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7140" activeTab="1"/>
  </bookViews>
  <sheets>
    <sheet name="люб без экип." sheetId="1" r:id="rId1"/>
    <sheet name="про без экип" sheetId="2" r:id="rId2"/>
    <sheet name="люб экип." sheetId="3" r:id="rId3"/>
    <sheet name="про экип" sheetId="4" r:id="rId4"/>
    <sheet name="СОВ" sheetId="5" r:id="rId5"/>
    <sheet name="Женщины" sheetId="6" r:id="rId6"/>
  </sheets>
  <definedNames/>
  <calcPr fullCalcOnLoad="1"/>
</workbook>
</file>

<file path=xl/sharedStrings.xml><?xml version="1.0" encoding="utf-8"?>
<sst xmlns="http://schemas.openxmlformats.org/spreadsheetml/2006/main" count="319" uniqueCount="132">
  <si>
    <t>фио</t>
  </si>
  <si>
    <t>вес</t>
  </si>
  <si>
    <t>город</t>
  </si>
  <si>
    <t>итог</t>
  </si>
  <si>
    <t>коэфф</t>
  </si>
  <si>
    <t>очки</t>
  </si>
  <si>
    <t>Челябинск</t>
  </si>
  <si>
    <t>open</t>
  </si>
  <si>
    <t>вес. кат</t>
  </si>
  <si>
    <t>возр. кат</t>
  </si>
  <si>
    <t>teen (14-15)</t>
  </si>
  <si>
    <t>Орск</t>
  </si>
  <si>
    <t>Черношвец Кирилл</t>
  </si>
  <si>
    <t>Кожокин Сергей</t>
  </si>
  <si>
    <t>junior (20-23)</t>
  </si>
  <si>
    <t>masters (40-44)</t>
  </si>
  <si>
    <t>Коркино</t>
  </si>
  <si>
    <t>Михеев Николай</t>
  </si>
  <si>
    <t>Карталы</t>
  </si>
  <si>
    <t>teen (18-19)</t>
  </si>
  <si>
    <t>Нечаев Валентин</t>
  </si>
  <si>
    <t>Орлов Игорь</t>
  </si>
  <si>
    <t>Сорокин Андрей</t>
  </si>
  <si>
    <t>masters (45-49)</t>
  </si>
  <si>
    <t>Черныш Алексей</t>
  </si>
  <si>
    <t>masters (55-59)</t>
  </si>
  <si>
    <t>Ткачук Валерий</t>
  </si>
  <si>
    <t>Шепелев Сергей</t>
  </si>
  <si>
    <t>Магнитогорск</t>
  </si>
  <si>
    <t>Андрианов Владимир</t>
  </si>
  <si>
    <t>Коркин Сергей</t>
  </si>
  <si>
    <t>Качковский Юрий</t>
  </si>
  <si>
    <t>Падерин Олег</t>
  </si>
  <si>
    <t>Курган</t>
  </si>
  <si>
    <t>Притупа Александр</t>
  </si>
  <si>
    <t>Корнилов Юрий</t>
  </si>
  <si>
    <t>Зацаринин Анатолий</t>
  </si>
  <si>
    <t>Завьялов Александр</t>
  </si>
  <si>
    <t>Михайлов Григорий</t>
  </si>
  <si>
    <t>teen (16-17)</t>
  </si>
  <si>
    <t>Слизков Юрий</t>
  </si>
  <si>
    <t>Биккулов Евгений</t>
  </si>
  <si>
    <t>Нерсисян Ваге</t>
  </si>
  <si>
    <t>Папулов Антон</t>
  </si>
  <si>
    <t>Самойлов Дмитрий</t>
  </si>
  <si>
    <t>Мелёхин Антон</t>
  </si>
  <si>
    <t>Копейск</t>
  </si>
  <si>
    <t>Мокичев Роман</t>
  </si>
  <si>
    <t>Кыштым</t>
  </si>
  <si>
    <t>masters (50-54)</t>
  </si>
  <si>
    <t>Мирзаянов Вадим</t>
  </si>
  <si>
    <t>Аляев Анатолий</t>
  </si>
  <si>
    <t>Паклин Олег</t>
  </si>
  <si>
    <t>коэфф.</t>
  </si>
  <si>
    <t>Зязин Дмитрий</t>
  </si>
  <si>
    <t xml:space="preserve">Гуров Павел </t>
  </si>
  <si>
    <t>Рыбин Михаил</t>
  </si>
  <si>
    <t>Златоуст</t>
  </si>
  <si>
    <t>Попов Алексей</t>
  </si>
  <si>
    <t>Мустафина Анна</t>
  </si>
  <si>
    <t>Янбердин Руслан</t>
  </si>
  <si>
    <t>Заварухин Сергей</t>
  </si>
  <si>
    <t>Еткуль</t>
  </si>
  <si>
    <t>Бобин Евгений</t>
  </si>
  <si>
    <t>Авраменко Дмитрий</t>
  </si>
  <si>
    <t>Еманжелиск</t>
  </si>
  <si>
    <t>Заварухина Мария</t>
  </si>
  <si>
    <t>Гершкович Виктория</t>
  </si>
  <si>
    <t>Касымова Айна</t>
  </si>
  <si>
    <t>Большакова Оксана</t>
  </si>
  <si>
    <t>Михайлова Любовь</t>
  </si>
  <si>
    <t>Луткова Алена</t>
  </si>
  <si>
    <t>Бабык Екатерина</t>
  </si>
  <si>
    <t>Шмидт Денис</t>
  </si>
  <si>
    <t>Бауэр Николай</t>
  </si>
  <si>
    <t>Аляев Александр</t>
  </si>
  <si>
    <t>Щуров Алексей</t>
  </si>
  <si>
    <t>Егунов Кирилл</t>
  </si>
  <si>
    <t>Севостьянов Сергей</t>
  </si>
  <si>
    <t>Мучкин Артем</t>
  </si>
  <si>
    <t>Абзаев Никита</t>
  </si>
  <si>
    <t>Харцызов Евгений</t>
  </si>
  <si>
    <t>Ивандиков Данила</t>
  </si>
  <si>
    <t>Молчанов Дмитрий</t>
  </si>
  <si>
    <t>Шаронов Максим</t>
  </si>
  <si>
    <t>Калинин Дмитрий</t>
  </si>
  <si>
    <t>Кусочкин Вячеслав</t>
  </si>
  <si>
    <t>Утарбеков Константин</t>
  </si>
  <si>
    <t>teen (17-18)</t>
  </si>
  <si>
    <t>Макаров Валентин</t>
  </si>
  <si>
    <t>Гасанов Алексей</t>
  </si>
  <si>
    <t>Бурангалиев Жолмрза</t>
  </si>
  <si>
    <t>Демин Александр</t>
  </si>
  <si>
    <t>Шайхутдинов Александр</t>
  </si>
  <si>
    <t>Шарапов Аркадий</t>
  </si>
  <si>
    <t>Корниец Владимир</t>
  </si>
  <si>
    <t>Бытов Юрий</t>
  </si>
  <si>
    <t>masters (55-60)</t>
  </si>
  <si>
    <t>Пужаев Николай</t>
  </si>
  <si>
    <t>masters (75-80)</t>
  </si>
  <si>
    <t>Ведерников Никита</t>
  </si>
  <si>
    <t>teens (16-17)</t>
  </si>
  <si>
    <t>Бафоев Бехруз</t>
  </si>
  <si>
    <t>Зенков Николай</t>
  </si>
  <si>
    <t>Димитрюк Станислав</t>
  </si>
  <si>
    <t>Шустов Василий</t>
  </si>
  <si>
    <t>Южноуральск</t>
  </si>
  <si>
    <t>teen (13-15)</t>
  </si>
  <si>
    <t>Асбест</t>
  </si>
  <si>
    <t>teens (13-15)</t>
  </si>
  <si>
    <t>masters (60-64)</t>
  </si>
  <si>
    <t>masters (70-74)</t>
  </si>
  <si>
    <t>Аша</t>
  </si>
  <si>
    <t>Карабаш</t>
  </si>
  <si>
    <t>Кабаева Светлана</t>
  </si>
  <si>
    <t>90+</t>
  </si>
  <si>
    <t>Новицкий Владимир</t>
  </si>
  <si>
    <t>Хряпкин Алексей</t>
  </si>
  <si>
    <t>Карташов Роман</t>
  </si>
  <si>
    <t>Копченов Сергей</t>
  </si>
  <si>
    <t>Кардашев Арсен</t>
  </si>
  <si>
    <t>Екатеринбург</t>
  </si>
  <si>
    <t>Апухтин Антон</t>
  </si>
  <si>
    <t>Кузьмин Алексей</t>
  </si>
  <si>
    <t>Новиков Владислав</t>
  </si>
  <si>
    <t>Солдаткин Сергей</t>
  </si>
  <si>
    <t>Ножкин Андрей</t>
  </si>
  <si>
    <t>Похващев Юрий</t>
  </si>
  <si>
    <t>Рудь Борис</t>
  </si>
  <si>
    <t>Михайлов Петр</t>
  </si>
  <si>
    <t>Юрюзань</t>
  </si>
  <si>
    <t>Андриевский Алексей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</si>
</sst>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_ ;[Red]\-0.00\ "/>
    <numFmt numFmtId="166" formatCode="0_ ;[Red]\-0\ "/>
    <numFmt numFmtId="167" formatCode="0.0_ ;[Red]\-0.0\ "/>
    <numFmt numFmtId="168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6" fontId="0" fillId="0" borderId="10" xfId="0" applyNumberFormat="1" applyBorder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168" fontId="0" fillId="6" borderId="10" xfId="0" applyNumberFormat="1" applyFill="1" applyBorder="1" applyAlignment="1">
      <alignment/>
    </xf>
    <xf numFmtId="166" fontId="0" fillId="6" borderId="10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167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K33"/>
  <sheetViews>
    <sheetView zoomScalePageLayoutView="0" workbookViewId="0" topLeftCell="A13">
      <selection activeCell="N14" sqref="N14"/>
    </sheetView>
  </sheetViews>
  <sheetFormatPr defaultColWidth="9.00390625" defaultRowHeight="12.75"/>
  <cols>
    <col min="2" max="2" width="14.25390625" style="0" customWidth="1"/>
    <col min="3" max="3" width="23.125" style="0" customWidth="1"/>
    <col min="4" max="4" width="19.625" style="0" customWidth="1"/>
    <col min="5" max="11" width="9.375" style="0" customWidth="1"/>
  </cols>
  <sheetData>
    <row r="3" spans="1:11" ht="33" customHeight="1">
      <c r="A3" s="2" t="s">
        <v>8</v>
      </c>
      <c r="B3" s="2" t="s">
        <v>9</v>
      </c>
      <c r="C3" s="2" t="s">
        <v>0</v>
      </c>
      <c r="D3" s="2" t="s">
        <v>2</v>
      </c>
      <c r="E3" s="2" t="s">
        <v>1</v>
      </c>
      <c r="F3" s="2" t="s">
        <v>53</v>
      </c>
      <c r="G3" s="2">
        <v>1</v>
      </c>
      <c r="H3" s="2">
        <v>2</v>
      </c>
      <c r="I3" s="2">
        <v>3</v>
      </c>
      <c r="J3" s="2" t="s">
        <v>3</v>
      </c>
      <c r="K3" s="2" t="s">
        <v>5</v>
      </c>
    </row>
    <row r="4" spans="1:11" ht="15" customHeight="1">
      <c r="A4" s="18">
        <v>52</v>
      </c>
      <c r="B4" s="19" t="s">
        <v>107</v>
      </c>
      <c r="C4" s="19" t="s">
        <v>38</v>
      </c>
      <c r="D4" s="19" t="s">
        <v>6</v>
      </c>
      <c r="E4" s="18">
        <v>41.05</v>
      </c>
      <c r="F4" s="18">
        <v>1.23</v>
      </c>
      <c r="G4" s="20">
        <v>30</v>
      </c>
      <c r="H4" s="20">
        <v>32.5</v>
      </c>
      <c r="I4" s="20">
        <v>35</v>
      </c>
      <c r="J4" s="18">
        <f aca="true" t="shared" si="0" ref="J4:J33">MAX(G4:I4)</f>
        <v>35</v>
      </c>
      <c r="K4" s="18">
        <f>SUM(J4*F4)</f>
        <v>43.05</v>
      </c>
    </row>
    <row r="5" spans="1:11" ht="15" customHeight="1">
      <c r="A5" s="18">
        <v>52</v>
      </c>
      <c r="B5" s="19" t="s">
        <v>19</v>
      </c>
      <c r="C5" s="19" t="s">
        <v>40</v>
      </c>
      <c r="D5" s="19" t="s">
        <v>28</v>
      </c>
      <c r="E5" s="18">
        <v>47</v>
      </c>
      <c r="F5" s="18">
        <v>1.06</v>
      </c>
      <c r="G5" s="20">
        <v>65</v>
      </c>
      <c r="H5" s="20">
        <v>70</v>
      </c>
      <c r="I5" s="20">
        <v>75</v>
      </c>
      <c r="J5" s="18">
        <f t="shared" si="0"/>
        <v>75</v>
      </c>
      <c r="K5" s="18">
        <f>SUM(J5*F5)</f>
        <v>79.5</v>
      </c>
    </row>
    <row r="6" spans="1:11" ht="15" customHeight="1">
      <c r="A6" s="18">
        <v>60</v>
      </c>
      <c r="B6" s="21" t="s">
        <v>7</v>
      </c>
      <c r="C6" s="19" t="s">
        <v>129</v>
      </c>
      <c r="D6" s="21" t="s">
        <v>130</v>
      </c>
      <c r="E6" s="18">
        <v>59.5</v>
      </c>
      <c r="F6" s="21"/>
      <c r="G6" s="20">
        <v>100</v>
      </c>
      <c r="H6" s="20">
        <v>110</v>
      </c>
      <c r="I6" s="20">
        <v>-115</v>
      </c>
      <c r="J6" s="18">
        <f t="shared" si="0"/>
        <v>110</v>
      </c>
      <c r="K6" s="21"/>
    </row>
    <row r="7" spans="1:11" ht="15" customHeight="1">
      <c r="A7" s="18">
        <v>67.5</v>
      </c>
      <c r="B7" s="19" t="s">
        <v>14</v>
      </c>
      <c r="C7" s="19" t="s">
        <v>42</v>
      </c>
      <c r="D7" s="19" t="s">
        <v>6</v>
      </c>
      <c r="E7" s="18">
        <v>66.8</v>
      </c>
      <c r="F7" s="18">
        <v>0.7327</v>
      </c>
      <c r="G7" s="20">
        <v>105</v>
      </c>
      <c r="H7" s="20">
        <v>112.5</v>
      </c>
      <c r="I7" s="20">
        <v>-120</v>
      </c>
      <c r="J7" s="18">
        <f t="shared" si="0"/>
        <v>112.5</v>
      </c>
      <c r="K7" s="18">
        <f aca="true" t="shared" si="1" ref="K7:K25">SUM(J7*F7)</f>
        <v>82.42875000000001</v>
      </c>
    </row>
    <row r="8" spans="1:11" ht="15" customHeight="1">
      <c r="A8" s="18">
        <v>67.5</v>
      </c>
      <c r="B8" s="19" t="s">
        <v>107</v>
      </c>
      <c r="C8" s="19" t="s">
        <v>41</v>
      </c>
      <c r="D8" s="19" t="s">
        <v>6</v>
      </c>
      <c r="E8" s="18">
        <v>64.7</v>
      </c>
      <c r="F8" s="18">
        <v>1.23</v>
      </c>
      <c r="G8" s="20">
        <v>40</v>
      </c>
      <c r="H8" s="20">
        <v>45</v>
      </c>
      <c r="I8" s="20">
        <v>-50</v>
      </c>
      <c r="J8" s="18">
        <f t="shared" si="0"/>
        <v>45</v>
      </c>
      <c r="K8" s="18">
        <f t="shared" si="1"/>
        <v>55.35</v>
      </c>
    </row>
    <row r="9" spans="1:11" ht="15" customHeight="1">
      <c r="A9" s="18">
        <v>75</v>
      </c>
      <c r="B9" s="21" t="s">
        <v>14</v>
      </c>
      <c r="C9" s="19" t="s">
        <v>93</v>
      </c>
      <c r="D9" s="21" t="s">
        <v>6</v>
      </c>
      <c r="E9" s="18">
        <v>72.5</v>
      </c>
      <c r="F9" s="18">
        <v>0.6828</v>
      </c>
      <c r="G9" s="20">
        <v>115</v>
      </c>
      <c r="H9" s="20">
        <v>-125</v>
      </c>
      <c r="I9" s="20">
        <v>127.5</v>
      </c>
      <c r="J9" s="18">
        <f t="shared" si="0"/>
        <v>127.5</v>
      </c>
      <c r="K9" s="18">
        <f t="shared" si="1"/>
        <v>87.057</v>
      </c>
    </row>
    <row r="10" spans="1:11" ht="15" customHeight="1">
      <c r="A10" s="18">
        <v>75</v>
      </c>
      <c r="B10" s="19" t="s">
        <v>14</v>
      </c>
      <c r="C10" s="19" t="s">
        <v>43</v>
      </c>
      <c r="D10" s="19" t="s">
        <v>6</v>
      </c>
      <c r="E10" s="18">
        <v>71.8</v>
      </c>
      <c r="F10" s="18">
        <v>0.6882</v>
      </c>
      <c r="G10" s="20">
        <v>75</v>
      </c>
      <c r="H10" s="20">
        <v>80</v>
      </c>
      <c r="I10" s="20">
        <v>85</v>
      </c>
      <c r="J10" s="18">
        <f t="shared" si="0"/>
        <v>85</v>
      </c>
      <c r="K10" s="18">
        <f t="shared" si="1"/>
        <v>58.497</v>
      </c>
    </row>
    <row r="11" spans="1:11" ht="15" customHeight="1">
      <c r="A11" s="18">
        <v>75</v>
      </c>
      <c r="B11" s="21" t="s">
        <v>49</v>
      </c>
      <c r="C11" s="19" t="s">
        <v>89</v>
      </c>
      <c r="D11" s="21" t="s">
        <v>57</v>
      </c>
      <c r="E11" s="18">
        <v>69.9</v>
      </c>
      <c r="F11" s="18">
        <v>1.173</v>
      </c>
      <c r="G11" s="20">
        <v>110</v>
      </c>
      <c r="H11" s="20">
        <v>115</v>
      </c>
      <c r="I11" s="20">
        <v>-122.5</v>
      </c>
      <c r="J11" s="18">
        <f t="shared" si="0"/>
        <v>115</v>
      </c>
      <c r="K11" s="18">
        <f t="shared" si="1"/>
        <v>134.895</v>
      </c>
    </row>
    <row r="12" spans="1:11" ht="15" customHeight="1">
      <c r="A12" s="18">
        <v>75</v>
      </c>
      <c r="B12" s="19" t="s">
        <v>7</v>
      </c>
      <c r="C12" s="19" t="s">
        <v>73</v>
      </c>
      <c r="D12" s="19" t="s">
        <v>6</v>
      </c>
      <c r="E12" s="18">
        <v>73.6</v>
      </c>
      <c r="F12" s="18">
        <v>0.6745</v>
      </c>
      <c r="G12" s="20">
        <v>125</v>
      </c>
      <c r="H12" s="20">
        <v>135</v>
      </c>
      <c r="I12" s="20">
        <v>-140</v>
      </c>
      <c r="J12" s="18">
        <f t="shared" si="0"/>
        <v>135</v>
      </c>
      <c r="K12" s="18">
        <f t="shared" si="1"/>
        <v>91.0575</v>
      </c>
    </row>
    <row r="13" spans="1:11" ht="15" customHeight="1">
      <c r="A13" s="18">
        <v>82.5</v>
      </c>
      <c r="B13" s="19" t="s">
        <v>14</v>
      </c>
      <c r="C13" s="19" t="s">
        <v>45</v>
      </c>
      <c r="D13" s="19" t="s">
        <v>46</v>
      </c>
      <c r="E13" s="18">
        <v>78.7</v>
      </c>
      <c r="F13" s="18">
        <v>0.6405</v>
      </c>
      <c r="G13" s="20">
        <v>130</v>
      </c>
      <c r="H13" s="20">
        <v>135</v>
      </c>
      <c r="I13" s="20">
        <v>140</v>
      </c>
      <c r="J13" s="18">
        <f t="shared" si="0"/>
        <v>140</v>
      </c>
      <c r="K13" s="18">
        <f t="shared" si="1"/>
        <v>89.66999999999999</v>
      </c>
    </row>
    <row r="14" spans="1:11" ht="15" customHeight="1">
      <c r="A14" s="18">
        <v>82.5</v>
      </c>
      <c r="B14" s="21" t="s">
        <v>111</v>
      </c>
      <c r="C14" s="19" t="s">
        <v>92</v>
      </c>
      <c r="D14" s="21" t="s">
        <v>108</v>
      </c>
      <c r="E14" s="18">
        <v>77.4</v>
      </c>
      <c r="F14" s="18">
        <v>2.08</v>
      </c>
      <c r="G14" s="20">
        <v>105</v>
      </c>
      <c r="H14" s="20">
        <v>-110</v>
      </c>
      <c r="I14" s="20">
        <v>110</v>
      </c>
      <c r="J14" s="18">
        <f t="shared" si="0"/>
        <v>110</v>
      </c>
      <c r="K14" s="18">
        <f t="shared" si="1"/>
        <v>228.8</v>
      </c>
    </row>
    <row r="15" spans="1:11" ht="15" customHeight="1">
      <c r="A15" s="18">
        <v>82.5</v>
      </c>
      <c r="B15" s="21" t="s">
        <v>99</v>
      </c>
      <c r="C15" s="19" t="s">
        <v>98</v>
      </c>
      <c r="D15" s="21" t="s">
        <v>108</v>
      </c>
      <c r="E15" s="18">
        <v>77.2</v>
      </c>
      <c r="F15" s="18">
        <v>2.086</v>
      </c>
      <c r="G15" s="20">
        <v>100</v>
      </c>
      <c r="H15" s="20">
        <v>-105</v>
      </c>
      <c r="I15" s="20">
        <v>0</v>
      </c>
      <c r="J15" s="18">
        <f t="shared" si="0"/>
        <v>100</v>
      </c>
      <c r="K15" s="18">
        <f t="shared" si="1"/>
        <v>208.6</v>
      </c>
    </row>
    <row r="16" spans="1:11" ht="15" customHeight="1">
      <c r="A16" s="18">
        <v>82.5</v>
      </c>
      <c r="B16" s="19" t="s">
        <v>7</v>
      </c>
      <c r="C16" s="19" t="s">
        <v>75</v>
      </c>
      <c r="D16" s="21" t="s">
        <v>16</v>
      </c>
      <c r="E16" s="18">
        <v>82</v>
      </c>
      <c r="F16" s="18">
        <v>0.6319</v>
      </c>
      <c r="G16" s="20">
        <v>165</v>
      </c>
      <c r="H16" s="20">
        <v>170</v>
      </c>
      <c r="I16" s="20">
        <v>-172.5</v>
      </c>
      <c r="J16" s="18">
        <f t="shared" si="0"/>
        <v>170</v>
      </c>
      <c r="K16" s="18">
        <f t="shared" si="1"/>
        <v>107.423</v>
      </c>
    </row>
    <row r="17" spans="1:11" ht="15" customHeight="1">
      <c r="A17" s="18">
        <v>82.5</v>
      </c>
      <c r="B17" s="19" t="s">
        <v>7</v>
      </c>
      <c r="C17" s="19" t="s">
        <v>47</v>
      </c>
      <c r="D17" s="19" t="s">
        <v>48</v>
      </c>
      <c r="E17" s="18">
        <v>80.9</v>
      </c>
      <c r="F17" s="18">
        <v>0.6279</v>
      </c>
      <c r="G17" s="20">
        <v>140</v>
      </c>
      <c r="H17" s="20">
        <v>-150</v>
      </c>
      <c r="I17" s="20">
        <v>150</v>
      </c>
      <c r="J17" s="18">
        <f t="shared" si="0"/>
        <v>150</v>
      </c>
      <c r="K17" s="18">
        <f t="shared" si="1"/>
        <v>94.185</v>
      </c>
    </row>
    <row r="18" spans="1:11" ht="15" customHeight="1">
      <c r="A18" s="18">
        <v>82.5</v>
      </c>
      <c r="B18" s="19" t="s">
        <v>107</v>
      </c>
      <c r="C18" s="19" t="s">
        <v>44</v>
      </c>
      <c r="D18" s="19" t="s">
        <v>6</v>
      </c>
      <c r="E18" s="18">
        <v>76.7</v>
      </c>
      <c r="F18" s="18">
        <v>1.18</v>
      </c>
      <c r="G18" s="20">
        <v>75</v>
      </c>
      <c r="H18" s="20">
        <v>85</v>
      </c>
      <c r="I18" s="20">
        <v>-87.5</v>
      </c>
      <c r="J18" s="18">
        <f t="shared" si="0"/>
        <v>85</v>
      </c>
      <c r="K18" s="18">
        <f t="shared" si="1"/>
        <v>100.3</v>
      </c>
    </row>
    <row r="19" spans="1:11" ht="15" customHeight="1">
      <c r="A19" s="18">
        <v>82.5</v>
      </c>
      <c r="B19" s="21" t="s">
        <v>39</v>
      </c>
      <c r="C19" s="19" t="s">
        <v>77</v>
      </c>
      <c r="D19" s="21" t="s">
        <v>6</v>
      </c>
      <c r="E19" s="18">
        <v>80.2</v>
      </c>
      <c r="F19" s="18">
        <v>1.08</v>
      </c>
      <c r="G19" s="20">
        <v>105</v>
      </c>
      <c r="H19" s="20">
        <v>110</v>
      </c>
      <c r="I19" s="20">
        <v>-115</v>
      </c>
      <c r="J19" s="18">
        <f t="shared" si="0"/>
        <v>110</v>
      </c>
      <c r="K19" s="18">
        <f t="shared" si="1"/>
        <v>118.80000000000001</v>
      </c>
    </row>
    <row r="20" spans="1:11" ht="15" customHeight="1">
      <c r="A20" s="18">
        <v>82.5</v>
      </c>
      <c r="B20" s="21" t="s">
        <v>109</v>
      </c>
      <c r="C20" s="19" t="s">
        <v>102</v>
      </c>
      <c r="D20" s="21" t="s">
        <v>108</v>
      </c>
      <c r="E20" s="18">
        <v>80.3</v>
      </c>
      <c r="F20" s="18">
        <v>1.23</v>
      </c>
      <c r="G20" s="20">
        <v>110</v>
      </c>
      <c r="H20" s="20">
        <v>117.5</v>
      </c>
      <c r="I20" s="20">
        <v>-120</v>
      </c>
      <c r="J20" s="18">
        <f t="shared" si="0"/>
        <v>117.5</v>
      </c>
      <c r="K20" s="18">
        <f t="shared" si="1"/>
        <v>144.525</v>
      </c>
    </row>
    <row r="21" spans="1:11" ht="15" customHeight="1">
      <c r="A21" s="7">
        <v>90</v>
      </c>
      <c r="B21" s="1" t="s">
        <v>49</v>
      </c>
      <c r="C21" s="3" t="s">
        <v>50</v>
      </c>
      <c r="D21" s="3" t="s">
        <v>6</v>
      </c>
      <c r="E21" s="6">
        <v>82</v>
      </c>
      <c r="F21" s="6">
        <v>1.204</v>
      </c>
      <c r="G21" s="22">
        <v>112.5</v>
      </c>
      <c r="H21" s="9">
        <v>122.5</v>
      </c>
      <c r="I21" s="9">
        <v>-132.5</v>
      </c>
      <c r="J21" s="6">
        <f t="shared" si="0"/>
        <v>122.5</v>
      </c>
      <c r="K21" s="6">
        <f t="shared" si="1"/>
        <v>147.49</v>
      </c>
    </row>
    <row r="22" spans="1:11" ht="15" customHeight="1">
      <c r="A22" s="6">
        <v>90</v>
      </c>
      <c r="B22" s="13" t="s">
        <v>110</v>
      </c>
      <c r="C22" s="3" t="s">
        <v>103</v>
      </c>
      <c r="D22" s="13" t="s">
        <v>108</v>
      </c>
      <c r="E22" s="6">
        <v>89.5</v>
      </c>
      <c r="F22" s="6">
        <v>1.755</v>
      </c>
      <c r="G22" s="9">
        <v>127.5</v>
      </c>
      <c r="H22" s="9">
        <v>132.5</v>
      </c>
      <c r="I22" s="9">
        <v>137.5</v>
      </c>
      <c r="J22" s="7">
        <f t="shared" si="0"/>
        <v>137.5</v>
      </c>
      <c r="K22" s="7">
        <f t="shared" si="1"/>
        <v>241.31249999999997</v>
      </c>
    </row>
    <row r="23" spans="1:11" ht="15" customHeight="1">
      <c r="A23" s="7">
        <v>90</v>
      </c>
      <c r="B23" s="3" t="s">
        <v>7</v>
      </c>
      <c r="C23" s="3" t="s">
        <v>51</v>
      </c>
      <c r="D23" s="3" t="s">
        <v>16</v>
      </c>
      <c r="E23" s="6">
        <v>88.6</v>
      </c>
      <c r="F23" s="6">
        <v>0.591</v>
      </c>
      <c r="G23" s="22">
        <v>180</v>
      </c>
      <c r="H23" s="9">
        <v>-185</v>
      </c>
      <c r="I23" s="9">
        <v>-185</v>
      </c>
      <c r="J23" s="6">
        <f t="shared" si="0"/>
        <v>180</v>
      </c>
      <c r="K23" s="6">
        <f t="shared" si="1"/>
        <v>106.38</v>
      </c>
    </row>
    <row r="24" spans="1:11" ht="15" customHeight="1">
      <c r="A24" s="6">
        <v>90</v>
      </c>
      <c r="B24" s="13" t="s">
        <v>7</v>
      </c>
      <c r="C24" s="3" t="s">
        <v>76</v>
      </c>
      <c r="D24" s="13" t="s">
        <v>16</v>
      </c>
      <c r="E24" s="6">
        <v>90</v>
      </c>
      <c r="F24" s="6">
        <v>0.5853</v>
      </c>
      <c r="G24" s="9">
        <v>140</v>
      </c>
      <c r="H24" s="9">
        <v>145</v>
      </c>
      <c r="I24" s="9">
        <v>-150</v>
      </c>
      <c r="J24" s="7">
        <f t="shared" si="0"/>
        <v>145</v>
      </c>
      <c r="K24" s="7">
        <f t="shared" si="1"/>
        <v>84.86850000000001</v>
      </c>
    </row>
    <row r="25" spans="1:11" ht="15" customHeight="1">
      <c r="A25" s="7">
        <v>100</v>
      </c>
      <c r="B25" s="3" t="s">
        <v>7</v>
      </c>
      <c r="C25" s="3" t="s">
        <v>52</v>
      </c>
      <c r="D25" s="3" t="s">
        <v>33</v>
      </c>
      <c r="E25" s="6">
        <v>98.2</v>
      </c>
      <c r="F25" s="6">
        <v>0.5586</v>
      </c>
      <c r="G25" s="22">
        <v>155</v>
      </c>
      <c r="H25" s="9">
        <v>162.5</v>
      </c>
      <c r="I25" s="9">
        <v>165</v>
      </c>
      <c r="J25" s="7">
        <f t="shared" si="0"/>
        <v>165</v>
      </c>
      <c r="K25" s="7">
        <f t="shared" si="1"/>
        <v>92.169</v>
      </c>
    </row>
    <row r="26" spans="1:11" ht="15" customHeight="1">
      <c r="A26" s="7">
        <v>100</v>
      </c>
      <c r="B26" s="13" t="s">
        <v>7</v>
      </c>
      <c r="C26" s="3" t="s">
        <v>131</v>
      </c>
      <c r="D26" s="16" t="s">
        <v>121</v>
      </c>
      <c r="E26" s="7">
        <v>99.4</v>
      </c>
      <c r="F26" s="13"/>
      <c r="G26" s="22">
        <v>-135</v>
      </c>
      <c r="H26" s="9">
        <v>135</v>
      </c>
      <c r="I26" s="9">
        <v>-142.5</v>
      </c>
      <c r="J26" s="7">
        <f t="shared" si="0"/>
        <v>135</v>
      </c>
      <c r="K26" s="13"/>
    </row>
    <row r="27" spans="1:11" ht="15" customHeight="1">
      <c r="A27" s="6">
        <v>100</v>
      </c>
      <c r="B27" s="13" t="s">
        <v>19</v>
      </c>
      <c r="C27" s="3" t="s">
        <v>81</v>
      </c>
      <c r="D27" s="13" t="s">
        <v>6</v>
      </c>
      <c r="E27" s="6">
        <v>94.8</v>
      </c>
      <c r="F27" s="6">
        <v>1.04</v>
      </c>
      <c r="G27" s="9">
        <v>135</v>
      </c>
      <c r="H27" s="9">
        <v>140</v>
      </c>
      <c r="I27" s="9">
        <v>-145</v>
      </c>
      <c r="J27" s="7">
        <f t="shared" si="0"/>
        <v>140</v>
      </c>
      <c r="K27" s="7">
        <f>SUM(J27*F27)</f>
        <v>145.6</v>
      </c>
    </row>
    <row r="28" spans="1:11" ht="15" customHeight="1">
      <c r="A28" s="6">
        <v>110</v>
      </c>
      <c r="B28" s="13" t="s">
        <v>110</v>
      </c>
      <c r="C28" s="3" t="s">
        <v>96</v>
      </c>
      <c r="D28" s="13" t="s">
        <v>108</v>
      </c>
      <c r="E28" s="6">
        <v>104</v>
      </c>
      <c r="F28" s="6">
        <v>1.865</v>
      </c>
      <c r="G28" s="9">
        <v>130</v>
      </c>
      <c r="H28" s="9">
        <v>-135</v>
      </c>
      <c r="I28" s="9">
        <v>0</v>
      </c>
      <c r="J28" s="7">
        <f t="shared" si="0"/>
        <v>130</v>
      </c>
      <c r="K28" s="7">
        <f>SUM(J28*F28)</f>
        <v>242.45</v>
      </c>
    </row>
    <row r="29" spans="1:11" ht="15" customHeight="1">
      <c r="A29" s="6">
        <v>110</v>
      </c>
      <c r="B29" s="13" t="s">
        <v>7</v>
      </c>
      <c r="C29" s="3" t="s">
        <v>74</v>
      </c>
      <c r="D29" s="13" t="s">
        <v>106</v>
      </c>
      <c r="E29" s="6">
        <v>105.8</v>
      </c>
      <c r="F29" s="6">
        <v>0.5424</v>
      </c>
      <c r="G29" s="9">
        <v>155</v>
      </c>
      <c r="H29" s="9">
        <v>162.5</v>
      </c>
      <c r="I29" s="9">
        <v>-167.5</v>
      </c>
      <c r="J29" s="7">
        <f t="shared" si="0"/>
        <v>162.5</v>
      </c>
      <c r="K29" s="7">
        <f>SUM(J29*F29)</f>
        <v>88.14</v>
      </c>
    </row>
    <row r="30" spans="1:11" ht="15" customHeight="1">
      <c r="A30" s="6">
        <v>110</v>
      </c>
      <c r="B30" s="13" t="s">
        <v>19</v>
      </c>
      <c r="C30" s="3" t="s">
        <v>94</v>
      </c>
      <c r="D30" s="13" t="s">
        <v>6</v>
      </c>
      <c r="E30" s="6">
        <v>102.7</v>
      </c>
      <c r="F30" s="6">
        <v>1.06</v>
      </c>
      <c r="G30" s="9">
        <v>150</v>
      </c>
      <c r="H30" s="9">
        <v>160</v>
      </c>
      <c r="I30" s="9">
        <v>162.5</v>
      </c>
      <c r="J30" s="7">
        <f t="shared" si="0"/>
        <v>162.5</v>
      </c>
      <c r="K30" s="7">
        <f>SUM(J30*F30)</f>
        <v>172.25</v>
      </c>
    </row>
    <row r="31" spans="1:11" ht="15" customHeight="1">
      <c r="A31" s="6">
        <v>125</v>
      </c>
      <c r="B31" s="13" t="s">
        <v>97</v>
      </c>
      <c r="C31" s="3" t="s">
        <v>95</v>
      </c>
      <c r="D31" s="13" t="s">
        <v>6</v>
      </c>
      <c r="E31" s="6">
        <v>115</v>
      </c>
      <c r="F31" s="6">
        <v>1.59</v>
      </c>
      <c r="G31" s="9">
        <v>135</v>
      </c>
      <c r="H31" s="9">
        <v>140</v>
      </c>
      <c r="I31" s="9">
        <v>-145</v>
      </c>
      <c r="J31" s="7">
        <f t="shared" si="0"/>
        <v>140</v>
      </c>
      <c r="K31" s="7">
        <f>SUM(J31*F31)</f>
        <v>222.60000000000002</v>
      </c>
    </row>
    <row r="32" spans="1:11" ht="15" customHeight="1">
      <c r="A32" s="6">
        <v>125</v>
      </c>
      <c r="B32" s="13" t="s">
        <v>7</v>
      </c>
      <c r="C32" s="3" t="s">
        <v>122</v>
      </c>
      <c r="D32" s="16" t="s">
        <v>6</v>
      </c>
      <c r="E32" s="7">
        <v>121.5</v>
      </c>
      <c r="F32" s="13"/>
      <c r="G32" s="22">
        <v>150</v>
      </c>
      <c r="H32" s="9">
        <v>165</v>
      </c>
      <c r="I32" s="9">
        <v>-175</v>
      </c>
      <c r="J32" s="7">
        <f t="shared" si="0"/>
        <v>165</v>
      </c>
      <c r="K32" s="13"/>
    </row>
    <row r="33" spans="1:11" ht="15" customHeight="1">
      <c r="A33" s="6">
        <v>125</v>
      </c>
      <c r="B33" s="13" t="s">
        <v>101</v>
      </c>
      <c r="C33" s="3" t="s">
        <v>100</v>
      </c>
      <c r="D33" s="13" t="s">
        <v>108</v>
      </c>
      <c r="E33" s="6">
        <v>125</v>
      </c>
      <c r="F33" s="6">
        <v>1.13</v>
      </c>
      <c r="G33" s="9">
        <v>165</v>
      </c>
      <c r="H33" s="9">
        <v>175</v>
      </c>
      <c r="I33" s="9">
        <v>-177.5</v>
      </c>
      <c r="J33" s="7">
        <f t="shared" si="0"/>
        <v>175</v>
      </c>
      <c r="K33" s="7">
        <f>SUM(J33*F33)</f>
        <v>197.74999999999997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27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2" max="2" width="14.25390625" style="0" customWidth="1"/>
    <col min="3" max="3" width="23.125" style="0" customWidth="1"/>
    <col min="4" max="4" width="19.625" style="0" customWidth="1"/>
    <col min="5" max="11" width="9.375" style="0" customWidth="1"/>
  </cols>
  <sheetData>
    <row r="2" spans="1:11" ht="33" customHeight="1">
      <c r="A2" s="2" t="s">
        <v>8</v>
      </c>
      <c r="B2" s="2" t="s">
        <v>9</v>
      </c>
      <c r="C2" s="2" t="s">
        <v>0</v>
      </c>
      <c r="D2" s="2" t="s">
        <v>2</v>
      </c>
      <c r="E2" s="2" t="s">
        <v>1</v>
      </c>
      <c r="F2" s="2" t="s">
        <v>53</v>
      </c>
      <c r="G2" s="2">
        <v>1</v>
      </c>
      <c r="H2" s="2">
        <v>2</v>
      </c>
      <c r="I2" s="2">
        <v>3</v>
      </c>
      <c r="J2" s="2" t="s">
        <v>3</v>
      </c>
      <c r="K2" s="2" t="s">
        <v>5</v>
      </c>
    </row>
    <row r="3" spans="1:11" ht="15" customHeight="1">
      <c r="A3" s="18">
        <v>60</v>
      </c>
      <c r="B3" s="19" t="s">
        <v>107</v>
      </c>
      <c r="C3" s="19" t="s">
        <v>12</v>
      </c>
      <c r="D3" s="19" t="s">
        <v>11</v>
      </c>
      <c r="E3" s="18">
        <v>58.4</v>
      </c>
      <c r="F3" s="18">
        <v>1.18</v>
      </c>
      <c r="G3" s="20">
        <v>55</v>
      </c>
      <c r="H3" s="20">
        <v>62.5</v>
      </c>
      <c r="I3" s="20"/>
      <c r="J3" s="19">
        <f aca="true" t="shared" si="0" ref="J3:J27">MAX(G3:I3)</f>
        <v>62.5</v>
      </c>
      <c r="K3" s="19">
        <f>SUM(J3*F3)</f>
        <v>73.75</v>
      </c>
    </row>
    <row r="4" spans="1:11" ht="15" customHeight="1">
      <c r="A4" s="18">
        <v>67.5</v>
      </c>
      <c r="B4" s="19" t="s">
        <v>107</v>
      </c>
      <c r="C4" s="19" t="s">
        <v>80</v>
      </c>
      <c r="D4" s="21" t="s">
        <v>113</v>
      </c>
      <c r="E4" s="18">
        <v>66.1</v>
      </c>
      <c r="F4" s="18">
        <v>1.18</v>
      </c>
      <c r="G4" s="20">
        <v>90</v>
      </c>
      <c r="H4" s="20">
        <v>95</v>
      </c>
      <c r="I4" s="20"/>
      <c r="J4" s="19">
        <f t="shared" si="0"/>
        <v>95</v>
      </c>
      <c r="K4" s="19">
        <f>SUM(J4*F4)</f>
        <v>112.1</v>
      </c>
    </row>
    <row r="5" spans="1:11" ht="15" customHeight="1">
      <c r="A5" s="18">
        <v>75</v>
      </c>
      <c r="B5" s="19" t="s">
        <v>15</v>
      </c>
      <c r="C5" s="19" t="s">
        <v>13</v>
      </c>
      <c r="D5" s="19" t="s">
        <v>6</v>
      </c>
      <c r="E5" s="18">
        <v>73.5</v>
      </c>
      <c r="F5" s="18">
        <v>1.031</v>
      </c>
      <c r="G5" s="20">
        <v>125</v>
      </c>
      <c r="H5" s="20">
        <v>130</v>
      </c>
      <c r="I5" s="20"/>
      <c r="J5" s="19">
        <f t="shared" si="0"/>
        <v>130</v>
      </c>
      <c r="K5" s="19">
        <f>SUM(J5*F5)</f>
        <v>134.03</v>
      </c>
    </row>
    <row r="6" spans="1:11" ht="15" customHeight="1">
      <c r="A6" s="18">
        <v>75</v>
      </c>
      <c r="B6" s="21" t="s">
        <v>7</v>
      </c>
      <c r="C6" s="19" t="s">
        <v>30</v>
      </c>
      <c r="D6" s="21" t="s">
        <v>6</v>
      </c>
      <c r="E6" s="18">
        <v>74.2</v>
      </c>
      <c r="F6" s="18">
        <v>0.6701</v>
      </c>
      <c r="G6" s="20">
        <v>120</v>
      </c>
      <c r="H6" s="20">
        <v>0</v>
      </c>
      <c r="I6" s="20">
        <v>0</v>
      </c>
      <c r="J6" s="19">
        <f t="shared" si="0"/>
        <v>120</v>
      </c>
      <c r="K6" s="19">
        <f>SUM(J6*F6)</f>
        <v>80.412</v>
      </c>
    </row>
    <row r="7" spans="1:11" ht="15" customHeight="1">
      <c r="A7" s="18">
        <v>75</v>
      </c>
      <c r="B7" s="19" t="s">
        <v>39</v>
      </c>
      <c r="C7" s="19" t="s">
        <v>79</v>
      </c>
      <c r="D7" s="21" t="s">
        <v>113</v>
      </c>
      <c r="E7" s="18">
        <v>71.1</v>
      </c>
      <c r="F7" s="18">
        <v>1.13</v>
      </c>
      <c r="G7" s="20">
        <v>105</v>
      </c>
      <c r="H7" s="20">
        <v>110</v>
      </c>
      <c r="I7" s="20"/>
      <c r="J7" s="19">
        <f t="shared" si="0"/>
        <v>110</v>
      </c>
      <c r="K7" s="19">
        <f>SUM(J7*F7)</f>
        <v>124.29999999999998</v>
      </c>
    </row>
    <row r="8" spans="1:11" ht="15" customHeight="1">
      <c r="A8" s="18">
        <v>82.5</v>
      </c>
      <c r="B8" s="19" t="s">
        <v>14</v>
      </c>
      <c r="C8" s="19" t="s">
        <v>119</v>
      </c>
      <c r="D8" s="19" t="s">
        <v>18</v>
      </c>
      <c r="E8" s="18">
        <v>82.4</v>
      </c>
      <c r="F8" s="18"/>
      <c r="G8" s="20">
        <v>120</v>
      </c>
      <c r="H8" s="20">
        <v>140</v>
      </c>
      <c r="I8" s="20"/>
      <c r="J8" s="19">
        <f t="shared" si="0"/>
        <v>140</v>
      </c>
      <c r="K8" s="19"/>
    </row>
    <row r="9" spans="1:11" ht="15" customHeight="1">
      <c r="A9" s="18">
        <v>82.5</v>
      </c>
      <c r="B9" s="21" t="s">
        <v>15</v>
      </c>
      <c r="C9" s="19" t="s">
        <v>91</v>
      </c>
      <c r="D9" s="21" t="s">
        <v>11</v>
      </c>
      <c r="E9" s="18">
        <v>81.7</v>
      </c>
      <c r="F9" s="18">
        <v>1</v>
      </c>
      <c r="G9" s="20">
        <v>-115</v>
      </c>
      <c r="H9" s="20">
        <v>115</v>
      </c>
      <c r="I9" s="20"/>
      <c r="J9" s="19">
        <f t="shared" si="0"/>
        <v>115</v>
      </c>
      <c r="K9" s="19">
        <f>SUM(J9*F9)</f>
        <v>115</v>
      </c>
    </row>
    <row r="10" spans="1:11" ht="15" customHeight="1">
      <c r="A10" s="18">
        <v>82.5</v>
      </c>
      <c r="B10" s="21" t="s">
        <v>7</v>
      </c>
      <c r="C10" s="19" t="s">
        <v>84</v>
      </c>
      <c r="D10" s="21" t="s">
        <v>112</v>
      </c>
      <c r="E10" s="18">
        <v>78.4</v>
      </c>
      <c r="F10" s="18">
        <v>0.6424</v>
      </c>
      <c r="G10" s="20">
        <v>155</v>
      </c>
      <c r="H10" s="20">
        <v>165</v>
      </c>
      <c r="I10" s="20"/>
      <c r="J10" s="19">
        <f t="shared" si="0"/>
        <v>165</v>
      </c>
      <c r="K10" s="19">
        <f>SUM(J10*F10)</f>
        <v>105.996</v>
      </c>
    </row>
    <row r="11" spans="1:11" ht="15" customHeight="1">
      <c r="A11" s="18">
        <v>82.5</v>
      </c>
      <c r="B11" s="21" t="s">
        <v>7</v>
      </c>
      <c r="C11" s="19" t="s">
        <v>125</v>
      </c>
      <c r="D11" s="19" t="s">
        <v>6</v>
      </c>
      <c r="E11" s="18">
        <v>82.4</v>
      </c>
      <c r="F11" s="21"/>
      <c r="G11" s="20">
        <v>-160</v>
      </c>
      <c r="H11" s="20">
        <v>160</v>
      </c>
      <c r="I11" s="20"/>
      <c r="J11" s="19">
        <f t="shared" si="0"/>
        <v>160</v>
      </c>
      <c r="K11" s="21"/>
    </row>
    <row r="12" spans="1:11" ht="15" customHeight="1">
      <c r="A12" s="18">
        <v>90</v>
      </c>
      <c r="B12" s="21" t="s">
        <v>7</v>
      </c>
      <c r="C12" s="19" t="s">
        <v>126</v>
      </c>
      <c r="D12" s="19" t="s">
        <v>6</v>
      </c>
      <c r="E12" s="18">
        <v>89.6</v>
      </c>
      <c r="F12" s="21"/>
      <c r="G12" s="20">
        <v>160</v>
      </c>
      <c r="H12" s="20">
        <v>165</v>
      </c>
      <c r="I12" s="20"/>
      <c r="J12" s="19">
        <f t="shared" si="0"/>
        <v>165</v>
      </c>
      <c r="K12" s="21"/>
    </row>
    <row r="13" spans="1:11" ht="15" customHeight="1">
      <c r="A13" s="18">
        <v>90</v>
      </c>
      <c r="B13" s="21" t="s">
        <v>7</v>
      </c>
      <c r="C13" s="19" t="s">
        <v>120</v>
      </c>
      <c r="D13" s="19" t="s">
        <v>121</v>
      </c>
      <c r="E13" s="18">
        <v>83.6</v>
      </c>
      <c r="F13" s="21"/>
      <c r="G13" s="20">
        <v>120</v>
      </c>
      <c r="H13" s="20">
        <v>130</v>
      </c>
      <c r="I13" s="20"/>
      <c r="J13" s="19">
        <f t="shared" si="0"/>
        <v>130</v>
      </c>
      <c r="K13" s="21"/>
    </row>
    <row r="14" spans="1:11" ht="15" customHeight="1">
      <c r="A14" s="9">
        <v>100</v>
      </c>
      <c r="B14" s="1" t="s">
        <v>7</v>
      </c>
      <c r="C14" s="1" t="s">
        <v>90</v>
      </c>
      <c r="D14" s="1" t="s">
        <v>11</v>
      </c>
      <c r="E14" s="9">
        <v>90.9</v>
      </c>
      <c r="F14" s="9"/>
      <c r="G14" s="9">
        <v>180</v>
      </c>
      <c r="H14" s="9"/>
      <c r="I14" s="9"/>
      <c r="J14" s="9">
        <f t="shared" si="0"/>
        <v>180</v>
      </c>
      <c r="K14" s="9">
        <f>SUM(J14*F14)</f>
        <v>0</v>
      </c>
    </row>
    <row r="15" spans="1:11" ht="15" customHeight="1">
      <c r="A15" s="6">
        <v>100</v>
      </c>
      <c r="B15" s="3" t="s">
        <v>7</v>
      </c>
      <c r="C15" s="1" t="s">
        <v>20</v>
      </c>
      <c r="D15" s="1" t="s">
        <v>6</v>
      </c>
      <c r="E15" s="6">
        <v>99.4</v>
      </c>
      <c r="F15" s="6">
        <v>0.5555</v>
      </c>
      <c r="G15" s="9">
        <v>175</v>
      </c>
      <c r="H15" s="9"/>
      <c r="I15" s="9"/>
      <c r="J15" s="1">
        <f t="shared" si="0"/>
        <v>175</v>
      </c>
      <c r="K15" s="1">
        <f>SUM(J15*F15)</f>
        <v>97.2125</v>
      </c>
    </row>
    <row r="16" spans="1:11" ht="15" customHeight="1">
      <c r="A16" s="6">
        <v>100</v>
      </c>
      <c r="B16" s="3" t="s">
        <v>7</v>
      </c>
      <c r="C16" s="1" t="s">
        <v>22</v>
      </c>
      <c r="D16" s="1" t="s">
        <v>6</v>
      </c>
      <c r="E16" s="6">
        <v>98.8</v>
      </c>
      <c r="F16" s="6">
        <v>0.557</v>
      </c>
      <c r="G16" s="9">
        <v>170</v>
      </c>
      <c r="H16" s="9"/>
      <c r="I16" s="9"/>
      <c r="J16" s="1">
        <f t="shared" si="0"/>
        <v>170</v>
      </c>
      <c r="K16" s="1">
        <f>SUM(J16*F16)</f>
        <v>94.69000000000001</v>
      </c>
    </row>
    <row r="17" spans="1:11" ht="15" customHeight="1">
      <c r="A17" s="6">
        <v>100</v>
      </c>
      <c r="B17" s="13" t="s">
        <v>7</v>
      </c>
      <c r="C17" s="3" t="s">
        <v>123</v>
      </c>
      <c r="D17" s="3" t="s">
        <v>121</v>
      </c>
      <c r="E17" s="7">
        <v>97.2</v>
      </c>
      <c r="F17" s="13"/>
      <c r="G17" s="22">
        <v>170</v>
      </c>
      <c r="H17" s="9"/>
      <c r="I17" s="9"/>
      <c r="J17" s="3">
        <f t="shared" si="0"/>
        <v>170</v>
      </c>
      <c r="K17" s="13"/>
    </row>
    <row r="18" spans="1:11" ht="15" customHeight="1">
      <c r="A18" s="6">
        <v>110</v>
      </c>
      <c r="B18" s="1" t="s">
        <v>23</v>
      </c>
      <c r="C18" s="1" t="s">
        <v>24</v>
      </c>
      <c r="D18" s="1" t="s">
        <v>6</v>
      </c>
      <c r="E18" s="6">
        <v>108.2</v>
      </c>
      <c r="F18" s="6">
        <v>1.069</v>
      </c>
      <c r="G18" s="9">
        <v>180</v>
      </c>
      <c r="H18" s="9"/>
      <c r="I18" s="9"/>
      <c r="J18" s="1">
        <f t="shared" si="0"/>
        <v>180</v>
      </c>
      <c r="K18" s="1">
        <f>SUM(J18*F18)</f>
        <v>192.42</v>
      </c>
    </row>
    <row r="19" spans="1:11" ht="15" customHeight="1">
      <c r="A19" s="6">
        <v>110</v>
      </c>
      <c r="B19" s="1" t="s">
        <v>25</v>
      </c>
      <c r="C19" s="3" t="s">
        <v>127</v>
      </c>
      <c r="D19" s="3" t="s">
        <v>6</v>
      </c>
      <c r="E19" s="7">
        <v>106.4</v>
      </c>
      <c r="F19" s="13"/>
      <c r="G19" s="22">
        <v>160</v>
      </c>
      <c r="H19" s="9"/>
      <c r="I19" s="9"/>
      <c r="J19" s="3">
        <f t="shared" si="0"/>
        <v>160</v>
      </c>
      <c r="K19" s="13"/>
    </row>
    <row r="20" spans="1:11" ht="15" customHeight="1">
      <c r="A20" s="6">
        <v>110</v>
      </c>
      <c r="B20" s="13" t="s">
        <v>7</v>
      </c>
      <c r="C20" s="3" t="s">
        <v>104</v>
      </c>
      <c r="D20" s="13" t="s">
        <v>6</v>
      </c>
      <c r="E20" s="6">
        <v>103.4</v>
      </c>
      <c r="F20" s="6">
        <v>0.5467</v>
      </c>
      <c r="G20" s="9">
        <v>220</v>
      </c>
      <c r="H20" s="9"/>
      <c r="I20" s="9"/>
      <c r="J20" s="1">
        <f t="shared" si="0"/>
        <v>220</v>
      </c>
      <c r="K20" s="1">
        <f>SUM(J20*F20)</f>
        <v>120.27399999999999</v>
      </c>
    </row>
    <row r="21" spans="1:11" ht="15" customHeight="1">
      <c r="A21" s="6">
        <v>110</v>
      </c>
      <c r="B21" s="3" t="s">
        <v>7</v>
      </c>
      <c r="C21" s="1" t="s">
        <v>21</v>
      </c>
      <c r="D21" s="1" t="s">
        <v>6</v>
      </c>
      <c r="E21" s="6">
        <v>102</v>
      </c>
      <c r="F21" s="6">
        <v>0.5495</v>
      </c>
      <c r="G21" s="9">
        <v>165</v>
      </c>
      <c r="H21" s="9"/>
      <c r="I21" s="9"/>
      <c r="J21" s="1">
        <f t="shared" si="0"/>
        <v>165</v>
      </c>
      <c r="K21" s="1">
        <f>SUM(J21*F21)</f>
        <v>90.6675</v>
      </c>
    </row>
    <row r="22" spans="1:11" ht="15" customHeight="1">
      <c r="A22" s="6">
        <v>110</v>
      </c>
      <c r="B22" s="13" t="s">
        <v>7</v>
      </c>
      <c r="C22" s="3" t="s">
        <v>85</v>
      </c>
      <c r="D22" s="13" t="s">
        <v>112</v>
      </c>
      <c r="E22" s="6">
        <v>102</v>
      </c>
      <c r="F22" s="6">
        <v>0.5495</v>
      </c>
      <c r="G22" s="9">
        <v>160</v>
      </c>
      <c r="H22" s="9"/>
      <c r="I22" s="9"/>
      <c r="J22" s="1">
        <f t="shared" si="0"/>
        <v>160</v>
      </c>
      <c r="K22" s="1">
        <f>SUM(J22*F22)</f>
        <v>87.92</v>
      </c>
    </row>
    <row r="23" spans="1:11" ht="15" customHeight="1">
      <c r="A23" s="6">
        <v>125</v>
      </c>
      <c r="B23" s="13" t="s">
        <v>7</v>
      </c>
      <c r="C23" s="3" t="s">
        <v>124</v>
      </c>
      <c r="D23" s="3" t="s">
        <v>28</v>
      </c>
      <c r="E23" s="7">
        <v>116.3</v>
      </c>
      <c r="F23" s="13"/>
      <c r="G23" s="22">
        <v>180</v>
      </c>
      <c r="H23" s="9"/>
      <c r="I23" s="9"/>
      <c r="J23" s="3">
        <f t="shared" si="0"/>
        <v>180</v>
      </c>
      <c r="K23" s="13"/>
    </row>
    <row r="24" spans="1:11" ht="15" customHeight="1">
      <c r="A24" s="6">
        <v>125</v>
      </c>
      <c r="B24" s="3" t="s">
        <v>7</v>
      </c>
      <c r="C24" s="1" t="s">
        <v>27</v>
      </c>
      <c r="D24" s="1" t="s">
        <v>6</v>
      </c>
      <c r="E24" s="6">
        <v>111.9</v>
      </c>
      <c r="F24" s="6">
        <v>0.5343</v>
      </c>
      <c r="G24" s="9">
        <v>160</v>
      </c>
      <c r="H24" s="9"/>
      <c r="I24" s="9"/>
      <c r="J24" s="1">
        <f t="shared" si="0"/>
        <v>160</v>
      </c>
      <c r="K24" s="1">
        <f>SUM(J24*F24)</f>
        <v>85.488</v>
      </c>
    </row>
    <row r="25" spans="1:11" ht="15" customHeight="1">
      <c r="A25" s="6">
        <v>125</v>
      </c>
      <c r="B25" s="3" t="s">
        <v>7</v>
      </c>
      <c r="C25" s="1" t="s">
        <v>26</v>
      </c>
      <c r="D25" s="1" t="s">
        <v>6</v>
      </c>
      <c r="E25" s="6">
        <v>124</v>
      </c>
      <c r="F25" s="6">
        <v>0.5224</v>
      </c>
      <c r="G25" s="9">
        <v>150</v>
      </c>
      <c r="H25" s="9"/>
      <c r="I25" s="9"/>
      <c r="J25" s="1">
        <f t="shared" si="0"/>
        <v>150</v>
      </c>
      <c r="K25" s="1">
        <f>SUM(J25*F25)</f>
        <v>78.36</v>
      </c>
    </row>
    <row r="26" spans="1:11" ht="15" customHeight="1">
      <c r="A26" s="6">
        <v>140</v>
      </c>
      <c r="B26" s="3" t="s">
        <v>7</v>
      </c>
      <c r="C26" s="1" t="s">
        <v>29</v>
      </c>
      <c r="D26" s="1" t="s">
        <v>6</v>
      </c>
      <c r="E26" s="6">
        <v>134.3</v>
      </c>
      <c r="F26" s="6">
        <v>0.50984</v>
      </c>
      <c r="G26" s="9">
        <v>192.5</v>
      </c>
      <c r="H26" s="9"/>
      <c r="I26" s="9"/>
      <c r="J26" s="1">
        <f t="shared" si="0"/>
        <v>192.5</v>
      </c>
      <c r="K26" s="1">
        <f>SUM(J26*F26)</f>
        <v>98.1442</v>
      </c>
    </row>
    <row r="27" spans="1:11" ht="15" customHeight="1">
      <c r="A27" s="6">
        <v>140</v>
      </c>
      <c r="B27" s="13" t="s">
        <v>7</v>
      </c>
      <c r="C27" s="3" t="s">
        <v>83</v>
      </c>
      <c r="D27" s="13" t="s">
        <v>18</v>
      </c>
      <c r="E27" s="6">
        <v>126.8</v>
      </c>
      <c r="F27" s="6">
        <v>0.51884</v>
      </c>
      <c r="G27" s="9">
        <v>180</v>
      </c>
      <c r="H27" s="9"/>
      <c r="I27" s="9"/>
      <c r="J27" s="1">
        <f t="shared" si="0"/>
        <v>180</v>
      </c>
      <c r="K27" s="1">
        <f>SUM(J27*F27)</f>
        <v>93.3912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K31"/>
  <sheetViews>
    <sheetView zoomScalePageLayoutView="0" workbookViewId="0" topLeftCell="A1">
      <selection activeCell="M16" sqref="M16"/>
    </sheetView>
  </sheetViews>
  <sheetFormatPr defaultColWidth="9.00390625" defaultRowHeight="12.75"/>
  <cols>
    <col min="2" max="2" width="14.25390625" style="0" customWidth="1"/>
    <col min="3" max="3" width="23.125" style="0" customWidth="1"/>
    <col min="4" max="4" width="19.625" style="0" customWidth="1"/>
    <col min="5" max="11" width="9.375" style="0" customWidth="1"/>
  </cols>
  <sheetData>
    <row r="2" spans="1:11" ht="33" customHeight="1">
      <c r="A2" s="2" t="s">
        <v>8</v>
      </c>
      <c r="B2" s="2" t="s">
        <v>9</v>
      </c>
      <c r="C2" s="2" t="s">
        <v>0</v>
      </c>
      <c r="D2" s="2" t="s">
        <v>2</v>
      </c>
      <c r="E2" s="2" t="s">
        <v>1</v>
      </c>
      <c r="F2" s="2" t="s">
        <v>53</v>
      </c>
      <c r="G2" s="2">
        <v>1</v>
      </c>
      <c r="H2" s="2">
        <v>2</v>
      </c>
      <c r="I2" s="2">
        <v>3</v>
      </c>
      <c r="J2" s="2" t="s">
        <v>3</v>
      </c>
      <c r="K2" s="2" t="s">
        <v>5</v>
      </c>
    </row>
    <row r="3" spans="1:11" ht="15" customHeight="1">
      <c r="A3" s="6">
        <v>56</v>
      </c>
      <c r="B3" s="1" t="s">
        <v>39</v>
      </c>
      <c r="C3" s="1" t="s">
        <v>54</v>
      </c>
      <c r="D3" s="1" t="s">
        <v>6</v>
      </c>
      <c r="E3" s="9">
        <v>55.2</v>
      </c>
      <c r="F3" s="9">
        <v>1.08</v>
      </c>
      <c r="G3" s="9">
        <v>100</v>
      </c>
      <c r="H3" s="9">
        <v>-105</v>
      </c>
      <c r="I3" s="9">
        <v>105</v>
      </c>
      <c r="J3" s="9">
        <f aca="true" t="shared" si="0" ref="J3:J9">MAX(G3:I3)</f>
        <v>105</v>
      </c>
      <c r="K3" s="9">
        <f aca="true" t="shared" si="1" ref="K3:K9">SUM(J3*F3)</f>
        <v>113.4</v>
      </c>
    </row>
    <row r="4" spans="1:11" ht="15" customHeight="1">
      <c r="A4" s="6">
        <v>67.5</v>
      </c>
      <c r="B4" s="1" t="s">
        <v>14</v>
      </c>
      <c r="C4" s="1" t="s">
        <v>55</v>
      </c>
      <c r="D4" s="1" t="s">
        <v>11</v>
      </c>
      <c r="E4" s="9">
        <v>66.3</v>
      </c>
      <c r="F4" s="9">
        <v>0.7377</v>
      </c>
      <c r="G4" s="9">
        <v>145</v>
      </c>
      <c r="H4" s="9">
        <v>155</v>
      </c>
      <c r="I4" s="9">
        <v>165</v>
      </c>
      <c r="J4" s="9">
        <f t="shared" si="0"/>
        <v>165</v>
      </c>
      <c r="K4" s="9">
        <f t="shared" si="1"/>
        <v>121.7205</v>
      </c>
    </row>
    <row r="5" spans="1:11" ht="15" customHeight="1">
      <c r="A5" s="6">
        <v>75</v>
      </c>
      <c r="B5" s="3" t="s">
        <v>7</v>
      </c>
      <c r="C5" s="1" t="s">
        <v>56</v>
      </c>
      <c r="D5" s="1" t="s">
        <v>57</v>
      </c>
      <c r="E5" s="9">
        <v>73.9</v>
      </c>
      <c r="F5" s="9">
        <v>0.6723</v>
      </c>
      <c r="G5" s="9">
        <v>150</v>
      </c>
      <c r="H5" s="9">
        <v>-175</v>
      </c>
      <c r="I5" s="9">
        <v>175</v>
      </c>
      <c r="J5" s="9">
        <f t="shared" si="0"/>
        <v>175</v>
      </c>
      <c r="K5" s="9">
        <f t="shared" si="1"/>
        <v>117.6525</v>
      </c>
    </row>
    <row r="6" spans="1:11" ht="15" customHeight="1">
      <c r="A6" s="6">
        <v>75</v>
      </c>
      <c r="B6" s="1" t="s">
        <v>39</v>
      </c>
      <c r="C6" s="1" t="s">
        <v>86</v>
      </c>
      <c r="D6" s="1" t="s">
        <v>112</v>
      </c>
      <c r="E6" s="9">
        <v>69.5</v>
      </c>
      <c r="F6" s="9">
        <v>1.13</v>
      </c>
      <c r="G6" s="9">
        <v>120</v>
      </c>
      <c r="H6" s="9">
        <v>130</v>
      </c>
      <c r="I6" s="9">
        <v>-135</v>
      </c>
      <c r="J6" s="9">
        <f t="shared" si="0"/>
        <v>130</v>
      </c>
      <c r="K6" s="9">
        <f t="shared" si="1"/>
        <v>146.89999999999998</v>
      </c>
    </row>
    <row r="7" spans="1:11" ht="15" customHeight="1">
      <c r="A7" s="6">
        <v>75</v>
      </c>
      <c r="B7" s="1" t="s">
        <v>88</v>
      </c>
      <c r="C7" s="1" t="s">
        <v>87</v>
      </c>
      <c r="D7" s="1" t="s">
        <v>6</v>
      </c>
      <c r="E7" s="9">
        <v>71.2</v>
      </c>
      <c r="F7" s="9">
        <v>1.08</v>
      </c>
      <c r="G7" s="9">
        <v>125</v>
      </c>
      <c r="H7" s="9">
        <v>135</v>
      </c>
      <c r="I7" s="9">
        <v>-147.5</v>
      </c>
      <c r="J7" s="9">
        <f t="shared" si="0"/>
        <v>135</v>
      </c>
      <c r="K7" s="9">
        <f t="shared" si="1"/>
        <v>145.8</v>
      </c>
    </row>
    <row r="8" spans="1:11" ht="15" customHeight="1">
      <c r="A8" s="6">
        <v>82.5</v>
      </c>
      <c r="B8" s="3" t="s">
        <v>7</v>
      </c>
      <c r="C8" s="1" t="s">
        <v>58</v>
      </c>
      <c r="D8" s="1" t="s">
        <v>6</v>
      </c>
      <c r="E8" s="9">
        <v>81.6</v>
      </c>
      <c r="F8" s="9">
        <v>0.6241</v>
      </c>
      <c r="G8" s="9">
        <v>-230</v>
      </c>
      <c r="H8" s="9">
        <v>230</v>
      </c>
      <c r="I8" s="9">
        <v>-245</v>
      </c>
      <c r="J8" s="9">
        <f t="shared" si="0"/>
        <v>230</v>
      </c>
      <c r="K8" s="9">
        <f t="shared" si="1"/>
        <v>143.543</v>
      </c>
    </row>
    <row r="9" spans="1:11" ht="15" customHeight="1">
      <c r="A9" s="6">
        <v>100</v>
      </c>
      <c r="B9" s="1" t="s">
        <v>19</v>
      </c>
      <c r="C9" s="1" t="s">
        <v>82</v>
      </c>
      <c r="D9" s="1" t="s">
        <v>16</v>
      </c>
      <c r="E9" s="9">
        <v>98.7</v>
      </c>
      <c r="F9" s="9">
        <v>1.04</v>
      </c>
      <c r="G9" s="9">
        <v>200</v>
      </c>
      <c r="H9" s="9">
        <v>212.5</v>
      </c>
      <c r="I9" s="9">
        <v>-222.5</v>
      </c>
      <c r="J9" s="9">
        <f t="shared" si="0"/>
        <v>212.5</v>
      </c>
      <c r="K9" s="9">
        <f t="shared" si="1"/>
        <v>221</v>
      </c>
    </row>
    <row r="10" spans="1:11" ht="1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 customHeigh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 customHeigh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" customHeight="1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 customHeight="1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 customHeight="1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 customHeight="1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customHeight="1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customHeight="1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 customHeight="1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customHeight="1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customHeight="1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customHeight="1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L36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14.25390625" style="0" customWidth="1"/>
    <col min="3" max="3" width="23.125" style="0" customWidth="1"/>
    <col min="4" max="4" width="19.625" style="0" customWidth="1"/>
    <col min="6" max="6" width="10.875" style="0" customWidth="1"/>
  </cols>
  <sheetData>
    <row r="2" spans="1:11" ht="33" customHeight="1">
      <c r="A2" s="5" t="s">
        <v>8</v>
      </c>
      <c r="B2" s="5" t="s">
        <v>9</v>
      </c>
      <c r="C2" s="5" t="s">
        <v>0</v>
      </c>
      <c r="D2" s="5" t="s">
        <v>2</v>
      </c>
      <c r="E2" s="5" t="s">
        <v>1</v>
      </c>
      <c r="F2" s="5" t="s">
        <v>4</v>
      </c>
      <c r="G2" s="5">
        <v>1</v>
      </c>
      <c r="H2" s="5">
        <v>2</v>
      </c>
      <c r="I2" s="5">
        <v>3</v>
      </c>
      <c r="J2" s="5" t="s">
        <v>3</v>
      </c>
      <c r="K2" s="5" t="s">
        <v>5</v>
      </c>
    </row>
    <row r="3" spans="1:12" ht="15" customHeight="1">
      <c r="A3" s="9">
        <v>75</v>
      </c>
      <c r="B3" s="1" t="s">
        <v>7</v>
      </c>
      <c r="C3" s="1" t="s">
        <v>30</v>
      </c>
      <c r="D3" s="1" t="s">
        <v>6</v>
      </c>
      <c r="E3" s="9">
        <v>74.2</v>
      </c>
      <c r="F3" s="9">
        <v>0.6701</v>
      </c>
      <c r="G3" s="9">
        <v>150</v>
      </c>
      <c r="H3" s="9"/>
      <c r="I3" s="9"/>
      <c r="J3" s="9">
        <f aca="true" t="shared" si="0" ref="J3:J14">MAX(G3:I3)</f>
        <v>150</v>
      </c>
      <c r="K3" s="9">
        <f aca="true" t="shared" si="1" ref="K3:K14">SUM(J3*F3)</f>
        <v>100.515</v>
      </c>
      <c r="L3">
        <v>1500</v>
      </c>
    </row>
    <row r="4" spans="1:12" ht="15" customHeight="1">
      <c r="A4" s="9">
        <v>82.5</v>
      </c>
      <c r="B4" s="1" t="s">
        <v>7</v>
      </c>
      <c r="C4" s="1" t="s">
        <v>32</v>
      </c>
      <c r="D4" s="1" t="s">
        <v>33</v>
      </c>
      <c r="E4" s="9">
        <v>79.85</v>
      </c>
      <c r="F4" s="9">
        <v>0.6341</v>
      </c>
      <c r="G4" s="9">
        <v>200</v>
      </c>
      <c r="H4" s="9"/>
      <c r="I4" s="9"/>
      <c r="J4" s="9">
        <f t="shared" si="0"/>
        <v>200</v>
      </c>
      <c r="K4" s="9">
        <f t="shared" si="1"/>
        <v>126.82</v>
      </c>
      <c r="L4">
        <v>1500</v>
      </c>
    </row>
    <row r="5" spans="1:12" ht="15" customHeight="1">
      <c r="A5" s="9">
        <v>82.5</v>
      </c>
      <c r="B5" s="1" t="s">
        <v>7</v>
      </c>
      <c r="C5" s="1" t="s">
        <v>31</v>
      </c>
      <c r="D5" s="1" t="s">
        <v>6</v>
      </c>
      <c r="E5" s="9">
        <v>75.5</v>
      </c>
      <c r="F5" s="9">
        <v>0.661</v>
      </c>
      <c r="G5" s="9">
        <v>200</v>
      </c>
      <c r="H5" s="9"/>
      <c r="I5" s="9"/>
      <c r="J5" s="9">
        <f t="shared" si="0"/>
        <v>200</v>
      </c>
      <c r="K5" s="9">
        <f t="shared" si="1"/>
        <v>132.20000000000002</v>
      </c>
      <c r="L5">
        <v>1500</v>
      </c>
    </row>
    <row r="6" spans="1:12" ht="15" customHeight="1">
      <c r="A6" s="9">
        <v>90</v>
      </c>
      <c r="B6" s="1" t="s">
        <v>7</v>
      </c>
      <c r="C6" s="1" t="s">
        <v>17</v>
      </c>
      <c r="D6" s="1" t="s">
        <v>6</v>
      </c>
      <c r="E6" s="9">
        <v>89.3</v>
      </c>
      <c r="F6" s="9">
        <v>0.5881</v>
      </c>
      <c r="G6" s="9">
        <v>245</v>
      </c>
      <c r="H6" s="9"/>
      <c r="I6" s="9"/>
      <c r="J6" s="9">
        <f t="shared" si="0"/>
        <v>245</v>
      </c>
      <c r="K6" s="9">
        <f t="shared" si="1"/>
        <v>144.0845</v>
      </c>
      <c r="L6">
        <v>0</v>
      </c>
    </row>
    <row r="7" spans="1:12" ht="15" customHeight="1">
      <c r="A7" s="9">
        <v>90</v>
      </c>
      <c r="B7" s="1" t="s">
        <v>7</v>
      </c>
      <c r="C7" s="1" t="s">
        <v>35</v>
      </c>
      <c r="D7" s="1" t="s">
        <v>6</v>
      </c>
      <c r="E7" s="9">
        <v>88.9</v>
      </c>
      <c r="F7" s="9">
        <v>0.5897</v>
      </c>
      <c r="G7" s="9">
        <v>165</v>
      </c>
      <c r="H7" s="9"/>
      <c r="I7" s="9"/>
      <c r="J7" s="9">
        <f t="shared" si="0"/>
        <v>165</v>
      </c>
      <c r="K7" s="9">
        <f t="shared" si="1"/>
        <v>97.3005</v>
      </c>
      <c r="L7">
        <v>900</v>
      </c>
    </row>
    <row r="8" spans="1:12" ht="15" customHeight="1">
      <c r="A8" s="9">
        <v>90</v>
      </c>
      <c r="B8" s="1" t="s">
        <v>7</v>
      </c>
      <c r="C8" s="1" t="s">
        <v>34</v>
      </c>
      <c r="D8" s="1" t="s">
        <v>6</v>
      </c>
      <c r="E8" s="9">
        <v>85.4</v>
      </c>
      <c r="F8" s="9">
        <v>0.605</v>
      </c>
      <c r="G8" s="9">
        <v>160</v>
      </c>
      <c r="H8" s="9"/>
      <c r="I8" s="9"/>
      <c r="J8" s="9">
        <f t="shared" si="0"/>
        <v>160</v>
      </c>
      <c r="K8" s="9">
        <f t="shared" si="1"/>
        <v>96.8</v>
      </c>
      <c r="L8">
        <v>900</v>
      </c>
    </row>
    <row r="9" spans="1:12" ht="15" customHeight="1">
      <c r="A9" s="9">
        <v>100</v>
      </c>
      <c r="B9" s="1" t="s">
        <v>7</v>
      </c>
      <c r="C9" s="1" t="s">
        <v>90</v>
      </c>
      <c r="D9" s="1" t="s">
        <v>11</v>
      </c>
      <c r="E9" s="9">
        <v>90.9</v>
      </c>
      <c r="F9" s="9"/>
      <c r="G9" s="9">
        <v>255</v>
      </c>
      <c r="H9" s="9"/>
      <c r="I9" s="9"/>
      <c r="J9" s="9">
        <f t="shared" si="0"/>
        <v>255</v>
      </c>
      <c r="K9" s="9">
        <f t="shared" si="1"/>
        <v>0</v>
      </c>
      <c r="L9">
        <v>900</v>
      </c>
    </row>
    <row r="10" spans="1:12" ht="15" customHeight="1">
      <c r="A10" s="9">
        <v>90</v>
      </c>
      <c r="B10" s="1" t="s">
        <v>19</v>
      </c>
      <c r="C10" s="1" t="s">
        <v>36</v>
      </c>
      <c r="D10" s="1" t="s">
        <v>16</v>
      </c>
      <c r="E10" s="9">
        <v>89.5</v>
      </c>
      <c r="F10" s="9">
        <v>1.06</v>
      </c>
      <c r="G10" s="9">
        <v>190</v>
      </c>
      <c r="H10" s="9"/>
      <c r="I10" s="9"/>
      <c r="J10" s="9">
        <f t="shared" si="0"/>
        <v>190</v>
      </c>
      <c r="K10" s="9">
        <f t="shared" si="1"/>
        <v>201.4</v>
      </c>
      <c r="L10">
        <v>1200</v>
      </c>
    </row>
    <row r="11" spans="1:11" ht="15" customHeight="1">
      <c r="A11" s="9">
        <v>100</v>
      </c>
      <c r="B11" s="1" t="s">
        <v>25</v>
      </c>
      <c r="C11" s="1" t="s">
        <v>37</v>
      </c>
      <c r="D11" s="1" t="s">
        <v>6</v>
      </c>
      <c r="E11" s="9"/>
      <c r="F11" s="9"/>
      <c r="G11" s="9"/>
      <c r="H11" s="9"/>
      <c r="I11" s="9"/>
      <c r="J11" s="9">
        <f t="shared" si="0"/>
        <v>0</v>
      </c>
      <c r="K11" s="9">
        <f t="shared" si="1"/>
        <v>0</v>
      </c>
    </row>
    <row r="12" spans="1:12" ht="15" customHeight="1">
      <c r="A12" s="9">
        <v>110</v>
      </c>
      <c r="B12" s="1" t="s">
        <v>7</v>
      </c>
      <c r="C12" s="1" t="s">
        <v>78</v>
      </c>
      <c r="D12" s="1" t="s">
        <v>6</v>
      </c>
      <c r="E12" s="1">
        <v>104.7</v>
      </c>
      <c r="F12" s="1">
        <v>0.5443</v>
      </c>
      <c r="G12" s="1">
        <v>210</v>
      </c>
      <c r="H12" s="1"/>
      <c r="I12" s="1"/>
      <c r="J12" s="9">
        <f t="shared" si="0"/>
        <v>210</v>
      </c>
      <c r="K12" s="9">
        <f t="shared" si="1"/>
        <v>114.303</v>
      </c>
      <c r="L12">
        <v>1500</v>
      </c>
    </row>
    <row r="13" spans="1:11" ht="15" customHeight="1">
      <c r="A13" s="9"/>
      <c r="B13" s="1"/>
      <c r="C13" s="1"/>
      <c r="D13" s="1"/>
      <c r="E13" s="9"/>
      <c r="F13" s="9"/>
      <c r="G13" s="9"/>
      <c r="H13" s="9"/>
      <c r="I13" s="9"/>
      <c r="J13" s="9">
        <f t="shared" si="0"/>
        <v>0</v>
      </c>
      <c r="K13" s="9">
        <f t="shared" si="1"/>
        <v>0</v>
      </c>
    </row>
    <row r="14" spans="1:11" ht="15" customHeight="1">
      <c r="A14" s="9"/>
      <c r="B14" s="1"/>
      <c r="C14" s="1"/>
      <c r="D14" s="1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</row>
    <row r="15" spans="1:11" ht="1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 customHeight="1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customHeight="1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customHeight="1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customHeight="1">
      <c r="A26" s="10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customHeight="1">
      <c r="A27" s="10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customHeight="1">
      <c r="A28" s="10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customHeight="1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5" customHeight="1"/>
    <row r="38" ht="15" customHeight="1"/>
    <row r="39" ht="15" customHeight="1"/>
    <row r="40" ht="15" customHeight="1"/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K30"/>
  <sheetViews>
    <sheetView zoomScalePageLayoutView="0" workbookViewId="0" topLeftCell="A1">
      <selection activeCell="L7" sqref="L7"/>
    </sheetView>
  </sheetViews>
  <sheetFormatPr defaultColWidth="9.00390625" defaultRowHeight="12.75"/>
  <cols>
    <col min="2" max="2" width="14.25390625" style="0" customWidth="1"/>
    <col min="3" max="3" width="23.125" style="0" customWidth="1"/>
    <col min="4" max="4" width="19.625" style="0" customWidth="1"/>
    <col min="5" max="11" width="9.375" style="0" customWidth="1"/>
  </cols>
  <sheetData>
    <row r="3" spans="1:11" ht="33" customHeight="1">
      <c r="A3" s="2" t="s">
        <v>8</v>
      </c>
      <c r="B3" s="2" t="s">
        <v>9</v>
      </c>
      <c r="C3" s="2" t="s">
        <v>0</v>
      </c>
      <c r="D3" s="2" t="s">
        <v>2</v>
      </c>
      <c r="E3" s="2" t="s">
        <v>1</v>
      </c>
      <c r="F3" s="2" t="s">
        <v>53</v>
      </c>
      <c r="G3" s="2">
        <v>1</v>
      </c>
      <c r="H3" s="2">
        <v>2</v>
      </c>
      <c r="I3" s="2">
        <v>3</v>
      </c>
      <c r="J3" s="2" t="s">
        <v>3</v>
      </c>
      <c r="K3" s="2" t="s">
        <v>5</v>
      </c>
    </row>
    <row r="4" spans="1:11" ht="15" customHeight="1">
      <c r="A4" s="14">
        <v>52</v>
      </c>
      <c r="B4" s="6" t="s">
        <v>15</v>
      </c>
      <c r="C4" s="6" t="s">
        <v>59</v>
      </c>
      <c r="D4" s="6" t="s">
        <v>6</v>
      </c>
      <c r="E4" s="6">
        <v>51.8</v>
      </c>
      <c r="F4" s="6">
        <v>1.009</v>
      </c>
      <c r="G4" s="17">
        <v>32.5</v>
      </c>
      <c r="H4" s="17">
        <v>35</v>
      </c>
      <c r="I4" s="17">
        <v>-37.5</v>
      </c>
      <c r="J4" s="6">
        <f aca="true" t="shared" si="0" ref="J4:J14">MAX(G4:I4)</f>
        <v>35</v>
      </c>
      <c r="K4" s="6">
        <f aca="true" t="shared" si="1" ref="K4:K12">SUM(J4*F4)</f>
        <v>35.315</v>
      </c>
    </row>
    <row r="5" spans="1:11" ht="15" customHeight="1">
      <c r="A5" s="6">
        <v>56</v>
      </c>
      <c r="B5" s="6" t="s">
        <v>107</v>
      </c>
      <c r="C5" s="6" t="s">
        <v>116</v>
      </c>
      <c r="D5" s="6" t="s">
        <v>6</v>
      </c>
      <c r="E5" s="6">
        <v>54</v>
      </c>
      <c r="F5" s="6">
        <v>1.18</v>
      </c>
      <c r="G5" s="17">
        <v>45</v>
      </c>
      <c r="H5" s="17">
        <v>47.5</v>
      </c>
      <c r="I5" s="17">
        <v>52.5</v>
      </c>
      <c r="J5" s="6">
        <f t="shared" si="0"/>
        <v>52.5</v>
      </c>
      <c r="K5" s="6">
        <f t="shared" si="1"/>
        <v>61.949999999999996</v>
      </c>
    </row>
    <row r="6" spans="1:11" ht="15" customHeight="1">
      <c r="A6" s="14">
        <v>67.5</v>
      </c>
      <c r="B6" s="6" t="s">
        <v>7</v>
      </c>
      <c r="C6" s="7" t="s">
        <v>105</v>
      </c>
      <c r="D6" s="6" t="s">
        <v>6</v>
      </c>
      <c r="E6" s="6">
        <v>65.4</v>
      </c>
      <c r="F6" s="6">
        <v>0.801</v>
      </c>
      <c r="G6" s="17">
        <v>75</v>
      </c>
      <c r="H6" s="17">
        <v>85</v>
      </c>
      <c r="I6" s="17">
        <v>90</v>
      </c>
      <c r="J6" s="6">
        <f t="shared" si="0"/>
        <v>90</v>
      </c>
      <c r="K6" s="6">
        <f t="shared" si="1"/>
        <v>72.09</v>
      </c>
    </row>
    <row r="7" spans="1:11" ht="15" customHeight="1">
      <c r="A7" s="14">
        <v>67.5</v>
      </c>
      <c r="B7" s="6" t="s">
        <v>7</v>
      </c>
      <c r="C7" s="6" t="s">
        <v>60</v>
      </c>
      <c r="D7" s="6" t="s">
        <v>6</v>
      </c>
      <c r="E7" s="6">
        <v>67</v>
      </c>
      <c r="F7" s="6">
        <v>0.7827</v>
      </c>
      <c r="G7" s="17">
        <v>75</v>
      </c>
      <c r="H7" s="17">
        <v>85</v>
      </c>
      <c r="I7" s="17">
        <v>-90</v>
      </c>
      <c r="J7" s="6">
        <f t="shared" si="0"/>
        <v>85</v>
      </c>
      <c r="K7" s="6">
        <f t="shared" si="1"/>
        <v>66.5295</v>
      </c>
    </row>
    <row r="8" spans="1:11" ht="15" customHeight="1">
      <c r="A8" s="6">
        <v>67.5</v>
      </c>
      <c r="B8" s="6" t="s">
        <v>19</v>
      </c>
      <c r="C8" s="6" t="s">
        <v>118</v>
      </c>
      <c r="D8" s="6" t="s">
        <v>6</v>
      </c>
      <c r="E8" s="6">
        <v>63.7</v>
      </c>
      <c r="F8" s="6">
        <v>1.06</v>
      </c>
      <c r="G8" s="17">
        <v>65</v>
      </c>
      <c r="H8" s="17">
        <v>70</v>
      </c>
      <c r="I8" s="17">
        <v>75</v>
      </c>
      <c r="J8" s="6">
        <f t="shared" si="0"/>
        <v>75</v>
      </c>
      <c r="K8" s="6">
        <f t="shared" si="1"/>
        <v>79.5</v>
      </c>
    </row>
    <row r="9" spans="1:11" ht="15" customHeight="1">
      <c r="A9" s="14">
        <v>75</v>
      </c>
      <c r="B9" s="6" t="s">
        <v>15</v>
      </c>
      <c r="C9" s="6" t="s">
        <v>61</v>
      </c>
      <c r="D9" s="6" t="s">
        <v>62</v>
      </c>
      <c r="E9" s="6">
        <v>72.3</v>
      </c>
      <c r="F9" s="6">
        <v>1</v>
      </c>
      <c r="G9" s="17">
        <v>100</v>
      </c>
      <c r="H9" s="17">
        <v>105</v>
      </c>
      <c r="I9" s="17">
        <v>110</v>
      </c>
      <c r="J9" s="6">
        <f t="shared" si="0"/>
        <v>110</v>
      </c>
      <c r="K9" s="6">
        <f t="shared" si="1"/>
        <v>110</v>
      </c>
    </row>
    <row r="10" spans="1:11" ht="15" customHeight="1">
      <c r="A10" s="6">
        <v>82.5</v>
      </c>
      <c r="B10" s="6" t="s">
        <v>7</v>
      </c>
      <c r="C10" s="6" t="s">
        <v>117</v>
      </c>
      <c r="D10" s="6" t="s">
        <v>6</v>
      </c>
      <c r="E10" s="6">
        <v>76</v>
      </c>
      <c r="F10" s="6">
        <v>0.7134</v>
      </c>
      <c r="G10" s="17">
        <v>55</v>
      </c>
      <c r="H10" s="17">
        <v>60</v>
      </c>
      <c r="I10" s="17">
        <v>70</v>
      </c>
      <c r="J10" s="6">
        <f t="shared" si="0"/>
        <v>70</v>
      </c>
      <c r="K10" s="6">
        <f t="shared" si="1"/>
        <v>49.938</v>
      </c>
    </row>
    <row r="11" spans="1:11" ht="15" customHeight="1">
      <c r="A11" s="15">
        <v>90</v>
      </c>
      <c r="B11" s="6" t="s">
        <v>23</v>
      </c>
      <c r="C11" s="7" t="s">
        <v>63</v>
      </c>
      <c r="D11" s="7" t="s">
        <v>6</v>
      </c>
      <c r="E11" s="6">
        <v>86.5</v>
      </c>
      <c r="F11" s="6">
        <v>1.117</v>
      </c>
      <c r="G11" s="17">
        <v>90</v>
      </c>
      <c r="H11" s="17">
        <v>95</v>
      </c>
      <c r="I11" s="17">
        <v>-100</v>
      </c>
      <c r="J11" s="6">
        <f t="shared" si="0"/>
        <v>95</v>
      </c>
      <c r="K11" s="6">
        <f t="shared" si="1"/>
        <v>106.115</v>
      </c>
    </row>
    <row r="12" spans="1:11" ht="15" customHeight="1">
      <c r="A12" s="15">
        <v>90</v>
      </c>
      <c r="B12" s="6" t="s">
        <v>7</v>
      </c>
      <c r="C12" s="7" t="s">
        <v>64</v>
      </c>
      <c r="D12" s="7" t="s">
        <v>65</v>
      </c>
      <c r="E12" s="6">
        <v>89.8</v>
      </c>
      <c r="F12" s="6">
        <v>0.6317</v>
      </c>
      <c r="G12" s="17">
        <v>115</v>
      </c>
      <c r="H12" s="17">
        <v>120</v>
      </c>
      <c r="I12" s="17">
        <v>122.5</v>
      </c>
      <c r="J12" s="6">
        <f t="shared" si="0"/>
        <v>122.5</v>
      </c>
      <c r="K12" s="6">
        <f t="shared" si="1"/>
        <v>77.38325</v>
      </c>
    </row>
    <row r="13" spans="1:11" ht="15" customHeight="1">
      <c r="A13" s="6">
        <v>110</v>
      </c>
      <c r="B13" s="6" t="s">
        <v>110</v>
      </c>
      <c r="C13" s="1" t="s">
        <v>128</v>
      </c>
      <c r="D13" s="1" t="s">
        <v>6</v>
      </c>
      <c r="E13" s="1">
        <v>106.3</v>
      </c>
      <c r="F13" s="1"/>
      <c r="G13" s="17">
        <v>80</v>
      </c>
      <c r="H13" s="17">
        <v>90</v>
      </c>
      <c r="I13" s="17">
        <v>100</v>
      </c>
      <c r="J13" s="1">
        <f t="shared" si="0"/>
        <v>100</v>
      </c>
      <c r="K13" s="1"/>
    </row>
    <row r="14" spans="1:11" ht="15" customHeight="1">
      <c r="A14" s="14" t="s">
        <v>115</v>
      </c>
      <c r="B14" s="6" t="s">
        <v>23</v>
      </c>
      <c r="C14" s="6" t="s">
        <v>114</v>
      </c>
      <c r="D14" s="6" t="s">
        <v>6</v>
      </c>
      <c r="E14" s="6">
        <v>116</v>
      </c>
      <c r="F14" s="6">
        <v>1.117</v>
      </c>
      <c r="G14" s="17">
        <v>80</v>
      </c>
      <c r="H14" s="17">
        <v>90</v>
      </c>
      <c r="I14" s="17">
        <v>0</v>
      </c>
      <c r="J14" s="6">
        <f t="shared" si="0"/>
        <v>90</v>
      </c>
      <c r="K14" s="6">
        <f>SUM(J14*F14)</f>
        <v>100.53</v>
      </c>
    </row>
    <row r="15" spans="1:11" ht="15" customHeight="1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 customHeight="1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 customHeight="1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customHeight="1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customHeight="1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 customHeight="1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customHeight="1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customHeight="1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customHeight="1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customHeight="1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customHeight="1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2" ht="15" customHeight="1">
      <c r="A30" s="8"/>
      <c r="B30" s="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3:L29"/>
  <sheetViews>
    <sheetView zoomScalePageLayoutView="0" workbookViewId="0" topLeftCell="A1">
      <selection activeCell="L20" sqref="L20"/>
    </sheetView>
  </sheetViews>
  <sheetFormatPr defaultColWidth="9.00390625" defaultRowHeight="12.75"/>
  <cols>
    <col min="2" max="2" width="14.25390625" style="0" customWidth="1"/>
    <col min="3" max="3" width="23.125" style="0" customWidth="1"/>
    <col min="4" max="4" width="19.625" style="0" customWidth="1"/>
    <col min="5" max="11" width="9.375" style="0" customWidth="1"/>
  </cols>
  <sheetData>
    <row r="3" spans="1:11" ht="31.5">
      <c r="A3" s="2" t="s">
        <v>8</v>
      </c>
      <c r="B3" s="2" t="s">
        <v>9</v>
      </c>
      <c r="C3" s="2" t="s">
        <v>0</v>
      </c>
      <c r="D3" s="2" t="s">
        <v>2</v>
      </c>
      <c r="E3" s="2" t="s">
        <v>1</v>
      </c>
      <c r="F3" s="2" t="s">
        <v>53</v>
      </c>
      <c r="G3" s="2">
        <v>1</v>
      </c>
      <c r="H3" s="2">
        <v>2</v>
      </c>
      <c r="I3" s="2">
        <v>3</v>
      </c>
      <c r="J3" s="2" t="s">
        <v>3</v>
      </c>
      <c r="K3" s="2" t="s">
        <v>5</v>
      </c>
    </row>
    <row r="4" spans="1:12" ht="15" customHeight="1">
      <c r="A4" s="6">
        <v>48</v>
      </c>
      <c r="B4" s="1" t="s">
        <v>10</v>
      </c>
      <c r="C4" s="1" t="s">
        <v>66</v>
      </c>
      <c r="D4" s="1" t="s">
        <v>62</v>
      </c>
      <c r="E4" s="9">
        <v>47.2</v>
      </c>
      <c r="F4" s="9">
        <v>1.23</v>
      </c>
      <c r="G4" s="9">
        <v>40</v>
      </c>
      <c r="H4" s="9">
        <v>45</v>
      </c>
      <c r="I4" s="9">
        <v>-47.5</v>
      </c>
      <c r="J4" s="9">
        <f aca="true" t="shared" si="0" ref="J4:J10">MAX(G4:I4)</f>
        <v>45</v>
      </c>
      <c r="K4" s="9">
        <f aca="true" t="shared" si="1" ref="K4:K10">SUM(J4*F4)</f>
        <v>55.35</v>
      </c>
      <c r="L4">
        <v>0</v>
      </c>
    </row>
    <row r="5" spans="1:12" ht="15" customHeight="1">
      <c r="A5" s="6">
        <v>48</v>
      </c>
      <c r="B5" s="1" t="s">
        <v>19</v>
      </c>
      <c r="C5" s="1" t="s">
        <v>67</v>
      </c>
      <c r="D5" s="1" t="s">
        <v>6</v>
      </c>
      <c r="E5" s="9">
        <v>47.5</v>
      </c>
      <c r="F5" s="9">
        <v>1.06</v>
      </c>
      <c r="G5" s="9">
        <v>37.5</v>
      </c>
      <c r="H5" s="9">
        <v>40</v>
      </c>
      <c r="I5" s="9">
        <v>-42.5</v>
      </c>
      <c r="J5" s="9">
        <f t="shared" si="0"/>
        <v>40</v>
      </c>
      <c r="K5" s="9">
        <f t="shared" si="1"/>
        <v>42.400000000000006</v>
      </c>
      <c r="L5">
        <v>650</v>
      </c>
    </row>
    <row r="6" spans="1:12" ht="15" customHeight="1">
      <c r="A6" s="6">
        <v>52</v>
      </c>
      <c r="B6" s="1" t="s">
        <v>14</v>
      </c>
      <c r="C6" s="1" t="s">
        <v>68</v>
      </c>
      <c r="D6" s="1" t="s">
        <v>6</v>
      </c>
      <c r="E6" s="9">
        <v>48.7</v>
      </c>
      <c r="F6" s="9">
        <v>1.025</v>
      </c>
      <c r="G6" s="9">
        <v>40</v>
      </c>
      <c r="H6" s="9">
        <v>-42.5</v>
      </c>
      <c r="I6" s="9">
        <v>-42.5</v>
      </c>
      <c r="J6" s="9">
        <f t="shared" si="0"/>
        <v>40</v>
      </c>
      <c r="K6" s="9">
        <f t="shared" si="1"/>
        <v>41</v>
      </c>
      <c r="L6">
        <v>1500</v>
      </c>
    </row>
    <row r="7" spans="1:11" ht="15" customHeight="1">
      <c r="A7" s="6">
        <v>56</v>
      </c>
      <c r="B7" s="1" t="s">
        <v>15</v>
      </c>
      <c r="C7" s="1" t="s">
        <v>69</v>
      </c>
      <c r="D7" s="1" t="s">
        <v>28</v>
      </c>
      <c r="E7" s="9">
        <v>54.2</v>
      </c>
      <c r="F7" s="9"/>
      <c r="G7" s="9">
        <v>35</v>
      </c>
      <c r="H7" s="9">
        <v>37.5</v>
      </c>
      <c r="I7" s="9">
        <v>-40</v>
      </c>
      <c r="J7" s="9">
        <f t="shared" si="0"/>
        <v>37.5</v>
      </c>
      <c r="K7" s="9">
        <f t="shared" si="1"/>
        <v>0</v>
      </c>
    </row>
    <row r="8" spans="1:12" ht="15" customHeight="1">
      <c r="A8" s="7">
        <v>56</v>
      </c>
      <c r="B8" s="1" t="s">
        <v>7</v>
      </c>
      <c r="C8" s="3" t="s">
        <v>70</v>
      </c>
      <c r="D8" s="3" t="s">
        <v>6</v>
      </c>
      <c r="E8" s="9">
        <v>56</v>
      </c>
      <c r="F8" s="9">
        <v>0.911</v>
      </c>
      <c r="G8" s="9">
        <v>40</v>
      </c>
      <c r="H8" s="9">
        <v>45</v>
      </c>
      <c r="I8" s="9">
        <v>-50</v>
      </c>
      <c r="J8" s="9">
        <f t="shared" si="0"/>
        <v>45</v>
      </c>
      <c r="K8" s="9">
        <f t="shared" si="1"/>
        <v>40.995000000000005</v>
      </c>
      <c r="L8">
        <v>1500</v>
      </c>
    </row>
    <row r="9" spans="1:12" ht="15" customHeight="1">
      <c r="A9" s="7">
        <v>67.5</v>
      </c>
      <c r="B9" s="1" t="s">
        <v>19</v>
      </c>
      <c r="C9" s="3" t="s">
        <v>71</v>
      </c>
      <c r="D9" s="3" t="s">
        <v>6</v>
      </c>
      <c r="E9" s="9">
        <v>63.6</v>
      </c>
      <c r="F9" s="9">
        <v>1.04</v>
      </c>
      <c r="G9" s="9">
        <v>30</v>
      </c>
      <c r="H9" s="9">
        <v>-35</v>
      </c>
      <c r="I9" s="9">
        <v>-35</v>
      </c>
      <c r="J9" s="9">
        <f t="shared" si="0"/>
        <v>30</v>
      </c>
      <c r="K9" s="9">
        <f t="shared" si="1"/>
        <v>31.200000000000003</v>
      </c>
      <c r="L9">
        <v>700</v>
      </c>
    </row>
    <row r="10" spans="1:12" ht="15" customHeight="1">
      <c r="A10" s="6">
        <v>82.5</v>
      </c>
      <c r="B10" s="1" t="s">
        <v>7</v>
      </c>
      <c r="C10" s="1" t="s">
        <v>72</v>
      </c>
      <c r="D10" s="1" t="s">
        <v>6</v>
      </c>
      <c r="E10" s="9">
        <v>81.1</v>
      </c>
      <c r="F10" s="9">
        <v>0.681</v>
      </c>
      <c r="G10" s="9">
        <v>45</v>
      </c>
      <c r="H10" s="9">
        <v>50</v>
      </c>
      <c r="I10" s="9">
        <v>-55</v>
      </c>
      <c r="J10" s="9">
        <f t="shared" si="0"/>
        <v>50</v>
      </c>
      <c r="K10" s="9">
        <f t="shared" si="1"/>
        <v>34.050000000000004</v>
      </c>
      <c r="L10">
        <v>900</v>
      </c>
    </row>
    <row r="11" spans="1:11" ht="15" customHeigh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 customHeigh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" customHeight="1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 customHeight="1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 customHeight="1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 customHeight="1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customHeight="1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customHeight="1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 customHeight="1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customHeight="1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customHeight="1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FitZone</dc:creator>
  <cp:keywords/>
  <dc:description/>
  <cp:lastModifiedBy>Админ</cp:lastModifiedBy>
  <cp:lastPrinted>2013-11-26T06:07:57Z</cp:lastPrinted>
  <dcterms:created xsi:type="dcterms:W3CDTF">2013-11-25T10:40:23Z</dcterms:created>
  <dcterms:modified xsi:type="dcterms:W3CDTF">2013-12-13T08:35:29Z</dcterms:modified>
  <cp:category/>
  <cp:version/>
  <cp:contentType/>
  <cp:contentStatus/>
</cp:coreProperties>
</file>