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BP_RAW" sheetId="1" r:id="rId1"/>
    <sheet name="BP_EQUIP" sheetId="2" r:id="rId2"/>
    <sheet name="Командное первенство" sheetId="3" r:id="rId3"/>
  </sheets>
  <definedNames/>
  <calcPr fullCalcOnLoad="1" refMode="R1C1"/>
</workbook>
</file>

<file path=xl/sharedStrings.xml><?xml version="1.0" encoding="utf-8"?>
<sst xmlns="http://schemas.openxmlformats.org/spreadsheetml/2006/main" count="896" uniqueCount="179">
  <si>
    <t>ФИО</t>
  </si>
  <si>
    <t>Дата рождения</t>
  </si>
  <si>
    <t>Город</t>
  </si>
  <si>
    <t>В/К</t>
  </si>
  <si>
    <t>Дивизион</t>
  </si>
  <si>
    <t>Тренер</t>
  </si>
  <si>
    <t>Томск</t>
  </si>
  <si>
    <t>Raw</t>
  </si>
  <si>
    <t>Возрастная кат.</t>
  </si>
  <si>
    <t>Майтаков Александр Евгеньевич</t>
  </si>
  <si>
    <t>Иордан Александр Александрович</t>
  </si>
  <si>
    <t>Кокорин Иван Михайлович</t>
  </si>
  <si>
    <t>Сынков В.С.</t>
  </si>
  <si>
    <t>Обухович А.Г.</t>
  </si>
  <si>
    <t>Сынков Сергей Васильевич</t>
  </si>
  <si>
    <t>Пашков Егор Дмитриевич</t>
  </si>
  <si>
    <t>Якушев Роман Денисович</t>
  </si>
  <si>
    <t>Кочмарев Д.С.</t>
  </si>
  <si>
    <t>Свитнева Дарья Николаевна</t>
  </si>
  <si>
    <t>Бэр Антон Александрович</t>
  </si>
  <si>
    <t>Жукова Татьяна Сергеевна</t>
  </si>
  <si>
    <t>Гордеев Владимир Васильевич</t>
  </si>
  <si>
    <t>Ефременко Роман Александрович</t>
  </si>
  <si>
    <t>Мыцков Андрей Николаевич</t>
  </si>
  <si>
    <t>Open</t>
  </si>
  <si>
    <t>Equip</t>
  </si>
  <si>
    <t>Собственный вес</t>
  </si>
  <si>
    <t>Подходы</t>
  </si>
  <si>
    <t>Лучший результат</t>
  </si>
  <si>
    <t>Разряд</t>
  </si>
  <si>
    <t>Команда</t>
  </si>
  <si>
    <t>Женщины</t>
  </si>
  <si>
    <t>Мужчины</t>
  </si>
  <si>
    <t>г. Томск, ул. Карла Ильмера, 4</t>
  </si>
  <si>
    <t>Аверкин Александр Евгеньевич</t>
  </si>
  <si>
    <t>Панин Денис Владимирович</t>
  </si>
  <si>
    <t>Место личное</t>
  </si>
  <si>
    <t>Место в абс. Зачете</t>
  </si>
  <si>
    <t>Коэффициент по Шварцу</t>
  </si>
  <si>
    <t>Коэффициент для расчета Шварца</t>
  </si>
  <si>
    <t>Морозов Дмитрий Сергеевич</t>
  </si>
  <si>
    <t>СВС</t>
  </si>
  <si>
    <t>Заграничный Максим Тимофеевич</t>
  </si>
  <si>
    <t>Грахольский Антон Евгеньевич</t>
  </si>
  <si>
    <t>Судейская бригада</t>
  </si>
  <si>
    <t>Открытый Чемпионат Томской области по жиму лежа среди любителей и профессионалов</t>
  </si>
  <si>
    <t>28 ноября 2014 года</t>
  </si>
  <si>
    <t>Климова Ксения Станиславовна</t>
  </si>
  <si>
    <t>Teen</t>
  </si>
  <si>
    <t>Радюк Анна Ивановна</t>
  </si>
  <si>
    <t>Шункова Мария Александровна</t>
  </si>
  <si>
    <t>Шункова Анна Александровна</t>
  </si>
  <si>
    <t>Хитриневич Дарья Андреевна</t>
  </si>
  <si>
    <t>Колесникова Анна Александровна</t>
  </si>
  <si>
    <t>Сотникова Мария Викторовна</t>
  </si>
  <si>
    <t>Северск</t>
  </si>
  <si>
    <t>ЛЮБИТЕЛИ</t>
  </si>
  <si>
    <t>Григорьев Михаил Андреевич</t>
  </si>
  <si>
    <t>Егоров Александр Сергеевич</t>
  </si>
  <si>
    <t>Егоров Александр Владимирович</t>
  </si>
  <si>
    <t>Поплавский Виталий Валентинович</t>
  </si>
  <si>
    <t>Култаев Павел Игоревич</t>
  </si>
  <si>
    <t>Михайлов Виктор Дмитриевич</t>
  </si>
  <si>
    <t>Высоцкий Игорь Сергеевич</t>
  </si>
  <si>
    <t>Гутовский Андрей Андреевич</t>
  </si>
  <si>
    <t>Загарский Сергей Юрьевич</t>
  </si>
  <si>
    <t>Примаков Валерий Витальевич</t>
  </si>
  <si>
    <t>Новиков Вячеслав Николаевич</t>
  </si>
  <si>
    <t>Сабитов Илья Николаевич</t>
  </si>
  <si>
    <t>Красноярск</t>
  </si>
  <si>
    <t>Кондратьев Никита Александрович</t>
  </si>
  <si>
    <t>Гейда Антон Васильевич</t>
  </si>
  <si>
    <t>Сторожевский Дмитрий Алексеевич</t>
  </si>
  <si>
    <t>Саликаев Николай Николаевич</t>
  </si>
  <si>
    <t>Бородай Алексей Юрьевич</t>
  </si>
  <si>
    <t>Комиссаров Илья Андреевич</t>
  </si>
  <si>
    <t>Григорьев Игорь Петрович</t>
  </si>
  <si>
    <t>Новосибирск</t>
  </si>
  <si>
    <t>Juniors</t>
  </si>
  <si>
    <t>Кулаковский Роман Александрович</t>
  </si>
  <si>
    <t>Чепурненко Петр Андреевич</t>
  </si>
  <si>
    <t>Мизюркин Виталий Петрович</t>
  </si>
  <si>
    <t>ПРОФЕССИОНАЛЫ</t>
  </si>
  <si>
    <t>Корнелик Алексей Сергеевич</t>
  </si>
  <si>
    <t>Логинов Александр Сергеевич</t>
  </si>
  <si>
    <t>Кочмарев Денис Сергеевич</t>
  </si>
  <si>
    <t>Беловал Евгений Викторович</t>
  </si>
  <si>
    <t>Попов</t>
  </si>
  <si>
    <t>Гусев Е.</t>
  </si>
  <si>
    <t>Самостоятельно</t>
  </si>
  <si>
    <t>Евдаков Виталий Сергеевич</t>
  </si>
  <si>
    <t>Очков командных</t>
  </si>
  <si>
    <t>ТГУ</t>
  </si>
  <si>
    <t>Рубиновая патнера</t>
  </si>
  <si>
    <t>Феофанов А.</t>
  </si>
  <si>
    <t>Ефременко Р.</t>
  </si>
  <si>
    <t>Спортзал</t>
  </si>
  <si>
    <t>Загарский</t>
  </si>
  <si>
    <t>Динамо</t>
  </si>
  <si>
    <t>Диденко М.</t>
  </si>
  <si>
    <t>Мыцков А.</t>
  </si>
  <si>
    <t>Русин Иван Николаевич</t>
  </si>
  <si>
    <t>Кочмарев</t>
  </si>
  <si>
    <t>Рубиновая пантера</t>
  </si>
  <si>
    <t>Байкалов Станислав Петрович</t>
  </si>
  <si>
    <t>Кемерово</t>
  </si>
  <si>
    <t>Неупокоев С.</t>
  </si>
  <si>
    <t>Любители/Профи</t>
  </si>
  <si>
    <t>Amateur</t>
  </si>
  <si>
    <t>Professional</t>
  </si>
  <si>
    <t>Обухович А.</t>
  </si>
  <si>
    <t>Демьянов А.А.</t>
  </si>
  <si>
    <t>Епихин И.</t>
  </si>
  <si>
    <t>Берадзе Юрий Георгиевич</t>
  </si>
  <si>
    <t>Energy</t>
  </si>
  <si>
    <t>-</t>
  </si>
  <si>
    <t>Чернышев Андрей Андреевич</t>
  </si>
  <si>
    <t>Мазаева А.</t>
  </si>
  <si>
    <t>Step Up</t>
  </si>
  <si>
    <t>Сынков В.С</t>
  </si>
  <si>
    <t>Письменный Сергей Сергеевич</t>
  </si>
  <si>
    <t>Марданшин Семен Алексеевич</t>
  </si>
  <si>
    <t>НАЦИОНАЛЬНАЯ АССОЦИАЦИЯ ПАУЭРЛИФТИНГА</t>
  </si>
  <si>
    <t>ТРОО "АССОЦИАЦИЯ СИЛОВЫХ ВИДОВ СПОРТА ТОМСКОЙ ОБЛАСТИ "ТОМСКАЯ СИЛА"</t>
  </si>
  <si>
    <t>1 teen</t>
  </si>
  <si>
    <t>2 teen</t>
  </si>
  <si>
    <t>3 teen</t>
  </si>
  <si>
    <t>4 teen</t>
  </si>
  <si>
    <t>5 teen</t>
  </si>
  <si>
    <t>6 teen</t>
  </si>
  <si>
    <t>7 teen</t>
  </si>
  <si>
    <t>8 teen</t>
  </si>
  <si>
    <t>9 teen</t>
  </si>
  <si>
    <t>10 teen</t>
  </si>
  <si>
    <t>11 teen</t>
  </si>
  <si>
    <t>12 teen</t>
  </si>
  <si>
    <t>13 teen</t>
  </si>
  <si>
    <t>14 teen</t>
  </si>
  <si>
    <t>15 teen</t>
  </si>
  <si>
    <t>1 juniors</t>
  </si>
  <si>
    <t>2 juniors</t>
  </si>
  <si>
    <t>3 juniors</t>
  </si>
  <si>
    <t>4 juniors</t>
  </si>
  <si>
    <t>5 juniors</t>
  </si>
  <si>
    <t>6 juniors</t>
  </si>
  <si>
    <t>7 juniors</t>
  </si>
  <si>
    <t>8 juniors</t>
  </si>
  <si>
    <t>9 juniors</t>
  </si>
  <si>
    <t>10 juniors</t>
  </si>
  <si>
    <t>1 open</t>
  </si>
  <si>
    <t>2 open</t>
  </si>
  <si>
    <t>3 open</t>
  </si>
  <si>
    <t>4 open</t>
  </si>
  <si>
    <t>5 open</t>
  </si>
  <si>
    <t>6 open</t>
  </si>
  <si>
    <t>7 open</t>
  </si>
  <si>
    <t>8 open</t>
  </si>
  <si>
    <t>9 open</t>
  </si>
  <si>
    <t>10 open</t>
  </si>
  <si>
    <t>11 open</t>
  </si>
  <si>
    <t>12 open</t>
  </si>
  <si>
    <t>13 open</t>
  </si>
  <si>
    <t>14 open</t>
  </si>
  <si>
    <t>15 open</t>
  </si>
  <si>
    <t>16 open</t>
  </si>
  <si>
    <t>17 open</t>
  </si>
  <si>
    <t>18 open</t>
  </si>
  <si>
    <t>19 open</t>
  </si>
  <si>
    <t>КМС</t>
  </si>
  <si>
    <t>2 в.р.</t>
  </si>
  <si>
    <t>3 в.р.</t>
  </si>
  <si>
    <t>1 ю.р.</t>
  </si>
  <si>
    <t>1 в.р.</t>
  </si>
  <si>
    <t>20 open</t>
  </si>
  <si>
    <t>2 ю.р.</t>
  </si>
  <si>
    <t>б/р</t>
  </si>
  <si>
    <t>Всего</t>
  </si>
  <si>
    <t>Место</t>
  </si>
  <si>
    <t>СпортЗал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</si>
</sst>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008000"/>
      <name val="Calibri"/>
      <family val="2"/>
    </font>
    <font>
      <b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14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justify" vertical="center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8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32.8515625" style="0" customWidth="1"/>
    <col min="2" max="2" width="15.57421875" style="1" bestFit="1" customWidth="1"/>
    <col min="3" max="3" width="16.140625" style="1" customWidth="1"/>
    <col min="4" max="4" width="7.00390625" style="1" customWidth="1"/>
    <col min="5" max="5" width="9.00390625" style="1" bestFit="1" customWidth="1"/>
    <col min="6" max="6" width="13.28125" style="0" bestFit="1" customWidth="1"/>
    <col min="7" max="7" width="9.28125" style="0" customWidth="1"/>
    <col min="8" max="10" width="5.7109375" style="0" customWidth="1"/>
    <col min="11" max="11" width="10.140625" style="0" customWidth="1"/>
    <col min="12" max="12" width="15.28125" style="0" bestFit="1" customWidth="1"/>
    <col min="13" max="13" width="10.8515625" style="0" customWidth="1"/>
    <col min="14" max="14" width="15.28125" style="0" customWidth="1"/>
    <col min="15" max="15" width="12.57421875" style="0" customWidth="1"/>
    <col min="16" max="16" width="15.28125" style="0" customWidth="1"/>
    <col min="17" max="17" width="14.00390625" style="0" customWidth="1"/>
    <col min="18" max="18" width="16.7109375" style="0" bestFit="1" customWidth="1"/>
    <col min="19" max="19" width="12.00390625" style="0" customWidth="1"/>
    <col min="20" max="20" width="15.7109375" style="0" bestFit="1" customWidth="1"/>
  </cols>
  <sheetData>
    <row r="1" spans="1:20" ht="15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>
      <c r="A2" s="39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>
      <c r="A4" s="48" t="s">
        <v>33</v>
      </c>
      <c r="B4" s="48"/>
      <c r="C4" s="48"/>
      <c r="D4" s="48"/>
      <c r="E4" s="48"/>
      <c r="F4" s="48"/>
      <c r="G4" s="48"/>
      <c r="H4" s="48"/>
      <c r="I4" s="48" t="s">
        <v>46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5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 customHeight="1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8</v>
      </c>
      <c r="G6" s="41" t="s">
        <v>26</v>
      </c>
      <c r="H6" s="41" t="s">
        <v>27</v>
      </c>
      <c r="I6" s="41"/>
      <c r="J6" s="41"/>
      <c r="K6" s="41" t="s">
        <v>28</v>
      </c>
      <c r="L6" s="41" t="s">
        <v>5</v>
      </c>
      <c r="M6" s="41" t="s">
        <v>36</v>
      </c>
      <c r="N6" s="41" t="s">
        <v>39</v>
      </c>
      <c r="O6" s="41" t="s">
        <v>38</v>
      </c>
      <c r="P6" s="46" t="s">
        <v>37</v>
      </c>
      <c r="Q6" s="46" t="s">
        <v>29</v>
      </c>
      <c r="R6" s="47" t="s">
        <v>30</v>
      </c>
      <c r="S6" s="40" t="s">
        <v>91</v>
      </c>
      <c r="T6" s="40" t="s">
        <v>107</v>
      </c>
    </row>
    <row r="7" spans="1:20" ht="15">
      <c r="A7" s="41"/>
      <c r="B7" s="41"/>
      <c r="C7" s="41"/>
      <c r="D7" s="41"/>
      <c r="E7" s="41"/>
      <c r="F7" s="41"/>
      <c r="G7" s="41"/>
      <c r="H7" s="2">
        <v>1</v>
      </c>
      <c r="I7" s="2">
        <v>2</v>
      </c>
      <c r="J7" s="2">
        <v>3</v>
      </c>
      <c r="K7" s="41"/>
      <c r="L7" s="41"/>
      <c r="M7" s="41"/>
      <c r="N7" s="41"/>
      <c r="O7" s="41"/>
      <c r="P7" s="46"/>
      <c r="Q7" s="46"/>
      <c r="R7" s="47"/>
      <c r="S7" s="40"/>
      <c r="T7" s="40"/>
    </row>
    <row r="8" spans="1:20" ht="15">
      <c r="A8" s="41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21" customFormat="1" ht="12.75">
      <c r="A9" s="16" t="s">
        <v>47</v>
      </c>
      <c r="B9" s="4">
        <v>35262</v>
      </c>
      <c r="C9" s="3" t="s">
        <v>6</v>
      </c>
      <c r="D9" s="3">
        <v>48</v>
      </c>
      <c r="E9" s="3" t="s">
        <v>7</v>
      </c>
      <c r="F9" s="3" t="s">
        <v>24</v>
      </c>
      <c r="G9" s="3">
        <v>48</v>
      </c>
      <c r="H9" s="35">
        <v>50</v>
      </c>
      <c r="I9" s="27">
        <v>52.5</v>
      </c>
      <c r="J9" s="27">
        <v>52.5</v>
      </c>
      <c r="K9" s="2">
        <v>50</v>
      </c>
      <c r="L9" s="3" t="s">
        <v>110</v>
      </c>
      <c r="M9" s="3">
        <v>1</v>
      </c>
      <c r="N9" s="3">
        <v>1.0469</v>
      </c>
      <c r="O9" s="3">
        <f>N9*K9</f>
        <v>52.345</v>
      </c>
      <c r="P9" s="3">
        <v>3</v>
      </c>
      <c r="Q9" s="20" t="s">
        <v>168</v>
      </c>
      <c r="R9" s="12" t="s">
        <v>41</v>
      </c>
      <c r="S9" s="12">
        <v>12</v>
      </c>
      <c r="T9" s="12" t="s">
        <v>108</v>
      </c>
    </row>
    <row r="10" spans="1:20" s="21" customFormat="1" ht="12.75">
      <c r="A10" s="12"/>
      <c r="B10" s="12"/>
      <c r="C10" s="12"/>
      <c r="D10" s="12"/>
      <c r="E10" s="12"/>
      <c r="F10" s="12"/>
      <c r="G10" s="12"/>
      <c r="H10" s="22"/>
      <c r="I10" s="26"/>
      <c r="J10" s="26"/>
      <c r="K10" s="12"/>
      <c r="L10" s="12"/>
      <c r="M10" s="12"/>
      <c r="N10" s="12"/>
      <c r="O10" s="3"/>
      <c r="P10" s="12"/>
      <c r="Q10" s="12"/>
      <c r="R10" s="12"/>
      <c r="S10" s="12"/>
      <c r="T10" s="24"/>
    </row>
    <row r="11" spans="1:20" s="21" customFormat="1" ht="12.75">
      <c r="A11" s="16" t="s">
        <v>49</v>
      </c>
      <c r="B11" s="4">
        <v>33991</v>
      </c>
      <c r="C11" s="3" t="s">
        <v>6</v>
      </c>
      <c r="D11" s="3">
        <v>52</v>
      </c>
      <c r="E11" s="3" t="s">
        <v>7</v>
      </c>
      <c r="F11" s="3" t="s">
        <v>24</v>
      </c>
      <c r="G11" s="3">
        <v>50.2</v>
      </c>
      <c r="H11" s="35">
        <v>50</v>
      </c>
      <c r="I11" s="35">
        <v>52.5</v>
      </c>
      <c r="J11" s="27">
        <v>55</v>
      </c>
      <c r="K11" s="2">
        <v>52.5</v>
      </c>
      <c r="L11" s="3" t="s">
        <v>110</v>
      </c>
      <c r="M11" s="3">
        <v>1</v>
      </c>
      <c r="N11" s="3">
        <v>0.9919</v>
      </c>
      <c r="O11" s="3">
        <f>N11*K11</f>
        <v>52.07475</v>
      </c>
      <c r="P11" s="3">
        <v>5</v>
      </c>
      <c r="Q11" s="20" t="s">
        <v>168</v>
      </c>
      <c r="R11" s="12" t="s">
        <v>41</v>
      </c>
      <c r="S11" s="12">
        <v>12</v>
      </c>
      <c r="T11" s="12" t="s">
        <v>108</v>
      </c>
    </row>
    <row r="12" spans="1:20" s="21" customFormat="1" ht="12.75">
      <c r="A12" s="3"/>
      <c r="B12" s="4"/>
      <c r="C12" s="3"/>
      <c r="D12" s="3"/>
      <c r="E12" s="3"/>
      <c r="F12" s="3"/>
      <c r="G12" s="3"/>
      <c r="H12" s="7"/>
      <c r="I12" s="25"/>
      <c r="J12" s="8"/>
      <c r="K12" s="3"/>
      <c r="L12" s="3"/>
      <c r="M12" s="3"/>
      <c r="N12" s="3"/>
      <c r="O12" s="3"/>
      <c r="P12" s="3"/>
      <c r="Q12" s="20"/>
      <c r="R12" s="12"/>
      <c r="S12" s="12"/>
      <c r="T12" s="24"/>
    </row>
    <row r="13" spans="1:20" s="21" customFormat="1" ht="12.75">
      <c r="A13" s="16" t="s">
        <v>20</v>
      </c>
      <c r="B13" s="4">
        <v>34742</v>
      </c>
      <c r="C13" s="3" t="s">
        <v>6</v>
      </c>
      <c r="D13" s="3">
        <v>56</v>
      </c>
      <c r="E13" s="3" t="s">
        <v>7</v>
      </c>
      <c r="F13" s="3" t="s">
        <v>48</v>
      </c>
      <c r="G13" s="3">
        <v>53.88</v>
      </c>
      <c r="H13" s="35">
        <v>55</v>
      </c>
      <c r="I13" s="35">
        <v>57.5</v>
      </c>
      <c r="J13" s="35">
        <v>60</v>
      </c>
      <c r="K13" s="2">
        <v>60</v>
      </c>
      <c r="L13" s="3" t="s">
        <v>95</v>
      </c>
      <c r="M13" s="3">
        <v>1</v>
      </c>
      <c r="N13" s="3">
        <v>0.914</v>
      </c>
      <c r="O13" s="3">
        <f>N13*K13</f>
        <v>54.84</v>
      </c>
      <c r="P13" s="3">
        <v>1</v>
      </c>
      <c r="Q13" s="20" t="s">
        <v>168</v>
      </c>
      <c r="R13" s="12" t="s">
        <v>96</v>
      </c>
      <c r="S13" s="12">
        <v>12</v>
      </c>
      <c r="T13" s="12" t="s">
        <v>108</v>
      </c>
    </row>
    <row r="14" spans="1:20" s="21" customFormat="1" ht="12.75">
      <c r="A14" s="12"/>
      <c r="B14" s="12"/>
      <c r="C14" s="12"/>
      <c r="D14" s="12"/>
      <c r="E14" s="12"/>
      <c r="F14" s="12"/>
      <c r="G14" s="12"/>
      <c r="H14" s="22"/>
      <c r="I14" s="26"/>
      <c r="J14" s="22"/>
      <c r="K14" s="12"/>
      <c r="L14" s="12"/>
      <c r="M14" s="12"/>
      <c r="N14" s="12"/>
      <c r="O14" s="3"/>
      <c r="P14" s="12"/>
      <c r="Q14" s="12"/>
      <c r="R14" s="12"/>
      <c r="S14" s="12"/>
      <c r="T14" s="24"/>
    </row>
    <row r="15" spans="1:20" s="21" customFormat="1" ht="12.75">
      <c r="A15" s="16" t="s">
        <v>50</v>
      </c>
      <c r="B15" s="4">
        <v>34053</v>
      </c>
      <c r="C15" s="3" t="s">
        <v>6</v>
      </c>
      <c r="D15" s="3">
        <v>56</v>
      </c>
      <c r="E15" s="3" t="s">
        <v>7</v>
      </c>
      <c r="F15" s="3" t="s">
        <v>78</v>
      </c>
      <c r="G15" s="3">
        <v>54.5</v>
      </c>
      <c r="H15" s="35">
        <v>55</v>
      </c>
      <c r="I15" s="35">
        <v>57.5</v>
      </c>
      <c r="J15" s="35">
        <v>60</v>
      </c>
      <c r="K15" s="2">
        <v>60</v>
      </c>
      <c r="L15" s="3" t="s">
        <v>106</v>
      </c>
      <c r="M15" s="3">
        <v>1</v>
      </c>
      <c r="N15" s="3">
        <v>0.9016</v>
      </c>
      <c r="O15" s="3">
        <f>N15*K15</f>
        <v>54.096</v>
      </c>
      <c r="P15" s="3">
        <v>2</v>
      </c>
      <c r="Q15" s="20" t="s">
        <v>168</v>
      </c>
      <c r="R15" s="12" t="s">
        <v>114</v>
      </c>
      <c r="S15" s="12">
        <v>12</v>
      </c>
      <c r="T15" s="12" t="s">
        <v>108</v>
      </c>
    </row>
    <row r="16" spans="1:20" s="21" customFormat="1" ht="12.75">
      <c r="A16" s="16"/>
      <c r="B16" s="4"/>
      <c r="C16" s="3"/>
      <c r="D16" s="3"/>
      <c r="E16" s="3"/>
      <c r="F16" s="3"/>
      <c r="G16" s="3"/>
      <c r="H16" s="7"/>
      <c r="I16" s="8"/>
      <c r="J16" s="8"/>
      <c r="K16" s="3"/>
      <c r="L16" s="3"/>
      <c r="M16" s="3"/>
      <c r="N16" s="3"/>
      <c r="O16" s="3"/>
      <c r="P16" s="3"/>
      <c r="Q16" s="20"/>
      <c r="R16" s="12"/>
      <c r="S16" s="12"/>
      <c r="T16" s="12"/>
    </row>
    <row r="17" spans="1:20" s="21" customFormat="1" ht="12.75">
      <c r="A17" s="16" t="s">
        <v>51</v>
      </c>
      <c r="B17" s="4">
        <v>34053</v>
      </c>
      <c r="C17" s="3" t="s">
        <v>6</v>
      </c>
      <c r="D17" s="3">
        <v>56</v>
      </c>
      <c r="E17" s="3" t="s">
        <v>7</v>
      </c>
      <c r="F17" s="3" t="s">
        <v>78</v>
      </c>
      <c r="G17" s="3">
        <v>58.2</v>
      </c>
      <c r="H17" s="27">
        <v>45</v>
      </c>
      <c r="I17" s="27">
        <v>47.5</v>
      </c>
      <c r="J17" s="27">
        <v>47.5</v>
      </c>
      <c r="K17" s="2">
        <v>0</v>
      </c>
      <c r="L17" s="3" t="s">
        <v>89</v>
      </c>
      <c r="M17" s="3" t="s">
        <v>115</v>
      </c>
      <c r="N17" s="3">
        <v>0.8391</v>
      </c>
      <c r="O17" s="3">
        <f>N17*K17</f>
        <v>0</v>
      </c>
      <c r="P17" s="3" t="s">
        <v>115</v>
      </c>
      <c r="Q17" s="20" t="s">
        <v>115</v>
      </c>
      <c r="R17" s="12" t="s">
        <v>114</v>
      </c>
      <c r="S17" s="12">
        <v>0</v>
      </c>
      <c r="T17" s="12" t="s">
        <v>108</v>
      </c>
    </row>
    <row r="18" spans="1:20" s="21" customFormat="1" ht="12.75">
      <c r="A18" s="16"/>
      <c r="B18" s="4"/>
      <c r="C18" s="3"/>
      <c r="D18" s="3"/>
      <c r="E18" s="3"/>
      <c r="F18" s="3"/>
      <c r="G18" s="3"/>
      <c r="H18" s="7"/>
      <c r="I18" s="8"/>
      <c r="J18" s="8"/>
      <c r="K18" s="3"/>
      <c r="L18" s="3"/>
      <c r="M18" s="3"/>
      <c r="N18" s="3"/>
      <c r="O18" s="3"/>
      <c r="P18" s="3"/>
      <c r="Q18" s="20"/>
      <c r="R18" s="12"/>
      <c r="S18" s="12"/>
      <c r="T18" s="12"/>
    </row>
    <row r="19" spans="1:20" s="21" customFormat="1" ht="12.75">
      <c r="A19" s="16" t="s">
        <v>52</v>
      </c>
      <c r="B19" s="4">
        <v>32518</v>
      </c>
      <c r="C19" s="3" t="s">
        <v>6</v>
      </c>
      <c r="D19" s="3">
        <v>60</v>
      </c>
      <c r="E19" s="3" t="s">
        <v>7</v>
      </c>
      <c r="F19" s="3" t="s">
        <v>24</v>
      </c>
      <c r="G19" s="3">
        <v>60</v>
      </c>
      <c r="H19" s="35">
        <v>47.5</v>
      </c>
      <c r="I19" s="27">
        <v>52.5</v>
      </c>
      <c r="J19" s="27">
        <v>52.5</v>
      </c>
      <c r="K19" s="2">
        <v>47.5</v>
      </c>
      <c r="L19" s="3" t="s">
        <v>102</v>
      </c>
      <c r="M19" s="3">
        <v>1</v>
      </c>
      <c r="N19" s="3">
        <v>0.8128</v>
      </c>
      <c r="O19" s="3">
        <f>N19*K19</f>
        <v>38.608</v>
      </c>
      <c r="P19" s="3">
        <v>6</v>
      </c>
      <c r="Q19" s="20" t="s">
        <v>169</v>
      </c>
      <c r="R19" s="12" t="s">
        <v>103</v>
      </c>
      <c r="S19" s="12">
        <v>12</v>
      </c>
      <c r="T19" s="12" t="s">
        <v>108</v>
      </c>
    </row>
    <row r="20" spans="1:20" s="21" customFormat="1" ht="12.75">
      <c r="A20" s="16" t="s">
        <v>18</v>
      </c>
      <c r="B20" s="4">
        <v>30795</v>
      </c>
      <c r="C20" s="3" t="s">
        <v>6</v>
      </c>
      <c r="D20" s="3">
        <v>60</v>
      </c>
      <c r="E20" s="3" t="s">
        <v>7</v>
      </c>
      <c r="F20" s="3" t="s">
        <v>24</v>
      </c>
      <c r="G20" s="3">
        <v>58.3</v>
      </c>
      <c r="H20" s="35">
        <v>45</v>
      </c>
      <c r="I20" s="27">
        <v>50</v>
      </c>
      <c r="J20" s="27">
        <v>50</v>
      </c>
      <c r="K20" s="2">
        <v>45</v>
      </c>
      <c r="L20" s="3" t="s">
        <v>102</v>
      </c>
      <c r="M20" s="3">
        <v>2</v>
      </c>
      <c r="N20" s="3">
        <v>0.8376</v>
      </c>
      <c r="O20" s="3">
        <f>N20*K20</f>
        <v>37.692</v>
      </c>
      <c r="P20" s="3">
        <v>7</v>
      </c>
      <c r="Q20" s="20" t="s">
        <v>170</v>
      </c>
      <c r="R20" s="12" t="s">
        <v>103</v>
      </c>
      <c r="S20" s="12">
        <v>5</v>
      </c>
      <c r="T20" s="12" t="s">
        <v>108</v>
      </c>
    </row>
    <row r="21" spans="1:20" s="21" customFormat="1" ht="12.75">
      <c r="A21" s="3"/>
      <c r="B21" s="4"/>
      <c r="C21" s="3"/>
      <c r="D21" s="3"/>
      <c r="E21" s="3"/>
      <c r="F21" s="3"/>
      <c r="G21" s="3"/>
      <c r="H21" s="7"/>
      <c r="I21" s="8"/>
      <c r="J21" s="8"/>
      <c r="K21" s="3"/>
      <c r="L21" s="3"/>
      <c r="M21" s="3"/>
      <c r="N21" s="3"/>
      <c r="O21" s="3"/>
      <c r="P21" s="3"/>
      <c r="Q21" s="20"/>
      <c r="R21" s="12"/>
      <c r="S21" s="12"/>
      <c r="T21" s="24"/>
    </row>
    <row r="22" spans="1:20" s="21" customFormat="1" ht="12.75">
      <c r="A22" s="16" t="s">
        <v>53</v>
      </c>
      <c r="B22" s="4">
        <v>35857</v>
      </c>
      <c r="C22" s="3" t="s">
        <v>6</v>
      </c>
      <c r="D22" s="3">
        <v>60</v>
      </c>
      <c r="E22" s="3" t="s">
        <v>7</v>
      </c>
      <c r="F22" s="3" t="s">
        <v>48</v>
      </c>
      <c r="G22" s="3">
        <v>59.1</v>
      </c>
      <c r="H22" s="35">
        <v>32.5</v>
      </c>
      <c r="I22" s="35">
        <v>35</v>
      </c>
      <c r="J22" s="35">
        <v>37.5</v>
      </c>
      <c r="K22" s="2">
        <v>37.5</v>
      </c>
      <c r="L22" s="3" t="s">
        <v>100</v>
      </c>
      <c r="M22" s="3">
        <v>1</v>
      </c>
      <c r="N22" s="3">
        <v>0.8257</v>
      </c>
      <c r="O22" s="3">
        <f>N22*K22</f>
        <v>30.96375</v>
      </c>
      <c r="P22" s="3">
        <v>8</v>
      </c>
      <c r="Q22" s="20" t="s">
        <v>171</v>
      </c>
      <c r="R22" s="12" t="s">
        <v>96</v>
      </c>
      <c r="S22" s="12">
        <v>12</v>
      </c>
      <c r="T22" s="12" t="s">
        <v>108</v>
      </c>
    </row>
    <row r="23" spans="1:20" s="21" customFormat="1" ht="12.75">
      <c r="A23" s="3"/>
      <c r="B23" s="4"/>
      <c r="C23" s="3"/>
      <c r="D23" s="3"/>
      <c r="E23" s="3"/>
      <c r="F23" s="3"/>
      <c r="G23" s="3"/>
      <c r="H23" s="7"/>
      <c r="I23" s="8"/>
      <c r="J23" s="7"/>
      <c r="K23" s="3"/>
      <c r="L23" s="3"/>
      <c r="M23" s="3"/>
      <c r="N23" s="3"/>
      <c r="O23" s="3"/>
      <c r="P23" s="3"/>
      <c r="Q23" s="20"/>
      <c r="R23" s="12"/>
      <c r="S23" s="12"/>
      <c r="T23" s="12"/>
    </row>
    <row r="24" spans="1:20" s="21" customFormat="1" ht="12.75">
      <c r="A24" s="16" t="s">
        <v>54</v>
      </c>
      <c r="B24" s="4">
        <v>31746</v>
      </c>
      <c r="C24" s="3" t="s">
        <v>55</v>
      </c>
      <c r="D24" s="3">
        <v>75</v>
      </c>
      <c r="E24" s="3" t="s">
        <v>7</v>
      </c>
      <c r="F24" s="3" t="s">
        <v>24</v>
      </c>
      <c r="G24" s="3">
        <v>70.65</v>
      </c>
      <c r="H24" s="35">
        <v>70</v>
      </c>
      <c r="I24" s="35">
        <v>75</v>
      </c>
      <c r="J24" s="27">
        <v>77.5</v>
      </c>
      <c r="K24" s="2">
        <v>75</v>
      </c>
      <c r="L24" s="3" t="s">
        <v>88</v>
      </c>
      <c r="M24" s="3">
        <v>1</v>
      </c>
      <c r="N24" s="3">
        <v>0.6976</v>
      </c>
      <c r="O24" s="3">
        <f>N24*K24</f>
        <v>52.32</v>
      </c>
      <c r="P24" s="3">
        <v>4</v>
      </c>
      <c r="Q24" s="20" t="s">
        <v>168</v>
      </c>
      <c r="R24" s="12"/>
      <c r="S24" s="12"/>
      <c r="T24" s="12" t="s">
        <v>108</v>
      </c>
    </row>
    <row r="25" spans="1:20" ht="15">
      <c r="A25" s="42" t="s">
        <v>32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</row>
    <row r="26" spans="1:20" s="21" customFormat="1" ht="12.75">
      <c r="A26" s="16" t="s">
        <v>14</v>
      </c>
      <c r="B26" s="4">
        <v>37221</v>
      </c>
      <c r="C26" s="3" t="s">
        <v>6</v>
      </c>
      <c r="D26" s="3">
        <v>48</v>
      </c>
      <c r="E26" s="3" t="s">
        <v>7</v>
      </c>
      <c r="F26" s="3" t="s">
        <v>48</v>
      </c>
      <c r="G26" s="3">
        <v>47.8</v>
      </c>
      <c r="H26" s="35">
        <v>70</v>
      </c>
      <c r="I26" s="35">
        <v>72.5</v>
      </c>
      <c r="J26" s="3" t="s">
        <v>115</v>
      </c>
      <c r="K26" s="2">
        <v>72.5</v>
      </c>
      <c r="L26" s="3" t="s">
        <v>12</v>
      </c>
      <c r="M26" s="3">
        <v>1</v>
      </c>
      <c r="N26" s="3">
        <v>1.0523</v>
      </c>
      <c r="O26" s="3">
        <f>N26*K26</f>
        <v>76.29175000000001</v>
      </c>
      <c r="P26" s="3" t="s">
        <v>125</v>
      </c>
      <c r="Q26" s="3" t="s">
        <v>172</v>
      </c>
      <c r="R26" s="3" t="s">
        <v>41</v>
      </c>
      <c r="S26" s="3">
        <v>12</v>
      </c>
      <c r="T26" s="12" t="s">
        <v>108</v>
      </c>
    </row>
    <row r="27" spans="1:20" s="21" customFormat="1" ht="12.75">
      <c r="A27" s="3"/>
      <c r="B27" s="3"/>
      <c r="C27" s="3"/>
      <c r="D27" s="3"/>
      <c r="E27" s="3"/>
      <c r="F27" s="3"/>
      <c r="G27" s="3"/>
      <c r="H27" s="3"/>
      <c r="I27" s="2"/>
      <c r="J27" s="3"/>
      <c r="K27" s="2"/>
      <c r="L27" s="3"/>
      <c r="M27" s="3"/>
      <c r="N27" s="3"/>
      <c r="O27" s="3"/>
      <c r="P27" s="3"/>
      <c r="Q27" s="3"/>
      <c r="R27" s="3"/>
      <c r="S27" s="3"/>
      <c r="T27" s="24"/>
    </row>
    <row r="28" spans="1:20" s="21" customFormat="1" ht="12.75">
      <c r="A28" s="16" t="s">
        <v>15</v>
      </c>
      <c r="B28" s="4">
        <v>36685</v>
      </c>
      <c r="C28" s="3" t="s">
        <v>6</v>
      </c>
      <c r="D28" s="3">
        <v>52</v>
      </c>
      <c r="E28" s="3" t="s">
        <v>7</v>
      </c>
      <c r="F28" s="3" t="s">
        <v>48</v>
      </c>
      <c r="G28" s="3">
        <v>51.5</v>
      </c>
      <c r="H28" s="35">
        <v>60</v>
      </c>
      <c r="I28" s="27">
        <v>62.5</v>
      </c>
      <c r="J28" s="3" t="s">
        <v>115</v>
      </c>
      <c r="K28" s="2">
        <v>60</v>
      </c>
      <c r="L28" s="3" t="s">
        <v>12</v>
      </c>
      <c r="M28" s="3">
        <v>1</v>
      </c>
      <c r="N28" s="3">
        <v>0.9515</v>
      </c>
      <c r="O28" s="3">
        <f>N28*K28</f>
        <v>57.09</v>
      </c>
      <c r="P28" s="3" t="s">
        <v>133</v>
      </c>
      <c r="Q28" s="3" t="s">
        <v>170</v>
      </c>
      <c r="R28" s="3" t="s">
        <v>41</v>
      </c>
      <c r="S28" s="3">
        <v>12</v>
      </c>
      <c r="T28" s="12" t="s">
        <v>108</v>
      </c>
    </row>
    <row r="29" spans="1:20" s="21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2"/>
      <c r="R29" s="2"/>
      <c r="S29" s="2"/>
      <c r="T29" s="24"/>
    </row>
    <row r="30" spans="1:20" s="21" customFormat="1" ht="12.75">
      <c r="A30" s="24" t="s">
        <v>83</v>
      </c>
      <c r="B30" s="18">
        <v>35059</v>
      </c>
      <c r="C30" s="12" t="s">
        <v>6</v>
      </c>
      <c r="D30" s="12">
        <v>56</v>
      </c>
      <c r="E30" s="3" t="s">
        <v>7</v>
      </c>
      <c r="F30" s="3" t="s">
        <v>48</v>
      </c>
      <c r="G30" s="12">
        <v>55.92</v>
      </c>
      <c r="H30" s="36">
        <v>90</v>
      </c>
      <c r="I30" s="36">
        <v>100</v>
      </c>
      <c r="J30" s="32">
        <v>105</v>
      </c>
      <c r="K30" s="28">
        <v>100</v>
      </c>
      <c r="L30" s="12" t="s">
        <v>89</v>
      </c>
      <c r="M30" s="12">
        <v>1</v>
      </c>
      <c r="N30" s="19">
        <v>0.8765</v>
      </c>
      <c r="O30" s="3">
        <f>N30*K30</f>
        <v>87.64999999999999</v>
      </c>
      <c r="P30" s="19" t="s">
        <v>124</v>
      </c>
      <c r="Q30" s="19" t="s">
        <v>168</v>
      </c>
      <c r="R30" s="19"/>
      <c r="S30" s="19"/>
      <c r="T30" s="12" t="s">
        <v>108</v>
      </c>
    </row>
    <row r="31" spans="1:20" s="21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2"/>
      <c r="R31" s="2"/>
      <c r="S31" s="2"/>
      <c r="T31" s="24"/>
    </row>
    <row r="32" spans="1:20" s="21" customFormat="1" ht="12.75">
      <c r="A32" s="16" t="s">
        <v>19</v>
      </c>
      <c r="B32" s="4">
        <v>35714</v>
      </c>
      <c r="C32" s="3" t="s">
        <v>6</v>
      </c>
      <c r="D32" s="3">
        <v>60</v>
      </c>
      <c r="E32" s="3" t="s">
        <v>7</v>
      </c>
      <c r="F32" s="3" t="s">
        <v>48</v>
      </c>
      <c r="G32" s="3">
        <v>59.8</v>
      </c>
      <c r="H32" s="35">
        <v>60</v>
      </c>
      <c r="I32" s="27">
        <v>65</v>
      </c>
      <c r="J32" s="35">
        <v>65</v>
      </c>
      <c r="K32" s="2">
        <v>65</v>
      </c>
      <c r="L32" s="3" t="s">
        <v>17</v>
      </c>
      <c r="M32" s="3">
        <v>1</v>
      </c>
      <c r="N32" s="3">
        <v>0.8128</v>
      </c>
      <c r="O32" s="3">
        <f>N32*K32</f>
        <v>52.832</v>
      </c>
      <c r="P32" s="3" t="s">
        <v>136</v>
      </c>
      <c r="Q32" s="20" t="s">
        <v>171</v>
      </c>
      <c r="R32" s="12" t="s">
        <v>103</v>
      </c>
      <c r="S32" s="12">
        <v>12</v>
      </c>
      <c r="T32" s="12" t="s">
        <v>108</v>
      </c>
    </row>
    <row r="33" spans="1:20" s="21" customFormat="1" ht="12.75">
      <c r="A33" s="3"/>
      <c r="B33" s="4"/>
      <c r="C33" s="3"/>
      <c r="D33" s="3"/>
      <c r="E33" s="3"/>
      <c r="F33" s="3"/>
      <c r="G33" s="3"/>
      <c r="H33" s="3"/>
      <c r="I33" s="31"/>
      <c r="J33" s="30"/>
      <c r="K33" s="2"/>
      <c r="L33" s="3"/>
      <c r="M33" s="3"/>
      <c r="N33" s="3"/>
      <c r="O33" s="3"/>
      <c r="P33" s="3"/>
      <c r="Q33" s="20"/>
      <c r="R33" s="12"/>
      <c r="S33" s="12"/>
      <c r="T33" s="24"/>
    </row>
    <row r="34" spans="1:20" s="21" customFormat="1" ht="12.75">
      <c r="A34" s="16" t="s">
        <v>19</v>
      </c>
      <c r="B34" s="4">
        <v>35714</v>
      </c>
      <c r="C34" s="3" t="s">
        <v>6</v>
      </c>
      <c r="D34" s="3">
        <v>60</v>
      </c>
      <c r="E34" s="3" t="s">
        <v>7</v>
      </c>
      <c r="F34" s="3" t="s">
        <v>24</v>
      </c>
      <c r="G34" s="3">
        <v>59.8</v>
      </c>
      <c r="H34" s="35">
        <v>60</v>
      </c>
      <c r="I34" s="27">
        <v>65</v>
      </c>
      <c r="J34" s="35">
        <v>65</v>
      </c>
      <c r="K34" s="2">
        <v>65</v>
      </c>
      <c r="L34" s="3" t="s">
        <v>17</v>
      </c>
      <c r="M34" s="3">
        <v>1</v>
      </c>
      <c r="N34" s="3">
        <v>0.8128</v>
      </c>
      <c r="O34" s="3">
        <f>N34*K34</f>
        <v>52.832</v>
      </c>
      <c r="P34" s="3" t="s">
        <v>173</v>
      </c>
      <c r="Q34" s="20" t="s">
        <v>171</v>
      </c>
      <c r="R34" s="12" t="s">
        <v>103</v>
      </c>
      <c r="S34" s="12">
        <v>12</v>
      </c>
      <c r="T34" s="12" t="s">
        <v>108</v>
      </c>
    </row>
    <row r="35" spans="1:20" s="21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20"/>
      <c r="R35" s="12"/>
      <c r="S35" s="12"/>
      <c r="T35" s="24"/>
    </row>
    <row r="36" spans="1:20" s="21" customFormat="1" ht="12.75">
      <c r="A36" s="16" t="s">
        <v>57</v>
      </c>
      <c r="B36" s="4">
        <v>35704</v>
      </c>
      <c r="C36" s="3" t="s">
        <v>6</v>
      </c>
      <c r="D36" s="3">
        <v>67.5</v>
      </c>
      <c r="E36" s="3" t="s">
        <v>7</v>
      </c>
      <c r="F36" s="3" t="s">
        <v>48</v>
      </c>
      <c r="G36" s="3">
        <v>66</v>
      </c>
      <c r="H36" s="35">
        <v>100</v>
      </c>
      <c r="I36" s="27">
        <v>105</v>
      </c>
      <c r="J36" s="7" t="s">
        <v>115</v>
      </c>
      <c r="K36" s="2">
        <v>100</v>
      </c>
      <c r="L36" s="3" t="s">
        <v>97</v>
      </c>
      <c r="M36" s="3">
        <v>1</v>
      </c>
      <c r="N36" s="3">
        <v>0.7408</v>
      </c>
      <c r="O36" s="3">
        <f>N36*K36</f>
        <v>74.08</v>
      </c>
      <c r="P36" s="3" t="s">
        <v>126</v>
      </c>
      <c r="Q36" s="20" t="s">
        <v>172</v>
      </c>
      <c r="R36" s="12"/>
      <c r="S36" s="12"/>
      <c r="T36" s="12" t="s">
        <v>108</v>
      </c>
    </row>
    <row r="37" spans="1:20" s="21" customFormat="1" ht="12.75">
      <c r="A37" s="16" t="s">
        <v>42</v>
      </c>
      <c r="B37" s="4">
        <v>36223</v>
      </c>
      <c r="C37" s="3" t="s">
        <v>6</v>
      </c>
      <c r="D37" s="3">
        <v>67.5</v>
      </c>
      <c r="E37" s="3" t="s">
        <v>7</v>
      </c>
      <c r="F37" s="3" t="s">
        <v>48</v>
      </c>
      <c r="G37" s="3">
        <v>66.8</v>
      </c>
      <c r="H37" s="35">
        <v>75</v>
      </c>
      <c r="I37" s="35">
        <v>80</v>
      </c>
      <c r="J37" s="35">
        <v>85</v>
      </c>
      <c r="K37" s="2">
        <v>85</v>
      </c>
      <c r="L37" s="3" t="s">
        <v>111</v>
      </c>
      <c r="M37" s="3">
        <v>2</v>
      </c>
      <c r="N37" s="3">
        <v>0.7327</v>
      </c>
      <c r="O37" s="3">
        <f>N37*K37</f>
        <v>62.2795</v>
      </c>
      <c r="P37" s="3" t="s">
        <v>132</v>
      </c>
      <c r="Q37" s="20" t="s">
        <v>170</v>
      </c>
      <c r="R37" s="12"/>
      <c r="S37" s="12"/>
      <c r="T37" s="12" t="s">
        <v>108</v>
      </c>
    </row>
    <row r="38" spans="1:20" s="21" customFormat="1" ht="12.75">
      <c r="A38" s="16" t="s">
        <v>64</v>
      </c>
      <c r="B38" s="4">
        <v>35598</v>
      </c>
      <c r="C38" s="3" t="s">
        <v>6</v>
      </c>
      <c r="D38" s="3">
        <v>67.5</v>
      </c>
      <c r="E38" s="3" t="s">
        <v>7</v>
      </c>
      <c r="F38" s="3" t="s">
        <v>48</v>
      </c>
      <c r="G38" s="3">
        <v>67.5</v>
      </c>
      <c r="H38" s="27">
        <v>70</v>
      </c>
      <c r="I38" s="35">
        <v>72.5</v>
      </c>
      <c r="J38" s="35">
        <v>77.5</v>
      </c>
      <c r="K38" s="25">
        <v>77.5</v>
      </c>
      <c r="L38" s="3" t="s">
        <v>95</v>
      </c>
      <c r="M38" s="3">
        <v>3</v>
      </c>
      <c r="N38" s="3">
        <v>0.7258</v>
      </c>
      <c r="O38" s="3">
        <f>N38*K38</f>
        <v>56.2495</v>
      </c>
      <c r="P38" s="3" t="s">
        <v>134</v>
      </c>
      <c r="Q38" s="20" t="s">
        <v>170</v>
      </c>
      <c r="R38" s="12" t="s">
        <v>96</v>
      </c>
      <c r="S38" s="12">
        <v>3</v>
      </c>
      <c r="T38" s="12" t="s">
        <v>108</v>
      </c>
    </row>
    <row r="39" spans="1:20" s="21" customFormat="1" ht="12.75">
      <c r="A39" s="16" t="s">
        <v>58</v>
      </c>
      <c r="B39" s="4">
        <v>35850</v>
      </c>
      <c r="C39" s="3" t="s">
        <v>6</v>
      </c>
      <c r="D39" s="3">
        <v>67.5</v>
      </c>
      <c r="E39" s="3" t="s">
        <v>7</v>
      </c>
      <c r="F39" s="3" t="s">
        <v>48</v>
      </c>
      <c r="G39" s="3">
        <v>65.45</v>
      </c>
      <c r="H39" s="35">
        <v>70</v>
      </c>
      <c r="I39" s="35">
        <v>75</v>
      </c>
      <c r="J39" s="27">
        <v>77.5</v>
      </c>
      <c r="K39" s="2">
        <v>75</v>
      </c>
      <c r="L39" s="3" t="s">
        <v>100</v>
      </c>
      <c r="M39" s="3">
        <v>4</v>
      </c>
      <c r="N39" s="3">
        <v>0.7465</v>
      </c>
      <c r="O39" s="3">
        <f>N39*K39</f>
        <v>55.987500000000004</v>
      </c>
      <c r="P39" s="3" t="s">
        <v>135</v>
      </c>
      <c r="Q39" s="20" t="s">
        <v>171</v>
      </c>
      <c r="R39" s="12" t="s">
        <v>96</v>
      </c>
      <c r="S39" s="12">
        <v>2</v>
      </c>
      <c r="T39" s="12" t="s">
        <v>108</v>
      </c>
    </row>
    <row r="40" spans="1:20" s="21" customFormat="1" ht="12.75">
      <c r="A40" s="3"/>
      <c r="B40" s="4"/>
      <c r="C40" s="3"/>
      <c r="D40" s="3"/>
      <c r="E40" s="3"/>
      <c r="F40" s="3"/>
      <c r="G40" s="3"/>
      <c r="H40" s="7"/>
      <c r="I40" s="8"/>
      <c r="J40" s="8"/>
      <c r="K40" s="3"/>
      <c r="L40" s="3"/>
      <c r="M40" s="3"/>
      <c r="N40" s="3"/>
      <c r="O40" s="3"/>
      <c r="P40" s="3"/>
      <c r="Q40" s="20"/>
      <c r="R40" s="12"/>
      <c r="S40" s="12"/>
      <c r="T40" s="24"/>
    </row>
    <row r="41" spans="1:20" s="21" customFormat="1" ht="12.75">
      <c r="A41" s="16" t="s">
        <v>61</v>
      </c>
      <c r="B41" s="4">
        <v>35099</v>
      </c>
      <c r="C41" s="3" t="s">
        <v>6</v>
      </c>
      <c r="D41" s="3">
        <v>67.5</v>
      </c>
      <c r="E41" s="3" t="s">
        <v>7</v>
      </c>
      <c r="F41" s="3" t="s">
        <v>78</v>
      </c>
      <c r="G41" s="3">
        <v>67.35</v>
      </c>
      <c r="H41" s="35">
        <v>75</v>
      </c>
      <c r="I41" s="35">
        <v>80</v>
      </c>
      <c r="J41" s="27">
        <v>85</v>
      </c>
      <c r="K41" s="25">
        <v>80</v>
      </c>
      <c r="L41" s="3" t="s">
        <v>112</v>
      </c>
      <c r="M41" s="3">
        <v>1</v>
      </c>
      <c r="N41" s="3">
        <v>0.7273</v>
      </c>
      <c r="O41" s="3">
        <f>N41*K41</f>
        <v>58.184</v>
      </c>
      <c r="P41" s="3" t="s">
        <v>147</v>
      </c>
      <c r="Q41" s="20" t="s">
        <v>170</v>
      </c>
      <c r="R41" s="12" t="s">
        <v>41</v>
      </c>
      <c r="S41" s="12">
        <v>12</v>
      </c>
      <c r="T41" s="12" t="s">
        <v>108</v>
      </c>
    </row>
    <row r="42" spans="1:20" s="21" customFormat="1" ht="12.75">
      <c r="A42" s="16" t="s">
        <v>60</v>
      </c>
      <c r="B42" s="4">
        <v>34584</v>
      </c>
      <c r="C42" s="3" t="s">
        <v>6</v>
      </c>
      <c r="D42" s="3">
        <v>67.5</v>
      </c>
      <c r="E42" s="3" t="s">
        <v>7</v>
      </c>
      <c r="F42" s="3" t="s">
        <v>78</v>
      </c>
      <c r="G42" s="3">
        <v>67.3</v>
      </c>
      <c r="H42" s="35">
        <v>72.5</v>
      </c>
      <c r="I42" s="35">
        <v>77.5</v>
      </c>
      <c r="J42" s="27">
        <v>82.5</v>
      </c>
      <c r="K42" s="2">
        <v>77.5</v>
      </c>
      <c r="L42" s="3" t="s">
        <v>95</v>
      </c>
      <c r="M42" s="3">
        <v>2</v>
      </c>
      <c r="N42" s="3">
        <v>0.7278</v>
      </c>
      <c r="O42" s="3">
        <f>N42*K42</f>
        <v>56.4045</v>
      </c>
      <c r="P42" s="3" t="s">
        <v>148</v>
      </c>
      <c r="Q42" s="20" t="s">
        <v>170</v>
      </c>
      <c r="R42" s="12" t="s">
        <v>96</v>
      </c>
      <c r="S42" s="12">
        <v>5</v>
      </c>
      <c r="T42" s="12" t="s">
        <v>108</v>
      </c>
    </row>
    <row r="43" spans="1:20" s="21" customFormat="1" ht="12.75">
      <c r="A43" s="3"/>
      <c r="B43" s="4"/>
      <c r="C43" s="3"/>
      <c r="D43" s="3"/>
      <c r="E43" s="3"/>
      <c r="F43" s="3"/>
      <c r="G43" s="3"/>
      <c r="H43" s="7"/>
      <c r="I43" s="8"/>
      <c r="J43" s="8"/>
      <c r="K43" s="3"/>
      <c r="L43" s="3"/>
      <c r="M43" s="3"/>
      <c r="N43" s="3"/>
      <c r="O43" s="3"/>
      <c r="P43" s="3"/>
      <c r="Q43" s="20"/>
      <c r="R43" s="12"/>
      <c r="S43" s="12"/>
      <c r="T43" s="24"/>
    </row>
    <row r="44" spans="1:20" s="21" customFormat="1" ht="12.75">
      <c r="A44" s="16" t="s">
        <v>59</v>
      </c>
      <c r="B44" s="4">
        <v>32741</v>
      </c>
      <c r="C44" s="3" t="s">
        <v>6</v>
      </c>
      <c r="D44" s="3">
        <v>67.5</v>
      </c>
      <c r="E44" s="3" t="s">
        <v>7</v>
      </c>
      <c r="F44" s="3" t="s">
        <v>24</v>
      </c>
      <c r="G44" s="3">
        <v>65.95</v>
      </c>
      <c r="H44" s="35">
        <v>72.5</v>
      </c>
      <c r="I44" s="35">
        <v>77.5</v>
      </c>
      <c r="J44" s="35">
        <v>82.5</v>
      </c>
      <c r="K44" s="2">
        <v>82.5</v>
      </c>
      <c r="L44" s="3" t="s">
        <v>102</v>
      </c>
      <c r="M44" s="3">
        <v>1</v>
      </c>
      <c r="N44" s="3">
        <v>0.7413</v>
      </c>
      <c r="O44" s="3">
        <f>N44*K44</f>
        <v>61.15725</v>
      </c>
      <c r="P44" s="3" t="s">
        <v>165</v>
      </c>
      <c r="Q44" s="20" t="s">
        <v>170</v>
      </c>
      <c r="R44" s="12" t="s">
        <v>103</v>
      </c>
      <c r="S44" s="12">
        <v>12</v>
      </c>
      <c r="T44" s="12" t="s">
        <v>108</v>
      </c>
    </row>
    <row r="45" spans="1:20" s="21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"/>
      <c r="P45" s="12"/>
      <c r="Q45" s="12"/>
      <c r="R45" s="12"/>
      <c r="S45" s="12"/>
      <c r="T45" s="24"/>
    </row>
    <row r="46" spans="1:20" s="21" customFormat="1" ht="12.75">
      <c r="A46" s="16" t="s">
        <v>63</v>
      </c>
      <c r="B46" s="4">
        <v>36105</v>
      </c>
      <c r="C46" s="3" t="s">
        <v>6</v>
      </c>
      <c r="D46" s="3">
        <v>75</v>
      </c>
      <c r="E46" s="3" t="s">
        <v>7</v>
      </c>
      <c r="F46" s="3" t="s">
        <v>48</v>
      </c>
      <c r="G46" s="3">
        <v>73.95</v>
      </c>
      <c r="H46" s="35">
        <v>100</v>
      </c>
      <c r="I46" s="35">
        <v>105</v>
      </c>
      <c r="J46" s="35">
        <v>107.5</v>
      </c>
      <c r="K46" s="25">
        <v>107.5</v>
      </c>
      <c r="L46" s="3" t="s">
        <v>95</v>
      </c>
      <c r="M46" s="3">
        <v>1</v>
      </c>
      <c r="N46" s="3">
        <v>0.672</v>
      </c>
      <c r="O46" s="3">
        <f>N46*K46</f>
        <v>72.24000000000001</v>
      </c>
      <c r="P46" s="3" t="s">
        <v>128</v>
      </c>
      <c r="Q46" s="20" t="s">
        <v>172</v>
      </c>
      <c r="R46" s="12" t="s">
        <v>96</v>
      </c>
      <c r="S46" s="12">
        <v>12</v>
      </c>
      <c r="T46" s="12" t="s">
        <v>108</v>
      </c>
    </row>
    <row r="47" spans="1:20" s="21" customFormat="1" ht="12.75">
      <c r="A47" s="16" t="s">
        <v>40</v>
      </c>
      <c r="B47" s="4">
        <v>35543</v>
      </c>
      <c r="C47" s="3" t="s">
        <v>6</v>
      </c>
      <c r="D47" s="3">
        <v>75</v>
      </c>
      <c r="E47" s="3" t="s">
        <v>7</v>
      </c>
      <c r="F47" s="3" t="s">
        <v>48</v>
      </c>
      <c r="G47" s="3">
        <v>73</v>
      </c>
      <c r="H47" s="35">
        <v>97.5</v>
      </c>
      <c r="I47" s="35">
        <v>100</v>
      </c>
      <c r="J47" s="27">
        <v>102.5</v>
      </c>
      <c r="K47" s="25">
        <v>100</v>
      </c>
      <c r="L47" s="3" t="s">
        <v>17</v>
      </c>
      <c r="M47" s="3">
        <v>2</v>
      </c>
      <c r="N47" s="3">
        <v>0.6789</v>
      </c>
      <c r="O47" s="3">
        <f>N47*K47</f>
        <v>67.89</v>
      </c>
      <c r="P47" s="3" t="s">
        <v>131</v>
      </c>
      <c r="Q47" s="20" t="s">
        <v>169</v>
      </c>
      <c r="R47" s="12" t="s">
        <v>103</v>
      </c>
      <c r="S47" s="12">
        <v>5</v>
      </c>
      <c r="T47" s="12" t="s">
        <v>108</v>
      </c>
    </row>
    <row r="48" spans="1:20" s="21" customFormat="1" ht="12.75">
      <c r="A48" s="3"/>
      <c r="B48" s="4"/>
      <c r="C48" s="3"/>
      <c r="D48" s="3"/>
      <c r="E48" s="3"/>
      <c r="F48" s="3"/>
      <c r="G48" s="3"/>
      <c r="H48" s="7"/>
      <c r="I48" s="8"/>
      <c r="J48" s="7"/>
      <c r="K48" s="9"/>
      <c r="L48" s="3"/>
      <c r="M48" s="3"/>
      <c r="N48" s="3"/>
      <c r="O48" s="3"/>
      <c r="P48" s="3"/>
      <c r="Q48" s="20"/>
      <c r="R48" s="12"/>
      <c r="S48" s="12"/>
      <c r="T48" s="24"/>
    </row>
    <row r="49" spans="1:20" s="21" customFormat="1" ht="12.75">
      <c r="A49" s="16" t="s">
        <v>121</v>
      </c>
      <c r="B49" s="4">
        <v>33919</v>
      </c>
      <c r="C49" s="3" t="s">
        <v>6</v>
      </c>
      <c r="D49" s="3">
        <v>75</v>
      </c>
      <c r="E49" s="3" t="s">
        <v>7</v>
      </c>
      <c r="F49" s="3" t="s">
        <v>78</v>
      </c>
      <c r="G49" s="3">
        <v>73.2</v>
      </c>
      <c r="H49" s="35">
        <v>120</v>
      </c>
      <c r="I49" s="27">
        <v>125</v>
      </c>
      <c r="J49" s="35">
        <v>125</v>
      </c>
      <c r="K49" s="25">
        <v>125</v>
      </c>
      <c r="L49" s="3" t="s">
        <v>99</v>
      </c>
      <c r="M49" s="3">
        <v>1</v>
      </c>
      <c r="N49" s="3">
        <v>0.6774</v>
      </c>
      <c r="O49" s="3">
        <f>N49*K49</f>
        <v>84.675</v>
      </c>
      <c r="P49" s="3" t="s">
        <v>140</v>
      </c>
      <c r="Q49" s="20" t="s">
        <v>168</v>
      </c>
      <c r="R49" s="12" t="s">
        <v>98</v>
      </c>
      <c r="S49" s="12">
        <v>12</v>
      </c>
      <c r="T49" s="12" t="s">
        <v>108</v>
      </c>
    </row>
    <row r="50" spans="1:20" s="21" customFormat="1" ht="12.75">
      <c r="A50" s="16" t="s">
        <v>43</v>
      </c>
      <c r="B50" s="4">
        <v>33896</v>
      </c>
      <c r="C50" s="3" t="s">
        <v>6</v>
      </c>
      <c r="D50" s="3">
        <v>75</v>
      </c>
      <c r="E50" s="3" t="s">
        <v>7</v>
      </c>
      <c r="F50" s="3" t="s">
        <v>78</v>
      </c>
      <c r="G50" s="3">
        <v>74.35</v>
      </c>
      <c r="H50" s="35">
        <v>105</v>
      </c>
      <c r="I50" s="35">
        <v>110</v>
      </c>
      <c r="J50" s="27">
        <v>112.5</v>
      </c>
      <c r="K50" s="25">
        <v>110</v>
      </c>
      <c r="L50" s="3" t="s">
        <v>102</v>
      </c>
      <c r="M50" s="3">
        <v>2</v>
      </c>
      <c r="N50" s="3">
        <v>0.669</v>
      </c>
      <c r="O50" s="3">
        <f>N50*K50</f>
        <v>73.59</v>
      </c>
      <c r="P50" s="3" t="s">
        <v>145</v>
      </c>
      <c r="Q50" s="20" t="s">
        <v>172</v>
      </c>
      <c r="R50" s="12" t="s">
        <v>103</v>
      </c>
      <c r="S50" s="12">
        <v>5</v>
      </c>
      <c r="T50" s="12" t="s">
        <v>108</v>
      </c>
    </row>
    <row r="51" spans="1:20" s="21" customFormat="1" ht="12.75">
      <c r="A51" s="16" t="s">
        <v>9</v>
      </c>
      <c r="B51" s="4">
        <v>33380</v>
      </c>
      <c r="C51" s="3" t="s">
        <v>6</v>
      </c>
      <c r="D51" s="3">
        <v>75</v>
      </c>
      <c r="E51" s="3" t="s">
        <v>7</v>
      </c>
      <c r="F51" s="3" t="s">
        <v>78</v>
      </c>
      <c r="G51" s="3">
        <v>71.6</v>
      </c>
      <c r="H51" s="35">
        <v>105</v>
      </c>
      <c r="I51" s="35">
        <v>107.5</v>
      </c>
      <c r="J51" s="27">
        <v>110</v>
      </c>
      <c r="K51" s="25">
        <v>107.5</v>
      </c>
      <c r="L51" s="3" t="s">
        <v>97</v>
      </c>
      <c r="M51" s="3">
        <v>3</v>
      </c>
      <c r="N51" s="3">
        <v>0.6898</v>
      </c>
      <c r="O51" s="3">
        <f>N51*K51</f>
        <v>74.1535</v>
      </c>
      <c r="P51" s="3" t="s">
        <v>142</v>
      </c>
      <c r="Q51" s="20" t="s">
        <v>172</v>
      </c>
      <c r="R51" s="12" t="s">
        <v>98</v>
      </c>
      <c r="S51" s="12">
        <v>3</v>
      </c>
      <c r="T51" s="12" t="s">
        <v>108</v>
      </c>
    </row>
    <row r="52" spans="1:20" s="21" customFormat="1" ht="12.75">
      <c r="A52" s="16" t="s">
        <v>68</v>
      </c>
      <c r="B52" s="4">
        <v>33460</v>
      </c>
      <c r="C52" s="3" t="s">
        <v>6</v>
      </c>
      <c r="D52" s="3">
        <v>75</v>
      </c>
      <c r="E52" s="3" t="s">
        <v>7</v>
      </c>
      <c r="F52" s="3" t="s">
        <v>78</v>
      </c>
      <c r="G52" s="3">
        <v>72.2</v>
      </c>
      <c r="H52" s="35">
        <v>100</v>
      </c>
      <c r="I52" s="35">
        <v>107.5</v>
      </c>
      <c r="J52" s="27">
        <v>120</v>
      </c>
      <c r="K52" s="25">
        <v>107.5</v>
      </c>
      <c r="L52" s="3" t="s">
        <v>89</v>
      </c>
      <c r="M52" s="3">
        <v>4</v>
      </c>
      <c r="N52" s="3">
        <v>0.6851</v>
      </c>
      <c r="O52" s="3">
        <f>N52*K52</f>
        <v>73.64825</v>
      </c>
      <c r="P52" s="3" t="s">
        <v>144</v>
      </c>
      <c r="Q52" s="20" t="s">
        <v>172</v>
      </c>
      <c r="R52" s="12" t="s">
        <v>96</v>
      </c>
      <c r="S52" s="12">
        <v>2</v>
      </c>
      <c r="T52" s="12" t="s">
        <v>108</v>
      </c>
    </row>
    <row r="53" spans="1:20" s="21" customFormat="1" ht="12.75">
      <c r="A53" s="3"/>
      <c r="B53" s="4"/>
      <c r="C53" s="3"/>
      <c r="D53" s="3"/>
      <c r="E53" s="3"/>
      <c r="F53" s="3"/>
      <c r="G53" s="3"/>
      <c r="H53" s="7"/>
      <c r="I53" s="8"/>
      <c r="J53" s="7"/>
      <c r="K53" s="9"/>
      <c r="L53" s="3"/>
      <c r="M53" s="3"/>
      <c r="N53" s="3"/>
      <c r="O53" s="3"/>
      <c r="P53" s="3"/>
      <c r="Q53" s="20"/>
      <c r="R53" s="12"/>
      <c r="S53" s="12"/>
      <c r="T53" s="24"/>
    </row>
    <row r="54" spans="1:20" s="21" customFormat="1" ht="10.5" customHeight="1">
      <c r="A54" s="16" t="s">
        <v>65</v>
      </c>
      <c r="B54" s="4">
        <v>32832</v>
      </c>
      <c r="C54" s="3" t="s">
        <v>69</v>
      </c>
      <c r="D54" s="3">
        <v>75</v>
      </c>
      <c r="E54" s="3" t="s">
        <v>7</v>
      </c>
      <c r="F54" s="3" t="s">
        <v>24</v>
      </c>
      <c r="G54" s="3">
        <v>72.8</v>
      </c>
      <c r="H54" s="35">
        <v>130</v>
      </c>
      <c r="I54" s="35">
        <v>140</v>
      </c>
      <c r="J54" s="35">
        <v>145</v>
      </c>
      <c r="K54" s="25">
        <v>145</v>
      </c>
      <c r="L54" s="3" t="s">
        <v>89</v>
      </c>
      <c r="M54" s="3">
        <v>1</v>
      </c>
      <c r="N54" s="3">
        <v>0.6805</v>
      </c>
      <c r="O54" s="3">
        <f>N54*K54</f>
        <v>98.6725</v>
      </c>
      <c r="P54" s="3" t="s">
        <v>150</v>
      </c>
      <c r="Q54" s="20" t="s">
        <v>168</v>
      </c>
      <c r="R54" s="12" t="s">
        <v>98</v>
      </c>
      <c r="S54" s="12">
        <v>12</v>
      </c>
      <c r="T54" s="12" t="s">
        <v>108</v>
      </c>
    </row>
    <row r="55" spans="1:20" s="21" customFormat="1" ht="12.75">
      <c r="A55" s="16" t="s">
        <v>66</v>
      </c>
      <c r="B55" s="4">
        <v>34208</v>
      </c>
      <c r="C55" s="3" t="s">
        <v>6</v>
      </c>
      <c r="D55" s="3">
        <v>75</v>
      </c>
      <c r="E55" s="3" t="s">
        <v>7</v>
      </c>
      <c r="F55" s="3" t="s">
        <v>24</v>
      </c>
      <c r="G55" s="3">
        <v>72.85</v>
      </c>
      <c r="H55" s="35">
        <v>110</v>
      </c>
      <c r="I55" s="35">
        <v>115</v>
      </c>
      <c r="J55" s="35">
        <v>120</v>
      </c>
      <c r="K55" s="25">
        <v>120</v>
      </c>
      <c r="L55" s="3" t="s">
        <v>89</v>
      </c>
      <c r="M55" s="3">
        <v>2</v>
      </c>
      <c r="N55" s="3">
        <v>0.68</v>
      </c>
      <c r="O55" s="3">
        <f>N55*K55</f>
        <v>81.60000000000001</v>
      </c>
      <c r="P55" s="3" t="s">
        <v>158</v>
      </c>
      <c r="Q55" s="20" t="s">
        <v>168</v>
      </c>
      <c r="R55" s="12"/>
      <c r="S55" s="12"/>
      <c r="T55" s="12" t="s">
        <v>108</v>
      </c>
    </row>
    <row r="56" spans="1:20" s="21" customFormat="1" ht="12.75">
      <c r="A56" s="16" t="s">
        <v>113</v>
      </c>
      <c r="B56" s="4">
        <v>34434</v>
      </c>
      <c r="C56" s="3" t="s">
        <v>6</v>
      </c>
      <c r="D56" s="3">
        <v>75</v>
      </c>
      <c r="E56" s="3" t="s">
        <v>7</v>
      </c>
      <c r="F56" s="3" t="s">
        <v>24</v>
      </c>
      <c r="G56" s="3">
        <v>74.95</v>
      </c>
      <c r="H56" s="35">
        <v>115</v>
      </c>
      <c r="I56" s="35">
        <v>120</v>
      </c>
      <c r="J56" s="27">
        <v>122.5</v>
      </c>
      <c r="K56" s="25">
        <v>120</v>
      </c>
      <c r="L56" s="3" t="s">
        <v>89</v>
      </c>
      <c r="M56" s="3">
        <v>3</v>
      </c>
      <c r="N56" s="3">
        <v>0.6648</v>
      </c>
      <c r="O56" s="3">
        <f>N56*K56</f>
        <v>79.776</v>
      </c>
      <c r="P56" s="3" t="s">
        <v>160</v>
      </c>
      <c r="Q56" s="20" t="s">
        <v>168</v>
      </c>
      <c r="R56" s="12"/>
      <c r="S56" s="12"/>
      <c r="T56" s="12" t="s">
        <v>108</v>
      </c>
    </row>
    <row r="57" spans="1:20" s="21" customFormat="1" ht="12.75">
      <c r="A57" s="16" t="s">
        <v>43</v>
      </c>
      <c r="B57" s="4">
        <v>33896</v>
      </c>
      <c r="C57" s="3" t="s">
        <v>6</v>
      </c>
      <c r="D57" s="3">
        <v>75</v>
      </c>
      <c r="E57" s="3" t="s">
        <v>7</v>
      </c>
      <c r="F57" s="3" t="s">
        <v>24</v>
      </c>
      <c r="G57" s="3">
        <v>74.35</v>
      </c>
      <c r="H57" s="35">
        <v>105</v>
      </c>
      <c r="I57" s="35">
        <v>110</v>
      </c>
      <c r="J57" s="27">
        <v>112.5</v>
      </c>
      <c r="K57" s="25">
        <v>110</v>
      </c>
      <c r="L57" s="3" t="s">
        <v>102</v>
      </c>
      <c r="M57" s="3">
        <v>4</v>
      </c>
      <c r="N57" s="3">
        <v>0.669</v>
      </c>
      <c r="O57" s="3">
        <f>N57*K57</f>
        <v>73.59</v>
      </c>
      <c r="P57" s="3" t="s">
        <v>161</v>
      </c>
      <c r="Q57" s="20" t="s">
        <v>172</v>
      </c>
      <c r="R57" s="12" t="s">
        <v>103</v>
      </c>
      <c r="S57" s="12">
        <v>2</v>
      </c>
      <c r="T57" s="12" t="s">
        <v>108</v>
      </c>
    </row>
    <row r="58" spans="1:20" s="21" customFormat="1" ht="12.75">
      <c r="A58" s="3"/>
      <c r="B58" s="4"/>
      <c r="C58" s="3"/>
      <c r="D58" s="3"/>
      <c r="E58" s="3"/>
      <c r="F58" s="3"/>
      <c r="G58" s="3"/>
      <c r="H58" s="7"/>
      <c r="I58" s="8"/>
      <c r="J58" s="7"/>
      <c r="K58" s="9"/>
      <c r="L58" s="3"/>
      <c r="M58" s="3"/>
      <c r="N58" s="3"/>
      <c r="O58" s="3"/>
      <c r="P58" s="3"/>
      <c r="Q58" s="20"/>
      <c r="R58" s="12"/>
      <c r="S58" s="12"/>
      <c r="T58" s="24"/>
    </row>
    <row r="59" spans="1:20" s="21" customFormat="1" ht="12.75">
      <c r="A59" s="16" t="s">
        <v>16</v>
      </c>
      <c r="B59" s="4">
        <v>36012</v>
      </c>
      <c r="C59" s="3" t="s">
        <v>6</v>
      </c>
      <c r="D59" s="3">
        <v>82.5</v>
      </c>
      <c r="E59" s="3" t="s">
        <v>7</v>
      </c>
      <c r="F59" s="3" t="s">
        <v>48</v>
      </c>
      <c r="G59" s="3">
        <v>82.45</v>
      </c>
      <c r="H59" s="35">
        <v>110</v>
      </c>
      <c r="I59" s="35">
        <v>115</v>
      </c>
      <c r="J59" s="35">
        <v>117.5</v>
      </c>
      <c r="K59" s="2">
        <v>117.5</v>
      </c>
      <c r="L59" s="3" t="s">
        <v>97</v>
      </c>
      <c r="M59" s="3">
        <v>1</v>
      </c>
      <c r="N59" s="3">
        <v>0.6195</v>
      </c>
      <c r="O59" s="3">
        <f>N59*K59</f>
        <v>72.79125</v>
      </c>
      <c r="P59" s="3" t="s">
        <v>127</v>
      </c>
      <c r="Q59" s="20" t="s">
        <v>172</v>
      </c>
      <c r="R59" s="12" t="s">
        <v>98</v>
      </c>
      <c r="S59" s="12">
        <v>12</v>
      </c>
      <c r="T59" s="12" t="s">
        <v>108</v>
      </c>
    </row>
    <row r="60" spans="1:20" s="21" customFormat="1" ht="12.75">
      <c r="A60" s="16" t="s">
        <v>116</v>
      </c>
      <c r="B60" s="4">
        <v>35646</v>
      </c>
      <c r="C60" s="3" t="s">
        <v>6</v>
      </c>
      <c r="D60" s="3">
        <v>82.5</v>
      </c>
      <c r="E60" s="3" t="s">
        <v>7</v>
      </c>
      <c r="F60" s="3" t="s">
        <v>48</v>
      </c>
      <c r="G60" s="3">
        <v>76.75</v>
      </c>
      <c r="H60" s="35">
        <v>102.5</v>
      </c>
      <c r="I60" s="35">
        <v>105</v>
      </c>
      <c r="J60" s="36">
        <v>107.5</v>
      </c>
      <c r="K60" s="2">
        <v>107.5</v>
      </c>
      <c r="L60" s="3" t="s">
        <v>17</v>
      </c>
      <c r="M60" s="3">
        <v>2</v>
      </c>
      <c r="N60" s="3">
        <v>0.6527</v>
      </c>
      <c r="O60" s="3">
        <f>N60*K60</f>
        <v>70.16525</v>
      </c>
      <c r="P60" s="3" t="s">
        <v>129</v>
      </c>
      <c r="Q60" s="20" t="s">
        <v>169</v>
      </c>
      <c r="R60" s="12" t="s">
        <v>103</v>
      </c>
      <c r="S60" s="12">
        <v>5</v>
      </c>
      <c r="T60" s="12" t="s">
        <v>108</v>
      </c>
    </row>
    <row r="61" spans="1:20" s="21" customFormat="1" ht="12.75">
      <c r="A61" s="16" t="s">
        <v>62</v>
      </c>
      <c r="B61" s="4">
        <v>35461</v>
      </c>
      <c r="C61" s="3" t="s">
        <v>6</v>
      </c>
      <c r="D61" s="3">
        <v>82.2</v>
      </c>
      <c r="E61" s="3" t="s">
        <v>7</v>
      </c>
      <c r="F61" s="3" t="s">
        <v>48</v>
      </c>
      <c r="G61" s="3">
        <v>76.85</v>
      </c>
      <c r="H61" s="27">
        <v>105</v>
      </c>
      <c r="I61" s="35">
        <v>107.5</v>
      </c>
      <c r="J61" s="27">
        <v>110</v>
      </c>
      <c r="K61" s="2">
        <v>107.5</v>
      </c>
      <c r="L61" s="3" t="s">
        <v>97</v>
      </c>
      <c r="M61" s="3">
        <v>3</v>
      </c>
      <c r="N61" s="3">
        <v>0.652</v>
      </c>
      <c r="O61" s="3">
        <f>N61*K61</f>
        <v>70.09</v>
      </c>
      <c r="P61" s="3" t="s">
        <v>130</v>
      </c>
      <c r="Q61" s="20" t="s">
        <v>169</v>
      </c>
      <c r="R61" s="12" t="s">
        <v>98</v>
      </c>
      <c r="S61" s="12">
        <v>3</v>
      </c>
      <c r="T61" s="12" t="s">
        <v>108</v>
      </c>
    </row>
    <row r="62" spans="1:20" s="21" customFormat="1" ht="12.75">
      <c r="A62" s="16" t="s">
        <v>70</v>
      </c>
      <c r="B62" s="4">
        <v>35417</v>
      </c>
      <c r="C62" s="3" t="s">
        <v>6</v>
      </c>
      <c r="D62" s="3">
        <v>82.5</v>
      </c>
      <c r="E62" s="3" t="s">
        <v>7</v>
      </c>
      <c r="F62" s="3" t="s">
        <v>48</v>
      </c>
      <c r="G62" s="3">
        <v>80.1</v>
      </c>
      <c r="H62" s="27">
        <v>75</v>
      </c>
      <c r="I62" s="35">
        <v>75</v>
      </c>
      <c r="J62" s="35">
        <v>80</v>
      </c>
      <c r="K62" s="2">
        <v>80</v>
      </c>
      <c r="L62" s="3" t="s">
        <v>17</v>
      </c>
      <c r="M62" s="3">
        <v>4</v>
      </c>
      <c r="N62" s="3">
        <v>0.6324</v>
      </c>
      <c r="O62" s="3">
        <f>N62*K62</f>
        <v>50.592</v>
      </c>
      <c r="P62" s="3" t="s">
        <v>137</v>
      </c>
      <c r="Q62" s="20" t="s">
        <v>171</v>
      </c>
      <c r="R62" s="12" t="s">
        <v>103</v>
      </c>
      <c r="S62" s="12">
        <v>2</v>
      </c>
      <c r="T62" s="12" t="s">
        <v>108</v>
      </c>
    </row>
    <row r="63" spans="1:20" s="21" customFormat="1" ht="12.75">
      <c r="A63" s="3"/>
      <c r="B63" s="4"/>
      <c r="C63" s="3"/>
      <c r="D63" s="3"/>
      <c r="E63" s="3"/>
      <c r="F63" s="3"/>
      <c r="G63" s="3"/>
      <c r="H63" s="25"/>
      <c r="I63" s="7"/>
      <c r="J63" s="8"/>
      <c r="K63" s="2"/>
      <c r="L63" s="3"/>
      <c r="M63" s="3"/>
      <c r="N63" s="3"/>
      <c r="O63" s="3"/>
      <c r="P63" s="3"/>
      <c r="Q63" s="20"/>
      <c r="R63" s="12"/>
      <c r="S63" s="12"/>
      <c r="T63" s="24"/>
    </row>
    <row r="64" spans="1:20" s="21" customFormat="1" ht="12.75">
      <c r="A64" s="17" t="s">
        <v>74</v>
      </c>
      <c r="B64" s="18">
        <v>33831</v>
      </c>
      <c r="C64" s="12" t="s">
        <v>55</v>
      </c>
      <c r="D64" s="3">
        <v>82.5</v>
      </c>
      <c r="E64" s="3" t="s">
        <v>7</v>
      </c>
      <c r="F64" s="3" t="s">
        <v>78</v>
      </c>
      <c r="G64" s="12">
        <v>79.15</v>
      </c>
      <c r="H64" s="36">
        <v>130</v>
      </c>
      <c r="I64" s="32">
        <v>135</v>
      </c>
      <c r="J64" s="32">
        <v>135</v>
      </c>
      <c r="K64" s="28">
        <v>130</v>
      </c>
      <c r="L64" s="12" t="s">
        <v>89</v>
      </c>
      <c r="M64" s="12">
        <v>1</v>
      </c>
      <c r="N64" s="12">
        <v>0.6379</v>
      </c>
      <c r="O64" s="3">
        <f>N64*K64</f>
        <v>82.927</v>
      </c>
      <c r="P64" s="12" t="s">
        <v>141</v>
      </c>
      <c r="Q64" s="12" t="s">
        <v>168</v>
      </c>
      <c r="R64" s="12"/>
      <c r="S64" s="12"/>
      <c r="T64" s="12" t="s">
        <v>108</v>
      </c>
    </row>
    <row r="65" spans="1:20" s="21" customFormat="1" ht="12.75">
      <c r="A65" s="17" t="s">
        <v>71</v>
      </c>
      <c r="B65" s="18">
        <v>34291</v>
      </c>
      <c r="C65" s="3" t="s">
        <v>6</v>
      </c>
      <c r="D65" s="3">
        <v>82.5</v>
      </c>
      <c r="E65" s="3" t="s">
        <v>7</v>
      </c>
      <c r="F65" s="3" t="s">
        <v>78</v>
      </c>
      <c r="G65" s="12">
        <v>79.85</v>
      </c>
      <c r="H65" s="36">
        <v>105</v>
      </c>
      <c r="I65" s="32">
        <v>112.5</v>
      </c>
      <c r="J65" s="32">
        <v>112.5</v>
      </c>
      <c r="K65" s="28">
        <v>105</v>
      </c>
      <c r="L65" s="12" t="s">
        <v>89</v>
      </c>
      <c r="M65" s="12">
        <v>2</v>
      </c>
      <c r="N65" s="12">
        <v>0.6338</v>
      </c>
      <c r="O65" s="3">
        <f>N65*K65</f>
        <v>66.549</v>
      </c>
      <c r="P65" s="12" t="s">
        <v>145</v>
      </c>
      <c r="Q65" s="12" t="s">
        <v>169</v>
      </c>
      <c r="R65" s="12" t="s">
        <v>96</v>
      </c>
      <c r="S65" s="12">
        <v>5</v>
      </c>
      <c r="T65" s="12" t="s">
        <v>108</v>
      </c>
    </row>
    <row r="66" spans="1:20" s="21" customFormat="1" ht="12.75">
      <c r="A66" s="17" t="s">
        <v>67</v>
      </c>
      <c r="B66" s="18">
        <v>34036</v>
      </c>
      <c r="C66" s="3" t="s">
        <v>6</v>
      </c>
      <c r="D66" s="3">
        <v>82.5</v>
      </c>
      <c r="E66" s="3" t="s">
        <v>7</v>
      </c>
      <c r="F66" s="3" t="s">
        <v>78</v>
      </c>
      <c r="G66" s="12">
        <v>78.6</v>
      </c>
      <c r="H66" s="36">
        <v>95</v>
      </c>
      <c r="I66" s="32">
        <v>105</v>
      </c>
      <c r="J66" s="32">
        <v>105</v>
      </c>
      <c r="K66" s="28">
        <v>95</v>
      </c>
      <c r="L66" s="12" t="s">
        <v>97</v>
      </c>
      <c r="M66" s="12">
        <v>3</v>
      </c>
      <c r="N66" s="12">
        <v>0.6412</v>
      </c>
      <c r="O66" s="3">
        <f>N66*K66</f>
        <v>60.914</v>
      </c>
      <c r="P66" s="12" t="s">
        <v>146</v>
      </c>
      <c r="Q66" s="12" t="s">
        <v>170</v>
      </c>
      <c r="R66" s="12" t="s">
        <v>98</v>
      </c>
      <c r="S66" s="12">
        <v>3</v>
      </c>
      <c r="T66" s="12" t="s">
        <v>108</v>
      </c>
    </row>
    <row r="67" spans="1:20" s="21" customFormat="1" ht="12.75">
      <c r="A67" s="16"/>
      <c r="B67" s="4"/>
      <c r="C67" s="3"/>
      <c r="D67" s="3"/>
      <c r="E67" s="3"/>
      <c r="F67" s="3"/>
      <c r="G67" s="3"/>
      <c r="H67" s="25"/>
      <c r="I67" s="8"/>
      <c r="J67" s="8"/>
      <c r="K67" s="2"/>
      <c r="L67" s="3"/>
      <c r="M67" s="3"/>
      <c r="N67" s="3"/>
      <c r="O67" s="3"/>
      <c r="P67" s="3"/>
      <c r="Q67" s="20"/>
      <c r="R67" s="12"/>
      <c r="S67" s="12"/>
      <c r="T67" s="24"/>
    </row>
    <row r="68" spans="1:20" s="21" customFormat="1" ht="12.75">
      <c r="A68" s="17" t="s">
        <v>104</v>
      </c>
      <c r="B68" s="18">
        <v>28094</v>
      </c>
      <c r="C68" s="12" t="s">
        <v>105</v>
      </c>
      <c r="D68" s="3">
        <v>82.5</v>
      </c>
      <c r="E68" s="3" t="s">
        <v>7</v>
      </c>
      <c r="F68" s="3" t="s">
        <v>24</v>
      </c>
      <c r="G68" s="12">
        <v>82.5</v>
      </c>
      <c r="H68" s="36">
        <v>125</v>
      </c>
      <c r="I68" s="36">
        <v>130</v>
      </c>
      <c r="J68" s="36">
        <v>137.5</v>
      </c>
      <c r="K68" s="28">
        <v>137.5</v>
      </c>
      <c r="L68" s="12" t="s">
        <v>89</v>
      </c>
      <c r="M68" s="12">
        <v>1</v>
      </c>
      <c r="N68" s="12">
        <v>0.6193</v>
      </c>
      <c r="O68" s="3">
        <f aca="true" t="shared" si="0" ref="O68:O73">N68*K68</f>
        <v>85.15374999999999</v>
      </c>
      <c r="P68" s="12" t="s">
        <v>155</v>
      </c>
      <c r="Q68" s="12" t="s">
        <v>168</v>
      </c>
      <c r="R68" s="12"/>
      <c r="S68" s="12"/>
      <c r="T68" s="12" t="s">
        <v>108</v>
      </c>
    </row>
    <row r="69" spans="1:20" s="21" customFormat="1" ht="12.75">
      <c r="A69" s="17" t="s">
        <v>73</v>
      </c>
      <c r="B69" s="18">
        <v>32087</v>
      </c>
      <c r="C69" s="12" t="s">
        <v>77</v>
      </c>
      <c r="D69" s="3">
        <v>82.5</v>
      </c>
      <c r="E69" s="3" t="s">
        <v>7</v>
      </c>
      <c r="F69" s="3" t="s">
        <v>24</v>
      </c>
      <c r="G69" s="12">
        <v>78.85</v>
      </c>
      <c r="H69" s="36">
        <v>110</v>
      </c>
      <c r="I69" s="32">
        <v>130</v>
      </c>
      <c r="J69" s="36">
        <v>130</v>
      </c>
      <c r="K69" s="28">
        <v>130</v>
      </c>
      <c r="L69" s="12" t="s">
        <v>89</v>
      </c>
      <c r="M69" s="12">
        <v>2</v>
      </c>
      <c r="N69" s="12">
        <v>0.6396</v>
      </c>
      <c r="O69" s="3">
        <f t="shared" si="0"/>
        <v>83.148</v>
      </c>
      <c r="P69" s="12" t="s">
        <v>156</v>
      </c>
      <c r="Q69" s="12" t="s">
        <v>168</v>
      </c>
      <c r="R69" s="12"/>
      <c r="S69" s="12"/>
      <c r="T69" s="12" t="s">
        <v>108</v>
      </c>
    </row>
    <row r="70" spans="1:20" s="21" customFormat="1" ht="12.75">
      <c r="A70" s="17" t="s">
        <v>74</v>
      </c>
      <c r="B70" s="18">
        <v>33831</v>
      </c>
      <c r="C70" s="12" t="s">
        <v>55</v>
      </c>
      <c r="D70" s="3">
        <v>82.5</v>
      </c>
      <c r="E70" s="3" t="s">
        <v>7</v>
      </c>
      <c r="F70" s="3" t="s">
        <v>24</v>
      </c>
      <c r="G70" s="12">
        <v>79.15</v>
      </c>
      <c r="H70" s="36">
        <v>130</v>
      </c>
      <c r="I70" s="32">
        <v>135</v>
      </c>
      <c r="J70" s="32">
        <v>135</v>
      </c>
      <c r="K70" s="28">
        <v>130</v>
      </c>
      <c r="L70" s="12" t="s">
        <v>89</v>
      </c>
      <c r="M70" s="12">
        <v>3</v>
      </c>
      <c r="N70" s="12">
        <v>0.6379</v>
      </c>
      <c r="O70" s="3">
        <f t="shared" si="0"/>
        <v>82.927</v>
      </c>
      <c r="P70" s="12" t="s">
        <v>157</v>
      </c>
      <c r="Q70" s="12" t="s">
        <v>168</v>
      </c>
      <c r="R70" s="12"/>
      <c r="S70" s="12"/>
      <c r="T70" s="12" t="s">
        <v>108</v>
      </c>
    </row>
    <row r="71" spans="1:20" s="21" customFormat="1" ht="12.75">
      <c r="A71" s="17" t="s">
        <v>34</v>
      </c>
      <c r="B71" s="18">
        <v>30150</v>
      </c>
      <c r="C71" s="3" t="s">
        <v>6</v>
      </c>
      <c r="D71" s="3">
        <v>82.5</v>
      </c>
      <c r="E71" s="3" t="s">
        <v>7</v>
      </c>
      <c r="F71" s="3" t="s">
        <v>24</v>
      </c>
      <c r="G71" s="12">
        <v>82.5</v>
      </c>
      <c r="H71" s="36">
        <v>130</v>
      </c>
      <c r="I71" s="32">
        <v>140</v>
      </c>
      <c r="J71" s="32">
        <v>142.5</v>
      </c>
      <c r="K71" s="28">
        <v>130</v>
      </c>
      <c r="L71" s="12" t="s">
        <v>94</v>
      </c>
      <c r="M71" s="12">
        <v>4</v>
      </c>
      <c r="N71" s="12">
        <v>0.6193</v>
      </c>
      <c r="O71" s="3">
        <f t="shared" si="0"/>
        <v>80.509</v>
      </c>
      <c r="P71" s="12" t="s">
        <v>159</v>
      </c>
      <c r="Q71" s="12" t="s">
        <v>168</v>
      </c>
      <c r="R71" s="12" t="s">
        <v>41</v>
      </c>
      <c r="S71" s="12">
        <v>2</v>
      </c>
      <c r="T71" s="12" t="s">
        <v>108</v>
      </c>
    </row>
    <row r="72" spans="1:20" s="21" customFormat="1" ht="12.75">
      <c r="A72" s="17" t="s">
        <v>72</v>
      </c>
      <c r="B72" s="18">
        <v>32364</v>
      </c>
      <c r="C72" s="3" t="s">
        <v>6</v>
      </c>
      <c r="D72" s="3">
        <v>82.5</v>
      </c>
      <c r="E72" s="3" t="s">
        <v>7</v>
      </c>
      <c r="F72" s="3" t="s">
        <v>24</v>
      </c>
      <c r="G72" s="12">
        <v>79.8</v>
      </c>
      <c r="H72" s="36">
        <v>105</v>
      </c>
      <c r="I72" s="36">
        <v>115</v>
      </c>
      <c r="J72" s="32">
        <v>120</v>
      </c>
      <c r="K72" s="28">
        <v>115</v>
      </c>
      <c r="L72" s="12" t="s">
        <v>17</v>
      </c>
      <c r="M72" s="12">
        <v>5</v>
      </c>
      <c r="N72" s="12">
        <v>0.6341</v>
      </c>
      <c r="O72" s="3">
        <f t="shared" si="0"/>
        <v>72.9215</v>
      </c>
      <c r="P72" s="12" t="s">
        <v>162</v>
      </c>
      <c r="Q72" s="12" t="s">
        <v>172</v>
      </c>
      <c r="R72" s="12" t="s">
        <v>103</v>
      </c>
      <c r="S72" s="12">
        <v>1</v>
      </c>
      <c r="T72" s="12" t="s">
        <v>108</v>
      </c>
    </row>
    <row r="73" spans="1:20" s="21" customFormat="1" ht="12.75">
      <c r="A73" s="17" t="s">
        <v>101</v>
      </c>
      <c r="B73" s="18">
        <v>29987</v>
      </c>
      <c r="C73" s="3" t="s">
        <v>6</v>
      </c>
      <c r="D73" s="3">
        <v>82.5</v>
      </c>
      <c r="E73" s="3" t="s">
        <v>7</v>
      </c>
      <c r="F73" s="3" t="s">
        <v>24</v>
      </c>
      <c r="G73" s="12">
        <v>80.6</v>
      </c>
      <c r="H73" s="36">
        <v>95</v>
      </c>
      <c r="I73" s="36">
        <v>102.5</v>
      </c>
      <c r="J73" s="32">
        <v>107.5</v>
      </c>
      <c r="K73" s="28">
        <v>102.5</v>
      </c>
      <c r="L73" s="12" t="s">
        <v>17</v>
      </c>
      <c r="M73" s="12">
        <v>6</v>
      </c>
      <c r="N73" s="12">
        <v>0.6295</v>
      </c>
      <c r="O73" s="3">
        <f t="shared" si="0"/>
        <v>64.52374999999999</v>
      </c>
      <c r="P73" s="12" t="s">
        <v>164</v>
      </c>
      <c r="Q73" s="12" t="s">
        <v>169</v>
      </c>
      <c r="R73" s="12" t="s">
        <v>103</v>
      </c>
      <c r="S73" s="12"/>
      <c r="T73" s="12" t="s">
        <v>108</v>
      </c>
    </row>
    <row r="74" spans="1:20" s="21" customFormat="1" ht="12.75">
      <c r="A74" s="1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3"/>
      <c r="P74" s="12"/>
      <c r="Q74" s="12"/>
      <c r="R74" s="12"/>
      <c r="S74" s="12"/>
      <c r="T74" s="24"/>
    </row>
    <row r="75" spans="1:20" s="21" customFormat="1" ht="12.75">
      <c r="A75" s="17" t="s">
        <v>75</v>
      </c>
      <c r="B75" s="18">
        <v>35714</v>
      </c>
      <c r="C75" s="3" t="s">
        <v>6</v>
      </c>
      <c r="D75" s="12">
        <v>90</v>
      </c>
      <c r="E75" s="3" t="s">
        <v>7</v>
      </c>
      <c r="F75" s="3" t="s">
        <v>48</v>
      </c>
      <c r="G75" s="3">
        <v>86.7</v>
      </c>
      <c r="H75" s="36">
        <v>77.5</v>
      </c>
      <c r="I75" s="32">
        <v>82.5</v>
      </c>
      <c r="J75" s="32">
        <v>82.5</v>
      </c>
      <c r="K75" s="33">
        <v>77.5</v>
      </c>
      <c r="L75" s="12" t="s">
        <v>100</v>
      </c>
      <c r="M75" s="12">
        <v>1</v>
      </c>
      <c r="N75" s="12">
        <v>0.5991</v>
      </c>
      <c r="O75" s="3">
        <f>N75*K75</f>
        <v>46.43025</v>
      </c>
      <c r="P75" s="12" t="s">
        <v>138</v>
      </c>
      <c r="Q75" s="12" t="s">
        <v>174</v>
      </c>
      <c r="R75" s="12" t="s">
        <v>96</v>
      </c>
      <c r="S75" s="12">
        <v>12</v>
      </c>
      <c r="T75" s="12" t="s">
        <v>108</v>
      </c>
    </row>
    <row r="76" spans="1:20" s="21" customFormat="1" ht="12.75">
      <c r="A76" s="17"/>
      <c r="B76" s="12"/>
      <c r="C76" s="3"/>
      <c r="D76" s="12"/>
      <c r="E76" s="3"/>
      <c r="F76" s="3"/>
      <c r="G76" s="3"/>
      <c r="H76" s="12"/>
      <c r="I76" s="12"/>
      <c r="J76" s="12"/>
      <c r="K76" s="33"/>
      <c r="L76" s="12"/>
      <c r="M76" s="12"/>
      <c r="N76" s="12"/>
      <c r="O76" s="3"/>
      <c r="P76" s="12"/>
      <c r="Q76" s="12"/>
      <c r="R76" s="12"/>
      <c r="S76" s="12"/>
      <c r="T76" s="24"/>
    </row>
    <row r="77" spans="1:20" s="21" customFormat="1" ht="12.75">
      <c r="A77" s="16" t="s">
        <v>76</v>
      </c>
      <c r="B77" s="4">
        <v>33435</v>
      </c>
      <c r="C77" s="3" t="s">
        <v>6</v>
      </c>
      <c r="D77" s="12">
        <v>90</v>
      </c>
      <c r="E77" s="3" t="s">
        <v>7</v>
      </c>
      <c r="F77" s="3" t="s">
        <v>78</v>
      </c>
      <c r="G77" s="3">
        <v>88.75</v>
      </c>
      <c r="H77" s="35">
        <v>130</v>
      </c>
      <c r="I77" s="35">
        <v>140</v>
      </c>
      <c r="J77" s="35">
        <v>150</v>
      </c>
      <c r="K77" s="25">
        <v>150</v>
      </c>
      <c r="L77" s="3" t="s">
        <v>106</v>
      </c>
      <c r="M77" s="3">
        <v>1</v>
      </c>
      <c r="N77" s="3">
        <v>0.5903</v>
      </c>
      <c r="O77" s="3">
        <f>N77*K77</f>
        <v>88.545</v>
      </c>
      <c r="P77" s="3" t="s">
        <v>139</v>
      </c>
      <c r="Q77" s="20" t="s">
        <v>168</v>
      </c>
      <c r="R77" s="12"/>
      <c r="S77" s="12"/>
      <c r="T77" s="12" t="s">
        <v>108</v>
      </c>
    </row>
    <row r="78" spans="1:20" s="21" customFormat="1" ht="12.75">
      <c r="A78" s="17"/>
      <c r="B78" s="12"/>
      <c r="C78" s="3"/>
      <c r="D78" s="12"/>
      <c r="E78" s="3"/>
      <c r="F78" s="3"/>
      <c r="G78" s="3"/>
      <c r="H78" s="12"/>
      <c r="I78" s="12"/>
      <c r="J78" s="12"/>
      <c r="K78" s="33"/>
      <c r="L78" s="12"/>
      <c r="M78" s="12"/>
      <c r="N78" s="12"/>
      <c r="O78" s="3"/>
      <c r="P78" s="12"/>
      <c r="Q78" s="12"/>
      <c r="R78" s="12"/>
      <c r="S78" s="12"/>
      <c r="T78" s="24"/>
    </row>
    <row r="79" spans="1:20" s="21" customFormat="1" ht="12.75">
      <c r="A79" s="16" t="s">
        <v>10</v>
      </c>
      <c r="B79" s="4">
        <v>32993</v>
      </c>
      <c r="C79" s="3" t="s">
        <v>6</v>
      </c>
      <c r="D79" s="12">
        <v>90</v>
      </c>
      <c r="E79" s="3" t="s">
        <v>7</v>
      </c>
      <c r="F79" s="3" t="s">
        <v>24</v>
      </c>
      <c r="G79" s="3">
        <v>87.4</v>
      </c>
      <c r="H79" s="35">
        <v>140</v>
      </c>
      <c r="I79" s="35">
        <v>150</v>
      </c>
      <c r="J79" s="35">
        <v>155</v>
      </c>
      <c r="K79" s="25">
        <v>155</v>
      </c>
      <c r="L79" s="3" t="s">
        <v>117</v>
      </c>
      <c r="M79" s="3">
        <v>1</v>
      </c>
      <c r="N79" s="3">
        <v>0.596</v>
      </c>
      <c r="O79" s="3">
        <f>N79*K79</f>
        <v>92.38</v>
      </c>
      <c r="P79" s="3" t="s">
        <v>151</v>
      </c>
      <c r="Q79" s="20" t="s">
        <v>168</v>
      </c>
      <c r="R79" s="12" t="s">
        <v>118</v>
      </c>
      <c r="S79" s="12">
        <v>12</v>
      </c>
      <c r="T79" s="12" t="s">
        <v>108</v>
      </c>
    </row>
    <row r="80" spans="1:20" s="21" customFormat="1" ht="12.75">
      <c r="A80" s="16" t="s">
        <v>22</v>
      </c>
      <c r="B80" s="4">
        <v>32511</v>
      </c>
      <c r="C80" s="3" t="s">
        <v>6</v>
      </c>
      <c r="D80" s="12">
        <v>90</v>
      </c>
      <c r="E80" s="3" t="s">
        <v>7</v>
      </c>
      <c r="F80" s="3" t="s">
        <v>24</v>
      </c>
      <c r="G80" s="3">
        <v>87.6</v>
      </c>
      <c r="H80" s="35">
        <v>137.5</v>
      </c>
      <c r="I80" s="35">
        <v>142.5</v>
      </c>
      <c r="J80" s="35">
        <v>150</v>
      </c>
      <c r="K80" s="25">
        <v>150</v>
      </c>
      <c r="L80" s="3" t="s">
        <v>100</v>
      </c>
      <c r="M80" s="3">
        <v>2</v>
      </c>
      <c r="N80" s="3">
        <v>0.5952</v>
      </c>
      <c r="O80" s="3">
        <f>N80*K80</f>
        <v>89.27999999999999</v>
      </c>
      <c r="P80" s="3" t="s">
        <v>152</v>
      </c>
      <c r="Q80" s="20" t="s">
        <v>168</v>
      </c>
      <c r="R80" s="12" t="s">
        <v>96</v>
      </c>
      <c r="S80" s="12">
        <v>5</v>
      </c>
      <c r="T80" s="12" t="s">
        <v>108</v>
      </c>
    </row>
    <row r="81" spans="1:20" s="21" customFormat="1" ht="12.75">
      <c r="A81" s="17" t="s">
        <v>90</v>
      </c>
      <c r="B81" s="18">
        <v>30136</v>
      </c>
      <c r="C81" s="3" t="s">
        <v>6</v>
      </c>
      <c r="D81" s="12">
        <v>90</v>
      </c>
      <c r="E81" s="3" t="s">
        <v>7</v>
      </c>
      <c r="F81" s="3" t="s">
        <v>24</v>
      </c>
      <c r="G81" s="12">
        <v>90</v>
      </c>
      <c r="H81" s="36">
        <v>115</v>
      </c>
      <c r="I81" s="36">
        <v>117.5</v>
      </c>
      <c r="J81" s="32">
        <v>120</v>
      </c>
      <c r="K81" s="33">
        <v>117.5</v>
      </c>
      <c r="L81" s="12" t="s">
        <v>17</v>
      </c>
      <c r="M81" s="12">
        <v>3</v>
      </c>
      <c r="N81" s="12">
        <v>0.5853</v>
      </c>
      <c r="O81" s="3">
        <f>N81*K81</f>
        <v>68.77275</v>
      </c>
      <c r="P81" s="12" t="s">
        <v>163</v>
      </c>
      <c r="Q81" s="12" t="s">
        <v>169</v>
      </c>
      <c r="R81" s="12" t="s">
        <v>93</v>
      </c>
      <c r="S81" s="12">
        <v>3</v>
      </c>
      <c r="T81" s="12" t="s">
        <v>108</v>
      </c>
    </row>
    <row r="82" spans="1:20" s="21" customFormat="1" ht="12.75">
      <c r="A82" s="16"/>
      <c r="B82" s="4"/>
      <c r="C82" s="3"/>
      <c r="D82" s="3"/>
      <c r="E82" s="3"/>
      <c r="F82" s="3"/>
      <c r="G82" s="3"/>
      <c r="H82" s="7"/>
      <c r="I82" s="7"/>
      <c r="J82" s="8"/>
      <c r="K82" s="25"/>
      <c r="L82" s="3"/>
      <c r="M82" s="3"/>
      <c r="N82" s="3"/>
      <c r="O82" s="3"/>
      <c r="P82" s="3"/>
      <c r="Q82" s="20"/>
      <c r="R82" s="12"/>
      <c r="S82" s="12"/>
      <c r="T82" s="24"/>
    </row>
    <row r="83" spans="1:20" s="21" customFormat="1" ht="12.75">
      <c r="A83" s="17" t="s">
        <v>80</v>
      </c>
      <c r="B83" s="18">
        <v>34202</v>
      </c>
      <c r="C83" s="3" t="s">
        <v>6</v>
      </c>
      <c r="D83" s="12">
        <v>100</v>
      </c>
      <c r="E83" s="3" t="s">
        <v>7</v>
      </c>
      <c r="F83" s="3" t="s">
        <v>78</v>
      </c>
      <c r="G83" s="12">
        <v>94.3</v>
      </c>
      <c r="H83" s="36">
        <v>120</v>
      </c>
      <c r="I83" s="36">
        <v>130</v>
      </c>
      <c r="J83" s="32">
        <v>142.5</v>
      </c>
      <c r="K83" s="33">
        <v>130</v>
      </c>
      <c r="L83" s="12" t="s">
        <v>89</v>
      </c>
      <c r="M83" s="12">
        <v>1</v>
      </c>
      <c r="N83" s="12">
        <v>0.5701</v>
      </c>
      <c r="O83" s="3">
        <f>N83*K83</f>
        <v>74.113</v>
      </c>
      <c r="P83" s="12" t="s">
        <v>143</v>
      </c>
      <c r="Q83" s="12" t="s">
        <v>172</v>
      </c>
      <c r="R83" s="12"/>
      <c r="S83" s="12"/>
      <c r="T83" s="12" t="s">
        <v>108</v>
      </c>
    </row>
    <row r="84" spans="1:20" s="21" customFormat="1" ht="12.75">
      <c r="A84" s="16"/>
      <c r="B84" s="4"/>
      <c r="C84" s="3"/>
      <c r="D84" s="3"/>
      <c r="E84" s="3"/>
      <c r="F84" s="3"/>
      <c r="G84" s="3"/>
      <c r="H84" s="25"/>
      <c r="I84" s="25"/>
      <c r="J84" s="25"/>
      <c r="K84" s="25"/>
      <c r="L84" s="3"/>
      <c r="M84" s="3"/>
      <c r="N84" s="3"/>
      <c r="O84" s="3"/>
      <c r="P84" s="3"/>
      <c r="Q84" s="20"/>
      <c r="R84" s="12"/>
      <c r="S84" s="12"/>
      <c r="T84" s="24"/>
    </row>
    <row r="85" spans="1:20" s="21" customFormat="1" ht="12.75">
      <c r="A85" s="17" t="s">
        <v>79</v>
      </c>
      <c r="B85" s="4">
        <v>31928</v>
      </c>
      <c r="C85" s="3" t="s">
        <v>6</v>
      </c>
      <c r="D85" s="3">
        <v>100</v>
      </c>
      <c r="E85" s="3" t="s">
        <v>7</v>
      </c>
      <c r="F85" s="3" t="s">
        <v>24</v>
      </c>
      <c r="G85" s="3">
        <v>97.4</v>
      </c>
      <c r="H85" s="35">
        <v>97.5</v>
      </c>
      <c r="I85" s="35">
        <v>105</v>
      </c>
      <c r="J85" s="27">
        <v>110</v>
      </c>
      <c r="K85" s="25">
        <v>105</v>
      </c>
      <c r="L85" s="3" t="s">
        <v>17</v>
      </c>
      <c r="M85" s="3">
        <v>1</v>
      </c>
      <c r="N85" s="3">
        <v>0.5605</v>
      </c>
      <c r="O85" s="3">
        <f>N85*K85</f>
        <v>58.8525</v>
      </c>
      <c r="P85" s="3" t="s">
        <v>166</v>
      </c>
      <c r="Q85" s="20" t="s">
        <v>170</v>
      </c>
      <c r="R85" s="12" t="s">
        <v>103</v>
      </c>
      <c r="S85" s="12">
        <v>12</v>
      </c>
      <c r="T85" s="12" t="s">
        <v>108</v>
      </c>
    </row>
    <row r="86" spans="1:20" s="21" customFormat="1" ht="12.75">
      <c r="A86" s="17"/>
      <c r="B86" s="4"/>
      <c r="C86" s="3"/>
      <c r="D86" s="3"/>
      <c r="E86" s="3"/>
      <c r="F86" s="3"/>
      <c r="G86" s="3"/>
      <c r="H86" s="25"/>
      <c r="I86" s="25"/>
      <c r="J86" s="25"/>
      <c r="K86" s="25"/>
      <c r="L86" s="3"/>
      <c r="M86" s="3"/>
      <c r="N86" s="3"/>
      <c r="O86" s="3"/>
      <c r="P86" s="3"/>
      <c r="Q86" s="20"/>
      <c r="R86" s="12"/>
      <c r="S86" s="12"/>
      <c r="T86" s="12"/>
    </row>
    <row r="87" spans="1:20" s="21" customFormat="1" ht="12.75">
      <c r="A87" s="17" t="s">
        <v>120</v>
      </c>
      <c r="B87" s="18">
        <v>28038</v>
      </c>
      <c r="C87" s="12" t="s">
        <v>105</v>
      </c>
      <c r="D87" s="12">
        <v>110</v>
      </c>
      <c r="E87" s="3" t="s">
        <v>7</v>
      </c>
      <c r="F87" s="3" t="s">
        <v>24</v>
      </c>
      <c r="G87" s="12">
        <v>107.5</v>
      </c>
      <c r="H87" s="36">
        <v>160</v>
      </c>
      <c r="I87" s="36">
        <v>175</v>
      </c>
      <c r="J87" s="36">
        <v>185</v>
      </c>
      <c r="K87" s="33">
        <v>185</v>
      </c>
      <c r="L87" s="12" t="s">
        <v>89</v>
      </c>
      <c r="M87" s="12">
        <v>1</v>
      </c>
      <c r="N87" s="12">
        <v>0.5399</v>
      </c>
      <c r="O87" s="3">
        <f>N87*K87</f>
        <v>99.8815</v>
      </c>
      <c r="P87" s="12" t="s">
        <v>149</v>
      </c>
      <c r="Q87" s="12" t="s">
        <v>168</v>
      </c>
      <c r="R87" s="12"/>
      <c r="S87" s="12"/>
      <c r="T87" s="12" t="s">
        <v>108</v>
      </c>
    </row>
    <row r="88" spans="1:20" s="21" customFormat="1" ht="12.75">
      <c r="A88" s="17" t="s">
        <v>23</v>
      </c>
      <c r="B88" s="18">
        <v>32753</v>
      </c>
      <c r="C88" s="12" t="s">
        <v>6</v>
      </c>
      <c r="D88" s="12">
        <v>110</v>
      </c>
      <c r="E88" s="3" t="s">
        <v>7</v>
      </c>
      <c r="F88" s="3" t="s">
        <v>24</v>
      </c>
      <c r="G88" s="12">
        <v>102.2</v>
      </c>
      <c r="H88" s="36">
        <v>150</v>
      </c>
      <c r="I88" s="36">
        <v>160</v>
      </c>
      <c r="J88" s="32">
        <v>167.5</v>
      </c>
      <c r="K88" s="33">
        <v>160</v>
      </c>
      <c r="L88" s="12" t="s">
        <v>95</v>
      </c>
      <c r="M88" s="12">
        <v>2</v>
      </c>
      <c r="N88" s="12">
        <v>0.5491</v>
      </c>
      <c r="O88" s="3">
        <f>N88*K88</f>
        <v>87.85600000000001</v>
      </c>
      <c r="P88" s="12" t="s">
        <v>153</v>
      </c>
      <c r="Q88" s="12" t="s">
        <v>168</v>
      </c>
      <c r="R88" s="12" t="s">
        <v>96</v>
      </c>
      <c r="S88" s="12">
        <v>5</v>
      </c>
      <c r="T88" s="12" t="s">
        <v>108</v>
      </c>
    </row>
    <row r="89" spans="1:20" s="21" customFormat="1" ht="12.75">
      <c r="A89" s="17" t="s">
        <v>81</v>
      </c>
      <c r="B89" s="4">
        <v>28607</v>
      </c>
      <c r="C89" s="3" t="s">
        <v>6</v>
      </c>
      <c r="D89" s="3">
        <v>110</v>
      </c>
      <c r="E89" s="3" t="s">
        <v>7</v>
      </c>
      <c r="F89" s="3" t="s">
        <v>24</v>
      </c>
      <c r="G89" s="3">
        <v>107</v>
      </c>
      <c r="H89" s="35">
        <v>150</v>
      </c>
      <c r="I89" s="35">
        <v>155</v>
      </c>
      <c r="J89" s="35">
        <v>160</v>
      </c>
      <c r="K89" s="25">
        <v>160</v>
      </c>
      <c r="L89" s="3" t="s">
        <v>119</v>
      </c>
      <c r="M89" s="3">
        <v>3</v>
      </c>
      <c r="N89" s="3">
        <v>0.5405</v>
      </c>
      <c r="O89" s="3">
        <f>N89*K89</f>
        <v>86.47999999999999</v>
      </c>
      <c r="P89" s="3" t="s">
        <v>154</v>
      </c>
      <c r="Q89" s="20" t="s">
        <v>168</v>
      </c>
      <c r="R89" s="12" t="s">
        <v>41</v>
      </c>
      <c r="S89" s="12">
        <v>3</v>
      </c>
      <c r="T89" s="12" t="s">
        <v>108</v>
      </c>
    </row>
    <row r="90" spans="1:20" s="21" customFormat="1" ht="12.75">
      <c r="A90" s="17" t="s">
        <v>21</v>
      </c>
      <c r="B90" s="4">
        <v>30777</v>
      </c>
      <c r="C90" s="3" t="s">
        <v>6</v>
      </c>
      <c r="D90" s="3">
        <v>110</v>
      </c>
      <c r="E90" s="3" t="s">
        <v>7</v>
      </c>
      <c r="F90" s="3" t="s">
        <v>24</v>
      </c>
      <c r="G90" s="3">
        <v>105.5</v>
      </c>
      <c r="H90" s="35">
        <v>90</v>
      </c>
      <c r="I90" s="35">
        <v>97.5</v>
      </c>
      <c r="J90" s="27">
        <v>102.5</v>
      </c>
      <c r="K90" s="25">
        <v>97.5</v>
      </c>
      <c r="L90" s="3" t="s">
        <v>17</v>
      </c>
      <c r="M90" s="3">
        <v>4</v>
      </c>
      <c r="N90" s="3">
        <v>0.5431</v>
      </c>
      <c r="O90" s="3">
        <f>N90*K90</f>
        <v>52.95225</v>
      </c>
      <c r="P90" s="3" t="s">
        <v>167</v>
      </c>
      <c r="Q90" s="20" t="s">
        <v>175</v>
      </c>
      <c r="R90" s="12" t="s">
        <v>103</v>
      </c>
      <c r="S90" s="12">
        <v>2</v>
      </c>
      <c r="T90" s="12" t="s">
        <v>108</v>
      </c>
    </row>
    <row r="91" spans="1:20" s="6" customFormat="1" ht="15">
      <c r="A91" s="42" t="s">
        <v>82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4"/>
    </row>
    <row r="92" spans="1:20" s="6" customFormat="1" ht="15">
      <c r="A92" s="41" t="s">
        <v>0</v>
      </c>
      <c r="B92" s="41" t="s">
        <v>1</v>
      </c>
      <c r="C92" s="41" t="s">
        <v>2</v>
      </c>
      <c r="D92" s="41" t="s">
        <v>3</v>
      </c>
      <c r="E92" s="41" t="s">
        <v>4</v>
      </c>
      <c r="F92" s="41" t="s">
        <v>8</v>
      </c>
      <c r="G92" s="41" t="s">
        <v>26</v>
      </c>
      <c r="H92" s="41" t="s">
        <v>27</v>
      </c>
      <c r="I92" s="41"/>
      <c r="J92" s="41"/>
      <c r="K92" s="41" t="s">
        <v>28</v>
      </c>
      <c r="L92" s="41" t="s">
        <v>5</v>
      </c>
      <c r="M92" s="41" t="s">
        <v>36</v>
      </c>
      <c r="N92" s="41" t="s">
        <v>39</v>
      </c>
      <c r="O92" s="41" t="s">
        <v>38</v>
      </c>
      <c r="P92" s="41" t="s">
        <v>37</v>
      </c>
      <c r="Q92" s="41" t="s">
        <v>29</v>
      </c>
      <c r="R92" s="47" t="s">
        <v>30</v>
      </c>
      <c r="S92" s="40" t="s">
        <v>91</v>
      </c>
      <c r="T92" s="40" t="s">
        <v>107</v>
      </c>
    </row>
    <row r="93" spans="1:20" s="6" customFormat="1" ht="15">
      <c r="A93" s="41"/>
      <c r="B93" s="41"/>
      <c r="C93" s="41"/>
      <c r="D93" s="41"/>
      <c r="E93" s="41"/>
      <c r="F93" s="41"/>
      <c r="G93" s="41"/>
      <c r="H93" s="2">
        <v>1</v>
      </c>
      <c r="I93" s="2">
        <v>2</v>
      </c>
      <c r="J93" s="2">
        <v>3</v>
      </c>
      <c r="K93" s="41"/>
      <c r="L93" s="41"/>
      <c r="M93" s="41"/>
      <c r="N93" s="41"/>
      <c r="O93" s="41"/>
      <c r="P93" s="41"/>
      <c r="Q93" s="41"/>
      <c r="R93" s="47"/>
      <c r="S93" s="40"/>
      <c r="T93" s="40"/>
    </row>
    <row r="94" spans="1:20" s="6" customFormat="1" ht="15">
      <c r="A94" s="42" t="s">
        <v>32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4"/>
    </row>
    <row r="95" spans="1:20" s="21" customFormat="1" ht="12.75">
      <c r="A95" s="34" t="s">
        <v>86</v>
      </c>
      <c r="B95" s="18">
        <v>33578</v>
      </c>
      <c r="C95" s="12" t="s">
        <v>6</v>
      </c>
      <c r="D95" s="12">
        <v>90</v>
      </c>
      <c r="E95" s="3" t="s">
        <v>7</v>
      </c>
      <c r="F95" s="3" t="s">
        <v>78</v>
      </c>
      <c r="G95" s="12">
        <v>88.45</v>
      </c>
      <c r="H95" s="36">
        <v>185</v>
      </c>
      <c r="I95" s="36">
        <v>195</v>
      </c>
      <c r="J95" s="36">
        <v>200</v>
      </c>
      <c r="K95" s="28">
        <v>200</v>
      </c>
      <c r="L95" s="12" t="s">
        <v>87</v>
      </c>
      <c r="M95" s="12">
        <v>1</v>
      </c>
      <c r="N95" s="19">
        <v>0.5916</v>
      </c>
      <c r="O95" s="3">
        <f>N95*K95</f>
        <v>118.32000000000001</v>
      </c>
      <c r="P95" s="19" t="s">
        <v>115</v>
      </c>
      <c r="Q95" s="19" t="s">
        <v>168</v>
      </c>
      <c r="R95" s="19" t="s">
        <v>92</v>
      </c>
      <c r="S95" s="19">
        <v>12</v>
      </c>
      <c r="T95" s="12" t="s">
        <v>109</v>
      </c>
    </row>
    <row r="96" spans="1:20" s="21" customFormat="1" ht="12.75">
      <c r="A96" s="34"/>
      <c r="B96" s="18"/>
      <c r="C96" s="12"/>
      <c r="D96" s="12"/>
      <c r="E96" s="3"/>
      <c r="F96" s="3"/>
      <c r="G96" s="12"/>
      <c r="H96" s="29"/>
      <c r="I96" s="28"/>
      <c r="J96" s="12"/>
      <c r="K96" s="12"/>
      <c r="L96" s="12"/>
      <c r="M96" s="12"/>
      <c r="N96" s="19"/>
      <c r="O96" s="3"/>
      <c r="P96" s="19"/>
      <c r="Q96" s="19"/>
      <c r="R96" s="19"/>
      <c r="S96" s="19"/>
      <c r="T96" s="24"/>
    </row>
    <row r="97" spans="1:20" s="21" customFormat="1" ht="12.75">
      <c r="A97" s="34" t="s">
        <v>86</v>
      </c>
      <c r="B97" s="18">
        <v>33578</v>
      </c>
      <c r="C97" s="12" t="s">
        <v>6</v>
      </c>
      <c r="D97" s="12">
        <v>90</v>
      </c>
      <c r="E97" s="3" t="s">
        <v>7</v>
      </c>
      <c r="F97" s="3" t="s">
        <v>24</v>
      </c>
      <c r="G97" s="12">
        <v>88.45</v>
      </c>
      <c r="H97" s="36">
        <v>185</v>
      </c>
      <c r="I97" s="36">
        <v>195</v>
      </c>
      <c r="J97" s="36">
        <v>200</v>
      </c>
      <c r="K97" s="28">
        <v>200</v>
      </c>
      <c r="L97" s="12" t="s">
        <v>87</v>
      </c>
      <c r="M97" s="12">
        <v>1</v>
      </c>
      <c r="N97" s="19">
        <v>0.5916</v>
      </c>
      <c r="O97" s="3">
        <f>N97*K97</f>
        <v>118.32000000000001</v>
      </c>
      <c r="P97" s="19" t="s">
        <v>115</v>
      </c>
      <c r="Q97" s="19" t="s">
        <v>168</v>
      </c>
      <c r="R97" s="19" t="s">
        <v>92</v>
      </c>
      <c r="S97" s="19">
        <v>12</v>
      </c>
      <c r="T97" s="12" t="s">
        <v>109</v>
      </c>
    </row>
    <row r="98" spans="1:20" s="21" customFormat="1" ht="12.75">
      <c r="A98" s="34" t="s">
        <v>84</v>
      </c>
      <c r="B98" s="18">
        <v>31573</v>
      </c>
      <c r="C98" s="12" t="s">
        <v>69</v>
      </c>
      <c r="D98" s="12">
        <v>90</v>
      </c>
      <c r="E98" s="3" t="s">
        <v>7</v>
      </c>
      <c r="F98" s="3" t="s">
        <v>24</v>
      </c>
      <c r="G98" s="12">
        <v>83.9</v>
      </c>
      <c r="H98" s="36">
        <v>160</v>
      </c>
      <c r="I98" s="36">
        <v>170</v>
      </c>
      <c r="J98" s="36">
        <v>180</v>
      </c>
      <c r="K98" s="28">
        <v>180</v>
      </c>
      <c r="L98" s="12" t="s">
        <v>89</v>
      </c>
      <c r="M98" s="12">
        <v>2</v>
      </c>
      <c r="N98" s="19">
        <v>0.6122</v>
      </c>
      <c r="O98" s="3">
        <f>N98*K98</f>
        <v>110.196</v>
      </c>
      <c r="P98" s="19" t="s">
        <v>115</v>
      </c>
      <c r="Q98" s="19" t="s">
        <v>168</v>
      </c>
      <c r="R98" s="19"/>
      <c r="S98" s="19"/>
      <c r="T98" s="12" t="s">
        <v>109</v>
      </c>
    </row>
    <row r="99" spans="1:20" s="21" customFormat="1" ht="12.75">
      <c r="A99" s="34" t="s">
        <v>85</v>
      </c>
      <c r="B99" s="18">
        <v>29825</v>
      </c>
      <c r="C99" s="12" t="s">
        <v>6</v>
      </c>
      <c r="D99" s="12">
        <v>90</v>
      </c>
      <c r="E99" s="3" t="s">
        <v>7</v>
      </c>
      <c r="F99" s="3" t="s">
        <v>24</v>
      </c>
      <c r="G99" s="12">
        <v>86.15</v>
      </c>
      <c r="H99" s="36">
        <v>145</v>
      </c>
      <c r="I99" s="36">
        <v>150</v>
      </c>
      <c r="J99" s="32">
        <v>155</v>
      </c>
      <c r="K99" s="28">
        <v>150</v>
      </c>
      <c r="L99" s="12" t="s">
        <v>89</v>
      </c>
      <c r="M99" s="12">
        <v>3</v>
      </c>
      <c r="N99" s="19">
        <v>0.6016</v>
      </c>
      <c r="O99" s="3">
        <f>N99*K99</f>
        <v>90.24000000000001</v>
      </c>
      <c r="P99" s="19" t="s">
        <v>115</v>
      </c>
      <c r="Q99" s="19" t="s">
        <v>172</v>
      </c>
      <c r="R99" s="19" t="s">
        <v>103</v>
      </c>
      <c r="S99" s="19">
        <v>12</v>
      </c>
      <c r="T99" s="12" t="s">
        <v>109</v>
      </c>
    </row>
    <row r="100" spans="1:20" s="21" customFormat="1" ht="12.75">
      <c r="A100" s="34"/>
      <c r="B100" s="12"/>
      <c r="C100" s="12"/>
      <c r="D100" s="12"/>
      <c r="E100" s="3"/>
      <c r="F100" s="3"/>
      <c r="G100" s="12"/>
      <c r="H100" s="12"/>
      <c r="I100" s="12"/>
      <c r="J100" s="12"/>
      <c r="K100" s="12"/>
      <c r="L100" s="12"/>
      <c r="M100" s="12"/>
      <c r="N100" s="19"/>
      <c r="O100" s="3"/>
      <c r="P100" s="19"/>
      <c r="Q100" s="19"/>
      <c r="R100" s="19"/>
      <c r="S100" s="19"/>
      <c r="T100" s="24"/>
    </row>
    <row r="101" spans="1:20" s="23" customFormat="1" ht="12.75">
      <c r="A101" s="17" t="s">
        <v>35</v>
      </c>
      <c r="B101" s="4">
        <v>30110</v>
      </c>
      <c r="C101" s="3" t="s">
        <v>6</v>
      </c>
      <c r="D101" s="3">
        <v>100</v>
      </c>
      <c r="E101" s="3" t="s">
        <v>7</v>
      </c>
      <c r="F101" s="3" t="s">
        <v>24</v>
      </c>
      <c r="G101" s="3">
        <v>98.05</v>
      </c>
      <c r="H101" s="35">
        <v>180</v>
      </c>
      <c r="I101" s="35">
        <v>195</v>
      </c>
      <c r="J101" s="35">
        <v>200</v>
      </c>
      <c r="K101" s="2">
        <v>200</v>
      </c>
      <c r="L101" s="3" t="s">
        <v>94</v>
      </c>
      <c r="M101" s="3">
        <v>1</v>
      </c>
      <c r="N101" s="3">
        <v>0.559</v>
      </c>
      <c r="O101" s="3">
        <f>N101*K101</f>
        <v>111.80000000000001</v>
      </c>
      <c r="P101" s="3" t="s">
        <v>115</v>
      </c>
      <c r="Q101" s="20" t="s">
        <v>168</v>
      </c>
      <c r="R101" s="12" t="s">
        <v>41</v>
      </c>
      <c r="S101" s="12">
        <v>12</v>
      </c>
      <c r="T101" s="12" t="s">
        <v>109</v>
      </c>
    </row>
    <row r="102" spans="1:17" s="6" customFormat="1" ht="15">
      <c r="A102" s="13"/>
      <c r="B102" s="14"/>
      <c r="C102" s="14"/>
      <c r="D102" s="14"/>
      <c r="E102" s="15"/>
      <c r="F102" s="15"/>
      <c r="G102" s="14"/>
      <c r="H102" s="14"/>
      <c r="I102" s="14"/>
      <c r="J102" s="14"/>
      <c r="K102" s="14"/>
      <c r="L102" s="14"/>
      <c r="M102" s="14"/>
      <c r="N102" s="14"/>
      <c r="O102" s="15"/>
      <c r="P102" s="14"/>
      <c r="Q102" s="14"/>
    </row>
    <row r="103" spans="1:17" s="6" customFormat="1" ht="15">
      <c r="A103" s="13"/>
      <c r="B103" s="14"/>
      <c r="C103" s="14"/>
      <c r="D103" s="14"/>
      <c r="E103" s="15"/>
      <c r="F103" s="15"/>
      <c r="G103" s="14"/>
      <c r="H103" s="14"/>
      <c r="I103" s="14"/>
      <c r="J103" s="14"/>
      <c r="K103" s="14"/>
      <c r="L103" s="14"/>
      <c r="M103" s="14"/>
      <c r="N103" s="14"/>
      <c r="O103" s="15"/>
      <c r="P103" s="14"/>
      <c r="Q103" s="14"/>
    </row>
    <row r="104" spans="1:17" s="6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6" customFormat="1" ht="15">
      <c r="A105" s="45" t="s">
        <v>44</v>
      </c>
      <c r="B105" s="4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6" customFormat="1" ht="15">
      <c r="A106" s="5"/>
      <c r="B106" s="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6" customFormat="1" ht="15">
      <c r="A107" s="5"/>
      <c r="B107" s="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s="6" customFormat="1" ht="15">
      <c r="A108" s="5"/>
      <c r="B108" s="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s="6" customFormat="1" ht="15">
      <c r="A109" s="5"/>
      <c r="B109" s="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s="6" customFormat="1" ht="15">
      <c r="A110" s="5"/>
      <c r="B110" s="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s="6" customFormat="1" ht="15">
      <c r="A111" s="5"/>
      <c r="B111" s="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s="6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s="6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s="6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s="6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s="6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s="6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s="6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s="6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s="6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s="6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s="6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s="6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s="6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s="6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s="6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s="6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s="6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s="6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s="6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s="6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s="6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s="6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s="6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s="6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s="6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s="6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s="6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s="6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s="6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s="6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s="6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s="6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s="6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s="6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s="6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s="6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</sheetData>
  <sheetProtection/>
  <mergeCells count="47">
    <mergeCell ref="M92:M93"/>
    <mergeCell ref="N92:N93"/>
    <mergeCell ref="O92:O93"/>
    <mergeCell ref="P92:P93"/>
    <mergeCell ref="L6:L7"/>
    <mergeCell ref="O6:O7"/>
    <mergeCell ref="L92:L93"/>
    <mergeCell ref="A5:T5"/>
    <mergeCell ref="T6:T7"/>
    <mergeCell ref="A92:A93"/>
    <mergeCell ref="B92:B93"/>
    <mergeCell ref="C92:C93"/>
    <mergeCell ref="D92:D93"/>
    <mergeCell ref="E92:E93"/>
    <mergeCell ref="F92:F93"/>
    <mergeCell ref="T92:T93"/>
    <mergeCell ref="H6:J6"/>
    <mergeCell ref="A3:T3"/>
    <mergeCell ref="I4:T4"/>
    <mergeCell ref="G6:G7"/>
    <mergeCell ref="K6:K7"/>
    <mergeCell ref="C6:C7"/>
    <mergeCell ref="E6:E7"/>
    <mergeCell ref="D6:D7"/>
    <mergeCell ref="F6:F7"/>
    <mergeCell ref="A4:H4"/>
    <mergeCell ref="B6:B7"/>
    <mergeCell ref="A94:T94"/>
    <mergeCell ref="A105:B105"/>
    <mergeCell ref="M6:M7"/>
    <mergeCell ref="P6:P7"/>
    <mergeCell ref="R6:R7"/>
    <mergeCell ref="S6:S7"/>
    <mergeCell ref="A6:A7"/>
    <mergeCell ref="Q6:Q7"/>
    <mergeCell ref="N6:N7"/>
    <mergeCell ref="R92:R93"/>
    <mergeCell ref="A1:T1"/>
    <mergeCell ref="A2:T2"/>
    <mergeCell ref="S92:S93"/>
    <mergeCell ref="A8:T8"/>
    <mergeCell ref="A25:T25"/>
    <mergeCell ref="A91:T91"/>
    <mergeCell ref="G92:G93"/>
    <mergeCell ref="H92:J92"/>
    <mergeCell ref="Q92:Q93"/>
    <mergeCell ref="K92:K9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2.8515625" style="0" customWidth="1"/>
    <col min="2" max="2" width="15.57421875" style="1" bestFit="1" customWidth="1"/>
    <col min="3" max="3" width="12.140625" style="1" customWidth="1"/>
    <col min="4" max="4" width="7.00390625" style="1" customWidth="1"/>
    <col min="5" max="5" width="9.00390625" style="1" bestFit="1" customWidth="1"/>
    <col min="6" max="6" width="13.28125" style="0" bestFit="1" customWidth="1"/>
    <col min="7" max="7" width="9.28125" style="0" customWidth="1"/>
    <col min="8" max="10" width="5.7109375" style="0" customWidth="1"/>
    <col min="11" max="11" width="10.140625" style="0" customWidth="1"/>
    <col min="12" max="12" width="15.28125" style="0" bestFit="1" customWidth="1"/>
    <col min="13" max="13" width="10.8515625" style="0" customWidth="1"/>
    <col min="14" max="14" width="15.28125" style="0" customWidth="1"/>
    <col min="15" max="15" width="12.57421875" style="0" customWidth="1"/>
    <col min="16" max="16" width="15.28125" style="0" customWidth="1"/>
    <col min="17" max="17" width="11.28125" style="0" customWidth="1"/>
    <col min="18" max="18" width="16.7109375" style="0" bestFit="1" customWidth="1"/>
    <col min="19" max="19" width="13.00390625" style="0" customWidth="1"/>
    <col min="20" max="20" width="15.7109375" style="0" bestFit="1" customWidth="1"/>
  </cols>
  <sheetData>
    <row r="1" spans="1:20" ht="15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>
      <c r="A2" s="39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>
      <c r="A4" s="48" t="s">
        <v>33</v>
      </c>
      <c r="B4" s="48"/>
      <c r="C4" s="48"/>
      <c r="D4" s="48"/>
      <c r="E4" s="48"/>
      <c r="F4" s="48"/>
      <c r="G4" s="48"/>
      <c r="H4" s="48"/>
      <c r="I4" s="48" t="s">
        <v>46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5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 customHeight="1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8</v>
      </c>
      <c r="G6" s="41" t="s">
        <v>26</v>
      </c>
      <c r="H6" s="41" t="s">
        <v>27</v>
      </c>
      <c r="I6" s="41"/>
      <c r="J6" s="41"/>
      <c r="K6" s="41" t="s">
        <v>28</v>
      </c>
      <c r="L6" s="41" t="s">
        <v>5</v>
      </c>
      <c r="M6" s="41" t="s">
        <v>36</v>
      </c>
      <c r="N6" s="41" t="s">
        <v>39</v>
      </c>
      <c r="O6" s="41" t="s">
        <v>38</v>
      </c>
      <c r="P6" s="46" t="s">
        <v>37</v>
      </c>
      <c r="Q6" s="46" t="s">
        <v>29</v>
      </c>
      <c r="R6" s="47" t="s">
        <v>30</v>
      </c>
      <c r="S6" s="40" t="s">
        <v>91</v>
      </c>
      <c r="T6" s="40" t="s">
        <v>107</v>
      </c>
    </row>
    <row r="7" spans="1:20" ht="15">
      <c r="A7" s="41"/>
      <c r="B7" s="41"/>
      <c r="C7" s="41"/>
      <c r="D7" s="41"/>
      <c r="E7" s="41"/>
      <c r="F7" s="41"/>
      <c r="G7" s="41"/>
      <c r="H7" s="2">
        <v>1</v>
      </c>
      <c r="I7" s="2">
        <v>2</v>
      </c>
      <c r="J7" s="2">
        <v>3</v>
      </c>
      <c r="K7" s="41"/>
      <c r="L7" s="41"/>
      <c r="M7" s="41"/>
      <c r="N7" s="41"/>
      <c r="O7" s="41"/>
      <c r="P7" s="46"/>
      <c r="Q7" s="46"/>
      <c r="R7" s="47"/>
      <c r="S7" s="40"/>
      <c r="T7" s="40"/>
    </row>
    <row r="8" spans="1:20" ht="15">
      <c r="A8" s="41" t="s">
        <v>32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21" customFormat="1" ht="14.25" customHeight="1">
      <c r="A9" s="24" t="s">
        <v>83</v>
      </c>
      <c r="B9" s="18">
        <v>35059</v>
      </c>
      <c r="C9" s="12" t="s">
        <v>6</v>
      </c>
      <c r="D9" s="12">
        <v>56</v>
      </c>
      <c r="E9" s="3" t="s">
        <v>25</v>
      </c>
      <c r="F9" s="3" t="s">
        <v>48</v>
      </c>
      <c r="G9" s="12">
        <v>55.92</v>
      </c>
      <c r="H9" s="36">
        <v>100</v>
      </c>
      <c r="I9" s="32">
        <v>112.5</v>
      </c>
      <c r="J9" s="12" t="s">
        <v>115</v>
      </c>
      <c r="K9" s="28">
        <v>100</v>
      </c>
      <c r="L9" s="12" t="s">
        <v>89</v>
      </c>
      <c r="M9" s="12">
        <v>1</v>
      </c>
      <c r="N9" s="19">
        <v>0.8765</v>
      </c>
      <c r="O9" s="3">
        <f>N9*K9</f>
        <v>87.64999999999999</v>
      </c>
      <c r="P9" s="19" t="s">
        <v>115</v>
      </c>
      <c r="Q9" s="19" t="s">
        <v>172</v>
      </c>
      <c r="R9" s="19"/>
      <c r="S9" s="19"/>
      <c r="T9" s="12" t="s">
        <v>108</v>
      </c>
    </row>
    <row r="10" spans="1:20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2"/>
      <c r="Q10" s="2"/>
      <c r="R10" s="2"/>
      <c r="S10" s="2"/>
      <c r="T10" s="12" t="s">
        <v>108</v>
      </c>
    </row>
    <row r="11" spans="1:20" s="21" customFormat="1" ht="12.75">
      <c r="A11" s="16" t="s">
        <v>42</v>
      </c>
      <c r="B11" s="4">
        <v>36223</v>
      </c>
      <c r="C11" s="3" t="s">
        <v>6</v>
      </c>
      <c r="D11" s="3">
        <v>67.5</v>
      </c>
      <c r="E11" s="3" t="s">
        <v>25</v>
      </c>
      <c r="F11" s="3" t="s">
        <v>48</v>
      </c>
      <c r="G11" s="3">
        <v>66.8</v>
      </c>
      <c r="H11" s="35">
        <v>90</v>
      </c>
      <c r="I11" s="35">
        <v>95</v>
      </c>
      <c r="J11" s="27">
        <v>100</v>
      </c>
      <c r="K11" s="2">
        <v>95</v>
      </c>
      <c r="L11" s="3" t="s">
        <v>111</v>
      </c>
      <c r="M11" s="3">
        <v>1</v>
      </c>
      <c r="N11" s="3">
        <v>0.7327</v>
      </c>
      <c r="O11" s="3">
        <f>N11*K11</f>
        <v>69.6065</v>
      </c>
      <c r="P11" s="2" t="s">
        <v>115</v>
      </c>
      <c r="Q11" s="20" t="s">
        <v>170</v>
      </c>
      <c r="R11" s="12"/>
      <c r="S11" s="12"/>
      <c r="T11" s="12" t="s">
        <v>108</v>
      </c>
    </row>
    <row r="12" spans="1:20" s="21" customFormat="1" ht="12.75">
      <c r="A12" s="16" t="s">
        <v>64</v>
      </c>
      <c r="B12" s="4">
        <v>35598</v>
      </c>
      <c r="C12" s="3" t="s">
        <v>6</v>
      </c>
      <c r="D12" s="3">
        <v>67.5</v>
      </c>
      <c r="E12" s="3" t="s">
        <v>25</v>
      </c>
      <c r="F12" s="3" t="s">
        <v>48</v>
      </c>
      <c r="G12" s="3">
        <v>67.5</v>
      </c>
      <c r="H12" s="35">
        <v>87.5</v>
      </c>
      <c r="I12" s="27">
        <v>92.5</v>
      </c>
      <c r="J12" s="27">
        <v>92.5</v>
      </c>
      <c r="K12" s="25">
        <v>87.5</v>
      </c>
      <c r="L12" s="3" t="s">
        <v>95</v>
      </c>
      <c r="M12" s="3">
        <v>2</v>
      </c>
      <c r="N12" s="3">
        <v>0.7258</v>
      </c>
      <c r="O12" s="3">
        <f>N12*K12</f>
        <v>63.5075</v>
      </c>
      <c r="P12" s="3" t="s">
        <v>115</v>
      </c>
      <c r="Q12" s="20" t="s">
        <v>170</v>
      </c>
      <c r="R12" s="12" t="s">
        <v>96</v>
      </c>
      <c r="S12" s="12">
        <v>12</v>
      </c>
      <c r="T12" s="12" t="s">
        <v>108</v>
      </c>
    </row>
    <row r="13" spans="1:20" s="21" customFormat="1" ht="12.75">
      <c r="A13" s="16"/>
      <c r="B13" s="4"/>
      <c r="C13" s="3"/>
      <c r="D13" s="3"/>
      <c r="E13" s="3"/>
      <c r="F13" s="3"/>
      <c r="G13" s="3"/>
      <c r="H13" s="25"/>
      <c r="I13" s="25"/>
      <c r="J13" s="25"/>
      <c r="K13" s="25"/>
      <c r="L13" s="3"/>
      <c r="M13" s="3"/>
      <c r="N13" s="3"/>
      <c r="O13" s="3"/>
      <c r="P13" s="3"/>
      <c r="Q13" s="20"/>
      <c r="R13" s="24"/>
      <c r="S13" s="24"/>
      <c r="T13" s="24"/>
    </row>
    <row r="14" spans="1:20" s="21" customFormat="1" ht="12.75">
      <c r="A14" s="17" t="s">
        <v>23</v>
      </c>
      <c r="B14" s="18">
        <v>32753</v>
      </c>
      <c r="C14" s="12" t="s">
        <v>6</v>
      </c>
      <c r="D14" s="12">
        <v>110</v>
      </c>
      <c r="E14" s="3" t="s">
        <v>25</v>
      </c>
      <c r="F14" s="3" t="s">
        <v>24</v>
      </c>
      <c r="G14" s="12">
        <v>102.2</v>
      </c>
      <c r="H14" s="36">
        <v>162.5</v>
      </c>
      <c r="I14" s="36">
        <v>170</v>
      </c>
      <c r="J14" s="36">
        <v>177.5</v>
      </c>
      <c r="K14" s="28">
        <v>177.5</v>
      </c>
      <c r="L14" s="12" t="s">
        <v>95</v>
      </c>
      <c r="M14" s="12">
        <v>1</v>
      </c>
      <c r="N14" s="12">
        <v>0.5491</v>
      </c>
      <c r="O14" s="3">
        <f>N14*K14</f>
        <v>97.46525000000001</v>
      </c>
      <c r="P14" s="12" t="s">
        <v>115</v>
      </c>
      <c r="Q14" s="12" t="s">
        <v>168</v>
      </c>
      <c r="R14" s="12" t="s">
        <v>96</v>
      </c>
      <c r="S14" s="12">
        <v>12</v>
      </c>
      <c r="T14" s="12" t="s">
        <v>108</v>
      </c>
    </row>
    <row r="15" spans="1:20" s="6" customFormat="1" ht="15">
      <c r="A15" s="41" t="s">
        <v>82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6" customFormat="1" ht="15" customHeight="1">
      <c r="A16" s="41" t="s">
        <v>0</v>
      </c>
      <c r="B16" s="41" t="s">
        <v>1</v>
      </c>
      <c r="C16" s="41" t="s">
        <v>2</v>
      </c>
      <c r="D16" s="41" t="s">
        <v>3</v>
      </c>
      <c r="E16" s="41" t="s">
        <v>4</v>
      </c>
      <c r="F16" s="41" t="s">
        <v>8</v>
      </c>
      <c r="G16" s="41" t="s">
        <v>26</v>
      </c>
      <c r="H16" s="41" t="s">
        <v>27</v>
      </c>
      <c r="I16" s="41"/>
      <c r="J16" s="41"/>
      <c r="K16" s="41" t="s">
        <v>28</v>
      </c>
      <c r="L16" s="41" t="s">
        <v>5</v>
      </c>
      <c r="M16" s="41" t="s">
        <v>36</v>
      </c>
      <c r="N16" s="41" t="s">
        <v>39</v>
      </c>
      <c r="O16" s="41" t="s">
        <v>38</v>
      </c>
      <c r="P16" s="41" t="s">
        <v>37</v>
      </c>
      <c r="Q16" s="41" t="s">
        <v>29</v>
      </c>
      <c r="R16" s="49" t="s">
        <v>30</v>
      </c>
      <c r="S16" s="50" t="s">
        <v>91</v>
      </c>
      <c r="T16" s="50" t="s">
        <v>107</v>
      </c>
    </row>
    <row r="17" spans="1:20" s="6" customFormat="1" ht="15">
      <c r="A17" s="41"/>
      <c r="B17" s="41"/>
      <c r="C17" s="41"/>
      <c r="D17" s="41"/>
      <c r="E17" s="41"/>
      <c r="F17" s="41"/>
      <c r="G17" s="41"/>
      <c r="H17" s="2">
        <v>1</v>
      </c>
      <c r="I17" s="2">
        <v>2</v>
      </c>
      <c r="J17" s="2">
        <v>3</v>
      </c>
      <c r="K17" s="41"/>
      <c r="L17" s="41"/>
      <c r="M17" s="41"/>
      <c r="N17" s="41"/>
      <c r="O17" s="41"/>
      <c r="P17" s="41"/>
      <c r="Q17" s="41"/>
      <c r="R17" s="49"/>
      <c r="S17" s="50"/>
      <c r="T17" s="50"/>
    </row>
    <row r="18" spans="1:20" s="6" customFormat="1" ht="15">
      <c r="A18" s="41" t="s">
        <v>32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21" customFormat="1" ht="12.75">
      <c r="A19" s="34" t="s">
        <v>85</v>
      </c>
      <c r="B19" s="18">
        <v>29825</v>
      </c>
      <c r="C19" s="12" t="s">
        <v>6</v>
      </c>
      <c r="D19" s="12">
        <v>90</v>
      </c>
      <c r="E19" s="3" t="s">
        <v>25</v>
      </c>
      <c r="F19" s="3" t="s">
        <v>24</v>
      </c>
      <c r="G19" s="12">
        <v>86.15</v>
      </c>
      <c r="H19" s="36">
        <v>160</v>
      </c>
      <c r="I19" s="12" t="s">
        <v>115</v>
      </c>
      <c r="J19" s="12" t="s">
        <v>115</v>
      </c>
      <c r="K19" s="28">
        <v>160</v>
      </c>
      <c r="L19" s="12" t="s">
        <v>89</v>
      </c>
      <c r="M19" s="12">
        <v>1</v>
      </c>
      <c r="N19" s="19">
        <v>0.6016</v>
      </c>
      <c r="O19" s="3">
        <f>N19*K19</f>
        <v>96.256</v>
      </c>
      <c r="P19" s="19" t="s">
        <v>115</v>
      </c>
      <c r="Q19" s="19" t="s">
        <v>172</v>
      </c>
      <c r="R19" s="19" t="s">
        <v>103</v>
      </c>
      <c r="S19" s="19">
        <v>12</v>
      </c>
      <c r="T19" s="12" t="s">
        <v>109</v>
      </c>
    </row>
    <row r="20" spans="1:20" s="21" customFormat="1" ht="12.75">
      <c r="A20" s="19"/>
      <c r="B20" s="12"/>
      <c r="C20" s="12"/>
      <c r="D20" s="12"/>
      <c r="E20" s="3"/>
      <c r="F20" s="3"/>
      <c r="G20" s="12"/>
      <c r="H20" s="28"/>
      <c r="I20" s="12"/>
      <c r="J20" s="12"/>
      <c r="K20" s="12"/>
      <c r="L20" s="12"/>
      <c r="M20" s="12"/>
      <c r="N20" s="12"/>
      <c r="O20" s="3"/>
      <c r="P20" s="12"/>
      <c r="Q20" s="12"/>
      <c r="R20" s="24"/>
      <c r="S20" s="24"/>
      <c r="T20" s="24"/>
    </row>
    <row r="21" spans="1:20" s="21" customFormat="1" ht="12.75">
      <c r="A21" s="24" t="s">
        <v>11</v>
      </c>
      <c r="B21" s="18">
        <v>29143</v>
      </c>
      <c r="C21" s="12" t="s">
        <v>6</v>
      </c>
      <c r="D21" s="12">
        <v>110</v>
      </c>
      <c r="E21" s="3" t="s">
        <v>25</v>
      </c>
      <c r="F21" s="3" t="s">
        <v>24</v>
      </c>
      <c r="G21" s="12">
        <v>99.9</v>
      </c>
      <c r="H21" s="32">
        <v>175</v>
      </c>
      <c r="I21" s="36">
        <v>175</v>
      </c>
      <c r="J21" s="32">
        <v>180</v>
      </c>
      <c r="K21" s="28">
        <v>175</v>
      </c>
      <c r="L21" s="12" t="s">
        <v>13</v>
      </c>
      <c r="M21" s="12">
        <v>1</v>
      </c>
      <c r="N21" s="12">
        <v>0.5543</v>
      </c>
      <c r="O21" s="3">
        <f>N21*K21</f>
        <v>97.0025</v>
      </c>
      <c r="P21" s="12" t="s">
        <v>115</v>
      </c>
      <c r="Q21" s="12" t="s">
        <v>169</v>
      </c>
      <c r="R21" s="19" t="s">
        <v>41</v>
      </c>
      <c r="S21" s="19">
        <v>12</v>
      </c>
      <c r="T21" s="12" t="s">
        <v>109</v>
      </c>
    </row>
    <row r="22" spans="1:17" s="6" customFormat="1" ht="15">
      <c r="A22" s="13"/>
      <c r="B22" s="14"/>
      <c r="C22" s="14"/>
      <c r="D22" s="14"/>
      <c r="E22" s="15"/>
      <c r="F22" s="15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4"/>
    </row>
    <row r="23" spans="1:17" s="6" customFormat="1" ht="15">
      <c r="A23" s="13"/>
      <c r="B23" s="14"/>
      <c r="C23" s="14"/>
      <c r="D23" s="14"/>
      <c r="E23" s="15"/>
      <c r="F23" s="15"/>
      <c r="G23" s="14"/>
      <c r="H23" s="14"/>
      <c r="I23" s="14"/>
      <c r="J23" s="14"/>
      <c r="K23" s="14"/>
      <c r="L23" s="14"/>
      <c r="M23" s="14"/>
      <c r="N23" s="14"/>
      <c r="O23" s="15"/>
      <c r="P23" s="14"/>
      <c r="Q23" s="14"/>
    </row>
    <row r="24" spans="1:17" s="6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6" customFormat="1" ht="15">
      <c r="A25" s="45" t="s">
        <v>44</v>
      </c>
      <c r="B25" s="4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6" customFormat="1" ht="1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6" customFormat="1" ht="15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6" customFormat="1" ht="1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6" customFormat="1" ht="15">
      <c r="A29" s="11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6" customFormat="1" ht="1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6" customFormat="1" ht="15">
      <c r="A31" s="11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6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6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6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6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6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6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6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6" customFormat="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6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6" customFormat="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6" customFormat="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6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6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6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6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6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6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6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6" customFormat="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6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6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6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6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6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6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6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6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6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6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6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6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6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6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6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6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">
      <c r="A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</sheetData>
  <sheetProtection/>
  <mergeCells count="46">
    <mergeCell ref="A8:T8"/>
    <mergeCell ref="P16:P17"/>
    <mergeCell ref="Q16:Q17"/>
    <mergeCell ref="A25:B25"/>
    <mergeCell ref="H16:J16"/>
    <mergeCell ref="K16:K17"/>
    <mergeCell ref="L16:L17"/>
    <mergeCell ref="M16:M17"/>
    <mergeCell ref="N16:N17"/>
    <mergeCell ref="O16:O17"/>
    <mergeCell ref="O6:O7"/>
    <mergeCell ref="P6:P7"/>
    <mergeCell ref="Q6:Q7"/>
    <mergeCell ref="A16:A17"/>
    <mergeCell ref="B16:B17"/>
    <mergeCell ref="C16:C17"/>
    <mergeCell ref="D16:D17"/>
    <mergeCell ref="E16:E17"/>
    <mergeCell ref="F16:F17"/>
    <mergeCell ref="G16:G17"/>
    <mergeCell ref="B6:B7"/>
    <mergeCell ref="C6:C7"/>
    <mergeCell ref="F6:F7"/>
    <mergeCell ref="L6:L7"/>
    <mergeCell ref="M6:M7"/>
    <mergeCell ref="N6:N7"/>
    <mergeCell ref="A18:T18"/>
    <mergeCell ref="G6:G7"/>
    <mergeCell ref="H6:J6"/>
    <mergeCell ref="K6:K7"/>
    <mergeCell ref="D6:D7"/>
    <mergeCell ref="E6:E7"/>
    <mergeCell ref="R6:R7"/>
    <mergeCell ref="S6:S7"/>
    <mergeCell ref="T6:T7"/>
    <mergeCell ref="A6:A7"/>
    <mergeCell ref="A1:T1"/>
    <mergeCell ref="A2:T2"/>
    <mergeCell ref="A15:T15"/>
    <mergeCell ref="R16:R17"/>
    <mergeCell ref="S16:S17"/>
    <mergeCell ref="T16:T17"/>
    <mergeCell ref="A3:T3"/>
    <mergeCell ref="I4:T4"/>
    <mergeCell ref="A5:T5"/>
    <mergeCell ref="A4:H4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37">
      <selection activeCell="B20" sqref="B20"/>
    </sheetView>
  </sheetViews>
  <sheetFormatPr defaultColWidth="9.140625" defaultRowHeight="15"/>
  <cols>
    <col min="1" max="1" width="22.57421875" style="0" customWidth="1"/>
    <col min="2" max="2" width="32.8515625" style="0" customWidth="1"/>
    <col min="3" max="3" width="15.57421875" style="1" bestFit="1" customWidth="1"/>
    <col min="4" max="4" width="16.140625" style="1" customWidth="1"/>
    <col min="5" max="5" width="7.00390625" style="1" customWidth="1"/>
    <col min="6" max="6" width="9.00390625" style="1" bestFit="1" customWidth="1"/>
    <col min="7" max="7" width="13.28125" style="0" bestFit="1" customWidth="1"/>
    <col min="8" max="8" width="9.28125" style="0" customWidth="1"/>
    <col min="9" max="9" width="11.57421875" style="0" customWidth="1"/>
    <col min="10" max="11" width="5.7109375" style="0" customWidth="1"/>
  </cols>
  <sheetData>
    <row r="1" spans="1:11" ht="15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8" t="s">
        <v>33</v>
      </c>
      <c r="B4" s="48"/>
      <c r="C4" s="48"/>
      <c r="D4" s="48" t="s">
        <v>46</v>
      </c>
      <c r="E4" s="48"/>
      <c r="F4" s="48"/>
      <c r="G4" s="48"/>
      <c r="H4" s="48"/>
      <c r="I4" s="48"/>
      <c r="J4" s="48"/>
      <c r="K4" s="48"/>
    </row>
    <row r="5" spans="1:11" ht="15" customHeight="1">
      <c r="A5" s="47" t="s">
        <v>30</v>
      </c>
      <c r="B5" s="46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8</v>
      </c>
      <c r="H5" s="46" t="s">
        <v>36</v>
      </c>
      <c r="I5" s="40" t="s">
        <v>91</v>
      </c>
      <c r="J5" s="40" t="s">
        <v>176</v>
      </c>
      <c r="K5" s="46" t="s">
        <v>177</v>
      </c>
    </row>
    <row r="6" spans="1:11" ht="15">
      <c r="A6" s="47"/>
      <c r="B6" s="46"/>
      <c r="C6" s="46"/>
      <c r="D6" s="46"/>
      <c r="E6" s="46"/>
      <c r="F6" s="46"/>
      <c r="G6" s="46"/>
      <c r="H6" s="46"/>
      <c r="I6" s="40"/>
      <c r="J6" s="40"/>
      <c r="K6" s="46"/>
    </row>
    <row r="7" spans="1:11" s="21" customFormat="1" ht="12.75" customHeight="1">
      <c r="A7" s="52" t="s">
        <v>103</v>
      </c>
      <c r="B7" s="16" t="s">
        <v>52</v>
      </c>
      <c r="C7" s="4">
        <v>32518</v>
      </c>
      <c r="D7" s="3" t="s">
        <v>6</v>
      </c>
      <c r="E7" s="3">
        <v>60</v>
      </c>
      <c r="F7" s="3" t="s">
        <v>7</v>
      </c>
      <c r="G7" s="3" t="s">
        <v>24</v>
      </c>
      <c r="H7" s="3">
        <v>1</v>
      </c>
      <c r="I7" s="12">
        <v>12</v>
      </c>
      <c r="J7" s="55">
        <f>SUM(I7:I23)</f>
        <v>114</v>
      </c>
      <c r="K7" s="55">
        <v>1</v>
      </c>
    </row>
    <row r="8" spans="1:11" s="21" customFormat="1" ht="12.75" customHeight="1">
      <c r="A8" s="53"/>
      <c r="B8" s="16" t="s">
        <v>18</v>
      </c>
      <c r="C8" s="4">
        <v>30795</v>
      </c>
      <c r="D8" s="3" t="s">
        <v>6</v>
      </c>
      <c r="E8" s="3">
        <v>60</v>
      </c>
      <c r="F8" s="3" t="s">
        <v>7</v>
      </c>
      <c r="G8" s="3" t="s">
        <v>24</v>
      </c>
      <c r="H8" s="3">
        <v>2</v>
      </c>
      <c r="I8" s="12">
        <v>5</v>
      </c>
      <c r="J8" s="55"/>
      <c r="K8" s="55"/>
    </row>
    <row r="9" spans="1:11" s="21" customFormat="1" ht="12.75" customHeight="1">
      <c r="A9" s="53"/>
      <c r="B9" s="16" t="s">
        <v>19</v>
      </c>
      <c r="C9" s="4">
        <v>35714</v>
      </c>
      <c r="D9" s="3" t="s">
        <v>6</v>
      </c>
      <c r="E9" s="3">
        <v>60</v>
      </c>
      <c r="F9" s="3" t="s">
        <v>7</v>
      </c>
      <c r="G9" s="3" t="s">
        <v>48</v>
      </c>
      <c r="H9" s="3">
        <v>1</v>
      </c>
      <c r="I9" s="12">
        <v>12</v>
      </c>
      <c r="J9" s="55"/>
      <c r="K9" s="55"/>
    </row>
    <row r="10" spans="1:11" s="21" customFormat="1" ht="12.75" customHeight="1">
      <c r="A10" s="53"/>
      <c r="B10" s="16" t="s">
        <v>19</v>
      </c>
      <c r="C10" s="4">
        <v>35714</v>
      </c>
      <c r="D10" s="3" t="s">
        <v>6</v>
      </c>
      <c r="E10" s="3">
        <v>60</v>
      </c>
      <c r="F10" s="3" t="s">
        <v>7</v>
      </c>
      <c r="G10" s="3" t="s">
        <v>24</v>
      </c>
      <c r="H10" s="3">
        <v>1</v>
      </c>
      <c r="I10" s="12">
        <v>12</v>
      </c>
      <c r="J10" s="55"/>
      <c r="K10" s="55"/>
    </row>
    <row r="11" spans="1:11" s="21" customFormat="1" ht="12.75" customHeight="1">
      <c r="A11" s="53"/>
      <c r="B11" s="16" t="s">
        <v>59</v>
      </c>
      <c r="C11" s="4">
        <v>32741</v>
      </c>
      <c r="D11" s="3" t="s">
        <v>6</v>
      </c>
      <c r="E11" s="3">
        <v>67.5</v>
      </c>
      <c r="F11" s="3" t="s">
        <v>7</v>
      </c>
      <c r="G11" s="3" t="s">
        <v>24</v>
      </c>
      <c r="H11" s="3">
        <v>1</v>
      </c>
      <c r="I11" s="12">
        <v>12</v>
      </c>
      <c r="J11" s="55"/>
      <c r="K11" s="55"/>
    </row>
    <row r="12" spans="1:11" s="21" customFormat="1" ht="12.75" customHeight="1">
      <c r="A12" s="53"/>
      <c r="B12" s="16" t="s">
        <v>40</v>
      </c>
      <c r="C12" s="4">
        <v>35543</v>
      </c>
      <c r="D12" s="3" t="s">
        <v>6</v>
      </c>
      <c r="E12" s="3">
        <v>75</v>
      </c>
      <c r="F12" s="3" t="s">
        <v>7</v>
      </c>
      <c r="G12" s="3" t="s">
        <v>48</v>
      </c>
      <c r="H12" s="3">
        <v>2</v>
      </c>
      <c r="I12" s="12">
        <v>5</v>
      </c>
      <c r="J12" s="55"/>
      <c r="K12" s="55"/>
    </row>
    <row r="13" spans="1:11" s="21" customFormat="1" ht="12.75" customHeight="1">
      <c r="A13" s="53"/>
      <c r="B13" s="16" t="s">
        <v>43</v>
      </c>
      <c r="C13" s="4">
        <v>33896</v>
      </c>
      <c r="D13" s="3" t="s">
        <v>6</v>
      </c>
      <c r="E13" s="3">
        <v>75</v>
      </c>
      <c r="F13" s="3" t="s">
        <v>7</v>
      </c>
      <c r="G13" s="3" t="s">
        <v>78</v>
      </c>
      <c r="H13" s="3">
        <v>2</v>
      </c>
      <c r="I13" s="12">
        <v>5</v>
      </c>
      <c r="J13" s="55"/>
      <c r="K13" s="55"/>
    </row>
    <row r="14" spans="1:11" s="21" customFormat="1" ht="12.75" customHeight="1">
      <c r="A14" s="53"/>
      <c r="B14" s="16" t="s">
        <v>43</v>
      </c>
      <c r="C14" s="4">
        <v>33896</v>
      </c>
      <c r="D14" s="3" t="s">
        <v>6</v>
      </c>
      <c r="E14" s="3">
        <v>75</v>
      </c>
      <c r="F14" s="3" t="s">
        <v>7</v>
      </c>
      <c r="G14" s="3" t="s">
        <v>24</v>
      </c>
      <c r="H14" s="3">
        <v>4</v>
      </c>
      <c r="I14" s="12">
        <v>2</v>
      </c>
      <c r="J14" s="55"/>
      <c r="K14" s="55"/>
    </row>
    <row r="15" spans="1:11" s="21" customFormat="1" ht="12.75" customHeight="1">
      <c r="A15" s="53"/>
      <c r="B15" s="16" t="s">
        <v>116</v>
      </c>
      <c r="C15" s="4">
        <v>35646</v>
      </c>
      <c r="D15" s="3" t="s">
        <v>6</v>
      </c>
      <c r="E15" s="3">
        <v>82.5</v>
      </c>
      <c r="F15" s="3" t="s">
        <v>7</v>
      </c>
      <c r="G15" s="3" t="s">
        <v>48</v>
      </c>
      <c r="H15" s="3">
        <v>2</v>
      </c>
      <c r="I15" s="12">
        <v>5</v>
      </c>
      <c r="J15" s="55"/>
      <c r="K15" s="55"/>
    </row>
    <row r="16" spans="1:11" s="21" customFormat="1" ht="12.75" customHeight="1">
      <c r="A16" s="53"/>
      <c r="B16" s="16" t="s">
        <v>70</v>
      </c>
      <c r="C16" s="4">
        <v>35417</v>
      </c>
      <c r="D16" s="3" t="s">
        <v>6</v>
      </c>
      <c r="E16" s="3">
        <v>82.5</v>
      </c>
      <c r="F16" s="3" t="s">
        <v>7</v>
      </c>
      <c r="G16" s="3" t="s">
        <v>48</v>
      </c>
      <c r="H16" s="3">
        <v>4</v>
      </c>
      <c r="I16" s="12">
        <v>2</v>
      </c>
      <c r="J16" s="55"/>
      <c r="K16" s="55"/>
    </row>
    <row r="17" spans="1:11" s="21" customFormat="1" ht="12.75" customHeight="1">
      <c r="A17" s="53"/>
      <c r="B17" s="17" t="s">
        <v>72</v>
      </c>
      <c r="C17" s="18">
        <v>32364</v>
      </c>
      <c r="D17" s="3" t="s">
        <v>6</v>
      </c>
      <c r="E17" s="3">
        <v>82.5</v>
      </c>
      <c r="F17" s="3" t="s">
        <v>7</v>
      </c>
      <c r="G17" s="3" t="s">
        <v>24</v>
      </c>
      <c r="H17" s="12">
        <v>5</v>
      </c>
      <c r="I17" s="12">
        <v>1</v>
      </c>
      <c r="J17" s="55"/>
      <c r="K17" s="55"/>
    </row>
    <row r="18" spans="1:11" s="21" customFormat="1" ht="12.75" customHeight="1">
      <c r="A18" s="53"/>
      <c r="B18" s="17" t="s">
        <v>101</v>
      </c>
      <c r="C18" s="18">
        <v>29987</v>
      </c>
      <c r="D18" s="3" t="s">
        <v>6</v>
      </c>
      <c r="E18" s="3">
        <v>82.5</v>
      </c>
      <c r="F18" s="3" t="s">
        <v>7</v>
      </c>
      <c r="G18" s="3" t="s">
        <v>24</v>
      </c>
      <c r="H18" s="12">
        <v>6</v>
      </c>
      <c r="I18" s="12"/>
      <c r="J18" s="55"/>
      <c r="K18" s="55"/>
    </row>
    <row r="19" spans="1:11" s="21" customFormat="1" ht="12.75" customHeight="1">
      <c r="A19" s="53"/>
      <c r="B19" s="17" t="s">
        <v>90</v>
      </c>
      <c r="C19" s="18">
        <v>30136</v>
      </c>
      <c r="D19" s="3" t="s">
        <v>6</v>
      </c>
      <c r="E19" s="12">
        <v>90</v>
      </c>
      <c r="F19" s="3" t="s">
        <v>7</v>
      </c>
      <c r="G19" s="3" t="s">
        <v>24</v>
      </c>
      <c r="H19" s="12">
        <v>3</v>
      </c>
      <c r="I19" s="12">
        <v>3</v>
      </c>
      <c r="J19" s="55"/>
      <c r="K19" s="55"/>
    </row>
    <row r="20" spans="1:11" s="21" customFormat="1" ht="12.75" customHeight="1">
      <c r="A20" s="53"/>
      <c r="B20" s="17" t="s">
        <v>79</v>
      </c>
      <c r="C20" s="4">
        <v>31928</v>
      </c>
      <c r="D20" s="3" t="s">
        <v>6</v>
      </c>
      <c r="E20" s="3">
        <v>100</v>
      </c>
      <c r="F20" s="3" t="s">
        <v>7</v>
      </c>
      <c r="G20" s="3" t="s">
        <v>24</v>
      </c>
      <c r="H20" s="3">
        <v>1</v>
      </c>
      <c r="I20" s="12">
        <v>12</v>
      </c>
      <c r="J20" s="55"/>
      <c r="K20" s="55"/>
    </row>
    <row r="21" spans="1:11" s="21" customFormat="1" ht="12.75" customHeight="1">
      <c r="A21" s="53"/>
      <c r="B21" s="17" t="s">
        <v>21</v>
      </c>
      <c r="C21" s="4">
        <v>30777</v>
      </c>
      <c r="D21" s="3" t="s">
        <v>6</v>
      </c>
      <c r="E21" s="3">
        <v>110</v>
      </c>
      <c r="F21" s="3" t="s">
        <v>7</v>
      </c>
      <c r="G21" s="3" t="s">
        <v>24</v>
      </c>
      <c r="H21" s="3">
        <v>4</v>
      </c>
      <c r="I21" s="12">
        <v>2</v>
      </c>
      <c r="J21" s="55"/>
      <c r="K21" s="55"/>
    </row>
    <row r="22" spans="1:11" s="21" customFormat="1" ht="12.75" customHeight="1">
      <c r="A22" s="53"/>
      <c r="B22" s="34" t="s">
        <v>85</v>
      </c>
      <c r="C22" s="18">
        <v>29825</v>
      </c>
      <c r="D22" s="12" t="s">
        <v>6</v>
      </c>
      <c r="E22" s="12">
        <v>90</v>
      </c>
      <c r="F22" s="3" t="s">
        <v>7</v>
      </c>
      <c r="G22" s="3" t="s">
        <v>24</v>
      </c>
      <c r="H22" s="12">
        <v>3</v>
      </c>
      <c r="I22" s="19">
        <v>12</v>
      </c>
      <c r="J22" s="55"/>
      <c r="K22" s="55"/>
    </row>
    <row r="23" spans="1:11" s="21" customFormat="1" ht="12.75">
      <c r="A23" s="54"/>
      <c r="B23" s="34" t="s">
        <v>85</v>
      </c>
      <c r="C23" s="18">
        <v>29825</v>
      </c>
      <c r="D23" s="12" t="s">
        <v>6</v>
      </c>
      <c r="E23" s="12">
        <v>90</v>
      </c>
      <c r="F23" s="3" t="s">
        <v>25</v>
      </c>
      <c r="G23" s="3" t="s">
        <v>24</v>
      </c>
      <c r="H23" s="12">
        <v>1</v>
      </c>
      <c r="I23" s="19">
        <v>12</v>
      </c>
      <c r="J23" s="55"/>
      <c r="K23" s="55"/>
    </row>
    <row r="24" spans="1:11" s="21" customFormat="1" ht="12.75">
      <c r="A24" s="56" t="s">
        <v>178</v>
      </c>
      <c r="B24" s="16" t="s">
        <v>20</v>
      </c>
      <c r="C24" s="4">
        <v>34742</v>
      </c>
      <c r="D24" s="3" t="s">
        <v>6</v>
      </c>
      <c r="E24" s="3">
        <v>56</v>
      </c>
      <c r="F24" s="3" t="s">
        <v>7</v>
      </c>
      <c r="G24" s="3" t="s">
        <v>48</v>
      </c>
      <c r="H24" s="3">
        <v>1</v>
      </c>
      <c r="I24" s="12">
        <v>12</v>
      </c>
      <c r="J24" s="55">
        <f>SUM(I24:I36)</f>
        <v>99</v>
      </c>
      <c r="K24" s="55">
        <v>2</v>
      </c>
    </row>
    <row r="25" spans="1:11" s="21" customFormat="1" ht="12.75">
      <c r="A25" s="56"/>
      <c r="B25" s="16" t="s">
        <v>53</v>
      </c>
      <c r="C25" s="4">
        <v>35857</v>
      </c>
      <c r="D25" s="3" t="s">
        <v>6</v>
      </c>
      <c r="E25" s="3">
        <v>60</v>
      </c>
      <c r="F25" s="3" t="s">
        <v>7</v>
      </c>
      <c r="G25" s="3" t="s">
        <v>48</v>
      </c>
      <c r="H25" s="3">
        <v>1</v>
      </c>
      <c r="I25" s="12">
        <v>12</v>
      </c>
      <c r="J25" s="55"/>
      <c r="K25" s="55"/>
    </row>
    <row r="26" spans="1:11" s="21" customFormat="1" ht="12.75">
      <c r="A26" s="56"/>
      <c r="B26" s="16" t="s">
        <v>64</v>
      </c>
      <c r="C26" s="4">
        <v>35598</v>
      </c>
      <c r="D26" s="3" t="s">
        <v>6</v>
      </c>
      <c r="E26" s="3">
        <v>67.5</v>
      </c>
      <c r="F26" s="3" t="s">
        <v>7</v>
      </c>
      <c r="G26" s="3" t="s">
        <v>48</v>
      </c>
      <c r="H26" s="3">
        <v>3</v>
      </c>
      <c r="I26" s="12">
        <v>3</v>
      </c>
      <c r="J26" s="55"/>
      <c r="K26" s="55"/>
    </row>
    <row r="27" spans="1:11" s="21" customFormat="1" ht="12.75">
      <c r="A27" s="56"/>
      <c r="B27" s="16" t="s">
        <v>58</v>
      </c>
      <c r="C27" s="4">
        <v>35850</v>
      </c>
      <c r="D27" s="3" t="s">
        <v>6</v>
      </c>
      <c r="E27" s="3">
        <v>67.5</v>
      </c>
      <c r="F27" s="3" t="s">
        <v>7</v>
      </c>
      <c r="G27" s="3" t="s">
        <v>48</v>
      </c>
      <c r="H27" s="3">
        <v>4</v>
      </c>
      <c r="I27" s="12">
        <v>2</v>
      </c>
      <c r="J27" s="55"/>
      <c r="K27" s="55"/>
    </row>
    <row r="28" spans="1:11" s="21" customFormat="1" ht="12.75">
      <c r="A28" s="56"/>
      <c r="B28" s="16" t="s">
        <v>60</v>
      </c>
      <c r="C28" s="4">
        <v>34584</v>
      </c>
      <c r="D28" s="3" t="s">
        <v>6</v>
      </c>
      <c r="E28" s="3">
        <v>67.5</v>
      </c>
      <c r="F28" s="3" t="s">
        <v>7</v>
      </c>
      <c r="G28" s="3" t="s">
        <v>78</v>
      </c>
      <c r="H28" s="3">
        <v>2</v>
      </c>
      <c r="I28" s="12">
        <v>5</v>
      </c>
      <c r="J28" s="55"/>
      <c r="K28" s="55"/>
    </row>
    <row r="29" spans="1:11" s="21" customFormat="1" ht="12.75">
      <c r="A29" s="56"/>
      <c r="B29" s="16" t="s">
        <v>63</v>
      </c>
      <c r="C29" s="4">
        <v>36105</v>
      </c>
      <c r="D29" s="3" t="s">
        <v>6</v>
      </c>
      <c r="E29" s="3">
        <v>75</v>
      </c>
      <c r="F29" s="3" t="s">
        <v>7</v>
      </c>
      <c r="G29" s="3" t="s">
        <v>48</v>
      </c>
      <c r="H29" s="3">
        <v>1</v>
      </c>
      <c r="I29" s="12">
        <v>12</v>
      </c>
      <c r="J29" s="55"/>
      <c r="K29" s="55"/>
    </row>
    <row r="30" spans="1:11" s="21" customFormat="1" ht="12.75">
      <c r="A30" s="56"/>
      <c r="B30" s="16" t="s">
        <v>68</v>
      </c>
      <c r="C30" s="4">
        <v>33460</v>
      </c>
      <c r="D30" s="3" t="s">
        <v>6</v>
      </c>
      <c r="E30" s="3">
        <v>75</v>
      </c>
      <c r="F30" s="3" t="s">
        <v>7</v>
      </c>
      <c r="G30" s="3" t="s">
        <v>78</v>
      </c>
      <c r="H30" s="3">
        <v>4</v>
      </c>
      <c r="I30" s="12">
        <v>2</v>
      </c>
      <c r="J30" s="55"/>
      <c r="K30" s="55"/>
    </row>
    <row r="31" spans="1:11" s="21" customFormat="1" ht="12.75">
      <c r="A31" s="56"/>
      <c r="B31" s="17" t="s">
        <v>71</v>
      </c>
      <c r="C31" s="18">
        <v>34291</v>
      </c>
      <c r="D31" s="3" t="s">
        <v>6</v>
      </c>
      <c r="E31" s="3">
        <v>82.5</v>
      </c>
      <c r="F31" s="3" t="s">
        <v>7</v>
      </c>
      <c r="G31" s="3" t="s">
        <v>78</v>
      </c>
      <c r="H31" s="12">
        <v>2</v>
      </c>
      <c r="I31" s="12">
        <v>5</v>
      </c>
      <c r="J31" s="55"/>
      <c r="K31" s="55"/>
    </row>
    <row r="32" spans="1:11" s="21" customFormat="1" ht="12.75">
      <c r="A32" s="56"/>
      <c r="B32" s="17" t="s">
        <v>75</v>
      </c>
      <c r="C32" s="18">
        <v>35714</v>
      </c>
      <c r="D32" s="3" t="s">
        <v>6</v>
      </c>
      <c r="E32" s="12">
        <v>90</v>
      </c>
      <c r="F32" s="3" t="s">
        <v>7</v>
      </c>
      <c r="G32" s="3" t="s">
        <v>48</v>
      </c>
      <c r="H32" s="12">
        <v>1</v>
      </c>
      <c r="I32" s="12">
        <v>12</v>
      </c>
      <c r="J32" s="55"/>
      <c r="K32" s="55"/>
    </row>
    <row r="33" spans="1:11" s="21" customFormat="1" ht="12.75">
      <c r="A33" s="56"/>
      <c r="B33" s="16" t="s">
        <v>22</v>
      </c>
      <c r="C33" s="4">
        <v>32511</v>
      </c>
      <c r="D33" s="3" t="s">
        <v>6</v>
      </c>
      <c r="E33" s="12">
        <v>90</v>
      </c>
      <c r="F33" s="3" t="s">
        <v>7</v>
      </c>
      <c r="G33" s="3" t="s">
        <v>24</v>
      </c>
      <c r="H33" s="3">
        <v>2</v>
      </c>
      <c r="I33" s="12">
        <v>5</v>
      </c>
      <c r="J33" s="55"/>
      <c r="K33" s="55"/>
    </row>
    <row r="34" spans="1:11" s="21" customFormat="1" ht="12.75">
      <c r="A34" s="56"/>
      <c r="B34" s="17" t="s">
        <v>23</v>
      </c>
      <c r="C34" s="18">
        <v>32753</v>
      </c>
      <c r="D34" s="12" t="s">
        <v>6</v>
      </c>
      <c r="E34" s="12">
        <v>110</v>
      </c>
      <c r="F34" s="3" t="s">
        <v>7</v>
      </c>
      <c r="G34" s="3" t="s">
        <v>24</v>
      </c>
      <c r="H34" s="12">
        <v>2</v>
      </c>
      <c r="I34" s="12">
        <v>5</v>
      </c>
      <c r="J34" s="55"/>
      <c r="K34" s="55"/>
    </row>
    <row r="35" spans="1:11" s="21" customFormat="1" ht="12.75">
      <c r="A35" s="56"/>
      <c r="B35" s="16" t="s">
        <v>64</v>
      </c>
      <c r="C35" s="4">
        <v>35598</v>
      </c>
      <c r="D35" s="3" t="s">
        <v>6</v>
      </c>
      <c r="E35" s="3">
        <v>67.5</v>
      </c>
      <c r="F35" s="3" t="s">
        <v>25</v>
      </c>
      <c r="G35" s="3" t="s">
        <v>48</v>
      </c>
      <c r="H35" s="3">
        <v>2</v>
      </c>
      <c r="I35" s="12">
        <v>12</v>
      </c>
      <c r="J35" s="55"/>
      <c r="K35" s="55"/>
    </row>
    <row r="36" spans="1:11" s="21" customFormat="1" ht="12.75">
      <c r="A36" s="56"/>
      <c r="B36" s="17" t="s">
        <v>23</v>
      </c>
      <c r="C36" s="18">
        <v>32753</v>
      </c>
      <c r="D36" s="12" t="s">
        <v>6</v>
      </c>
      <c r="E36" s="12">
        <v>110</v>
      </c>
      <c r="F36" s="3" t="s">
        <v>25</v>
      </c>
      <c r="G36" s="3" t="s">
        <v>24</v>
      </c>
      <c r="H36" s="12">
        <v>1</v>
      </c>
      <c r="I36" s="12">
        <v>12</v>
      </c>
      <c r="J36" s="55"/>
      <c r="K36" s="55"/>
    </row>
    <row r="37" spans="1:11" s="21" customFormat="1" ht="12.75">
      <c r="A37" s="51" t="s">
        <v>41</v>
      </c>
      <c r="B37" s="16" t="s">
        <v>47</v>
      </c>
      <c r="C37" s="4">
        <v>35262</v>
      </c>
      <c r="D37" s="3" t="s">
        <v>6</v>
      </c>
      <c r="E37" s="3">
        <v>48</v>
      </c>
      <c r="F37" s="3" t="s">
        <v>7</v>
      </c>
      <c r="G37" s="3" t="s">
        <v>24</v>
      </c>
      <c r="H37" s="3">
        <v>1</v>
      </c>
      <c r="I37" s="12">
        <v>12</v>
      </c>
      <c r="J37" s="55">
        <f>SUM(I37:I45)</f>
        <v>89</v>
      </c>
      <c r="K37" s="55">
        <v>3</v>
      </c>
    </row>
    <row r="38" spans="1:11" s="21" customFormat="1" ht="12.75">
      <c r="A38" s="51"/>
      <c r="B38" s="16" t="s">
        <v>49</v>
      </c>
      <c r="C38" s="4">
        <v>33991</v>
      </c>
      <c r="D38" s="3" t="s">
        <v>6</v>
      </c>
      <c r="E38" s="3">
        <v>52</v>
      </c>
      <c r="F38" s="3" t="s">
        <v>7</v>
      </c>
      <c r="G38" s="3" t="s">
        <v>24</v>
      </c>
      <c r="H38" s="3">
        <v>1</v>
      </c>
      <c r="I38" s="12">
        <v>12</v>
      </c>
      <c r="J38" s="55"/>
      <c r="K38" s="55"/>
    </row>
    <row r="39" spans="1:11" s="21" customFormat="1" ht="12.75">
      <c r="A39" s="51"/>
      <c r="B39" s="16" t="s">
        <v>14</v>
      </c>
      <c r="C39" s="4">
        <v>37221</v>
      </c>
      <c r="D39" s="3" t="s">
        <v>6</v>
      </c>
      <c r="E39" s="3">
        <v>48</v>
      </c>
      <c r="F39" s="3" t="s">
        <v>7</v>
      </c>
      <c r="G39" s="3" t="s">
        <v>48</v>
      </c>
      <c r="H39" s="3">
        <v>1</v>
      </c>
      <c r="I39" s="3">
        <v>12</v>
      </c>
      <c r="J39" s="55"/>
      <c r="K39" s="55"/>
    </row>
    <row r="40" spans="1:11" s="21" customFormat="1" ht="12.75">
      <c r="A40" s="51"/>
      <c r="B40" s="16" t="s">
        <v>15</v>
      </c>
      <c r="C40" s="4">
        <v>36685</v>
      </c>
      <c r="D40" s="3" t="s">
        <v>6</v>
      </c>
      <c r="E40" s="3">
        <v>52</v>
      </c>
      <c r="F40" s="3" t="s">
        <v>7</v>
      </c>
      <c r="G40" s="3" t="s">
        <v>48</v>
      </c>
      <c r="H40" s="3">
        <v>1</v>
      </c>
      <c r="I40" s="3">
        <v>12</v>
      </c>
      <c r="J40" s="55"/>
      <c r="K40" s="55"/>
    </row>
    <row r="41" spans="1:11" s="21" customFormat="1" ht="12.75">
      <c r="A41" s="51"/>
      <c r="B41" s="16" t="s">
        <v>61</v>
      </c>
      <c r="C41" s="4">
        <v>35099</v>
      </c>
      <c r="D41" s="3" t="s">
        <v>6</v>
      </c>
      <c r="E41" s="3">
        <v>67.5</v>
      </c>
      <c r="F41" s="3" t="s">
        <v>7</v>
      </c>
      <c r="G41" s="3" t="s">
        <v>78</v>
      </c>
      <c r="H41" s="3">
        <v>1</v>
      </c>
      <c r="I41" s="12">
        <v>12</v>
      </c>
      <c r="J41" s="55"/>
      <c r="K41" s="55"/>
    </row>
    <row r="42" spans="1:11" s="21" customFormat="1" ht="12.75">
      <c r="A42" s="51"/>
      <c r="B42" s="17" t="s">
        <v>34</v>
      </c>
      <c r="C42" s="18">
        <v>30150</v>
      </c>
      <c r="D42" s="3" t="s">
        <v>6</v>
      </c>
      <c r="E42" s="3">
        <v>82.5</v>
      </c>
      <c r="F42" s="3" t="s">
        <v>7</v>
      </c>
      <c r="G42" s="3" t="s">
        <v>24</v>
      </c>
      <c r="H42" s="12">
        <v>4</v>
      </c>
      <c r="I42" s="12">
        <v>2</v>
      </c>
      <c r="J42" s="55"/>
      <c r="K42" s="55"/>
    </row>
    <row r="43" spans="1:11" s="21" customFormat="1" ht="12.75">
      <c r="A43" s="51"/>
      <c r="B43" s="17" t="s">
        <v>81</v>
      </c>
      <c r="C43" s="4">
        <v>28607</v>
      </c>
      <c r="D43" s="3" t="s">
        <v>6</v>
      </c>
      <c r="E43" s="3">
        <v>110</v>
      </c>
      <c r="F43" s="3" t="s">
        <v>7</v>
      </c>
      <c r="G43" s="3" t="s">
        <v>24</v>
      </c>
      <c r="H43" s="3">
        <v>3</v>
      </c>
      <c r="I43" s="12">
        <v>3</v>
      </c>
      <c r="J43" s="55"/>
      <c r="K43" s="55"/>
    </row>
    <row r="44" spans="1:11" s="21" customFormat="1" ht="12.75">
      <c r="A44" s="51"/>
      <c r="B44" s="24" t="s">
        <v>11</v>
      </c>
      <c r="C44" s="18">
        <v>29143</v>
      </c>
      <c r="D44" s="12" t="s">
        <v>6</v>
      </c>
      <c r="E44" s="12">
        <v>110</v>
      </c>
      <c r="F44" s="3" t="s">
        <v>25</v>
      </c>
      <c r="G44" s="3" t="s">
        <v>24</v>
      </c>
      <c r="H44" s="12">
        <v>1</v>
      </c>
      <c r="I44" s="19">
        <v>12</v>
      </c>
      <c r="J44" s="55"/>
      <c r="K44" s="55"/>
    </row>
    <row r="45" spans="1:11" s="23" customFormat="1" ht="12.75">
      <c r="A45" s="51"/>
      <c r="B45" s="17" t="s">
        <v>35</v>
      </c>
      <c r="C45" s="4">
        <v>30110</v>
      </c>
      <c r="D45" s="3" t="s">
        <v>6</v>
      </c>
      <c r="E45" s="3">
        <v>100</v>
      </c>
      <c r="F45" s="3" t="s">
        <v>7</v>
      </c>
      <c r="G45" s="3" t="s">
        <v>24</v>
      </c>
      <c r="H45" s="3">
        <v>1</v>
      </c>
      <c r="I45" s="12">
        <v>12</v>
      </c>
      <c r="J45" s="55"/>
      <c r="K45" s="55"/>
    </row>
    <row r="46" spans="1:11" s="21" customFormat="1" ht="12.75">
      <c r="A46" s="56" t="s">
        <v>98</v>
      </c>
      <c r="B46" s="16" t="s">
        <v>121</v>
      </c>
      <c r="C46" s="4">
        <v>33919</v>
      </c>
      <c r="D46" s="3" t="s">
        <v>6</v>
      </c>
      <c r="E46" s="3">
        <v>75</v>
      </c>
      <c r="F46" s="3" t="s">
        <v>7</v>
      </c>
      <c r="G46" s="3" t="s">
        <v>78</v>
      </c>
      <c r="H46" s="3">
        <v>1</v>
      </c>
      <c r="I46" s="12">
        <v>12</v>
      </c>
      <c r="J46" s="55">
        <f>SUM(I46:I51)</f>
        <v>45</v>
      </c>
      <c r="K46" s="55">
        <v>4</v>
      </c>
    </row>
    <row r="47" spans="1:11" s="21" customFormat="1" ht="12.75">
      <c r="A47" s="56"/>
      <c r="B47" s="16" t="s">
        <v>9</v>
      </c>
      <c r="C47" s="4">
        <v>33380</v>
      </c>
      <c r="D47" s="3" t="s">
        <v>6</v>
      </c>
      <c r="E47" s="3">
        <v>75</v>
      </c>
      <c r="F47" s="3" t="s">
        <v>7</v>
      </c>
      <c r="G47" s="3" t="s">
        <v>78</v>
      </c>
      <c r="H47" s="3">
        <v>3</v>
      </c>
      <c r="I47" s="12">
        <v>3</v>
      </c>
      <c r="J47" s="55"/>
      <c r="K47" s="55"/>
    </row>
    <row r="48" spans="1:11" s="21" customFormat="1" ht="10.5" customHeight="1">
      <c r="A48" s="56"/>
      <c r="B48" s="16" t="s">
        <v>65</v>
      </c>
      <c r="C48" s="4">
        <v>32832</v>
      </c>
      <c r="D48" s="3" t="s">
        <v>69</v>
      </c>
      <c r="E48" s="3">
        <v>75</v>
      </c>
      <c r="F48" s="3" t="s">
        <v>7</v>
      </c>
      <c r="G48" s="3" t="s">
        <v>24</v>
      </c>
      <c r="H48" s="3">
        <v>1</v>
      </c>
      <c r="I48" s="12">
        <v>12</v>
      </c>
      <c r="J48" s="55"/>
      <c r="K48" s="55"/>
    </row>
    <row r="49" spans="1:11" s="21" customFormat="1" ht="12.75">
      <c r="A49" s="56"/>
      <c r="B49" s="16" t="s">
        <v>16</v>
      </c>
      <c r="C49" s="4">
        <v>36012</v>
      </c>
      <c r="D49" s="3" t="s">
        <v>6</v>
      </c>
      <c r="E49" s="3">
        <v>82.5</v>
      </c>
      <c r="F49" s="3" t="s">
        <v>7</v>
      </c>
      <c r="G49" s="3" t="s">
        <v>48</v>
      </c>
      <c r="H49" s="3">
        <v>1</v>
      </c>
      <c r="I49" s="12">
        <v>12</v>
      </c>
      <c r="J49" s="55"/>
      <c r="K49" s="55"/>
    </row>
    <row r="50" spans="1:11" s="21" customFormat="1" ht="12.75">
      <c r="A50" s="56"/>
      <c r="B50" s="16" t="s">
        <v>62</v>
      </c>
      <c r="C50" s="4">
        <v>35461</v>
      </c>
      <c r="D50" s="3" t="s">
        <v>6</v>
      </c>
      <c r="E50" s="3">
        <v>82.2</v>
      </c>
      <c r="F50" s="3" t="s">
        <v>7</v>
      </c>
      <c r="G50" s="3" t="s">
        <v>48</v>
      </c>
      <c r="H50" s="3">
        <v>3</v>
      </c>
      <c r="I50" s="12">
        <v>3</v>
      </c>
      <c r="J50" s="55"/>
      <c r="K50" s="55"/>
    </row>
    <row r="51" spans="1:11" s="21" customFormat="1" ht="12.75">
      <c r="A51" s="56"/>
      <c r="B51" s="17" t="s">
        <v>67</v>
      </c>
      <c r="C51" s="18">
        <v>34036</v>
      </c>
      <c r="D51" s="3" t="s">
        <v>6</v>
      </c>
      <c r="E51" s="3">
        <v>82.5</v>
      </c>
      <c r="F51" s="3" t="s">
        <v>7</v>
      </c>
      <c r="G51" s="3" t="s">
        <v>78</v>
      </c>
      <c r="H51" s="12">
        <v>3</v>
      </c>
      <c r="I51" s="12">
        <v>3</v>
      </c>
      <c r="J51" s="55"/>
      <c r="K51" s="55"/>
    </row>
    <row r="52" spans="1:11" s="21" customFormat="1" ht="12.75">
      <c r="A52" s="56" t="s">
        <v>92</v>
      </c>
      <c r="B52" s="34" t="s">
        <v>86</v>
      </c>
      <c r="C52" s="18">
        <v>33578</v>
      </c>
      <c r="D52" s="12" t="s">
        <v>6</v>
      </c>
      <c r="E52" s="12">
        <v>90</v>
      </c>
      <c r="F52" s="3" t="s">
        <v>7</v>
      </c>
      <c r="G52" s="3" t="s">
        <v>78</v>
      </c>
      <c r="H52" s="12">
        <v>1</v>
      </c>
      <c r="I52" s="19">
        <v>12</v>
      </c>
      <c r="J52" s="57">
        <f>SUM(I52:I53)</f>
        <v>24</v>
      </c>
      <c r="K52" s="57">
        <v>5</v>
      </c>
    </row>
    <row r="53" spans="1:11" s="21" customFormat="1" ht="12.75">
      <c r="A53" s="56"/>
      <c r="B53" s="34" t="s">
        <v>86</v>
      </c>
      <c r="C53" s="18">
        <v>33578</v>
      </c>
      <c r="D53" s="12" t="s">
        <v>6</v>
      </c>
      <c r="E53" s="12">
        <v>90</v>
      </c>
      <c r="F53" s="3" t="s">
        <v>7</v>
      </c>
      <c r="G53" s="3" t="s">
        <v>24</v>
      </c>
      <c r="H53" s="12">
        <v>1</v>
      </c>
      <c r="I53" s="19">
        <v>12</v>
      </c>
      <c r="J53" s="57"/>
      <c r="K53" s="57"/>
    </row>
    <row r="54" spans="1:11" s="21" customFormat="1" ht="23.25">
      <c r="A54" s="38" t="s">
        <v>118</v>
      </c>
      <c r="B54" s="16" t="s">
        <v>10</v>
      </c>
      <c r="C54" s="4">
        <v>32993</v>
      </c>
      <c r="D54" s="3" t="s">
        <v>6</v>
      </c>
      <c r="E54" s="12">
        <v>90</v>
      </c>
      <c r="F54" s="3" t="s">
        <v>7</v>
      </c>
      <c r="G54" s="3" t="s">
        <v>24</v>
      </c>
      <c r="H54" s="3">
        <v>1</v>
      </c>
      <c r="I54" s="9">
        <v>12</v>
      </c>
      <c r="J54" s="37">
        <f>I54</f>
        <v>12</v>
      </c>
      <c r="K54" s="37">
        <v>6</v>
      </c>
    </row>
    <row r="55" spans="1:11" s="21" customFormat="1" ht="12.75">
      <c r="A55" s="56" t="s">
        <v>114</v>
      </c>
      <c r="B55" s="16" t="s">
        <v>50</v>
      </c>
      <c r="C55" s="4">
        <v>34053</v>
      </c>
      <c r="D55" s="3" t="s">
        <v>6</v>
      </c>
      <c r="E55" s="3">
        <v>56</v>
      </c>
      <c r="F55" s="3" t="s">
        <v>7</v>
      </c>
      <c r="G55" s="3" t="s">
        <v>78</v>
      </c>
      <c r="H55" s="3">
        <v>1</v>
      </c>
      <c r="I55" s="3">
        <v>2</v>
      </c>
      <c r="J55" s="55">
        <f>SUM(I55:I56)</f>
        <v>2</v>
      </c>
      <c r="K55" s="55">
        <v>7</v>
      </c>
    </row>
    <row r="56" spans="1:11" s="21" customFormat="1" ht="12.75">
      <c r="A56" s="56"/>
      <c r="B56" s="16" t="s">
        <v>51</v>
      </c>
      <c r="C56" s="4">
        <v>34053</v>
      </c>
      <c r="D56" s="3" t="s">
        <v>6</v>
      </c>
      <c r="E56" s="3">
        <v>56</v>
      </c>
      <c r="F56" s="3" t="s">
        <v>7</v>
      </c>
      <c r="G56" s="3" t="s">
        <v>78</v>
      </c>
      <c r="H56" s="3" t="s">
        <v>115</v>
      </c>
      <c r="I56" s="3" t="s">
        <v>115</v>
      </c>
      <c r="J56" s="55"/>
      <c r="K56" s="55"/>
    </row>
    <row r="67" spans="2:11" s="6" customFormat="1" ht="1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s="6" customFormat="1" ht="1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s="6" customFormat="1" ht="1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s="6" customFormat="1" ht="1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s="6" customFormat="1" ht="1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s="6" customFormat="1" ht="1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s="6" customFormat="1" ht="1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s="6" customFormat="1" ht="1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s="6" customFormat="1" ht="1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s="6" customFormat="1" ht="1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s="6" customFormat="1" ht="15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2:11" s="6" customFormat="1" ht="1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s="6" customFormat="1" ht="1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2:11" s="6" customFormat="1" ht="1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s="6" customFormat="1" ht="1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s="6" customFormat="1" ht="1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2:11" s="6" customFormat="1" ht="15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s="6" customFormat="1" ht="1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s="6" customFormat="1" ht="15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s="6" customFormat="1" ht="15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s="6" customFormat="1" ht="15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s="6" customFormat="1" ht="15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2:11" s="6" customFormat="1" ht="15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s="6" customFormat="1" ht="15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s="6" customFormat="1" ht="1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s="6" customFormat="1" ht="15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1" s="6" customFormat="1" ht="1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s="6" customFormat="1" ht="15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5">
      <c r="B95" s="1"/>
      <c r="G95" s="1"/>
      <c r="H95" s="1"/>
      <c r="I95" s="1"/>
      <c r="J95" s="1"/>
      <c r="K95" s="1"/>
    </row>
    <row r="96" spans="2:11" ht="15">
      <c r="B96" s="1"/>
      <c r="G96" s="1"/>
      <c r="H96" s="1"/>
      <c r="I96" s="1"/>
      <c r="J96" s="1"/>
      <c r="K96" s="1"/>
    </row>
    <row r="97" spans="2:11" ht="15">
      <c r="B97" s="1"/>
      <c r="G97" s="1"/>
      <c r="H97" s="1"/>
      <c r="I97" s="1"/>
      <c r="J97" s="1"/>
      <c r="K97" s="1"/>
    </row>
    <row r="98" spans="2:11" ht="15">
      <c r="B98" s="1"/>
      <c r="G98" s="1"/>
      <c r="H98" s="1"/>
      <c r="I98" s="1"/>
      <c r="J98" s="1"/>
      <c r="K98" s="1"/>
    </row>
    <row r="99" spans="2:11" ht="15">
      <c r="B99" s="1"/>
      <c r="G99" s="1"/>
      <c r="H99" s="1"/>
      <c r="I99" s="1"/>
      <c r="J99" s="1"/>
      <c r="K99" s="1"/>
    </row>
    <row r="100" spans="2:11" ht="15">
      <c r="B100" s="1"/>
      <c r="G100" s="1"/>
      <c r="H100" s="1"/>
      <c r="I100" s="1"/>
      <c r="J100" s="1"/>
      <c r="K100" s="1"/>
    </row>
    <row r="101" spans="2:11" ht="15">
      <c r="B101" s="1"/>
      <c r="G101" s="1"/>
      <c r="H101" s="1"/>
      <c r="I101" s="1"/>
      <c r="J101" s="1"/>
      <c r="K101" s="1"/>
    </row>
    <row r="102" spans="2:11" ht="15">
      <c r="B102" s="1"/>
      <c r="G102" s="1"/>
      <c r="H102" s="1"/>
      <c r="I102" s="1"/>
      <c r="J102" s="1"/>
      <c r="K102" s="1"/>
    </row>
    <row r="103" spans="2:11" ht="15">
      <c r="B103" s="1"/>
      <c r="G103" s="1"/>
      <c r="H103" s="1"/>
      <c r="I103" s="1"/>
      <c r="J103" s="1"/>
      <c r="K103" s="1"/>
    </row>
    <row r="104" spans="2:11" ht="15">
      <c r="B104" s="1"/>
      <c r="G104" s="1"/>
      <c r="H104" s="1"/>
      <c r="I104" s="1"/>
      <c r="J104" s="1"/>
      <c r="K104" s="1"/>
    </row>
    <row r="105" spans="2:11" ht="15">
      <c r="B105" s="1"/>
      <c r="G105" s="1"/>
      <c r="H105" s="1"/>
      <c r="I105" s="1"/>
      <c r="J105" s="1"/>
      <c r="K105" s="1"/>
    </row>
    <row r="106" spans="2:11" ht="15">
      <c r="B106" s="1"/>
      <c r="G106" s="1"/>
      <c r="H106" s="1"/>
      <c r="I106" s="1"/>
      <c r="J106" s="1"/>
      <c r="K106" s="1"/>
    </row>
    <row r="107" spans="2:11" ht="15">
      <c r="B107" s="1"/>
      <c r="G107" s="1"/>
      <c r="H107" s="1"/>
      <c r="I107" s="1"/>
      <c r="J107" s="1"/>
      <c r="K107" s="1"/>
    </row>
    <row r="108" spans="2:11" ht="15">
      <c r="B108" s="1"/>
      <c r="G108" s="1"/>
      <c r="H108" s="1"/>
      <c r="I108" s="1"/>
      <c r="J108" s="1"/>
      <c r="K108" s="1"/>
    </row>
    <row r="109" spans="2:11" ht="15">
      <c r="B109" s="1"/>
      <c r="G109" s="1"/>
      <c r="H109" s="1"/>
      <c r="I109" s="1"/>
      <c r="J109" s="1"/>
      <c r="K109" s="1"/>
    </row>
    <row r="110" spans="2:11" ht="15">
      <c r="B110" s="1"/>
      <c r="G110" s="1"/>
      <c r="H110" s="1"/>
      <c r="I110" s="1"/>
      <c r="J110" s="1"/>
      <c r="K110" s="1"/>
    </row>
    <row r="111" spans="2:11" ht="15">
      <c r="B111" s="1"/>
      <c r="G111" s="1"/>
      <c r="H111" s="1"/>
      <c r="I111" s="1"/>
      <c r="J111" s="1"/>
      <c r="K111" s="1"/>
    </row>
    <row r="112" spans="2:11" ht="15">
      <c r="B112" s="1"/>
      <c r="G112" s="1"/>
      <c r="H112" s="1"/>
      <c r="I112" s="1"/>
      <c r="J112" s="1"/>
      <c r="K112" s="1"/>
    </row>
    <row r="113" spans="2:11" ht="15">
      <c r="B113" s="1"/>
      <c r="G113" s="1"/>
      <c r="H113" s="1"/>
      <c r="I113" s="1"/>
      <c r="J113" s="1"/>
      <c r="K113" s="1"/>
    </row>
    <row r="114" spans="2:11" ht="15">
      <c r="B114" s="1"/>
      <c r="G114" s="1"/>
      <c r="H114" s="1"/>
      <c r="I114" s="1"/>
      <c r="J114" s="1"/>
      <c r="K114" s="1"/>
    </row>
    <row r="115" spans="2:11" ht="15">
      <c r="B115" s="1"/>
      <c r="G115" s="1"/>
      <c r="H115" s="1"/>
      <c r="I115" s="1"/>
      <c r="J115" s="1"/>
      <c r="K115" s="1"/>
    </row>
    <row r="116" spans="2:11" ht="15">
      <c r="B116" s="1"/>
      <c r="G116" s="1"/>
      <c r="H116" s="1"/>
      <c r="I116" s="1"/>
      <c r="J116" s="1"/>
      <c r="K116" s="1"/>
    </row>
    <row r="117" spans="2:11" ht="15">
      <c r="B117" s="1"/>
      <c r="G117" s="1"/>
      <c r="H117" s="1"/>
      <c r="I117" s="1"/>
      <c r="J117" s="1"/>
      <c r="K117" s="1"/>
    </row>
    <row r="118" spans="2:11" ht="15">
      <c r="B118" s="1"/>
      <c r="G118" s="1"/>
      <c r="H118" s="1"/>
      <c r="I118" s="1"/>
      <c r="J118" s="1"/>
      <c r="K118" s="1"/>
    </row>
    <row r="119" spans="2:11" ht="15">
      <c r="B119" s="1"/>
      <c r="G119" s="1"/>
      <c r="H119" s="1"/>
      <c r="I119" s="1"/>
      <c r="J119" s="1"/>
      <c r="K119" s="1"/>
    </row>
    <row r="120" spans="2:11" ht="15">
      <c r="B120" s="1"/>
      <c r="G120" s="1"/>
      <c r="H120" s="1"/>
      <c r="I120" s="1"/>
      <c r="J120" s="1"/>
      <c r="K120" s="1"/>
    </row>
    <row r="121" spans="2:11" ht="15">
      <c r="B121" s="1"/>
      <c r="G121" s="1"/>
      <c r="H121" s="1"/>
      <c r="I121" s="1"/>
      <c r="J121" s="1"/>
      <c r="K121" s="1"/>
    </row>
    <row r="122" spans="2:11" ht="15">
      <c r="B122" s="1"/>
      <c r="G122" s="1"/>
      <c r="H122" s="1"/>
      <c r="I122" s="1"/>
      <c r="J122" s="1"/>
      <c r="K122" s="1"/>
    </row>
    <row r="123" spans="2:11" ht="15">
      <c r="B123" s="1"/>
      <c r="G123" s="1"/>
      <c r="H123" s="1"/>
      <c r="I123" s="1"/>
      <c r="J123" s="1"/>
      <c r="K123" s="1"/>
    </row>
    <row r="124" spans="2:11" ht="15">
      <c r="B124" s="1"/>
      <c r="G124" s="1"/>
      <c r="H124" s="1"/>
      <c r="I124" s="1"/>
      <c r="J124" s="1"/>
      <c r="K124" s="1"/>
    </row>
    <row r="125" spans="2:11" ht="15">
      <c r="B125" s="1"/>
      <c r="G125" s="1"/>
      <c r="H125" s="1"/>
      <c r="I125" s="1"/>
      <c r="J125" s="1"/>
      <c r="K125" s="1"/>
    </row>
    <row r="126" spans="2:11" ht="15">
      <c r="B126" s="1"/>
      <c r="G126" s="1"/>
      <c r="H126" s="1"/>
      <c r="I126" s="1"/>
      <c r="J126" s="1"/>
      <c r="K126" s="1"/>
    </row>
    <row r="127" spans="2:11" ht="15">
      <c r="B127" s="1"/>
      <c r="G127" s="1"/>
      <c r="H127" s="1"/>
      <c r="I127" s="1"/>
      <c r="J127" s="1"/>
      <c r="K127" s="1"/>
    </row>
    <row r="128" spans="2:11" ht="15">
      <c r="B128" s="1"/>
      <c r="G128" s="1"/>
      <c r="H128" s="1"/>
      <c r="I128" s="1"/>
      <c r="J128" s="1"/>
      <c r="K128" s="1"/>
    </row>
    <row r="129" spans="2:11" ht="15">
      <c r="B129" s="1"/>
      <c r="G129" s="1"/>
      <c r="H129" s="1"/>
      <c r="I129" s="1"/>
      <c r="J129" s="1"/>
      <c r="K129" s="1"/>
    </row>
    <row r="130" spans="2:11" ht="15">
      <c r="B130" s="1"/>
      <c r="G130" s="1"/>
      <c r="H130" s="1"/>
      <c r="I130" s="1"/>
      <c r="J130" s="1"/>
      <c r="K130" s="1"/>
    </row>
    <row r="131" spans="2:11" ht="15">
      <c r="B131" s="1"/>
      <c r="G131" s="1"/>
      <c r="H131" s="1"/>
      <c r="I131" s="1"/>
      <c r="J131" s="1"/>
      <c r="K131" s="1"/>
    </row>
    <row r="132" spans="2:11" ht="15">
      <c r="B132" s="1"/>
      <c r="G132" s="1"/>
      <c r="H132" s="1"/>
      <c r="I132" s="1"/>
      <c r="J132" s="1"/>
      <c r="K132" s="1"/>
    </row>
    <row r="133" spans="2:11" ht="15">
      <c r="B133" s="1"/>
      <c r="G133" s="1"/>
      <c r="H133" s="1"/>
      <c r="I133" s="1"/>
      <c r="J133" s="1"/>
      <c r="K133" s="1"/>
    </row>
    <row r="134" spans="2:11" ht="15">
      <c r="B134" s="1"/>
      <c r="G134" s="1"/>
      <c r="H134" s="1"/>
      <c r="I134" s="1"/>
      <c r="J134" s="1"/>
      <c r="K134" s="1"/>
    </row>
    <row r="135" spans="2:11" ht="15">
      <c r="B135" s="1"/>
      <c r="G135" s="1"/>
      <c r="H135" s="1"/>
      <c r="I135" s="1"/>
      <c r="J135" s="1"/>
      <c r="K135" s="1"/>
    </row>
    <row r="136" spans="2:11" ht="15">
      <c r="B136" s="1"/>
      <c r="G136" s="1"/>
      <c r="H136" s="1"/>
      <c r="I136" s="1"/>
      <c r="J136" s="1"/>
      <c r="K136" s="1"/>
    </row>
    <row r="137" spans="2:11" ht="15">
      <c r="B137" s="1"/>
      <c r="G137" s="1"/>
      <c r="H137" s="1"/>
      <c r="I137" s="1"/>
      <c r="J137" s="1"/>
      <c r="K137" s="1"/>
    </row>
    <row r="138" spans="2:11" ht="15">
      <c r="B138" s="1"/>
      <c r="G138" s="1"/>
      <c r="H138" s="1"/>
      <c r="I138" s="1"/>
      <c r="J138" s="1"/>
      <c r="K138" s="1"/>
    </row>
    <row r="139" spans="2:11" ht="15">
      <c r="B139" s="1"/>
      <c r="G139" s="1"/>
      <c r="H139" s="1"/>
      <c r="I139" s="1"/>
      <c r="J139" s="1"/>
      <c r="K139" s="1"/>
    </row>
    <row r="140" spans="2:11" ht="15">
      <c r="B140" s="1"/>
      <c r="G140" s="1"/>
      <c r="H140" s="1"/>
      <c r="I140" s="1"/>
      <c r="J140" s="1"/>
      <c r="K140" s="1"/>
    </row>
    <row r="141" spans="2:11" ht="15">
      <c r="B141" s="1"/>
      <c r="G141" s="1"/>
      <c r="H141" s="1"/>
      <c r="I141" s="1"/>
      <c r="J141" s="1"/>
      <c r="K141" s="1"/>
    </row>
    <row r="142" spans="2:11" ht="15">
      <c r="B142" s="1"/>
      <c r="G142" s="1"/>
      <c r="H142" s="1"/>
      <c r="I142" s="1"/>
      <c r="J142" s="1"/>
      <c r="K142" s="1"/>
    </row>
    <row r="143" spans="2:11" ht="15">
      <c r="B143" s="1"/>
      <c r="G143" s="1"/>
      <c r="H143" s="1"/>
      <c r="I143" s="1"/>
      <c r="J143" s="1"/>
      <c r="K143" s="1"/>
    </row>
    <row r="144" spans="2:11" ht="15">
      <c r="B144" s="1"/>
      <c r="G144" s="1"/>
      <c r="H144" s="1"/>
      <c r="I144" s="1"/>
      <c r="J144" s="1"/>
      <c r="K144" s="1"/>
    </row>
    <row r="145" spans="2:11" ht="15">
      <c r="B145" s="1"/>
      <c r="G145" s="1"/>
      <c r="H145" s="1"/>
      <c r="I145" s="1"/>
      <c r="J145" s="1"/>
      <c r="K145" s="1"/>
    </row>
    <row r="146" spans="2:11" ht="15">
      <c r="B146" s="1"/>
      <c r="G146" s="1"/>
      <c r="H146" s="1"/>
      <c r="I146" s="1"/>
      <c r="J146" s="1"/>
      <c r="K146" s="1"/>
    </row>
    <row r="147" spans="2:11" ht="15">
      <c r="B147" s="1"/>
      <c r="G147" s="1"/>
      <c r="H147" s="1"/>
      <c r="I147" s="1"/>
      <c r="J147" s="1"/>
      <c r="K147" s="1"/>
    </row>
    <row r="148" spans="2:11" ht="15">
      <c r="B148" s="1"/>
      <c r="G148" s="1"/>
      <c r="H148" s="1"/>
      <c r="I148" s="1"/>
      <c r="J148" s="1"/>
      <c r="K148" s="1"/>
    </row>
    <row r="149" spans="2:11" ht="15">
      <c r="B149" s="1"/>
      <c r="G149" s="1"/>
      <c r="H149" s="1"/>
      <c r="I149" s="1"/>
      <c r="J149" s="1"/>
      <c r="K149" s="1"/>
    </row>
    <row r="150" spans="2:11" ht="15">
      <c r="B150" s="1"/>
      <c r="G150" s="1"/>
      <c r="H150" s="1"/>
      <c r="I150" s="1"/>
      <c r="J150" s="1"/>
      <c r="K150" s="1"/>
    </row>
    <row r="151" spans="2:11" ht="15">
      <c r="B151" s="1"/>
      <c r="G151" s="1"/>
      <c r="H151" s="1"/>
      <c r="I151" s="1"/>
      <c r="J151" s="1"/>
      <c r="K151" s="1"/>
    </row>
    <row r="152" spans="2:11" ht="15">
      <c r="B152" s="1"/>
      <c r="G152" s="1"/>
      <c r="H152" s="1"/>
      <c r="I152" s="1"/>
      <c r="J152" s="1"/>
      <c r="K152" s="1"/>
    </row>
    <row r="153" spans="2:11" ht="15">
      <c r="B153" s="1"/>
      <c r="G153" s="1"/>
      <c r="H153" s="1"/>
      <c r="I153" s="1"/>
      <c r="J153" s="1"/>
      <c r="K153" s="1"/>
    </row>
    <row r="154" spans="2:11" ht="15">
      <c r="B154" s="1"/>
      <c r="G154" s="1"/>
      <c r="H154" s="1"/>
      <c r="I154" s="1"/>
      <c r="J154" s="1"/>
      <c r="K154" s="1"/>
    </row>
    <row r="155" spans="2:11" ht="15">
      <c r="B155" s="1"/>
      <c r="G155" s="1"/>
      <c r="H155" s="1"/>
      <c r="I155" s="1"/>
      <c r="J155" s="1"/>
      <c r="K155" s="1"/>
    </row>
  </sheetData>
  <sheetProtection/>
  <mergeCells count="34">
    <mergeCell ref="I5:I6"/>
    <mergeCell ref="H5:H6"/>
    <mergeCell ref="B5:B6"/>
    <mergeCell ref="C5:C6"/>
    <mergeCell ref="D5:D6"/>
    <mergeCell ref="E5:E6"/>
    <mergeCell ref="F5:F6"/>
    <mergeCell ref="G5:G6"/>
    <mergeCell ref="A55:A56"/>
    <mergeCell ref="J55:J56"/>
    <mergeCell ref="K55:K56"/>
    <mergeCell ref="A46:A51"/>
    <mergeCell ref="J46:J51"/>
    <mergeCell ref="K46:K51"/>
    <mergeCell ref="A52:A53"/>
    <mergeCell ref="J52:J53"/>
    <mergeCell ref="K52:K53"/>
    <mergeCell ref="J37:J45"/>
    <mergeCell ref="K37:K45"/>
    <mergeCell ref="J7:J23"/>
    <mergeCell ref="K7:K23"/>
    <mergeCell ref="A24:A36"/>
    <mergeCell ref="J24:J36"/>
    <mergeCell ref="K24:K36"/>
    <mergeCell ref="A5:A6"/>
    <mergeCell ref="A37:A45"/>
    <mergeCell ref="A4:C4"/>
    <mergeCell ref="J5:J6"/>
    <mergeCell ref="A1:K1"/>
    <mergeCell ref="A2:K2"/>
    <mergeCell ref="A7:A23"/>
    <mergeCell ref="A3:K3"/>
    <mergeCell ref="D4:K4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2014-06-26T16:32:57Z</cp:lastPrinted>
  <dcterms:created xsi:type="dcterms:W3CDTF">2006-09-28T05:33:49Z</dcterms:created>
  <dcterms:modified xsi:type="dcterms:W3CDTF">2014-12-09T15:44:27Z</dcterms:modified>
  <cp:category/>
  <cp:version/>
  <cp:contentType/>
  <cp:contentStatus/>
</cp:coreProperties>
</file>