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32" firstSheet="1" activeTab="3"/>
  </bookViews>
  <sheets>
    <sheet name="Троеборье ПРО" sheetId="1" r:id="rId1"/>
    <sheet name="Жим лёжа ПРО" sheetId="2" r:id="rId2"/>
    <sheet name="Троеборье ЛЮБ" sheetId="3" r:id="rId3"/>
    <sheet name="Жим лёжа ЛЮБ" sheetId="4" r:id="rId4"/>
    <sheet name="Пауэрспорт" sheetId="5" r:id="rId5"/>
    <sheet name="Народный жим" sheetId="6" r:id="rId6"/>
  </sheets>
  <definedNames>
    <definedName name="_xlnm.Print_Area" localSheetId="3">'Жим лёжа ЛЮБ'!$A$1:$P$30</definedName>
    <definedName name="_xlnm.Print_Area" localSheetId="1">'Жим лёжа ПРО'!$A$1:$P$27</definedName>
    <definedName name="_xlnm.Print_Area" localSheetId="5">'Народный жим'!$A$1:$L$10</definedName>
    <definedName name="_xlnm.Print_Area" localSheetId="4">'Пауэрспорт'!$A$1:$P$8</definedName>
    <definedName name="_xlnm.Print_Area" localSheetId="2">'Троеборье ЛЮБ'!$A$3:$AF$37</definedName>
    <definedName name="_xlnm.Print_Area" localSheetId="0">'Троеборье ПРО'!$A$3:$AF$29</definedName>
  </definedNames>
  <calcPr fullCalcOnLoad="1"/>
</workbook>
</file>

<file path=xl/sharedStrings.xml><?xml version="1.0" encoding="utf-8"?>
<sst xmlns="http://schemas.openxmlformats.org/spreadsheetml/2006/main" count="590" uniqueCount="159">
  <si>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</si>
  <si>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</si>
  <si>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</si>
  <si>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</si>
  <si>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</si>
  <si>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</si>
  <si>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</si>
  <si>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</si>
  <si>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</si>
  <si>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</si>
  <si>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open</t>
  </si>
  <si>
    <t>Страна</t>
  </si>
  <si>
    <t>Россия</t>
  </si>
  <si>
    <t>Краснодарский край</t>
  </si>
  <si>
    <t>Регион/ Область</t>
  </si>
  <si>
    <t>teen 14-15</t>
  </si>
  <si>
    <t>teen 16-17</t>
  </si>
  <si>
    <t>Жашуев Азамат</t>
  </si>
  <si>
    <t>Республика Кабардино-Балкария</t>
  </si>
  <si>
    <t>junior</t>
  </si>
  <si>
    <t>teen 18-19</t>
  </si>
  <si>
    <t>Майка Дмитрий</t>
  </si>
  <si>
    <t>Ставропольский край</t>
  </si>
  <si>
    <t>Баку</t>
  </si>
  <si>
    <t>Азербайджан</t>
  </si>
  <si>
    <t>Кошкин Сергей</t>
  </si>
  <si>
    <t>Республика Чечня</t>
  </si>
  <si>
    <t>Куприченков Николай</t>
  </si>
  <si>
    <t>Мударов Тимур</t>
  </si>
  <si>
    <t>Ростовская область</t>
  </si>
  <si>
    <t>Кубок Мира по пауэрлифтингу и отдельным движениям, 27.05-01.06.2014, г. Сочи</t>
  </si>
  <si>
    <t>Оренбургская область</t>
  </si>
  <si>
    <t>ПРИСЕД</t>
  </si>
  <si>
    <t>СУММА</t>
  </si>
  <si>
    <t>СТАНОВАЯ ТЯГА</t>
  </si>
  <si>
    <t>ИТОГ</t>
  </si>
  <si>
    <t>subtotal</t>
  </si>
  <si>
    <t>Сумма</t>
  </si>
  <si>
    <t>Крутько Дмитрий</t>
  </si>
  <si>
    <t>Мусин Шамиль</t>
  </si>
  <si>
    <t>Айрапетян Левон</t>
  </si>
  <si>
    <t>Габриелян Самвел</t>
  </si>
  <si>
    <t>Республика Северная Осетия-Алания</t>
  </si>
  <si>
    <t>Кувалдин Андрей</t>
  </si>
  <si>
    <t>Дзугкоев Артур</t>
  </si>
  <si>
    <t>ЖИМ СТОЯ</t>
  </si>
  <si>
    <t>ПОДЪЁМ НА БИЦЕПС</t>
  </si>
  <si>
    <t>ИТОГО</t>
  </si>
  <si>
    <t>Икаев Сармат</t>
  </si>
  <si>
    <t>Цхинвал</t>
  </si>
  <si>
    <t>Южная Осетия</t>
  </si>
  <si>
    <t>Казахстан</t>
  </si>
  <si>
    <t>Северо-Казахстанская область</t>
  </si>
  <si>
    <t>Григорян Григор</t>
  </si>
  <si>
    <t>Хадзиев Ваха</t>
  </si>
  <si>
    <t>Республика Ингушетия</t>
  </si>
  <si>
    <t>Барханов Юсуп</t>
  </si>
  <si>
    <t>Яицкий Евгений</t>
  </si>
  <si>
    <t>Мерешков Ахмед</t>
  </si>
  <si>
    <t>Цуроев Рамазан</t>
  </si>
  <si>
    <t>Галигузов Иван</t>
  </si>
  <si>
    <t>Весноватый Иван</t>
  </si>
  <si>
    <t>Зверховский Сергей</t>
  </si>
  <si>
    <t>Тарасов Александр</t>
  </si>
  <si>
    <t>Финал Чемпионата Европы по пауэрлифтингу и отдельным движениям, 11-13.12.2015, г. Михайловск</t>
  </si>
  <si>
    <t>Жим лёжа безэкипировочный и экипировочный ПРО 12.12.2015</t>
  </si>
  <si>
    <t>Жим лёжа безэкипировочный и экипировочный ЛЮБ 13.12.2015</t>
  </si>
  <si>
    <t>Пауэрлифтинг безэкипировочный и экипировочный ПРО 12.12.2015</t>
  </si>
  <si>
    <t>Пауэрлифтинг безэкипировочный и экипировочный ЛЮБ 13.12.2015</t>
  </si>
  <si>
    <t>Пауэрспорт 12.12.2015</t>
  </si>
  <si>
    <t>Гавриленко Роман</t>
  </si>
  <si>
    <t>Карпенко Максим</t>
  </si>
  <si>
    <t>Анненков Андрей</t>
  </si>
  <si>
    <t>НАРОДНЫЙ ЖИМ</t>
  </si>
  <si>
    <t>Народный жим 12.12.2015</t>
  </si>
  <si>
    <t>Супруненко Владислав</t>
  </si>
  <si>
    <t>82,5+</t>
  </si>
  <si>
    <t>Ткачёв Дмитрий</t>
  </si>
  <si>
    <t>Намозова Юлдуз</t>
  </si>
  <si>
    <t>Головейко Евгений</t>
  </si>
  <si>
    <t>Саяпин Илья</t>
  </si>
  <si>
    <t>Капитанас Дмитрий</t>
  </si>
  <si>
    <t>Алексанян Георгий</t>
  </si>
  <si>
    <t>Космынин Владимир</t>
  </si>
  <si>
    <t>masters 55-59</t>
  </si>
  <si>
    <t>Веселов Алексей</t>
  </si>
  <si>
    <t>Татаренко Сергей</t>
  </si>
  <si>
    <t>masters 45-49</t>
  </si>
  <si>
    <t>Бабаян Овик</t>
  </si>
  <si>
    <t>Снигирев Валерий</t>
  </si>
  <si>
    <t>Дацко Илья</t>
  </si>
  <si>
    <t>Мужчины</t>
  </si>
  <si>
    <t>Безэкипировочный</t>
  </si>
  <si>
    <t>Троеборье</t>
  </si>
  <si>
    <t>Становая тяга</t>
  </si>
  <si>
    <t>Безэкипировочный дивизион</t>
  </si>
  <si>
    <t>Экипировочный дивизион</t>
  </si>
  <si>
    <t>Женщины</t>
  </si>
  <si>
    <t>1 open</t>
  </si>
  <si>
    <t>2 open</t>
  </si>
  <si>
    <t>3 open</t>
  </si>
  <si>
    <t>н/з</t>
  </si>
  <si>
    <t>Мухортова Нина</t>
  </si>
  <si>
    <t>Экипировочный</t>
  </si>
  <si>
    <t>Вожжова Екатерина</t>
  </si>
  <si>
    <t>Семанин Дмитрий</t>
  </si>
  <si>
    <t>Марченко Евгения</t>
  </si>
  <si>
    <t>Немичева Анастасия</t>
  </si>
  <si>
    <t>Титкова Марина</t>
  </si>
  <si>
    <t>Свириденко Елизавета</t>
  </si>
  <si>
    <t>Крикунова Наталья</t>
  </si>
  <si>
    <t>Денисенко Любовь</t>
  </si>
  <si>
    <t>Мухамедзянов Ильдус</t>
  </si>
  <si>
    <t>Шарун Евгений</t>
  </si>
  <si>
    <t>Гвозденко Максим</t>
  </si>
  <si>
    <t>Саркисов Павел</t>
  </si>
  <si>
    <t>Дронов Вячеслав</t>
  </si>
  <si>
    <t>Проскурин Даниил</t>
  </si>
  <si>
    <t>Григорьев Артём</t>
  </si>
  <si>
    <t>Черныш Виктор</t>
  </si>
  <si>
    <t>masters 50-54</t>
  </si>
  <si>
    <t>Головачёва Ольга</t>
  </si>
  <si>
    <t>Мищенко Сергей</t>
  </si>
  <si>
    <t>Марченко Сергей</t>
  </si>
  <si>
    <t>Приседания</t>
  </si>
  <si>
    <t xml:space="preserve"> </t>
  </si>
  <si>
    <t>Поддубный Данил</t>
  </si>
  <si>
    <t>Голикова Ксения</t>
  </si>
  <si>
    <t>Чупейда Юлия</t>
  </si>
  <si>
    <t>Крутько Марина</t>
  </si>
  <si>
    <t>Соколов Владимир</t>
  </si>
  <si>
    <t>masters 40-44</t>
  </si>
  <si>
    <t>Колюжный Вадим</t>
  </si>
  <si>
    <t>Хачатурян Эдгард</t>
  </si>
  <si>
    <t>Мартьянов Максим</t>
  </si>
  <si>
    <t>Магомедов Мухтар</t>
  </si>
  <si>
    <t>Никандров Роман</t>
  </si>
  <si>
    <t>Магомедов Гасан</t>
  </si>
  <si>
    <t>Магомедов Гусейн</t>
  </si>
  <si>
    <t>Абрам Андрей</t>
  </si>
  <si>
    <t>Руденко Сергей</t>
  </si>
  <si>
    <t>Папян Эдуард</t>
  </si>
  <si>
    <t>Акопджанян Виталий</t>
  </si>
  <si>
    <t>Еньшин Сергей</t>
  </si>
  <si>
    <t>Четвериков Андрей</t>
  </si>
  <si>
    <t>Погосян Михаил</t>
  </si>
  <si>
    <t>Лупандин Сергей</t>
  </si>
  <si>
    <t>Шахвердиян Сергей</t>
  </si>
  <si>
    <t>Попов Артём</t>
  </si>
  <si>
    <t>Козюра Артём</t>
  </si>
  <si>
    <t>Соколов Дмитрий</t>
  </si>
  <si>
    <t>Енин Вячеслав</t>
  </si>
  <si>
    <t>Мезенцев Вадим</t>
  </si>
  <si>
    <t>Амирчупанов Сиражудин</t>
  </si>
  <si>
    <t>Матвиенко Александр</t>
  </si>
  <si>
    <t>Жиляков Василий</t>
  </si>
  <si>
    <t>Свердловская область</t>
  </si>
  <si>
    <t>Даниелян Татул</t>
  </si>
  <si>
    <t>Петров Ярослав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</si>
</sst>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"/>
    <numFmt numFmtId="174" formatCode="mmm/yyyy"/>
    <numFmt numFmtId="175" formatCode="[$-FC19]d\ mmmm\ yyyy\ &quot;г.&quot;"/>
    <numFmt numFmtId="176" formatCode="0.000"/>
  </numFmts>
  <fonts count="50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72" fontId="8" fillId="0" borderId="19" xfId="0" applyNumberFormat="1" applyFon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9"/>
  <sheetViews>
    <sheetView zoomScale="85" zoomScaleNormal="85" zoomScalePageLayoutView="0" workbookViewId="0" topLeftCell="A1">
      <selection activeCell="AF29" sqref="AF29"/>
    </sheetView>
  </sheetViews>
  <sheetFormatPr defaultColWidth="9.00390625" defaultRowHeight="12.75"/>
  <cols>
    <col min="1" max="1" width="6.00390625" style="8" bestFit="1" customWidth="1"/>
    <col min="2" max="2" width="5.125" style="8" bestFit="1" customWidth="1"/>
    <col min="3" max="3" width="19.25390625" style="8" bestFit="1" customWidth="1"/>
    <col min="4" max="4" width="35.00390625" style="8" bestFit="1" customWidth="1"/>
    <col min="5" max="5" width="14.375" style="8" bestFit="1" customWidth="1"/>
    <col min="6" max="6" width="13.25390625" style="8" bestFit="1" customWidth="1"/>
    <col min="7" max="7" width="12.375" style="8" customWidth="1"/>
    <col min="8" max="8" width="6.75390625" style="9" bestFit="1" customWidth="1"/>
    <col min="9" max="9" width="6.75390625" style="20" bestFit="1" customWidth="1"/>
    <col min="10" max="10" width="4.125" style="8" bestFit="1" customWidth="1"/>
    <col min="11" max="12" width="6.125" style="46" bestFit="1" customWidth="1"/>
    <col min="13" max="13" width="2.00390625" style="8" bestFit="1" customWidth="1"/>
    <col min="14" max="14" width="6.625" style="34" bestFit="1" customWidth="1"/>
    <col min="15" max="15" width="8.75390625" style="20" hidden="1" customWidth="1"/>
    <col min="16" max="17" width="4.125" style="8" bestFit="1" customWidth="1"/>
    <col min="18" max="18" width="6.125" style="8" bestFit="1" customWidth="1"/>
    <col min="19" max="19" width="2.00390625" style="8" bestFit="1" customWidth="1"/>
    <col min="20" max="20" width="6.625" style="34" bestFit="1" customWidth="1"/>
    <col min="21" max="21" width="8.75390625" style="20" hidden="1" customWidth="1"/>
    <col min="22" max="22" width="7.375" style="34" hidden="1" customWidth="1"/>
    <col min="23" max="23" width="8.75390625" style="20" hidden="1" customWidth="1"/>
    <col min="24" max="24" width="4.125" style="8" bestFit="1" customWidth="1"/>
    <col min="25" max="25" width="6.875" style="46" customWidth="1"/>
    <col min="26" max="26" width="5.875" style="8" customWidth="1"/>
    <col min="27" max="27" width="2.00390625" style="8" bestFit="1" customWidth="1"/>
    <col min="28" max="28" width="6.625" style="34" bestFit="1" customWidth="1"/>
    <col min="29" max="29" width="9.25390625" style="20" hidden="1" customWidth="1"/>
    <col min="30" max="30" width="6.125" style="34" bestFit="1" customWidth="1"/>
    <col min="31" max="31" width="10.75390625" style="20" bestFit="1" customWidth="1"/>
    <col min="32" max="32" width="11.00390625" style="8" customWidth="1"/>
    <col min="33" max="16384" width="9.125" style="8" customWidth="1"/>
  </cols>
  <sheetData>
    <row r="1" spans="2:31" ht="20.25">
      <c r="B1" s="26" t="s">
        <v>64</v>
      </c>
      <c r="C1" s="4"/>
      <c r="D1" s="4"/>
      <c r="E1" s="4"/>
      <c r="F1" s="6"/>
      <c r="H1" s="5"/>
      <c r="I1" s="19"/>
      <c r="J1" s="4"/>
      <c r="K1" s="4"/>
      <c r="L1" s="4"/>
      <c r="M1" s="4"/>
      <c r="N1" s="52"/>
      <c r="T1" s="8"/>
      <c r="U1" s="8"/>
      <c r="V1" s="8"/>
      <c r="W1" s="8"/>
      <c r="Y1" s="8"/>
      <c r="AB1" s="8"/>
      <c r="AC1" s="8"/>
      <c r="AD1" s="8"/>
      <c r="AE1" s="8"/>
    </row>
    <row r="2" spans="2:31" ht="20.25">
      <c r="B2" s="26" t="s">
        <v>67</v>
      </c>
      <c r="C2" s="4"/>
      <c r="D2" s="4"/>
      <c r="E2" s="4"/>
      <c r="F2" s="6"/>
      <c r="H2" s="5"/>
      <c r="I2" s="19"/>
      <c r="J2" s="4"/>
      <c r="K2" s="4"/>
      <c r="L2" s="4"/>
      <c r="M2" s="4"/>
      <c r="N2" s="52"/>
      <c r="T2" s="8"/>
      <c r="U2" s="8"/>
      <c r="V2" s="8"/>
      <c r="W2" s="8"/>
      <c r="Y2" s="8"/>
      <c r="AB2" s="8"/>
      <c r="AC2" s="8"/>
      <c r="AD2" s="8"/>
      <c r="AE2" s="8"/>
    </row>
    <row r="3" spans="3:31" s="15" customFormat="1" ht="12" thickBot="1">
      <c r="C3" s="13"/>
      <c r="D3" s="13"/>
      <c r="E3" s="13"/>
      <c r="F3" s="13"/>
      <c r="G3" s="13"/>
      <c r="H3" s="14"/>
      <c r="I3" s="22"/>
      <c r="J3" s="13"/>
      <c r="K3" s="38"/>
      <c r="L3" s="38"/>
      <c r="M3" s="13"/>
      <c r="N3" s="13"/>
      <c r="O3" s="21"/>
      <c r="P3" s="13"/>
      <c r="Q3" s="13"/>
      <c r="R3" s="13"/>
      <c r="S3" s="13"/>
      <c r="T3" s="39"/>
      <c r="U3" s="22"/>
      <c r="V3" s="10"/>
      <c r="W3" s="22"/>
      <c r="Y3" s="40"/>
      <c r="AB3" s="10"/>
      <c r="AC3" s="22"/>
      <c r="AD3" s="10"/>
      <c r="AE3" s="22"/>
    </row>
    <row r="4" spans="1:32" ht="12.75" customHeight="1">
      <c r="A4" s="88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2" t="s">
        <v>0</v>
      </c>
      <c r="J4" s="94" t="s">
        <v>32</v>
      </c>
      <c r="K4" s="94"/>
      <c r="L4" s="94"/>
      <c r="M4" s="94"/>
      <c r="N4" s="94"/>
      <c r="O4" s="94"/>
      <c r="P4" s="94" t="s">
        <v>5</v>
      </c>
      <c r="Q4" s="94"/>
      <c r="R4" s="94"/>
      <c r="S4" s="94"/>
      <c r="T4" s="94"/>
      <c r="U4" s="94"/>
      <c r="V4" s="94" t="s">
        <v>33</v>
      </c>
      <c r="W4" s="94"/>
      <c r="X4" s="94" t="s">
        <v>34</v>
      </c>
      <c r="Y4" s="94"/>
      <c r="Z4" s="94"/>
      <c r="AA4" s="94"/>
      <c r="AB4" s="94"/>
      <c r="AC4" s="94"/>
      <c r="AD4" s="94" t="s">
        <v>35</v>
      </c>
      <c r="AE4" s="94"/>
      <c r="AF4" s="95" t="s">
        <v>9</v>
      </c>
    </row>
    <row r="5" spans="1:32" s="10" customFormat="1" ht="12" thickBot="1">
      <c r="A5" s="89"/>
      <c r="B5" s="89"/>
      <c r="C5" s="89"/>
      <c r="D5" s="89"/>
      <c r="E5" s="89"/>
      <c r="F5" s="89"/>
      <c r="G5" s="89"/>
      <c r="H5" s="91"/>
      <c r="I5" s="93"/>
      <c r="J5" s="55">
        <v>1</v>
      </c>
      <c r="K5" s="56">
        <v>2</v>
      </c>
      <c r="L5" s="56">
        <v>3</v>
      </c>
      <c r="M5" s="55">
        <v>4</v>
      </c>
      <c r="N5" s="55" t="s">
        <v>6</v>
      </c>
      <c r="O5" s="57" t="s">
        <v>0</v>
      </c>
      <c r="P5" s="55">
        <v>1</v>
      </c>
      <c r="Q5" s="55">
        <v>2</v>
      </c>
      <c r="R5" s="55">
        <v>3</v>
      </c>
      <c r="S5" s="55">
        <v>4</v>
      </c>
      <c r="T5" s="55" t="s">
        <v>6</v>
      </c>
      <c r="U5" s="57" t="s">
        <v>0</v>
      </c>
      <c r="V5" s="55" t="s">
        <v>36</v>
      </c>
      <c r="W5" s="57" t="s">
        <v>0</v>
      </c>
      <c r="X5" s="55">
        <v>1</v>
      </c>
      <c r="Y5" s="56">
        <v>2</v>
      </c>
      <c r="Z5" s="55">
        <v>3</v>
      </c>
      <c r="AA5" s="55">
        <v>4</v>
      </c>
      <c r="AB5" s="55" t="s">
        <v>6</v>
      </c>
      <c r="AC5" s="57" t="s">
        <v>0</v>
      </c>
      <c r="AD5" s="55" t="s">
        <v>37</v>
      </c>
      <c r="AE5" s="57" t="s">
        <v>0</v>
      </c>
      <c r="AF5" s="96"/>
    </row>
    <row r="6" spans="1:32" ht="12.75">
      <c r="A6" s="62"/>
      <c r="B6" s="63"/>
      <c r="C6" s="58"/>
      <c r="D6" s="58" t="s">
        <v>95</v>
      </c>
      <c r="E6" s="63"/>
      <c r="F6" s="64"/>
      <c r="G6" s="63"/>
      <c r="H6" s="65"/>
      <c r="I6" s="66"/>
      <c r="J6" s="67"/>
      <c r="K6" s="67"/>
      <c r="L6" s="67"/>
      <c r="M6" s="63"/>
      <c r="N6" s="63"/>
      <c r="O6" s="66"/>
      <c r="P6" s="68"/>
      <c r="Q6" s="69"/>
      <c r="R6" s="67"/>
      <c r="S6" s="63"/>
      <c r="T6" s="63"/>
      <c r="U6" s="66"/>
      <c r="V6" s="58"/>
      <c r="W6" s="66"/>
      <c r="X6" s="68"/>
      <c r="Y6" s="69"/>
      <c r="Z6" s="67"/>
      <c r="AA6" s="63"/>
      <c r="AB6" s="63"/>
      <c r="AC6" s="66"/>
      <c r="AD6" s="58"/>
      <c r="AE6" s="66"/>
      <c r="AF6" s="70"/>
    </row>
    <row r="7" spans="1:32" ht="12.75">
      <c r="A7" s="16"/>
      <c r="B7" s="3"/>
      <c r="C7" s="33"/>
      <c r="D7" s="33" t="s">
        <v>94</v>
      </c>
      <c r="E7" s="3"/>
      <c r="F7" s="1"/>
      <c r="G7" s="3"/>
      <c r="H7" s="2"/>
      <c r="I7" s="23"/>
      <c r="J7" s="43"/>
      <c r="K7" s="43"/>
      <c r="L7" s="43"/>
      <c r="M7" s="3"/>
      <c r="N7" s="3"/>
      <c r="O7" s="23"/>
      <c r="P7" s="7"/>
      <c r="Q7" s="44"/>
      <c r="R7" s="43"/>
      <c r="S7" s="3"/>
      <c r="T7" s="3"/>
      <c r="U7" s="23"/>
      <c r="V7" s="33"/>
      <c r="W7" s="23"/>
      <c r="X7" s="7"/>
      <c r="Y7" s="44"/>
      <c r="Z7" s="43"/>
      <c r="AA7" s="3"/>
      <c r="AB7" s="3"/>
      <c r="AC7" s="23"/>
      <c r="AD7" s="33"/>
      <c r="AE7" s="23"/>
      <c r="AF7" s="17"/>
    </row>
    <row r="8" spans="1:32" ht="12.75">
      <c r="A8" s="16">
        <v>1</v>
      </c>
      <c r="B8" s="3">
        <v>60</v>
      </c>
      <c r="C8" s="3" t="s">
        <v>41</v>
      </c>
      <c r="D8" s="3" t="s">
        <v>42</v>
      </c>
      <c r="E8" s="3" t="s">
        <v>12</v>
      </c>
      <c r="F8" s="1">
        <v>32632</v>
      </c>
      <c r="G8" s="3" t="s">
        <v>10</v>
      </c>
      <c r="H8" s="2">
        <v>59.95</v>
      </c>
      <c r="I8" s="23">
        <v>0.8128</v>
      </c>
      <c r="J8" s="43"/>
      <c r="K8" s="43"/>
      <c r="L8" s="43"/>
      <c r="M8" s="3"/>
      <c r="N8" s="3"/>
      <c r="O8" s="23">
        <f>N8*I8</f>
        <v>0</v>
      </c>
      <c r="P8" s="7"/>
      <c r="Q8" s="44"/>
      <c r="R8" s="43"/>
      <c r="S8" s="3"/>
      <c r="T8" s="3"/>
      <c r="U8" s="23">
        <f>T8*I8</f>
        <v>0</v>
      </c>
      <c r="V8" s="33">
        <f>T8+N8</f>
        <v>0</v>
      </c>
      <c r="W8" s="23">
        <f>V8*I8</f>
        <v>0</v>
      </c>
      <c r="X8" s="60">
        <v>150</v>
      </c>
      <c r="Y8" s="44">
        <v>160</v>
      </c>
      <c r="Z8" s="43">
        <v>172.5</v>
      </c>
      <c r="AA8" s="3"/>
      <c r="AB8" s="3">
        <v>172.5</v>
      </c>
      <c r="AC8" s="23">
        <f>AB8*I8</f>
        <v>140.208</v>
      </c>
      <c r="AD8" s="33">
        <f>AB8+V8</f>
        <v>172.5</v>
      </c>
      <c r="AE8" s="23">
        <f>AD8*I8</f>
        <v>140.208</v>
      </c>
      <c r="AF8" s="17"/>
    </row>
    <row r="9" spans="1:32" ht="12.75">
      <c r="A9" s="16">
        <v>1</v>
      </c>
      <c r="B9" s="3">
        <v>110</v>
      </c>
      <c r="C9" s="3" t="s">
        <v>48</v>
      </c>
      <c r="D9" s="7" t="s">
        <v>49</v>
      </c>
      <c r="E9" s="3" t="s">
        <v>50</v>
      </c>
      <c r="F9" s="1">
        <v>35377</v>
      </c>
      <c r="G9" s="3" t="s">
        <v>10</v>
      </c>
      <c r="H9" s="2">
        <v>108.7</v>
      </c>
      <c r="I9" s="23">
        <v>0.5381</v>
      </c>
      <c r="J9" s="43"/>
      <c r="K9" s="43"/>
      <c r="L9" s="43"/>
      <c r="M9" s="3"/>
      <c r="N9" s="3"/>
      <c r="O9" s="23">
        <f>N9*I9</f>
        <v>0</v>
      </c>
      <c r="P9" s="7"/>
      <c r="Q9" s="44"/>
      <c r="R9" s="43"/>
      <c r="S9" s="3"/>
      <c r="T9" s="3"/>
      <c r="U9" s="23">
        <f>T9*I9</f>
        <v>0</v>
      </c>
      <c r="V9" s="33">
        <f>T9+N9</f>
        <v>0</v>
      </c>
      <c r="W9" s="23">
        <f>V9*I9</f>
        <v>0</v>
      </c>
      <c r="X9" s="7">
        <v>220</v>
      </c>
      <c r="Y9" s="44">
        <v>242.5</v>
      </c>
      <c r="Z9" s="60">
        <v>245</v>
      </c>
      <c r="AA9" s="3"/>
      <c r="AB9" s="3">
        <v>242.5</v>
      </c>
      <c r="AC9" s="23">
        <f>AB9*I9</f>
        <v>130.48925</v>
      </c>
      <c r="AD9" s="33">
        <f>AB9+V9</f>
        <v>242.5</v>
      </c>
      <c r="AE9" s="23">
        <f>AD9*I9</f>
        <v>130.48925</v>
      </c>
      <c r="AF9" s="17"/>
    </row>
    <row r="10" spans="1:32" ht="12.75">
      <c r="A10" s="16">
        <v>1</v>
      </c>
      <c r="B10" s="3">
        <v>110</v>
      </c>
      <c r="C10" s="3" t="s">
        <v>48</v>
      </c>
      <c r="D10" s="7" t="s">
        <v>49</v>
      </c>
      <c r="E10" s="3" t="s">
        <v>50</v>
      </c>
      <c r="F10" s="1">
        <v>35377</v>
      </c>
      <c r="G10" s="3" t="s">
        <v>20</v>
      </c>
      <c r="H10" s="2">
        <v>108.7</v>
      </c>
      <c r="I10" s="23">
        <v>0.5596</v>
      </c>
      <c r="J10" s="43"/>
      <c r="K10" s="43"/>
      <c r="L10" s="43"/>
      <c r="M10" s="3"/>
      <c r="N10" s="3"/>
      <c r="O10" s="23">
        <f>N10*I10</f>
        <v>0</v>
      </c>
      <c r="P10" s="7"/>
      <c r="Q10" s="44"/>
      <c r="R10" s="43"/>
      <c r="S10" s="3"/>
      <c r="T10" s="3"/>
      <c r="U10" s="23">
        <f>T10*I10</f>
        <v>0</v>
      </c>
      <c r="V10" s="33">
        <f>T10+N10</f>
        <v>0</v>
      </c>
      <c r="W10" s="23">
        <f>V10*I10</f>
        <v>0</v>
      </c>
      <c r="X10" s="7">
        <v>220</v>
      </c>
      <c r="Y10" s="44">
        <v>242.5</v>
      </c>
      <c r="Z10" s="60">
        <v>245</v>
      </c>
      <c r="AA10" s="3"/>
      <c r="AB10" s="3">
        <v>242.5</v>
      </c>
      <c r="AC10" s="23">
        <f>AB10*I10</f>
        <v>135.703</v>
      </c>
      <c r="AD10" s="33">
        <f>AB10+V10</f>
        <v>242.5</v>
      </c>
      <c r="AE10" s="23">
        <f>AD10*I10</f>
        <v>135.703</v>
      </c>
      <c r="AF10" s="17"/>
    </row>
    <row r="11" spans="1:32" ht="12.75">
      <c r="A11" s="16">
        <v>1</v>
      </c>
      <c r="B11" s="3">
        <v>125</v>
      </c>
      <c r="C11" s="3" t="s">
        <v>62</v>
      </c>
      <c r="D11" s="7" t="s">
        <v>22</v>
      </c>
      <c r="E11" s="7" t="s">
        <v>12</v>
      </c>
      <c r="F11" s="1">
        <v>30747</v>
      </c>
      <c r="G11" s="3" t="s">
        <v>10</v>
      </c>
      <c r="H11" s="2">
        <v>113.3</v>
      </c>
      <c r="I11" s="23">
        <v>0.5329</v>
      </c>
      <c r="J11" s="3"/>
      <c r="K11" s="43"/>
      <c r="L11" s="43"/>
      <c r="M11" s="3"/>
      <c r="N11" s="3"/>
      <c r="O11" s="23">
        <f>N11*I11</f>
        <v>0</v>
      </c>
      <c r="P11" s="7"/>
      <c r="Q11" s="44"/>
      <c r="R11" s="43"/>
      <c r="S11" s="3"/>
      <c r="T11" s="3"/>
      <c r="U11" s="23">
        <f>T11*I11</f>
        <v>0</v>
      </c>
      <c r="V11" s="33">
        <f>T11+N11</f>
        <v>0</v>
      </c>
      <c r="W11" s="23">
        <f>V11*I11</f>
        <v>0</v>
      </c>
      <c r="X11" s="7">
        <v>250</v>
      </c>
      <c r="Y11" s="44">
        <v>265</v>
      </c>
      <c r="Z11" s="43">
        <v>275</v>
      </c>
      <c r="AA11" s="3"/>
      <c r="AB11" s="3">
        <v>275</v>
      </c>
      <c r="AC11" s="23">
        <f>AB11*I11</f>
        <v>146.5475</v>
      </c>
      <c r="AD11" s="33">
        <f>AB11+V11</f>
        <v>275</v>
      </c>
      <c r="AE11" s="23">
        <f>AD11*I11</f>
        <v>146.5475</v>
      </c>
      <c r="AF11" s="17"/>
    </row>
    <row r="12" spans="1:32" ht="12.75">
      <c r="A12" s="16"/>
      <c r="B12" s="3"/>
      <c r="C12" s="33" t="s">
        <v>91</v>
      </c>
      <c r="D12" s="33" t="s">
        <v>93</v>
      </c>
      <c r="E12" s="3"/>
      <c r="F12" s="1"/>
      <c r="G12" s="3"/>
      <c r="H12" s="2"/>
      <c r="I12" s="23"/>
      <c r="J12" s="43"/>
      <c r="K12" s="43"/>
      <c r="L12" s="43"/>
      <c r="M12" s="3"/>
      <c r="N12" s="3"/>
      <c r="O12" s="23"/>
      <c r="P12" s="7"/>
      <c r="Q12" s="44"/>
      <c r="R12" s="43"/>
      <c r="S12" s="3"/>
      <c r="T12" s="3"/>
      <c r="U12" s="23"/>
      <c r="V12" s="33"/>
      <c r="W12" s="23"/>
      <c r="X12" s="7"/>
      <c r="Y12" s="44"/>
      <c r="Z12" s="43"/>
      <c r="AA12" s="3"/>
      <c r="AB12" s="3"/>
      <c r="AC12" s="23"/>
      <c r="AD12" s="33"/>
      <c r="AE12" s="23"/>
      <c r="AF12" s="17"/>
    </row>
    <row r="13" spans="1:32" ht="12.75">
      <c r="A13" s="16">
        <v>1</v>
      </c>
      <c r="B13" s="3">
        <v>82.5</v>
      </c>
      <c r="C13" s="3" t="s">
        <v>21</v>
      </c>
      <c r="D13" s="3" t="s">
        <v>52</v>
      </c>
      <c r="E13" s="3" t="s">
        <v>51</v>
      </c>
      <c r="F13" s="1">
        <v>34337</v>
      </c>
      <c r="G13" s="3" t="s">
        <v>19</v>
      </c>
      <c r="H13" s="2">
        <v>81.6</v>
      </c>
      <c r="I13" s="23">
        <v>0.6366</v>
      </c>
      <c r="J13" s="43">
        <v>220</v>
      </c>
      <c r="K13" s="59">
        <v>230</v>
      </c>
      <c r="L13" s="43">
        <v>230</v>
      </c>
      <c r="M13" s="3"/>
      <c r="N13" s="3">
        <f aca="true" t="shared" si="0" ref="N13:N19">L13</f>
        <v>230</v>
      </c>
      <c r="O13" s="23">
        <f aca="true" t="shared" si="1" ref="O13:O22">N13*I13</f>
        <v>146.418</v>
      </c>
      <c r="P13" s="7">
        <v>160</v>
      </c>
      <c r="Q13" s="44">
        <v>165</v>
      </c>
      <c r="R13" s="43">
        <v>170</v>
      </c>
      <c r="S13" s="3"/>
      <c r="T13" s="3">
        <v>170</v>
      </c>
      <c r="U13" s="23">
        <f aca="true" t="shared" si="2" ref="U13:U22">T13*I13</f>
        <v>108.22200000000001</v>
      </c>
      <c r="V13" s="33">
        <f aca="true" t="shared" si="3" ref="V13:V22">T13+N13</f>
        <v>400</v>
      </c>
      <c r="W13" s="23">
        <f aca="true" t="shared" si="4" ref="W13:W22">V13*I13</f>
        <v>254.64000000000001</v>
      </c>
      <c r="X13" s="7">
        <v>220</v>
      </c>
      <c r="Y13" s="44">
        <v>235</v>
      </c>
      <c r="Z13" s="60">
        <v>240</v>
      </c>
      <c r="AA13" s="3"/>
      <c r="AB13" s="3">
        <v>235</v>
      </c>
      <c r="AC13" s="23">
        <f aca="true" t="shared" si="5" ref="AC13:AC22">AB13*I13</f>
        <v>149.601</v>
      </c>
      <c r="AD13" s="33">
        <f aca="true" t="shared" si="6" ref="AD13:AD22">AB13+V13</f>
        <v>635</v>
      </c>
      <c r="AE13" s="23">
        <f aca="true" t="shared" si="7" ref="AE13:AE22">AD13*I13</f>
        <v>404.24100000000004</v>
      </c>
      <c r="AF13" s="17"/>
    </row>
    <row r="14" spans="1:32" ht="12.75">
      <c r="A14" s="16">
        <v>1</v>
      </c>
      <c r="B14" s="3">
        <v>82.5</v>
      </c>
      <c r="C14" s="3" t="s">
        <v>21</v>
      </c>
      <c r="D14" s="3" t="s">
        <v>52</v>
      </c>
      <c r="E14" s="3" t="s">
        <v>51</v>
      </c>
      <c r="F14" s="1">
        <v>34337</v>
      </c>
      <c r="G14" s="3" t="s">
        <v>10</v>
      </c>
      <c r="H14" s="2">
        <v>81.6</v>
      </c>
      <c r="I14" s="23">
        <v>0.6241</v>
      </c>
      <c r="J14" s="43">
        <v>220</v>
      </c>
      <c r="K14" s="59">
        <v>230</v>
      </c>
      <c r="L14" s="43">
        <v>230</v>
      </c>
      <c r="M14" s="3"/>
      <c r="N14" s="3">
        <f t="shared" si="0"/>
        <v>230</v>
      </c>
      <c r="O14" s="23">
        <f t="shared" si="1"/>
        <v>143.543</v>
      </c>
      <c r="P14" s="7">
        <v>160</v>
      </c>
      <c r="Q14" s="44">
        <v>165</v>
      </c>
      <c r="R14" s="43">
        <v>170</v>
      </c>
      <c r="S14" s="3"/>
      <c r="T14" s="3">
        <v>170</v>
      </c>
      <c r="U14" s="23">
        <f t="shared" si="2"/>
        <v>106.097</v>
      </c>
      <c r="V14" s="33">
        <f t="shared" si="3"/>
        <v>400</v>
      </c>
      <c r="W14" s="23">
        <f t="shared" si="4"/>
        <v>249.64</v>
      </c>
      <c r="X14" s="7">
        <v>220</v>
      </c>
      <c r="Y14" s="44">
        <v>235</v>
      </c>
      <c r="Z14" s="60">
        <v>240</v>
      </c>
      <c r="AA14" s="3"/>
      <c r="AB14" s="3">
        <v>235</v>
      </c>
      <c r="AC14" s="23">
        <f t="shared" si="5"/>
        <v>146.6635</v>
      </c>
      <c r="AD14" s="33">
        <f t="shared" si="6"/>
        <v>635</v>
      </c>
      <c r="AE14" s="23">
        <f t="shared" si="7"/>
        <v>396.3035</v>
      </c>
      <c r="AF14" s="17" t="s">
        <v>100</v>
      </c>
    </row>
    <row r="15" spans="1:32" ht="12.75">
      <c r="A15" s="16">
        <v>1</v>
      </c>
      <c r="B15" s="3">
        <v>90</v>
      </c>
      <c r="C15" s="3" t="s">
        <v>17</v>
      </c>
      <c r="D15" s="3" t="s">
        <v>18</v>
      </c>
      <c r="E15" s="3" t="s">
        <v>12</v>
      </c>
      <c r="F15" s="1">
        <v>34460</v>
      </c>
      <c r="G15" s="3" t="s">
        <v>19</v>
      </c>
      <c r="H15" s="2">
        <v>85.7</v>
      </c>
      <c r="I15" s="23">
        <v>0.6157</v>
      </c>
      <c r="J15" s="43">
        <v>150</v>
      </c>
      <c r="K15" s="43">
        <v>160</v>
      </c>
      <c r="L15" s="43">
        <v>170</v>
      </c>
      <c r="M15" s="3"/>
      <c r="N15" s="3">
        <f t="shared" si="0"/>
        <v>170</v>
      </c>
      <c r="O15" s="23">
        <f t="shared" si="1"/>
        <v>104.66900000000001</v>
      </c>
      <c r="P15" s="7">
        <v>130</v>
      </c>
      <c r="Q15" s="44">
        <v>135</v>
      </c>
      <c r="R15" s="59">
        <v>142.5</v>
      </c>
      <c r="S15" s="3"/>
      <c r="T15" s="3">
        <v>135</v>
      </c>
      <c r="U15" s="23">
        <f t="shared" si="2"/>
        <v>83.1195</v>
      </c>
      <c r="V15" s="33">
        <f t="shared" si="3"/>
        <v>305</v>
      </c>
      <c r="W15" s="23">
        <f t="shared" si="4"/>
        <v>187.7885</v>
      </c>
      <c r="X15" s="7">
        <v>200</v>
      </c>
      <c r="Y15" s="60">
        <v>205</v>
      </c>
      <c r="Z15" s="60">
        <v>0</v>
      </c>
      <c r="AA15" s="3"/>
      <c r="AB15" s="3">
        <v>200</v>
      </c>
      <c r="AC15" s="23">
        <f t="shared" si="5"/>
        <v>123.14</v>
      </c>
      <c r="AD15" s="33">
        <f t="shared" si="6"/>
        <v>505</v>
      </c>
      <c r="AE15" s="23">
        <f t="shared" si="7"/>
        <v>310.9285</v>
      </c>
      <c r="AF15" s="17"/>
    </row>
    <row r="16" spans="1:32" ht="12.75">
      <c r="A16" s="16">
        <v>1</v>
      </c>
      <c r="B16" s="3">
        <v>90</v>
      </c>
      <c r="C16" s="3" t="s">
        <v>17</v>
      </c>
      <c r="D16" s="3" t="s">
        <v>18</v>
      </c>
      <c r="E16" s="3" t="s">
        <v>12</v>
      </c>
      <c r="F16" s="1">
        <v>34460</v>
      </c>
      <c r="G16" s="3" t="s">
        <v>10</v>
      </c>
      <c r="H16" s="2">
        <v>85.7</v>
      </c>
      <c r="I16" s="23">
        <v>0.6036</v>
      </c>
      <c r="J16" s="43">
        <v>150</v>
      </c>
      <c r="K16" s="43">
        <v>160</v>
      </c>
      <c r="L16" s="43">
        <v>170</v>
      </c>
      <c r="M16" s="3"/>
      <c r="N16" s="3">
        <f t="shared" si="0"/>
        <v>170</v>
      </c>
      <c r="O16" s="23">
        <f t="shared" si="1"/>
        <v>102.61200000000001</v>
      </c>
      <c r="P16" s="7">
        <v>130</v>
      </c>
      <c r="Q16" s="44">
        <v>135</v>
      </c>
      <c r="R16" s="59">
        <v>142.5</v>
      </c>
      <c r="S16" s="3"/>
      <c r="T16" s="3">
        <v>135</v>
      </c>
      <c r="U16" s="23">
        <f t="shared" si="2"/>
        <v>81.486</v>
      </c>
      <c r="V16" s="33">
        <f t="shared" si="3"/>
        <v>305</v>
      </c>
      <c r="W16" s="23">
        <f t="shared" si="4"/>
        <v>184.098</v>
      </c>
      <c r="X16" s="7">
        <v>200</v>
      </c>
      <c r="Y16" s="60">
        <v>205</v>
      </c>
      <c r="Z16" s="60">
        <v>0</v>
      </c>
      <c r="AA16" s="3"/>
      <c r="AB16" s="3">
        <v>200</v>
      </c>
      <c r="AC16" s="23">
        <f t="shared" si="5"/>
        <v>120.72</v>
      </c>
      <c r="AD16" s="33">
        <f t="shared" si="6"/>
        <v>505</v>
      </c>
      <c r="AE16" s="23">
        <f t="shared" si="7"/>
        <v>304.81800000000004</v>
      </c>
      <c r="AF16" s="17"/>
    </row>
    <row r="17" spans="1:32" ht="12.75">
      <c r="A17" s="16">
        <v>1</v>
      </c>
      <c r="B17" s="3">
        <v>100</v>
      </c>
      <c r="C17" s="3" t="s">
        <v>39</v>
      </c>
      <c r="D17" s="3" t="s">
        <v>31</v>
      </c>
      <c r="E17" s="3" t="s">
        <v>12</v>
      </c>
      <c r="F17" s="1">
        <v>33881</v>
      </c>
      <c r="G17" s="3" t="s">
        <v>19</v>
      </c>
      <c r="H17" s="2">
        <v>96.9</v>
      </c>
      <c r="I17" s="23">
        <v>0.5622</v>
      </c>
      <c r="J17" s="7">
        <v>230</v>
      </c>
      <c r="K17" s="3">
        <v>245</v>
      </c>
      <c r="L17" s="3">
        <v>250</v>
      </c>
      <c r="M17" s="33"/>
      <c r="N17" s="3">
        <f t="shared" si="0"/>
        <v>250</v>
      </c>
      <c r="O17" s="23">
        <f t="shared" si="1"/>
        <v>140.55</v>
      </c>
      <c r="P17" s="3">
        <v>165</v>
      </c>
      <c r="Q17" s="3">
        <v>175</v>
      </c>
      <c r="R17" s="3">
        <v>185</v>
      </c>
      <c r="S17" s="3"/>
      <c r="T17" s="3">
        <v>185</v>
      </c>
      <c r="U17" s="23">
        <f t="shared" si="2"/>
        <v>104.007</v>
      </c>
      <c r="V17" s="33">
        <f t="shared" si="3"/>
        <v>435</v>
      </c>
      <c r="W17" s="23">
        <f t="shared" si="4"/>
        <v>244.55700000000002</v>
      </c>
      <c r="X17" s="3">
        <v>250</v>
      </c>
      <c r="Y17" s="3">
        <v>270</v>
      </c>
      <c r="Z17" s="60">
        <v>0</v>
      </c>
      <c r="AA17" s="3"/>
      <c r="AB17" s="3">
        <v>270</v>
      </c>
      <c r="AC17" s="23">
        <f t="shared" si="5"/>
        <v>151.794</v>
      </c>
      <c r="AD17" s="33">
        <f t="shared" si="6"/>
        <v>705</v>
      </c>
      <c r="AE17" s="23">
        <f t="shared" si="7"/>
        <v>396.351</v>
      </c>
      <c r="AF17" s="17"/>
    </row>
    <row r="18" spans="1:32" ht="12.75">
      <c r="A18" s="16">
        <v>1</v>
      </c>
      <c r="B18" s="3">
        <v>100</v>
      </c>
      <c r="C18" s="3" t="s">
        <v>39</v>
      </c>
      <c r="D18" s="3" t="s">
        <v>31</v>
      </c>
      <c r="E18" s="3" t="s">
        <v>12</v>
      </c>
      <c r="F18" s="1">
        <v>33881</v>
      </c>
      <c r="G18" s="3" t="s">
        <v>10</v>
      </c>
      <c r="H18" s="2">
        <v>96.9</v>
      </c>
      <c r="I18" s="23">
        <v>0.5622</v>
      </c>
      <c r="J18" s="7">
        <v>230</v>
      </c>
      <c r="K18" s="3">
        <v>245</v>
      </c>
      <c r="L18" s="3">
        <v>250</v>
      </c>
      <c r="M18" s="33"/>
      <c r="N18" s="3">
        <f t="shared" si="0"/>
        <v>250</v>
      </c>
      <c r="O18" s="23">
        <f t="shared" si="1"/>
        <v>140.55</v>
      </c>
      <c r="P18" s="3">
        <v>165</v>
      </c>
      <c r="Q18" s="3">
        <v>175</v>
      </c>
      <c r="R18" s="3">
        <v>185</v>
      </c>
      <c r="S18" s="3"/>
      <c r="T18" s="3">
        <v>185</v>
      </c>
      <c r="U18" s="23">
        <f t="shared" si="2"/>
        <v>104.007</v>
      </c>
      <c r="V18" s="33">
        <f t="shared" si="3"/>
        <v>435</v>
      </c>
      <c r="W18" s="23">
        <f t="shared" si="4"/>
        <v>244.55700000000002</v>
      </c>
      <c r="X18" s="3">
        <v>250</v>
      </c>
      <c r="Y18" s="3">
        <v>270</v>
      </c>
      <c r="Z18" s="60">
        <v>0</v>
      </c>
      <c r="AA18" s="3"/>
      <c r="AB18" s="3">
        <v>270</v>
      </c>
      <c r="AC18" s="23">
        <f t="shared" si="5"/>
        <v>151.794</v>
      </c>
      <c r="AD18" s="33">
        <f t="shared" si="6"/>
        <v>705</v>
      </c>
      <c r="AE18" s="23">
        <f t="shared" si="7"/>
        <v>396.351</v>
      </c>
      <c r="AF18" s="17" t="s">
        <v>99</v>
      </c>
    </row>
    <row r="19" spans="1:32" ht="12.75" customHeight="1">
      <c r="A19" s="16">
        <v>1</v>
      </c>
      <c r="B19" s="3">
        <v>110</v>
      </c>
      <c r="C19" s="3" t="s">
        <v>40</v>
      </c>
      <c r="D19" s="3" t="s">
        <v>23</v>
      </c>
      <c r="E19" s="7" t="s">
        <v>24</v>
      </c>
      <c r="F19" s="1">
        <v>30194</v>
      </c>
      <c r="G19" s="3" t="s">
        <v>10</v>
      </c>
      <c r="H19" s="2">
        <v>106.5</v>
      </c>
      <c r="I19" s="23">
        <v>0.5413</v>
      </c>
      <c r="J19" s="3">
        <v>240</v>
      </c>
      <c r="K19" s="43">
        <v>250</v>
      </c>
      <c r="L19" s="43">
        <v>255</v>
      </c>
      <c r="M19" s="3"/>
      <c r="N19" s="3">
        <f t="shared" si="0"/>
        <v>255</v>
      </c>
      <c r="O19" s="23">
        <f t="shared" si="1"/>
        <v>138.0315</v>
      </c>
      <c r="P19" s="7">
        <v>165</v>
      </c>
      <c r="Q19" s="44">
        <v>175</v>
      </c>
      <c r="R19" s="43">
        <v>180</v>
      </c>
      <c r="S19" s="3"/>
      <c r="T19" s="3">
        <v>180</v>
      </c>
      <c r="U19" s="23">
        <f t="shared" si="2"/>
        <v>97.434</v>
      </c>
      <c r="V19" s="33">
        <f t="shared" si="3"/>
        <v>435</v>
      </c>
      <c r="W19" s="23">
        <f t="shared" si="4"/>
        <v>235.4655</v>
      </c>
      <c r="X19" s="7">
        <v>270</v>
      </c>
      <c r="Y19" s="44">
        <v>280</v>
      </c>
      <c r="Z19" s="60">
        <v>285</v>
      </c>
      <c r="AA19" s="3"/>
      <c r="AB19" s="3">
        <v>280</v>
      </c>
      <c r="AC19" s="23">
        <f t="shared" si="5"/>
        <v>151.564</v>
      </c>
      <c r="AD19" s="33">
        <f t="shared" si="6"/>
        <v>715</v>
      </c>
      <c r="AE19" s="23">
        <f t="shared" si="7"/>
        <v>387.0295</v>
      </c>
      <c r="AF19" s="17"/>
    </row>
    <row r="20" spans="1:32" ht="12.75">
      <c r="A20" s="16">
        <v>2</v>
      </c>
      <c r="B20" s="3">
        <v>110</v>
      </c>
      <c r="C20" s="3" t="s">
        <v>43</v>
      </c>
      <c r="D20" s="7" t="s">
        <v>31</v>
      </c>
      <c r="E20" s="7" t="s">
        <v>12</v>
      </c>
      <c r="F20" s="1">
        <v>30660</v>
      </c>
      <c r="G20" s="3" t="s">
        <v>10</v>
      </c>
      <c r="H20" s="2">
        <v>109.1</v>
      </c>
      <c r="I20" s="23">
        <v>0.5376</v>
      </c>
      <c r="J20" s="3">
        <v>180</v>
      </c>
      <c r="K20" s="43">
        <v>195</v>
      </c>
      <c r="L20" s="59">
        <v>202.5</v>
      </c>
      <c r="M20" s="3"/>
      <c r="N20" s="3">
        <f>K20</f>
        <v>195</v>
      </c>
      <c r="O20" s="23">
        <f t="shared" si="1"/>
        <v>104.832</v>
      </c>
      <c r="P20" s="7">
        <v>150</v>
      </c>
      <c r="Q20" s="44">
        <v>160</v>
      </c>
      <c r="R20" s="43">
        <v>162.5</v>
      </c>
      <c r="S20" s="3"/>
      <c r="T20" s="3">
        <v>162.5</v>
      </c>
      <c r="U20" s="23">
        <f t="shared" si="2"/>
        <v>87.36</v>
      </c>
      <c r="V20" s="33">
        <f t="shared" si="3"/>
        <v>357.5</v>
      </c>
      <c r="W20" s="23">
        <f t="shared" si="4"/>
        <v>192.19199999999998</v>
      </c>
      <c r="X20" s="7">
        <v>240</v>
      </c>
      <c r="Y20" s="44">
        <v>255</v>
      </c>
      <c r="Z20" s="60">
        <v>260</v>
      </c>
      <c r="AA20" s="3"/>
      <c r="AB20" s="3">
        <v>255</v>
      </c>
      <c r="AC20" s="23">
        <f t="shared" si="5"/>
        <v>137.088</v>
      </c>
      <c r="AD20" s="33">
        <f t="shared" si="6"/>
        <v>612.5</v>
      </c>
      <c r="AE20" s="23">
        <f t="shared" si="7"/>
        <v>329.28</v>
      </c>
      <c r="AF20" s="17"/>
    </row>
    <row r="21" spans="1:32" ht="12.75">
      <c r="A21" s="16">
        <v>1</v>
      </c>
      <c r="B21" s="3">
        <v>125</v>
      </c>
      <c r="C21" s="3" t="s">
        <v>61</v>
      </c>
      <c r="D21" s="7" t="s">
        <v>31</v>
      </c>
      <c r="E21" s="3" t="s">
        <v>12</v>
      </c>
      <c r="F21" s="1">
        <v>31234</v>
      </c>
      <c r="G21" s="3" t="s">
        <v>10</v>
      </c>
      <c r="H21" s="2">
        <v>124.9</v>
      </c>
      <c r="I21" s="23">
        <v>0.5211</v>
      </c>
      <c r="J21" s="43">
        <v>275</v>
      </c>
      <c r="K21" s="43">
        <v>290</v>
      </c>
      <c r="L21" s="43">
        <v>300</v>
      </c>
      <c r="M21" s="3"/>
      <c r="N21" s="3">
        <f>L21</f>
        <v>300</v>
      </c>
      <c r="O21" s="23">
        <f t="shared" si="1"/>
        <v>156.33</v>
      </c>
      <c r="P21" s="7">
        <v>180</v>
      </c>
      <c r="Q21" s="59">
        <v>195</v>
      </c>
      <c r="R21" s="43">
        <v>200</v>
      </c>
      <c r="S21" s="3"/>
      <c r="T21" s="3">
        <v>200</v>
      </c>
      <c r="U21" s="23">
        <f t="shared" si="2"/>
        <v>104.22</v>
      </c>
      <c r="V21" s="33">
        <f t="shared" si="3"/>
        <v>500</v>
      </c>
      <c r="W21" s="23">
        <f t="shared" si="4"/>
        <v>260.55</v>
      </c>
      <c r="X21" s="43">
        <v>310</v>
      </c>
      <c r="Y21" s="44">
        <v>330</v>
      </c>
      <c r="Z21" s="60">
        <v>355</v>
      </c>
      <c r="AA21" s="3"/>
      <c r="AB21" s="43">
        <v>330</v>
      </c>
      <c r="AC21" s="23">
        <f t="shared" si="5"/>
        <v>171.963</v>
      </c>
      <c r="AD21" s="33">
        <f t="shared" si="6"/>
        <v>830</v>
      </c>
      <c r="AE21" s="23">
        <f t="shared" si="7"/>
        <v>432.51300000000003</v>
      </c>
      <c r="AF21" s="17" t="s">
        <v>98</v>
      </c>
    </row>
    <row r="22" spans="1:32" ht="12.75">
      <c r="A22" s="16">
        <v>1</v>
      </c>
      <c r="B22" s="3">
        <v>140</v>
      </c>
      <c r="C22" s="3" t="s">
        <v>86</v>
      </c>
      <c r="D22" s="3" t="s">
        <v>22</v>
      </c>
      <c r="E22" s="3" t="s">
        <v>12</v>
      </c>
      <c r="F22" s="1">
        <v>25571</v>
      </c>
      <c r="G22" s="3" t="s">
        <v>87</v>
      </c>
      <c r="H22" s="2">
        <v>133.3</v>
      </c>
      <c r="I22" s="23">
        <v>0.5356</v>
      </c>
      <c r="J22" s="7">
        <v>190</v>
      </c>
      <c r="K22" s="59">
        <v>0</v>
      </c>
      <c r="L22" s="59">
        <v>0</v>
      </c>
      <c r="M22" s="33"/>
      <c r="N22" s="3">
        <f>J22</f>
        <v>190</v>
      </c>
      <c r="O22" s="23">
        <f t="shared" si="1"/>
        <v>101.764</v>
      </c>
      <c r="P22" s="3">
        <v>140</v>
      </c>
      <c r="Q22" s="3">
        <v>145</v>
      </c>
      <c r="R22" s="3">
        <v>150</v>
      </c>
      <c r="S22" s="3"/>
      <c r="T22" s="3">
        <v>150</v>
      </c>
      <c r="U22" s="23">
        <f t="shared" si="2"/>
        <v>80.33999999999999</v>
      </c>
      <c r="V22" s="33">
        <f t="shared" si="3"/>
        <v>340</v>
      </c>
      <c r="W22" s="23">
        <f t="shared" si="4"/>
        <v>182.10399999999998</v>
      </c>
      <c r="X22" s="3">
        <v>200</v>
      </c>
      <c r="Y22" s="3">
        <v>215</v>
      </c>
      <c r="Z22" s="3">
        <v>230</v>
      </c>
      <c r="AA22" s="3"/>
      <c r="AB22" s="3">
        <v>230</v>
      </c>
      <c r="AC22" s="23">
        <f t="shared" si="5"/>
        <v>123.18799999999999</v>
      </c>
      <c r="AD22" s="33">
        <f t="shared" si="6"/>
        <v>570</v>
      </c>
      <c r="AE22" s="23">
        <f t="shared" si="7"/>
        <v>305.292</v>
      </c>
      <c r="AF22" s="17"/>
    </row>
    <row r="23" spans="1:32" ht="12.75">
      <c r="A23" s="16"/>
      <c r="B23" s="3"/>
      <c r="C23" s="3"/>
      <c r="D23" s="47" t="s">
        <v>96</v>
      </c>
      <c r="E23" s="3"/>
      <c r="F23" s="1"/>
      <c r="G23" s="3"/>
      <c r="H23" s="2"/>
      <c r="I23" s="23"/>
      <c r="J23" s="43"/>
      <c r="K23" s="43"/>
      <c r="L23" s="43"/>
      <c r="M23" s="3"/>
      <c r="N23" s="3"/>
      <c r="O23" s="23"/>
      <c r="P23" s="7"/>
      <c r="Q23" s="59"/>
      <c r="R23" s="43"/>
      <c r="S23" s="3"/>
      <c r="T23" s="3"/>
      <c r="U23" s="23"/>
      <c r="V23" s="33"/>
      <c r="W23" s="23"/>
      <c r="X23" s="43"/>
      <c r="Y23" s="44"/>
      <c r="Z23" s="60"/>
      <c r="AA23" s="3"/>
      <c r="AB23" s="43"/>
      <c r="AC23" s="23"/>
      <c r="AD23" s="33"/>
      <c r="AE23" s="23"/>
      <c r="AF23" s="17"/>
    </row>
    <row r="24" spans="1:32" ht="12.75">
      <c r="A24" s="16"/>
      <c r="B24" s="3"/>
      <c r="C24" s="33" t="s">
        <v>97</v>
      </c>
      <c r="D24" s="47" t="s">
        <v>93</v>
      </c>
      <c r="E24" s="7"/>
      <c r="F24" s="1"/>
      <c r="G24" s="3"/>
      <c r="H24" s="2"/>
      <c r="I24" s="23"/>
      <c r="J24" s="3"/>
      <c r="K24" s="43"/>
      <c r="L24" s="43"/>
      <c r="M24" s="3"/>
      <c r="N24" s="3"/>
      <c r="O24" s="23"/>
      <c r="P24" s="7"/>
      <c r="Q24" s="44"/>
      <c r="R24" s="43"/>
      <c r="S24" s="3"/>
      <c r="T24" s="3"/>
      <c r="U24" s="23"/>
      <c r="V24" s="33"/>
      <c r="W24" s="23"/>
      <c r="X24" s="7"/>
      <c r="Y24" s="44"/>
      <c r="Z24" s="43"/>
      <c r="AA24" s="3"/>
      <c r="AB24" s="3"/>
      <c r="AC24" s="23"/>
      <c r="AD24" s="33"/>
      <c r="AE24" s="23"/>
      <c r="AF24" s="17"/>
    </row>
    <row r="25" spans="1:32" ht="12.75">
      <c r="A25" s="16">
        <v>1</v>
      </c>
      <c r="B25" s="3">
        <v>56</v>
      </c>
      <c r="C25" s="3" t="s">
        <v>78</v>
      </c>
      <c r="D25" s="3" t="s">
        <v>22</v>
      </c>
      <c r="E25" s="3" t="s">
        <v>12</v>
      </c>
      <c r="F25" s="1">
        <v>36177</v>
      </c>
      <c r="G25" s="3" t="s">
        <v>16</v>
      </c>
      <c r="H25" s="2">
        <v>56</v>
      </c>
      <c r="I25" s="23">
        <v>1.0294</v>
      </c>
      <c r="J25" s="7">
        <v>130</v>
      </c>
      <c r="K25" s="3">
        <v>147.5</v>
      </c>
      <c r="L25" s="3">
        <v>157.5</v>
      </c>
      <c r="M25" s="33"/>
      <c r="N25" s="3">
        <v>157.5</v>
      </c>
      <c r="O25" s="23">
        <f>N25*I25</f>
        <v>162.1305</v>
      </c>
      <c r="P25" s="59">
        <v>60</v>
      </c>
      <c r="Q25" s="3">
        <v>65</v>
      </c>
      <c r="R25" s="59">
        <v>70</v>
      </c>
      <c r="S25" s="3"/>
      <c r="T25" s="3">
        <v>65</v>
      </c>
      <c r="U25" s="23">
        <f>T25*I25</f>
        <v>66.911</v>
      </c>
      <c r="V25" s="33">
        <f>T25+N25</f>
        <v>222.5</v>
      </c>
      <c r="W25" s="23">
        <f>V25*I25</f>
        <v>229.0415</v>
      </c>
      <c r="X25" s="3">
        <v>120</v>
      </c>
      <c r="Y25" s="3">
        <v>135</v>
      </c>
      <c r="Z25" s="3">
        <v>140</v>
      </c>
      <c r="AA25" s="3"/>
      <c r="AB25" s="3">
        <v>140</v>
      </c>
      <c r="AC25" s="23">
        <f>AB25*I25</f>
        <v>144.116</v>
      </c>
      <c r="AD25" s="33">
        <f>AB25+V25</f>
        <v>362.5</v>
      </c>
      <c r="AE25" s="23">
        <f>AD25*I25</f>
        <v>373.1575</v>
      </c>
      <c r="AF25" s="17"/>
    </row>
    <row r="26" spans="1:32" ht="12.75">
      <c r="A26" s="16"/>
      <c r="B26" s="3"/>
      <c r="C26" s="33" t="s">
        <v>91</v>
      </c>
      <c r="D26" s="3"/>
      <c r="E26" s="3"/>
      <c r="F26" s="1"/>
      <c r="G26" s="3"/>
      <c r="H26" s="2"/>
      <c r="I26" s="23"/>
      <c r="J26" s="7"/>
      <c r="K26" s="3"/>
      <c r="L26" s="3"/>
      <c r="M26" s="33"/>
      <c r="N26" s="3"/>
      <c r="O26" s="23"/>
      <c r="P26" s="59"/>
      <c r="Q26" s="3"/>
      <c r="R26" s="59"/>
      <c r="S26" s="3"/>
      <c r="T26" s="3"/>
      <c r="U26" s="23"/>
      <c r="V26" s="33"/>
      <c r="W26" s="23"/>
      <c r="X26" s="3"/>
      <c r="Y26" s="3"/>
      <c r="Z26" s="3"/>
      <c r="AA26" s="3"/>
      <c r="AB26" s="3"/>
      <c r="AC26" s="23"/>
      <c r="AD26" s="33"/>
      <c r="AE26" s="23"/>
      <c r="AF26" s="17"/>
    </row>
    <row r="27" spans="1:32" ht="12.75">
      <c r="A27" s="16">
        <v>1</v>
      </c>
      <c r="B27" s="3">
        <v>67.5</v>
      </c>
      <c r="C27" s="3" t="s">
        <v>71</v>
      </c>
      <c r="D27" s="3" t="s">
        <v>22</v>
      </c>
      <c r="E27" s="3" t="s">
        <v>12</v>
      </c>
      <c r="F27" s="1">
        <v>34125</v>
      </c>
      <c r="G27" s="3" t="s">
        <v>19</v>
      </c>
      <c r="H27" s="2">
        <v>64.3</v>
      </c>
      <c r="I27" s="23">
        <v>0.7667</v>
      </c>
      <c r="J27" s="43">
        <v>180</v>
      </c>
      <c r="K27" s="43">
        <v>210</v>
      </c>
      <c r="L27" s="59">
        <v>220</v>
      </c>
      <c r="M27" s="3"/>
      <c r="N27" s="3">
        <v>210</v>
      </c>
      <c r="O27" s="23">
        <f>N27*I27</f>
        <v>161.007</v>
      </c>
      <c r="P27" s="7">
        <v>110</v>
      </c>
      <c r="Q27" s="44">
        <v>120</v>
      </c>
      <c r="R27" s="59">
        <v>130</v>
      </c>
      <c r="S27" s="3"/>
      <c r="T27" s="3">
        <v>120</v>
      </c>
      <c r="U27" s="23">
        <f>T27*I27</f>
        <v>92.004</v>
      </c>
      <c r="V27" s="33">
        <f>T27+N27</f>
        <v>330</v>
      </c>
      <c r="W27" s="23">
        <f>V27*I27</f>
        <v>253.01100000000002</v>
      </c>
      <c r="X27" s="7">
        <v>180</v>
      </c>
      <c r="Y27" s="44">
        <v>190</v>
      </c>
      <c r="Z27" s="43">
        <v>200</v>
      </c>
      <c r="AA27" s="3"/>
      <c r="AB27" s="3">
        <v>200</v>
      </c>
      <c r="AC27" s="23">
        <f>AB27*I27</f>
        <v>153.34</v>
      </c>
      <c r="AD27" s="33">
        <f>AB27+V27</f>
        <v>530</v>
      </c>
      <c r="AE27" s="23">
        <f>AD27*I27</f>
        <v>406.351</v>
      </c>
      <c r="AF27" s="17" t="s">
        <v>99</v>
      </c>
    </row>
    <row r="28" spans="1:32" ht="12.75">
      <c r="A28" s="16">
        <v>1</v>
      </c>
      <c r="B28" s="3">
        <v>67.5</v>
      </c>
      <c r="C28" s="3" t="s">
        <v>77</v>
      </c>
      <c r="D28" s="3" t="s">
        <v>22</v>
      </c>
      <c r="E28" s="3" t="s">
        <v>12</v>
      </c>
      <c r="F28" s="1">
        <v>35570</v>
      </c>
      <c r="G28" s="3" t="s">
        <v>20</v>
      </c>
      <c r="H28" s="2">
        <v>66.3</v>
      </c>
      <c r="I28" s="23">
        <v>0.782</v>
      </c>
      <c r="J28" s="43">
        <v>190</v>
      </c>
      <c r="K28" s="43">
        <v>200</v>
      </c>
      <c r="L28" s="59">
        <v>210</v>
      </c>
      <c r="M28" s="3"/>
      <c r="N28" s="3">
        <v>200</v>
      </c>
      <c r="O28" s="23">
        <f>N28*I28</f>
        <v>156.4</v>
      </c>
      <c r="P28" s="7">
        <v>160</v>
      </c>
      <c r="Q28" s="44">
        <v>170</v>
      </c>
      <c r="R28" s="59">
        <v>180</v>
      </c>
      <c r="S28" s="3"/>
      <c r="T28" s="3">
        <v>170</v>
      </c>
      <c r="U28" s="23">
        <f>T28*I28</f>
        <v>132.94</v>
      </c>
      <c r="V28" s="33">
        <f>T28+N28</f>
        <v>370</v>
      </c>
      <c r="W28" s="23">
        <f>V28*I28</f>
        <v>289.34000000000003</v>
      </c>
      <c r="X28" s="7">
        <v>180</v>
      </c>
      <c r="Y28" s="60">
        <v>195</v>
      </c>
      <c r="Z28" s="60">
        <v>0</v>
      </c>
      <c r="AA28" s="3"/>
      <c r="AB28" s="3">
        <v>180</v>
      </c>
      <c r="AC28" s="23">
        <f>AB28*I28</f>
        <v>140.76</v>
      </c>
      <c r="AD28" s="33">
        <f>AB28+V28</f>
        <v>550</v>
      </c>
      <c r="AE28" s="23">
        <f>AD28*I28</f>
        <v>430.1</v>
      </c>
      <c r="AF28" s="17" t="s">
        <v>98</v>
      </c>
    </row>
    <row r="29" spans="1:75" ht="13.5" thickBot="1">
      <c r="A29" s="27">
        <v>1</v>
      </c>
      <c r="B29" s="28">
        <v>82.5</v>
      </c>
      <c r="C29" s="28" t="s">
        <v>72</v>
      </c>
      <c r="D29" s="28" t="s">
        <v>22</v>
      </c>
      <c r="E29" s="28" t="s">
        <v>12</v>
      </c>
      <c r="F29" s="29">
        <v>33750</v>
      </c>
      <c r="G29" s="28" t="s">
        <v>19</v>
      </c>
      <c r="H29" s="30">
        <v>78.8</v>
      </c>
      <c r="I29" s="31">
        <v>0.6399</v>
      </c>
      <c r="J29" s="49">
        <v>200</v>
      </c>
      <c r="K29" s="50">
        <v>220</v>
      </c>
      <c r="L29" s="71">
        <v>230</v>
      </c>
      <c r="M29" s="28"/>
      <c r="N29" s="28">
        <v>220</v>
      </c>
      <c r="O29" s="31">
        <f>N29*I29</f>
        <v>140.778</v>
      </c>
      <c r="P29" s="49">
        <v>125</v>
      </c>
      <c r="Q29" s="49">
        <v>130</v>
      </c>
      <c r="R29" s="71">
        <v>140</v>
      </c>
      <c r="S29" s="28"/>
      <c r="T29" s="28">
        <v>130</v>
      </c>
      <c r="U29" s="31">
        <f>T29*I29</f>
        <v>83.187</v>
      </c>
      <c r="V29" s="51">
        <f>T29+N29</f>
        <v>350</v>
      </c>
      <c r="W29" s="31">
        <f>V29*I29</f>
        <v>223.965</v>
      </c>
      <c r="X29" s="49">
        <v>200</v>
      </c>
      <c r="Y29" s="48">
        <v>220</v>
      </c>
      <c r="Z29" s="72">
        <v>230</v>
      </c>
      <c r="AA29" s="28"/>
      <c r="AB29" s="28">
        <v>220</v>
      </c>
      <c r="AC29" s="31">
        <f>AB29*I29</f>
        <v>140.778</v>
      </c>
      <c r="AD29" s="51">
        <f>AB29+V29</f>
        <v>570</v>
      </c>
      <c r="AE29" s="31">
        <f>AD29*I29</f>
        <v>364.743</v>
      </c>
      <c r="AF29" s="37" t="s">
        <v>100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</sheetData>
  <sheetProtection/>
  <mergeCells count="15">
    <mergeCell ref="AF4:AF5"/>
    <mergeCell ref="A4:A5"/>
    <mergeCell ref="B4:B5"/>
    <mergeCell ref="C4:C5"/>
    <mergeCell ref="J4:O4"/>
    <mergeCell ref="P4:U4"/>
    <mergeCell ref="V4:W4"/>
    <mergeCell ref="D4:D5"/>
    <mergeCell ref="E4:E5"/>
    <mergeCell ref="F4:F5"/>
    <mergeCell ref="G4:G5"/>
    <mergeCell ref="H4:H5"/>
    <mergeCell ref="I4:I5"/>
    <mergeCell ref="X4:AC4"/>
    <mergeCell ref="AD4:AE4"/>
  </mergeCells>
  <printOptions/>
  <pageMargins left="0.2755905511811024" right="0.15748031496062992" top="0.984251968503937" bottom="0.984251968503937" header="0.5118110236220472" footer="0.5118110236220472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2"/>
  <sheetViews>
    <sheetView zoomScale="80" zoomScaleNormal="80" zoomScalePageLayoutView="0" workbookViewId="0" topLeftCell="A1">
      <selection activeCell="A30" sqref="A30:IV30"/>
    </sheetView>
  </sheetViews>
  <sheetFormatPr defaultColWidth="9.00390625" defaultRowHeight="12.75"/>
  <cols>
    <col min="1" max="1" width="6.125" style="8" customWidth="1"/>
    <col min="2" max="2" width="6.00390625" style="8" bestFit="1" customWidth="1"/>
    <col min="3" max="3" width="21.625" style="8" bestFit="1" customWidth="1"/>
    <col min="4" max="4" width="22.875" style="8" bestFit="1" customWidth="1"/>
    <col min="5" max="5" width="7.75390625" style="8" bestFit="1" customWidth="1"/>
    <col min="6" max="6" width="13.375" style="8" bestFit="1" customWidth="1"/>
    <col min="7" max="7" width="19.625" style="8" bestFit="1" customWidth="1"/>
    <col min="8" max="8" width="7.125" style="9" bestFit="1" customWidth="1"/>
    <col min="9" max="9" width="7.125" style="20" bestFit="1" customWidth="1"/>
    <col min="10" max="10" width="6.625" style="8" bestFit="1" customWidth="1"/>
    <col min="11" max="11" width="6.625" style="8" customWidth="1"/>
    <col min="12" max="12" width="6.875" style="8" customWidth="1"/>
    <col min="13" max="13" width="2.125" style="8" bestFit="1" customWidth="1"/>
    <col min="14" max="14" width="6.75390625" style="34" bestFit="1" customWidth="1"/>
    <col min="15" max="15" width="10.00390625" style="20" customWidth="1"/>
    <col min="16" max="16" width="11.125" style="8" customWidth="1"/>
    <col min="17" max="16384" width="9.125" style="8" customWidth="1"/>
  </cols>
  <sheetData>
    <row r="1" spans="2:14" ht="20.25">
      <c r="B1" s="26" t="s">
        <v>64</v>
      </c>
      <c r="C1" s="4"/>
      <c r="D1" s="4"/>
      <c r="E1" s="4"/>
      <c r="F1" s="6"/>
      <c r="H1" s="5"/>
      <c r="I1" s="19"/>
      <c r="J1" s="4"/>
      <c r="K1" s="4"/>
      <c r="L1" s="4"/>
      <c r="M1" s="4"/>
      <c r="N1" s="52"/>
    </row>
    <row r="2" spans="2:14" ht="20.25">
      <c r="B2" s="26" t="s">
        <v>65</v>
      </c>
      <c r="C2" s="4"/>
      <c r="D2" s="4"/>
      <c r="E2" s="4"/>
      <c r="F2" s="6"/>
      <c r="H2" s="5"/>
      <c r="I2" s="19"/>
      <c r="J2" s="4"/>
      <c r="K2" s="4"/>
      <c r="L2" s="4"/>
      <c r="M2" s="4"/>
      <c r="N2" s="52"/>
    </row>
    <row r="3" spans="3:15" s="15" customFormat="1" ht="12" thickBot="1">
      <c r="C3" s="13"/>
      <c r="D3" s="13"/>
      <c r="E3" s="13"/>
      <c r="F3" s="13"/>
      <c r="G3" s="13"/>
      <c r="H3" s="14"/>
      <c r="I3" s="21"/>
      <c r="J3" s="13"/>
      <c r="K3" s="13"/>
      <c r="L3" s="13"/>
      <c r="M3" s="13"/>
      <c r="N3" s="53"/>
      <c r="O3" s="22"/>
    </row>
    <row r="4" spans="1:16" ht="12.75" customHeight="1">
      <c r="A4" s="88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7" t="s">
        <v>0</v>
      </c>
      <c r="J4" s="94" t="s">
        <v>5</v>
      </c>
      <c r="K4" s="94"/>
      <c r="L4" s="94"/>
      <c r="M4" s="94"/>
      <c r="N4" s="94"/>
      <c r="O4" s="94"/>
      <c r="P4" s="95" t="s">
        <v>9</v>
      </c>
    </row>
    <row r="5" spans="1:16" s="10" customFormat="1" ht="12" thickBot="1">
      <c r="A5" s="100"/>
      <c r="B5" s="100"/>
      <c r="C5" s="100"/>
      <c r="D5" s="100"/>
      <c r="E5" s="100"/>
      <c r="F5" s="100"/>
      <c r="G5" s="100"/>
      <c r="H5" s="101"/>
      <c r="I5" s="98"/>
      <c r="J5" s="41">
        <v>1</v>
      </c>
      <c r="K5" s="41">
        <v>2</v>
      </c>
      <c r="L5" s="41">
        <v>3</v>
      </c>
      <c r="M5" s="41">
        <v>4</v>
      </c>
      <c r="N5" s="41" t="s">
        <v>6</v>
      </c>
      <c r="O5" s="32" t="s">
        <v>0</v>
      </c>
      <c r="P5" s="99"/>
    </row>
    <row r="6" spans="1:16" ht="12.75">
      <c r="A6" s="3"/>
      <c r="B6" s="3"/>
      <c r="C6" s="33" t="s">
        <v>91</v>
      </c>
      <c r="D6" s="33" t="s">
        <v>92</v>
      </c>
      <c r="E6" s="3"/>
      <c r="F6" s="1"/>
      <c r="G6" s="3"/>
      <c r="H6" s="2"/>
      <c r="I6" s="23"/>
      <c r="J6" s="3"/>
      <c r="K6" s="3"/>
      <c r="L6" s="3"/>
      <c r="M6" s="3"/>
      <c r="N6" s="33"/>
      <c r="O6" s="23"/>
      <c r="P6" s="17"/>
    </row>
    <row r="7" spans="1:16" ht="12.75">
      <c r="A7" s="3">
        <v>1</v>
      </c>
      <c r="B7" s="3">
        <v>56</v>
      </c>
      <c r="C7" s="3" t="s">
        <v>80</v>
      </c>
      <c r="D7" s="3" t="s">
        <v>22</v>
      </c>
      <c r="E7" s="3" t="s">
        <v>12</v>
      </c>
      <c r="F7" s="1">
        <v>36869</v>
      </c>
      <c r="G7" s="3" t="s">
        <v>15</v>
      </c>
      <c r="H7" s="2">
        <v>54.45</v>
      </c>
      <c r="I7" s="23">
        <v>1.0639</v>
      </c>
      <c r="J7" s="3">
        <v>50</v>
      </c>
      <c r="K7" s="3">
        <v>60</v>
      </c>
      <c r="L7" s="61">
        <v>65</v>
      </c>
      <c r="M7" s="3"/>
      <c r="N7" s="33">
        <v>60</v>
      </c>
      <c r="O7" s="23">
        <f aca="true" t="shared" si="0" ref="O7:O27">N7*I7</f>
        <v>63.834</v>
      </c>
      <c r="P7" s="17"/>
    </row>
    <row r="8" spans="1:16" ht="12.75">
      <c r="A8" s="3">
        <v>1</v>
      </c>
      <c r="B8" s="3">
        <v>67.5</v>
      </c>
      <c r="C8" s="3" t="s">
        <v>90</v>
      </c>
      <c r="D8" s="3" t="s">
        <v>13</v>
      </c>
      <c r="E8" s="3" t="s">
        <v>12</v>
      </c>
      <c r="F8" s="1">
        <v>37692</v>
      </c>
      <c r="G8" s="3" t="s">
        <v>15</v>
      </c>
      <c r="H8" s="2">
        <v>61.3</v>
      </c>
      <c r="I8" s="23">
        <v>0.9782</v>
      </c>
      <c r="J8" s="3">
        <v>60</v>
      </c>
      <c r="K8" s="3">
        <v>75</v>
      </c>
      <c r="L8" s="61">
        <v>82.5</v>
      </c>
      <c r="M8" s="3"/>
      <c r="N8" s="33">
        <v>75</v>
      </c>
      <c r="O8" s="23">
        <f t="shared" si="0"/>
        <v>73.365</v>
      </c>
      <c r="P8" s="17"/>
    </row>
    <row r="9" spans="1:16" ht="12.75">
      <c r="A9" s="3">
        <v>1</v>
      </c>
      <c r="B9" s="3">
        <v>75</v>
      </c>
      <c r="C9" s="3" t="s">
        <v>83</v>
      </c>
      <c r="D9" s="3" t="s">
        <v>13</v>
      </c>
      <c r="E9" s="3" t="s">
        <v>12</v>
      </c>
      <c r="F9" s="1">
        <v>22079</v>
      </c>
      <c r="G9" s="3" t="s">
        <v>84</v>
      </c>
      <c r="H9" s="2">
        <v>72</v>
      </c>
      <c r="I9" s="23">
        <v>0.9476</v>
      </c>
      <c r="J9" s="3">
        <v>125</v>
      </c>
      <c r="K9" s="3">
        <v>132.5</v>
      </c>
      <c r="L9" s="61">
        <v>0</v>
      </c>
      <c r="M9" s="3"/>
      <c r="N9" s="33">
        <v>132.5</v>
      </c>
      <c r="O9" s="23">
        <f t="shared" si="0"/>
        <v>125.557</v>
      </c>
      <c r="P9" s="17"/>
    </row>
    <row r="10" spans="1:16" ht="12.75">
      <c r="A10" s="3">
        <v>1</v>
      </c>
      <c r="B10" s="3">
        <v>75</v>
      </c>
      <c r="C10" s="3" t="s">
        <v>79</v>
      </c>
      <c r="D10" s="3" t="s">
        <v>22</v>
      </c>
      <c r="E10" s="3" t="s">
        <v>12</v>
      </c>
      <c r="F10" s="1">
        <v>32595</v>
      </c>
      <c r="G10" s="3" t="s">
        <v>10</v>
      </c>
      <c r="H10" s="2">
        <v>74.75</v>
      </c>
      <c r="I10" s="23">
        <v>0.6559</v>
      </c>
      <c r="J10" s="3">
        <v>155</v>
      </c>
      <c r="K10" s="61">
        <v>165</v>
      </c>
      <c r="L10" s="3">
        <v>165</v>
      </c>
      <c r="M10" s="3"/>
      <c r="N10" s="33">
        <v>165</v>
      </c>
      <c r="O10" s="23">
        <f t="shared" si="0"/>
        <v>108.2235</v>
      </c>
      <c r="P10" s="17"/>
    </row>
    <row r="11" spans="1:16" ht="12.75">
      <c r="A11" s="3" t="s">
        <v>101</v>
      </c>
      <c r="B11" s="3">
        <v>75</v>
      </c>
      <c r="C11" s="3" t="s">
        <v>58</v>
      </c>
      <c r="D11" s="3" t="s">
        <v>55</v>
      </c>
      <c r="E11" s="3" t="s">
        <v>12</v>
      </c>
      <c r="F11" s="1">
        <v>32607</v>
      </c>
      <c r="G11" s="3" t="s">
        <v>10</v>
      </c>
      <c r="H11" s="2">
        <v>74.6</v>
      </c>
      <c r="I11" s="23">
        <v>0.6673</v>
      </c>
      <c r="J11" s="61">
        <v>160</v>
      </c>
      <c r="K11" s="61">
        <v>160</v>
      </c>
      <c r="L11" s="61">
        <v>175</v>
      </c>
      <c r="M11" s="3"/>
      <c r="N11" s="33">
        <v>0</v>
      </c>
      <c r="O11" s="23">
        <f t="shared" si="0"/>
        <v>0</v>
      </c>
      <c r="P11" s="17"/>
    </row>
    <row r="12" spans="1:16" ht="12.75">
      <c r="A12" s="3" t="s">
        <v>101</v>
      </c>
      <c r="B12" s="3">
        <v>82.5</v>
      </c>
      <c r="C12" s="3" t="s">
        <v>56</v>
      </c>
      <c r="D12" s="3" t="s">
        <v>55</v>
      </c>
      <c r="E12" s="3" t="s">
        <v>12</v>
      </c>
      <c r="F12" s="1">
        <v>34111</v>
      </c>
      <c r="G12" s="3" t="s">
        <v>19</v>
      </c>
      <c r="H12" s="2">
        <v>81.7</v>
      </c>
      <c r="I12" s="23">
        <v>0.6297</v>
      </c>
      <c r="J12" s="61">
        <v>150</v>
      </c>
      <c r="K12" s="61">
        <v>150</v>
      </c>
      <c r="L12" s="61">
        <v>150</v>
      </c>
      <c r="M12" s="3"/>
      <c r="N12" s="33">
        <v>0</v>
      </c>
      <c r="O12" s="23">
        <f t="shared" si="0"/>
        <v>0</v>
      </c>
      <c r="P12" s="17"/>
    </row>
    <row r="13" spans="1:16" ht="12.75">
      <c r="A13" s="3">
        <v>1</v>
      </c>
      <c r="B13" s="3">
        <v>82.5</v>
      </c>
      <c r="C13" s="3" t="s">
        <v>25</v>
      </c>
      <c r="D13" s="3" t="s">
        <v>22</v>
      </c>
      <c r="E13" s="3" t="s">
        <v>12</v>
      </c>
      <c r="F13" s="1">
        <v>26204</v>
      </c>
      <c r="G13" s="3" t="s">
        <v>10</v>
      </c>
      <c r="H13" s="2">
        <v>81.8</v>
      </c>
      <c r="I13" s="23">
        <v>0.623</v>
      </c>
      <c r="J13" s="7">
        <v>210</v>
      </c>
      <c r="K13" s="3">
        <v>220</v>
      </c>
      <c r="L13" s="3">
        <v>222.5</v>
      </c>
      <c r="M13" s="3"/>
      <c r="N13" s="33">
        <v>222.5</v>
      </c>
      <c r="O13" s="23">
        <f t="shared" si="0"/>
        <v>138.6175</v>
      </c>
      <c r="P13" s="18" t="s">
        <v>98</v>
      </c>
    </row>
    <row r="14" spans="1:16" ht="12.75">
      <c r="A14" s="3">
        <v>2</v>
      </c>
      <c r="B14" s="3">
        <v>82.5</v>
      </c>
      <c r="C14" s="3" t="s">
        <v>54</v>
      </c>
      <c r="D14" s="3" t="s">
        <v>55</v>
      </c>
      <c r="E14" s="3" t="s">
        <v>12</v>
      </c>
      <c r="F14" s="1">
        <v>34603</v>
      </c>
      <c r="G14" s="3" t="s">
        <v>10</v>
      </c>
      <c r="H14" s="2">
        <v>76.3</v>
      </c>
      <c r="I14" s="23">
        <v>0.6688</v>
      </c>
      <c r="J14" s="3">
        <v>180</v>
      </c>
      <c r="K14" s="3">
        <v>200</v>
      </c>
      <c r="L14" s="61">
        <v>207.5</v>
      </c>
      <c r="M14" s="3"/>
      <c r="N14" s="33">
        <v>200</v>
      </c>
      <c r="O14" s="23">
        <f t="shared" si="0"/>
        <v>133.76</v>
      </c>
      <c r="P14" s="17" t="s">
        <v>99</v>
      </c>
    </row>
    <row r="15" spans="1:16" ht="12.75">
      <c r="A15" s="3">
        <v>3</v>
      </c>
      <c r="B15" s="3">
        <v>82.5</v>
      </c>
      <c r="C15" s="3" t="s">
        <v>88</v>
      </c>
      <c r="D15" s="3" t="s">
        <v>22</v>
      </c>
      <c r="E15" s="3" t="s">
        <v>12</v>
      </c>
      <c r="F15" s="1">
        <v>31774</v>
      </c>
      <c r="G15" s="3" t="s">
        <v>10</v>
      </c>
      <c r="H15" s="2">
        <v>82.5</v>
      </c>
      <c r="I15" s="23">
        <v>0.6193</v>
      </c>
      <c r="J15" s="61">
        <v>160</v>
      </c>
      <c r="K15" s="3">
        <v>175</v>
      </c>
      <c r="L15" s="61">
        <v>182.5</v>
      </c>
      <c r="M15" s="3"/>
      <c r="N15" s="33">
        <v>175</v>
      </c>
      <c r="O15" s="23">
        <f t="shared" si="0"/>
        <v>108.3775</v>
      </c>
      <c r="P15" s="17"/>
    </row>
    <row r="16" spans="1:16" ht="12.75">
      <c r="A16" s="3">
        <v>1</v>
      </c>
      <c r="B16" s="3">
        <v>82.5</v>
      </c>
      <c r="C16" s="3" t="s">
        <v>82</v>
      </c>
      <c r="D16" s="3" t="s">
        <v>13</v>
      </c>
      <c r="E16" s="3" t="s">
        <v>12</v>
      </c>
      <c r="F16" s="1">
        <v>36020</v>
      </c>
      <c r="G16" s="3" t="s">
        <v>16</v>
      </c>
      <c r="H16" s="2">
        <v>79.45</v>
      </c>
      <c r="I16" s="23">
        <v>0.6867</v>
      </c>
      <c r="J16" s="3">
        <v>112.5</v>
      </c>
      <c r="K16" s="3">
        <v>117.5</v>
      </c>
      <c r="L16" s="3">
        <v>120</v>
      </c>
      <c r="M16" s="3"/>
      <c r="N16" s="33">
        <v>120</v>
      </c>
      <c r="O16" s="23">
        <f t="shared" si="0"/>
        <v>82.404</v>
      </c>
      <c r="P16" s="17"/>
    </row>
    <row r="17" spans="1:16" ht="12.75">
      <c r="A17" s="3">
        <v>1</v>
      </c>
      <c r="B17" s="3">
        <v>90</v>
      </c>
      <c r="C17" s="3" t="s">
        <v>59</v>
      </c>
      <c r="D17" s="3" t="s">
        <v>55</v>
      </c>
      <c r="E17" s="3" t="s">
        <v>12</v>
      </c>
      <c r="F17" s="1">
        <v>34357</v>
      </c>
      <c r="G17" s="3" t="s">
        <v>19</v>
      </c>
      <c r="H17" s="2">
        <v>84.2</v>
      </c>
      <c r="I17" s="23">
        <v>0.6229</v>
      </c>
      <c r="J17" s="3">
        <v>135</v>
      </c>
      <c r="K17" s="61">
        <v>140</v>
      </c>
      <c r="L17" s="61">
        <v>140</v>
      </c>
      <c r="M17" s="3"/>
      <c r="N17" s="33">
        <v>135</v>
      </c>
      <c r="O17" s="23">
        <f t="shared" si="0"/>
        <v>84.0915</v>
      </c>
      <c r="P17" s="17"/>
    </row>
    <row r="18" spans="1:16" ht="12.75">
      <c r="A18" s="3">
        <v>1</v>
      </c>
      <c r="B18" s="3">
        <v>100</v>
      </c>
      <c r="C18" s="3" t="s">
        <v>53</v>
      </c>
      <c r="D18" s="3" t="s">
        <v>22</v>
      </c>
      <c r="E18" s="3" t="s">
        <v>12</v>
      </c>
      <c r="F18" s="1">
        <v>34479</v>
      </c>
      <c r="G18" s="3" t="s">
        <v>19</v>
      </c>
      <c r="H18" s="2">
        <v>95.6</v>
      </c>
      <c r="I18" s="23">
        <v>0.5773</v>
      </c>
      <c r="J18" s="7">
        <v>165</v>
      </c>
      <c r="K18" s="3">
        <v>170</v>
      </c>
      <c r="L18" s="61">
        <v>175</v>
      </c>
      <c r="M18" s="3"/>
      <c r="N18" s="3">
        <v>170</v>
      </c>
      <c r="O18" s="23">
        <f t="shared" si="0"/>
        <v>98.141</v>
      </c>
      <c r="P18" s="18"/>
    </row>
    <row r="19" spans="1:16" ht="12.75">
      <c r="A19" s="3">
        <v>2</v>
      </c>
      <c r="B19" s="3">
        <v>100</v>
      </c>
      <c r="C19" s="3" t="s">
        <v>70</v>
      </c>
      <c r="D19" s="3" t="s">
        <v>29</v>
      </c>
      <c r="E19" s="3" t="s">
        <v>12</v>
      </c>
      <c r="F19" s="1">
        <v>34144</v>
      </c>
      <c r="G19" s="3" t="s">
        <v>19</v>
      </c>
      <c r="H19" s="2">
        <v>97.4</v>
      </c>
      <c r="I19" s="23">
        <v>0.5664</v>
      </c>
      <c r="J19" s="3">
        <v>160</v>
      </c>
      <c r="K19" s="3">
        <v>167.5</v>
      </c>
      <c r="L19" s="3">
        <v>170</v>
      </c>
      <c r="M19" s="3"/>
      <c r="N19" s="33">
        <v>170</v>
      </c>
      <c r="O19" s="23">
        <f t="shared" si="0"/>
        <v>96.288</v>
      </c>
      <c r="P19" s="17"/>
    </row>
    <row r="20" spans="1:16" ht="12.75">
      <c r="A20" s="3">
        <v>1</v>
      </c>
      <c r="B20" s="3">
        <v>100</v>
      </c>
      <c r="C20" s="3" t="s">
        <v>60</v>
      </c>
      <c r="D20" s="3" t="s">
        <v>22</v>
      </c>
      <c r="E20" s="3" t="s">
        <v>12</v>
      </c>
      <c r="F20" s="1">
        <v>30549</v>
      </c>
      <c r="G20" s="3" t="s">
        <v>10</v>
      </c>
      <c r="H20" s="2">
        <v>98.7</v>
      </c>
      <c r="I20" s="23">
        <v>0.5573</v>
      </c>
      <c r="J20" s="3">
        <v>200</v>
      </c>
      <c r="K20" s="3">
        <v>207.5</v>
      </c>
      <c r="L20" s="61">
        <v>0</v>
      </c>
      <c r="M20" s="3"/>
      <c r="N20" s="33">
        <v>207.5</v>
      </c>
      <c r="O20" s="23">
        <f t="shared" si="0"/>
        <v>115.63975</v>
      </c>
      <c r="P20" s="17"/>
    </row>
    <row r="21" spans="1:16" ht="12.75">
      <c r="A21" s="3">
        <v>2</v>
      </c>
      <c r="B21" s="3">
        <v>100</v>
      </c>
      <c r="C21" s="3" t="s">
        <v>70</v>
      </c>
      <c r="D21" s="3" t="s">
        <v>29</v>
      </c>
      <c r="E21" s="3" t="s">
        <v>12</v>
      </c>
      <c r="F21" s="1">
        <v>34144</v>
      </c>
      <c r="G21" s="3" t="s">
        <v>10</v>
      </c>
      <c r="H21" s="2">
        <v>97.4</v>
      </c>
      <c r="I21" s="23">
        <v>0.5664</v>
      </c>
      <c r="J21" s="3">
        <v>160</v>
      </c>
      <c r="K21" s="3">
        <v>167.5</v>
      </c>
      <c r="L21" s="3">
        <v>170</v>
      </c>
      <c r="M21" s="3"/>
      <c r="N21" s="33">
        <v>170</v>
      </c>
      <c r="O21" s="23">
        <f t="shared" si="0"/>
        <v>96.288</v>
      </c>
      <c r="P21" s="17"/>
    </row>
    <row r="22" spans="1:16" ht="12.75">
      <c r="A22" s="3">
        <v>1</v>
      </c>
      <c r="B22" s="3">
        <v>110</v>
      </c>
      <c r="C22" s="3" t="s">
        <v>57</v>
      </c>
      <c r="D22" s="3" t="s">
        <v>22</v>
      </c>
      <c r="E22" s="3" t="s">
        <v>12</v>
      </c>
      <c r="F22" s="1">
        <v>27159</v>
      </c>
      <c r="G22" s="3" t="s">
        <v>10</v>
      </c>
      <c r="H22" s="2">
        <v>102.7</v>
      </c>
      <c r="I22" s="23">
        <v>0.5497</v>
      </c>
      <c r="J22" s="3">
        <v>200</v>
      </c>
      <c r="K22" s="3">
        <v>207.5</v>
      </c>
      <c r="L22" s="61">
        <v>210</v>
      </c>
      <c r="M22" s="3"/>
      <c r="N22" s="33">
        <v>207.5</v>
      </c>
      <c r="O22" s="23">
        <f t="shared" si="0"/>
        <v>114.06275</v>
      </c>
      <c r="P22" s="17"/>
    </row>
    <row r="23" spans="1:16" ht="12.75">
      <c r="A23" s="3">
        <v>2</v>
      </c>
      <c r="B23" s="3">
        <v>110</v>
      </c>
      <c r="C23" s="3" t="s">
        <v>27</v>
      </c>
      <c r="D23" s="3" t="s">
        <v>22</v>
      </c>
      <c r="E23" s="3" t="s">
        <v>12</v>
      </c>
      <c r="F23" s="1">
        <v>29118</v>
      </c>
      <c r="G23" s="3" t="s">
        <v>10</v>
      </c>
      <c r="H23" s="2">
        <v>106.5</v>
      </c>
      <c r="I23" s="23">
        <v>0.5413</v>
      </c>
      <c r="J23" s="7">
        <v>200</v>
      </c>
      <c r="K23" s="3">
        <v>202.5</v>
      </c>
      <c r="L23" s="61">
        <v>210</v>
      </c>
      <c r="M23" s="3"/>
      <c r="N23" s="33">
        <v>202.5</v>
      </c>
      <c r="O23" s="23">
        <f t="shared" si="0"/>
        <v>109.61325</v>
      </c>
      <c r="P23" s="17"/>
    </row>
    <row r="24" spans="1:16" ht="12.75">
      <c r="A24" s="3">
        <v>3</v>
      </c>
      <c r="B24" s="3">
        <v>110</v>
      </c>
      <c r="C24" s="3" t="s">
        <v>85</v>
      </c>
      <c r="D24" s="3" t="s">
        <v>13</v>
      </c>
      <c r="E24" s="3" t="s">
        <v>12</v>
      </c>
      <c r="F24" s="1">
        <v>29068</v>
      </c>
      <c r="G24" s="3" t="s">
        <v>10</v>
      </c>
      <c r="H24" s="2">
        <v>109</v>
      </c>
      <c r="I24" s="23">
        <v>0.5377</v>
      </c>
      <c r="J24" s="3">
        <v>192.5</v>
      </c>
      <c r="K24" s="3">
        <v>202.5</v>
      </c>
      <c r="L24" s="61">
        <v>0</v>
      </c>
      <c r="M24" s="3"/>
      <c r="N24" s="33">
        <v>202.5</v>
      </c>
      <c r="O24" s="23">
        <f t="shared" si="0"/>
        <v>108.88425</v>
      </c>
      <c r="P24" s="17"/>
    </row>
    <row r="25" spans="1:16" ht="12.75">
      <c r="A25" s="3">
        <v>1</v>
      </c>
      <c r="B25" s="3">
        <v>125</v>
      </c>
      <c r="C25" s="3" t="s">
        <v>28</v>
      </c>
      <c r="D25" s="3" t="s">
        <v>26</v>
      </c>
      <c r="E25" s="3" t="s">
        <v>12</v>
      </c>
      <c r="F25" s="1">
        <v>30182</v>
      </c>
      <c r="G25" s="3" t="s">
        <v>10</v>
      </c>
      <c r="H25" s="2">
        <v>114.7</v>
      </c>
      <c r="I25" s="23">
        <v>0.5316</v>
      </c>
      <c r="J25" s="7">
        <v>215</v>
      </c>
      <c r="K25" s="3">
        <v>225</v>
      </c>
      <c r="L25" s="3">
        <v>230</v>
      </c>
      <c r="M25" s="3"/>
      <c r="N25" s="33">
        <v>230</v>
      </c>
      <c r="O25" s="23">
        <f t="shared" si="0"/>
        <v>122.26799999999999</v>
      </c>
      <c r="P25" s="18" t="s">
        <v>100</v>
      </c>
    </row>
    <row r="26" spans="1:16" ht="12.75">
      <c r="A26" s="3">
        <v>1</v>
      </c>
      <c r="B26" s="3">
        <v>125</v>
      </c>
      <c r="C26" s="3" t="s">
        <v>81</v>
      </c>
      <c r="D26" s="3" t="s">
        <v>22</v>
      </c>
      <c r="E26" s="3" t="s">
        <v>12</v>
      </c>
      <c r="F26" s="1">
        <v>36014</v>
      </c>
      <c r="G26" s="3" t="s">
        <v>16</v>
      </c>
      <c r="H26" s="2">
        <v>123.7</v>
      </c>
      <c r="I26" s="23">
        <v>0.5646</v>
      </c>
      <c r="J26" s="3">
        <v>100</v>
      </c>
      <c r="K26" s="3">
        <v>115</v>
      </c>
      <c r="L26" s="3">
        <v>120</v>
      </c>
      <c r="M26" s="3"/>
      <c r="N26" s="33">
        <v>120</v>
      </c>
      <c r="O26" s="23">
        <f t="shared" si="0"/>
        <v>67.752</v>
      </c>
      <c r="P26" s="17"/>
    </row>
    <row r="27" spans="1:16" ht="12.75">
      <c r="A27" s="3">
        <v>1</v>
      </c>
      <c r="B27" s="3">
        <v>140</v>
      </c>
      <c r="C27" s="3" t="s">
        <v>89</v>
      </c>
      <c r="D27" s="3" t="s">
        <v>22</v>
      </c>
      <c r="E27" s="3" t="s">
        <v>12</v>
      </c>
      <c r="F27" s="1">
        <v>28286</v>
      </c>
      <c r="G27" s="3" t="s">
        <v>10</v>
      </c>
      <c r="H27" s="2">
        <v>130</v>
      </c>
      <c r="I27" s="23">
        <v>0.515</v>
      </c>
      <c r="J27" s="7">
        <v>220</v>
      </c>
      <c r="K27" s="3">
        <v>235</v>
      </c>
      <c r="L27" s="61">
        <v>245</v>
      </c>
      <c r="M27" s="3"/>
      <c r="N27" s="33">
        <v>235</v>
      </c>
      <c r="O27" s="23">
        <f t="shared" si="0"/>
        <v>121.025</v>
      </c>
      <c r="P27" s="18"/>
    </row>
    <row r="28" spans="1:16" ht="12.75">
      <c r="A28" s="3"/>
      <c r="B28" s="3"/>
      <c r="C28" s="33" t="s">
        <v>91</v>
      </c>
      <c r="D28" s="33" t="s">
        <v>103</v>
      </c>
      <c r="E28" s="3"/>
      <c r="F28" s="1"/>
      <c r="G28" s="3"/>
      <c r="H28" s="2"/>
      <c r="I28" s="23"/>
      <c r="J28" s="7"/>
      <c r="K28" s="3"/>
      <c r="L28" s="61"/>
      <c r="M28" s="3"/>
      <c r="N28" s="33"/>
      <c r="O28" s="23"/>
      <c r="P28" s="18"/>
    </row>
    <row r="29" spans="1:75" s="25" customFormat="1" ht="12.75">
      <c r="A29" s="3">
        <v>1</v>
      </c>
      <c r="B29" s="3">
        <v>67.5</v>
      </c>
      <c r="C29" s="3" t="s">
        <v>77</v>
      </c>
      <c r="D29" s="3" t="s">
        <v>22</v>
      </c>
      <c r="E29" s="3" t="s">
        <v>12</v>
      </c>
      <c r="F29" s="1">
        <v>35570</v>
      </c>
      <c r="G29" s="3" t="s">
        <v>20</v>
      </c>
      <c r="H29" s="2">
        <v>66.3</v>
      </c>
      <c r="I29" s="23">
        <v>0.782</v>
      </c>
      <c r="J29" s="3">
        <v>160</v>
      </c>
      <c r="K29" s="3">
        <v>170</v>
      </c>
      <c r="L29" s="61">
        <v>180</v>
      </c>
      <c r="M29" s="3"/>
      <c r="N29" s="33">
        <v>170</v>
      </c>
      <c r="O29" s="23">
        <f>N29*I29</f>
        <v>132.94</v>
      </c>
      <c r="P29" s="1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</row>
    <row r="30" spans="1:16" ht="12.75">
      <c r="A30" s="3">
        <v>1</v>
      </c>
      <c r="B30" s="3">
        <v>82.5</v>
      </c>
      <c r="C30" s="3" t="s">
        <v>25</v>
      </c>
      <c r="D30" s="3" t="s">
        <v>22</v>
      </c>
      <c r="E30" s="3" t="s">
        <v>12</v>
      </c>
      <c r="F30" s="1">
        <v>26204</v>
      </c>
      <c r="G30" s="3" t="s">
        <v>10</v>
      </c>
      <c r="H30" s="2">
        <v>81.8</v>
      </c>
      <c r="I30" s="23">
        <v>0.623</v>
      </c>
      <c r="J30" s="7">
        <v>280</v>
      </c>
      <c r="K30" s="61">
        <v>290</v>
      </c>
      <c r="L30" s="61">
        <v>290</v>
      </c>
      <c r="M30" s="3"/>
      <c r="N30" s="33">
        <f>J30</f>
        <v>280</v>
      </c>
      <c r="O30" s="23">
        <f>N30*I30</f>
        <v>174.44</v>
      </c>
      <c r="P30" s="17" t="s">
        <v>98</v>
      </c>
    </row>
    <row r="31" spans="1:16" ht="12.75">
      <c r="A31" s="3">
        <v>1</v>
      </c>
      <c r="B31" s="3">
        <v>90</v>
      </c>
      <c r="C31" s="3" t="s">
        <v>38</v>
      </c>
      <c r="D31" s="3" t="s">
        <v>22</v>
      </c>
      <c r="E31" s="3" t="s">
        <v>12</v>
      </c>
      <c r="F31" s="1">
        <v>32713</v>
      </c>
      <c r="G31" s="3" t="s">
        <v>10</v>
      </c>
      <c r="H31" s="2">
        <v>89.55</v>
      </c>
      <c r="I31" s="23">
        <v>0.5869</v>
      </c>
      <c r="J31" s="3">
        <v>215</v>
      </c>
      <c r="K31" s="7">
        <v>225</v>
      </c>
      <c r="L31" s="61">
        <v>235</v>
      </c>
      <c r="M31" s="3"/>
      <c r="N31" s="33">
        <f>K31</f>
        <v>225</v>
      </c>
      <c r="O31" s="23">
        <f>N31*I31</f>
        <v>132.0525</v>
      </c>
      <c r="P31" s="17" t="s">
        <v>100</v>
      </c>
    </row>
    <row r="32" spans="1:75" s="25" customFormat="1" ht="12.75">
      <c r="A32" s="3">
        <v>1</v>
      </c>
      <c r="B32" s="3">
        <v>110</v>
      </c>
      <c r="C32" s="3" t="s">
        <v>63</v>
      </c>
      <c r="D32" s="3" t="s">
        <v>22</v>
      </c>
      <c r="E32" s="3" t="s">
        <v>12</v>
      </c>
      <c r="F32" s="1">
        <v>29369</v>
      </c>
      <c r="G32" s="3" t="s">
        <v>10</v>
      </c>
      <c r="H32" s="2">
        <v>106.5</v>
      </c>
      <c r="I32" s="23">
        <v>0.5413</v>
      </c>
      <c r="J32" s="3">
        <v>250</v>
      </c>
      <c r="K32" s="3">
        <v>260</v>
      </c>
      <c r="L32" s="61">
        <v>270</v>
      </c>
      <c r="M32" s="3"/>
      <c r="N32" s="33">
        <f>K32</f>
        <v>260</v>
      </c>
      <c r="O32" s="23">
        <f>N32*I32</f>
        <v>140.738</v>
      </c>
      <c r="P32" s="17" t="s">
        <v>99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</row>
  </sheetData>
  <sheetProtection/>
  <mergeCells count="11">
    <mergeCell ref="H4:H5"/>
    <mergeCell ref="I4:I5"/>
    <mergeCell ref="J4:O4"/>
    <mergeCell ref="P4:P5"/>
    <mergeCell ref="E4:E5"/>
    <mergeCell ref="D4:D5"/>
    <mergeCell ref="A4:A5"/>
    <mergeCell ref="B4:B5"/>
    <mergeCell ref="C4:C5"/>
    <mergeCell ref="F4:F5"/>
    <mergeCell ref="G4:G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"/>
  <sheetViews>
    <sheetView zoomScale="85" zoomScaleNormal="85" workbookViewId="0" topLeftCell="A4">
      <selection activeCell="C37" sqref="C37"/>
    </sheetView>
  </sheetViews>
  <sheetFormatPr defaultColWidth="9.00390625" defaultRowHeight="12.75"/>
  <cols>
    <col min="1" max="1" width="6.00390625" style="8" customWidth="1"/>
    <col min="2" max="2" width="5.875" style="8" bestFit="1" customWidth="1"/>
    <col min="3" max="3" width="23.75390625" style="8" bestFit="1" customWidth="1"/>
    <col min="4" max="4" width="30.625" style="8" bestFit="1" customWidth="1"/>
    <col min="5" max="5" width="12.75390625" style="8" bestFit="1" customWidth="1"/>
    <col min="6" max="6" width="11.125" style="8" customWidth="1"/>
    <col min="7" max="7" width="14.875" style="8" customWidth="1"/>
    <col min="8" max="8" width="7.625" style="9" bestFit="1" customWidth="1"/>
    <col min="9" max="9" width="7.625" style="20" bestFit="1" customWidth="1"/>
    <col min="10" max="10" width="5.125" style="8" bestFit="1" customWidth="1"/>
    <col min="11" max="12" width="6.25390625" style="46" customWidth="1"/>
    <col min="13" max="13" width="2.00390625" style="8" bestFit="1" customWidth="1"/>
    <col min="14" max="14" width="6.625" style="34" bestFit="1" customWidth="1"/>
    <col min="15" max="15" width="8.375" style="20" hidden="1" customWidth="1"/>
    <col min="16" max="16" width="6.25390625" style="8" customWidth="1"/>
    <col min="17" max="17" width="6.625" style="8" customWidth="1"/>
    <col min="18" max="18" width="6.25390625" style="8" customWidth="1"/>
    <col min="19" max="19" width="1.875" style="8" customWidth="1"/>
    <col min="20" max="20" width="6.625" style="34" customWidth="1"/>
    <col min="21" max="21" width="8.75390625" style="20" hidden="1" customWidth="1"/>
    <col min="22" max="22" width="7.375" style="34" hidden="1" customWidth="1"/>
    <col min="23" max="23" width="8.75390625" style="20" hidden="1" customWidth="1"/>
    <col min="24" max="24" width="6.875" style="8" customWidth="1"/>
    <col min="25" max="25" width="7.375" style="46" customWidth="1"/>
    <col min="26" max="26" width="6.75390625" style="8" customWidth="1"/>
    <col min="27" max="27" width="2.00390625" style="8" bestFit="1" customWidth="1"/>
    <col min="28" max="28" width="6.625" style="34" bestFit="1" customWidth="1"/>
    <col min="29" max="29" width="8.625" style="20" hidden="1" customWidth="1"/>
    <col min="30" max="30" width="6.125" style="34" bestFit="1" customWidth="1"/>
    <col min="31" max="31" width="10.875" style="20" customWidth="1"/>
    <col min="32" max="32" width="12.125" style="8" customWidth="1"/>
    <col min="33" max="16384" width="9.125" style="8" customWidth="1"/>
  </cols>
  <sheetData>
    <row r="1" spans="2:31" ht="20.25">
      <c r="B1" s="26" t="s">
        <v>64</v>
      </c>
      <c r="C1" s="4"/>
      <c r="D1" s="4"/>
      <c r="E1" s="4"/>
      <c r="F1" s="6"/>
      <c r="G1" s="5"/>
      <c r="H1" s="19"/>
      <c r="I1" s="36"/>
      <c r="J1" s="4"/>
      <c r="K1" s="4"/>
      <c r="L1" s="4"/>
      <c r="M1" s="52"/>
      <c r="N1" s="54"/>
      <c r="O1" s="8"/>
      <c r="T1" s="8"/>
      <c r="U1" s="8"/>
      <c r="V1" s="8"/>
      <c r="W1" s="8"/>
      <c r="Y1" s="8"/>
      <c r="AB1" s="8"/>
      <c r="AC1" s="8"/>
      <c r="AD1" s="8"/>
      <c r="AE1" s="8"/>
    </row>
    <row r="2" spans="2:31" ht="20.25">
      <c r="B2" s="26" t="s">
        <v>68</v>
      </c>
      <c r="C2" s="4"/>
      <c r="D2" s="4"/>
      <c r="E2" s="4"/>
      <c r="F2" s="6"/>
      <c r="G2" s="5"/>
      <c r="H2" s="19"/>
      <c r="I2" s="36"/>
      <c r="J2" s="4"/>
      <c r="K2" s="4"/>
      <c r="L2" s="4"/>
      <c r="M2" s="52"/>
      <c r="N2" s="54"/>
      <c r="O2" s="8"/>
      <c r="T2" s="8"/>
      <c r="U2" s="8"/>
      <c r="V2" s="8"/>
      <c r="W2" s="8"/>
      <c r="Y2" s="8"/>
      <c r="AB2" s="8"/>
      <c r="AC2" s="8"/>
      <c r="AD2" s="8"/>
      <c r="AE2" s="8"/>
    </row>
    <row r="3" spans="3:31" s="15" customFormat="1" ht="12" thickBot="1">
      <c r="C3" s="13"/>
      <c r="D3" s="13"/>
      <c r="E3" s="13"/>
      <c r="F3" s="13"/>
      <c r="G3" s="13"/>
      <c r="H3" s="14"/>
      <c r="I3" s="22"/>
      <c r="J3" s="13"/>
      <c r="K3" s="38"/>
      <c r="L3" s="38"/>
      <c r="M3" s="13"/>
      <c r="N3" s="13"/>
      <c r="O3" s="21"/>
      <c r="P3" s="13"/>
      <c r="Q3" s="13"/>
      <c r="R3" s="13"/>
      <c r="S3" s="13"/>
      <c r="T3" s="39"/>
      <c r="U3" s="22"/>
      <c r="V3" s="10"/>
      <c r="W3" s="22"/>
      <c r="Y3" s="40"/>
      <c r="AB3" s="10"/>
      <c r="AC3" s="22"/>
      <c r="AD3" s="10"/>
      <c r="AE3" s="22"/>
    </row>
    <row r="4" spans="1:32" ht="12.75" customHeight="1">
      <c r="A4" s="88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2" t="s">
        <v>0</v>
      </c>
      <c r="J4" s="94" t="s">
        <v>32</v>
      </c>
      <c r="K4" s="94"/>
      <c r="L4" s="94"/>
      <c r="M4" s="94"/>
      <c r="N4" s="94"/>
      <c r="O4" s="94"/>
      <c r="P4" s="94" t="s">
        <v>5</v>
      </c>
      <c r="Q4" s="94"/>
      <c r="R4" s="94"/>
      <c r="S4" s="94"/>
      <c r="T4" s="94"/>
      <c r="U4" s="94"/>
      <c r="V4" s="94" t="s">
        <v>33</v>
      </c>
      <c r="W4" s="94"/>
      <c r="X4" s="94" t="s">
        <v>34</v>
      </c>
      <c r="Y4" s="94"/>
      <c r="Z4" s="94"/>
      <c r="AA4" s="94"/>
      <c r="AB4" s="94"/>
      <c r="AC4" s="94"/>
      <c r="AD4" s="94" t="s">
        <v>35</v>
      </c>
      <c r="AE4" s="94"/>
      <c r="AF4" s="95" t="s">
        <v>9</v>
      </c>
    </row>
    <row r="5" spans="1:32" s="10" customFormat="1" ht="12" thickBot="1">
      <c r="A5" s="100"/>
      <c r="B5" s="100"/>
      <c r="C5" s="100"/>
      <c r="D5" s="100"/>
      <c r="E5" s="100"/>
      <c r="F5" s="100"/>
      <c r="G5" s="100"/>
      <c r="H5" s="101"/>
      <c r="I5" s="102"/>
      <c r="J5" s="41">
        <v>1</v>
      </c>
      <c r="K5" s="42">
        <v>2</v>
      </c>
      <c r="L5" s="42">
        <v>3</v>
      </c>
      <c r="M5" s="41">
        <v>4</v>
      </c>
      <c r="N5" s="41" t="s">
        <v>6</v>
      </c>
      <c r="O5" s="32" t="s">
        <v>0</v>
      </c>
      <c r="P5" s="41">
        <v>1</v>
      </c>
      <c r="Q5" s="41">
        <v>2</v>
      </c>
      <c r="R5" s="41">
        <v>3</v>
      </c>
      <c r="S5" s="41">
        <v>4</v>
      </c>
      <c r="T5" s="41" t="s">
        <v>6</v>
      </c>
      <c r="U5" s="32" t="s">
        <v>0</v>
      </c>
      <c r="V5" s="41" t="s">
        <v>36</v>
      </c>
      <c r="W5" s="32" t="s">
        <v>0</v>
      </c>
      <c r="X5" s="41">
        <v>1</v>
      </c>
      <c r="Y5" s="42">
        <v>2</v>
      </c>
      <c r="Z5" s="41">
        <v>3</v>
      </c>
      <c r="AA5" s="41">
        <v>4</v>
      </c>
      <c r="AB5" s="41" t="s">
        <v>6</v>
      </c>
      <c r="AC5" s="32" t="s">
        <v>0</v>
      </c>
      <c r="AD5" s="41" t="s">
        <v>37</v>
      </c>
      <c r="AE5" s="32" t="s">
        <v>0</v>
      </c>
      <c r="AF5" s="99"/>
    </row>
    <row r="6" spans="1:32" ht="12.75">
      <c r="A6" s="3"/>
      <c r="B6" s="3"/>
      <c r="C6" s="33"/>
      <c r="D6" s="33" t="s">
        <v>92</v>
      </c>
      <c r="E6" s="3"/>
      <c r="F6" s="1"/>
      <c r="G6" s="3"/>
      <c r="H6" s="2"/>
      <c r="I6" s="23"/>
      <c r="J6" s="43"/>
      <c r="K6" s="43"/>
      <c r="L6" s="43"/>
      <c r="M6" s="3"/>
      <c r="N6" s="3"/>
      <c r="O6" s="79"/>
      <c r="P6" s="7"/>
      <c r="Q6" s="44"/>
      <c r="R6" s="43"/>
      <c r="S6" s="3"/>
      <c r="T6" s="3"/>
      <c r="U6" s="79"/>
      <c r="V6" s="76"/>
      <c r="W6" s="79"/>
      <c r="X6" s="7"/>
      <c r="Y6" s="44"/>
      <c r="Z6" s="85"/>
      <c r="AA6" s="3"/>
      <c r="AB6" s="3"/>
      <c r="AC6" s="79"/>
      <c r="AD6" s="76"/>
      <c r="AE6" s="79"/>
      <c r="AF6" s="17"/>
    </row>
    <row r="7" spans="1:32" ht="12.75">
      <c r="A7" s="3"/>
      <c r="B7" s="3"/>
      <c r="C7" s="33" t="s">
        <v>97</v>
      </c>
      <c r="D7" s="33" t="s">
        <v>94</v>
      </c>
      <c r="E7" s="3"/>
      <c r="F7" s="1"/>
      <c r="G7" s="3"/>
      <c r="H7" s="2"/>
      <c r="I7" s="23"/>
      <c r="J7" s="43"/>
      <c r="K7" s="43"/>
      <c r="L7" s="43"/>
      <c r="M7" s="3"/>
      <c r="N7" s="3"/>
      <c r="O7" s="79"/>
      <c r="P7" s="7"/>
      <c r="Q7" s="44"/>
      <c r="R7" s="43"/>
      <c r="S7" s="3"/>
      <c r="T7" s="3"/>
      <c r="U7" s="79"/>
      <c r="V7" s="76"/>
      <c r="W7" s="79"/>
      <c r="X7" s="7"/>
      <c r="Y7" s="44"/>
      <c r="Z7" s="85"/>
      <c r="AA7" s="3"/>
      <c r="AB7" s="3"/>
      <c r="AC7" s="79"/>
      <c r="AD7" s="76"/>
      <c r="AE7" s="79"/>
      <c r="AF7" s="17"/>
    </row>
    <row r="8" spans="1:32" ht="12.75">
      <c r="A8" s="3">
        <v>1</v>
      </c>
      <c r="B8" s="3">
        <v>56</v>
      </c>
      <c r="C8" s="3" t="s">
        <v>109</v>
      </c>
      <c r="D8" s="3" t="s">
        <v>22</v>
      </c>
      <c r="E8" s="3" t="s">
        <v>12</v>
      </c>
      <c r="F8" s="1">
        <v>34253</v>
      </c>
      <c r="G8" s="3" t="s">
        <v>19</v>
      </c>
      <c r="H8" s="2">
        <v>54.65</v>
      </c>
      <c r="I8" s="23">
        <v>0.9426</v>
      </c>
      <c r="J8" s="43"/>
      <c r="K8" s="43"/>
      <c r="L8" s="43"/>
      <c r="M8" s="3"/>
      <c r="N8" s="3"/>
      <c r="O8" s="79">
        <f>N8*I8</f>
        <v>0</v>
      </c>
      <c r="P8" s="7"/>
      <c r="Q8" s="44"/>
      <c r="R8" s="43"/>
      <c r="S8" s="3"/>
      <c r="T8" s="3"/>
      <c r="U8" s="79">
        <f>T8*I8</f>
        <v>0</v>
      </c>
      <c r="V8" s="76">
        <f>T8+N8</f>
        <v>0</v>
      </c>
      <c r="W8" s="79">
        <f>V8*I8</f>
        <v>0</v>
      </c>
      <c r="X8" s="7">
        <v>107.5</v>
      </c>
      <c r="Y8" s="44">
        <v>115</v>
      </c>
      <c r="Z8" s="85">
        <v>122.5</v>
      </c>
      <c r="AA8" s="3"/>
      <c r="AB8" s="3">
        <v>115</v>
      </c>
      <c r="AC8" s="79">
        <f>AB8*I8</f>
        <v>108.399</v>
      </c>
      <c r="AD8" s="76">
        <f>AB8+V8</f>
        <v>115</v>
      </c>
      <c r="AE8" s="79">
        <f>AD8*I8</f>
        <v>108.399</v>
      </c>
      <c r="AF8" s="17"/>
    </row>
    <row r="9" spans="1:32" ht="12.75">
      <c r="A9" s="3"/>
      <c r="B9" s="3"/>
      <c r="C9" s="33" t="s">
        <v>91</v>
      </c>
      <c r="D9" s="3"/>
      <c r="E9" s="3"/>
      <c r="F9" s="1"/>
      <c r="G9" s="3"/>
      <c r="H9" s="2"/>
      <c r="I9" s="23"/>
      <c r="J9" s="43"/>
      <c r="K9" s="43"/>
      <c r="L9" s="43"/>
      <c r="M9" s="3"/>
      <c r="N9" s="3"/>
      <c r="O9" s="79"/>
      <c r="P9" s="7"/>
      <c r="Q9" s="44"/>
      <c r="R9" s="43"/>
      <c r="S9" s="3"/>
      <c r="T9" s="3"/>
      <c r="U9" s="79"/>
      <c r="V9" s="76"/>
      <c r="W9" s="79"/>
      <c r="X9" s="7"/>
      <c r="Y9" s="44"/>
      <c r="Z9" s="85"/>
      <c r="AA9" s="3"/>
      <c r="AB9" s="3"/>
      <c r="AC9" s="79"/>
      <c r="AD9" s="76"/>
      <c r="AE9" s="79"/>
      <c r="AF9" s="17"/>
    </row>
    <row r="10" spans="1:32" ht="12.75" customHeight="1">
      <c r="A10" s="3">
        <v>1</v>
      </c>
      <c r="B10" s="3">
        <v>75</v>
      </c>
      <c r="C10" s="3" t="s">
        <v>118</v>
      </c>
      <c r="D10" s="3" t="s">
        <v>29</v>
      </c>
      <c r="E10" s="3" t="s">
        <v>12</v>
      </c>
      <c r="F10" s="1">
        <v>30150</v>
      </c>
      <c r="G10" s="3" t="s">
        <v>10</v>
      </c>
      <c r="H10" s="2">
        <v>71.85</v>
      </c>
      <c r="I10" s="23">
        <v>0.6882</v>
      </c>
      <c r="J10" s="43"/>
      <c r="K10" s="43"/>
      <c r="L10" s="43"/>
      <c r="M10" s="3"/>
      <c r="N10" s="3"/>
      <c r="O10" s="79">
        <f aca="true" t="shared" si="0" ref="O10:O15">N10*I10</f>
        <v>0</v>
      </c>
      <c r="P10" s="7"/>
      <c r="Q10" s="44"/>
      <c r="R10" s="43"/>
      <c r="S10" s="3"/>
      <c r="T10" s="3"/>
      <c r="U10" s="79">
        <f aca="true" t="shared" si="1" ref="U10:U15">T10*I10</f>
        <v>0</v>
      </c>
      <c r="V10" s="76">
        <f aca="true" t="shared" si="2" ref="V10:V15">T10+N10</f>
        <v>0</v>
      </c>
      <c r="W10" s="79">
        <f aca="true" t="shared" si="3" ref="W10:W15">V10*I10</f>
        <v>0</v>
      </c>
      <c r="X10" s="7">
        <v>180</v>
      </c>
      <c r="Y10" s="44">
        <v>205</v>
      </c>
      <c r="Z10" s="85">
        <v>235</v>
      </c>
      <c r="AA10" s="3"/>
      <c r="AB10" s="3">
        <v>205</v>
      </c>
      <c r="AC10" s="79">
        <f aca="true" t="shared" si="4" ref="AC10:AC15">AB10*I10</f>
        <v>141.08100000000002</v>
      </c>
      <c r="AD10" s="76">
        <f aca="true" t="shared" si="5" ref="AD10:AD15">AB10+V10</f>
        <v>205</v>
      </c>
      <c r="AE10" s="79">
        <f aca="true" t="shared" si="6" ref="AE10:AE15">AD10*I10</f>
        <v>141.08100000000002</v>
      </c>
      <c r="AF10" s="17"/>
    </row>
    <row r="11" spans="1:75" s="3" customFormat="1" ht="12.75">
      <c r="A11" s="3">
        <v>1</v>
      </c>
      <c r="B11" s="3">
        <v>82.5</v>
      </c>
      <c r="C11" s="3" t="s">
        <v>113</v>
      </c>
      <c r="D11" s="3" t="s">
        <v>22</v>
      </c>
      <c r="E11" s="3" t="s">
        <v>12</v>
      </c>
      <c r="F11" s="1">
        <v>30422</v>
      </c>
      <c r="G11" s="3" t="s">
        <v>10</v>
      </c>
      <c r="H11" s="2">
        <v>80.9</v>
      </c>
      <c r="I11" s="23">
        <v>0.6279</v>
      </c>
      <c r="J11" s="43"/>
      <c r="L11" s="43"/>
      <c r="O11" s="79">
        <f t="shared" si="0"/>
        <v>0</v>
      </c>
      <c r="P11" s="7"/>
      <c r="Q11" s="44"/>
      <c r="R11" s="43"/>
      <c r="U11" s="79">
        <f t="shared" si="1"/>
        <v>0</v>
      </c>
      <c r="V11" s="76">
        <f t="shared" si="2"/>
        <v>0</v>
      </c>
      <c r="W11" s="79">
        <f t="shared" si="3"/>
        <v>0</v>
      </c>
      <c r="X11" s="7">
        <v>180</v>
      </c>
      <c r="Y11" s="44">
        <v>190</v>
      </c>
      <c r="Z11" s="85">
        <v>200</v>
      </c>
      <c r="AB11" s="3">
        <v>190</v>
      </c>
      <c r="AC11" s="79">
        <f t="shared" si="4"/>
        <v>119.301</v>
      </c>
      <c r="AD11" s="76">
        <f t="shared" si="5"/>
        <v>190</v>
      </c>
      <c r="AE11" s="79">
        <f t="shared" si="6"/>
        <v>119.301</v>
      </c>
      <c r="AF11" s="1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45"/>
    </row>
    <row r="12" spans="1:32" ht="12.75">
      <c r="A12" s="3">
        <v>1</v>
      </c>
      <c r="B12" s="3">
        <v>90</v>
      </c>
      <c r="C12" s="3" t="s">
        <v>114</v>
      </c>
      <c r="D12" s="3" t="s">
        <v>22</v>
      </c>
      <c r="E12" s="3" t="s">
        <v>12</v>
      </c>
      <c r="F12" s="1">
        <v>34009</v>
      </c>
      <c r="G12" s="3" t="s">
        <v>19</v>
      </c>
      <c r="H12" s="2">
        <v>84.5</v>
      </c>
      <c r="I12" s="23">
        <v>0.6154</v>
      </c>
      <c r="J12" s="43"/>
      <c r="K12" s="3"/>
      <c r="L12" s="43"/>
      <c r="M12" s="3"/>
      <c r="N12" s="3"/>
      <c r="O12" s="79">
        <f t="shared" si="0"/>
        <v>0</v>
      </c>
      <c r="P12" s="7"/>
      <c r="Q12" s="44"/>
      <c r="R12" s="43"/>
      <c r="S12" s="3"/>
      <c r="T12" s="3"/>
      <c r="U12" s="79">
        <f t="shared" si="1"/>
        <v>0</v>
      </c>
      <c r="V12" s="76">
        <f t="shared" si="2"/>
        <v>0</v>
      </c>
      <c r="W12" s="79">
        <f t="shared" si="3"/>
        <v>0</v>
      </c>
      <c r="X12" s="7">
        <v>190</v>
      </c>
      <c r="Y12" s="44">
        <v>200</v>
      </c>
      <c r="Z12" s="85">
        <v>210</v>
      </c>
      <c r="AA12" s="3"/>
      <c r="AB12" s="3">
        <v>200</v>
      </c>
      <c r="AC12" s="79">
        <f t="shared" si="4"/>
        <v>123.07999999999998</v>
      </c>
      <c r="AD12" s="76">
        <f t="shared" si="5"/>
        <v>200</v>
      </c>
      <c r="AE12" s="79">
        <f t="shared" si="6"/>
        <v>123.07999999999998</v>
      </c>
      <c r="AF12" s="17"/>
    </row>
    <row r="13" spans="1:32" ht="12.75">
      <c r="A13" s="3">
        <v>1</v>
      </c>
      <c r="B13" s="3">
        <v>90</v>
      </c>
      <c r="C13" s="3" t="s">
        <v>112</v>
      </c>
      <c r="D13" s="3" t="s">
        <v>31</v>
      </c>
      <c r="E13" s="3" t="s">
        <v>12</v>
      </c>
      <c r="F13" s="1">
        <v>24630</v>
      </c>
      <c r="G13" s="3" t="s">
        <v>87</v>
      </c>
      <c r="H13" s="2">
        <v>86.5</v>
      </c>
      <c r="I13" s="23">
        <v>0.6702</v>
      </c>
      <c r="J13" s="43"/>
      <c r="K13" s="43"/>
      <c r="L13" s="3"/>
      <c r="M13" s="3"/>
      <c r="N13" s="3"/>
      <c r="O13" s="79">
        <f t="shared" si="0"/>
        <v>0</v>
      </c>
      <c r="P13" s="7"/>
      <c r="Q13" s="44"/>
      <c r="R13" s="43"/>
      <c r="S13" s="3"/>
      <c r="T13" s="3"/>
      <c r="U13" s="79">
        <f t="shared" si="1"/>
        <v>0</v>
      </c>
      <c r="V13" s="76">
        <f t="shared" si="2"/>
        <v>0</v>
      </c>
      <c r="W13" s="79">
        <f t="shared" si="3"/>
        <v>0</v>
      </c>
      <c r="X13" s="7">
        <v>160</v>
      </c>
      <c r="Y13" s="44">
        <v>175</v>
      </c>
      <c r="Z13" s="3">
        <v>185</v>
      </c>
      <c r="AA13" s="3"/>
      <c r="AB13" s="3">
        <v>185</v>
      </c>
      <c r="AC13" s="79">
        <f t="shared" si="4"/>
        <v>123.98700000000001</v>
      </c>
      <c r="AD13" s="76">
        <f t="shared" si="5"/>
        <v>185</v>
      </c>
      <c r="AE13" s="79">
        <f t="shared" si="6"/>
        <v>123.98700000000001</v>
      </c>
      <c r="AF13" s="17"/>
    </row>
    <row r="14" spans="1:32" ht="12.75">
      <c r="A14" s="3">
        <v>1</v>
      </c>
      <c r="B14" s="3">
        <v>90</v>
      </c>
      <c r="C14" s="3" t="s">
        <v>119</v>
      </c>
      <c r="D14" s="3" t="s">
        <v>31</v>
      </c>
      <c r="E14" s="7" t="s">
        <v>12</v>
      </c>
      <c r="F14" s="1">
        <v>23670</v>
      </c>
      <c r="G14" s="3" t="s">
        <v>120</v>
      </c>
      <c r="H14" s="2">
        <v>88.4</v>
      </c>
      <c r="I14" s="23">
        <v>0.7125</v>
      </c>
      <c r="J14" s="3"/>
      <c r="K14" s="43"/>
      <c r="L14" s="43"/>
      <c r="M14" s="3"/>
      <c r="N14" s="3"/>
      <c r="O14" s="79">
        <f t="shared" si="0"/>
        <v>0</v>
      </c>
      <c r="P14" s="7"/>
      <c r="Q14" s="44"/>
      <c r="R14" s="3"/>
      <c r="S14" s="3"/>
      <c r="T14" s="3"/>
      <c r="U14" s="79">
        <f t="shared" si="1"/>
        <v>0</v>
      </c>
      <c r="V14" s="76">
        <f t="shared" si="2"/>
        <v>0</v>
      </c>
      <c r="W14" s="79">
        <f t="shared" si="3"/>
        <v>0</v>
      </c>
      <c r="X14" s="7">
        <v>245</v>
      </c>
      <c r="Y14" s="85">
        <v>265</v>
      </c>
      <c r="Z14" s="85">
        <v>265</v>
      </c>
      <c r="AA14" s="3"/>
      <c r="AB14" s="3">
        <v>245</v>
      </c>
      <c r="AC14" s="79">
        <f t="shared" si="4"/>
        <v>174.5625</v>
      </c>
      <c r="AD14" s="76">
        <f t="shared" si="5"/>
        <v>245</v>
      </c>
      <c r="AE14" s="79">
        <f t="shared" si="6"/>
        <v>174.5625</v>
      </c>
      <c r="AF14" s="17"/>
    </row>
    <row r="15" spans="1:32" ht="12.75">
      <c r="A15" s="3">
        <v>1</v>
      </c>
      <c r="B15" s="3">
        <v>100</v>
      </c>
      <c r="C15" s="3" t="s">
        <v>115</v>
      </c>
      <c r="D15" s="3" t="s">
        <v>22</v>
      </c>
      <c r="E15" s="3" t="s">
        <v>12</v>
      </c>
      <c r="F15" s="1">
        <v>35906</v>
      </c>
      <c r="G15" s="3" t="s">
        <v>16</v>
      </c>
      <c r="H15" s="2">
        <v>99.35</v>
      </c>
      <c r="I15" s="23">
        <v>0.6003</v>
      </c>
      <c r="J15" s="43"/>
      <c r="K15" s="3"/>
      <c r="L15" s="43"/>
      <c r="M15" s="3"/>
      <c r="N15" s="3"/>
      <c r="O15" s="79">
        <f t="shared" si="0"/>
        <v>0</v>
      </c>
      <c r="P15" s="7"/>
      <c r="Q15" s="44"/>
      <c r="R15" s="43"/>
      <c r="S15" s="3"/>
      <c r="T15" s="3"/>
      <c r="U15" s="79">
        <f t="shared" si="1"/>
        <v>0</v>
      </c>
      <c r="V15" s="76">
        <f t="shared" si="2"/>
        <v>0</v>
      </c>
      <c r="W15" s="79">
        <f t="shared" si="3"/>
        <v>0</v>
      </c>
      <c r="X15" s="7">
        <v>180</v>
      </c>
      <c r="Y15" s="44">
        <v>205</v>
      </c>
      <c r="Z15" s="85">
        <v>210</v>
      </c>
      <c r="AA15" s="3"/>
      <c r="AB15" s="3">
        <v>205</v>
      </c>
      <c r="AC15" s="79">
        <f t="shared" si="4"/>
        <v>123.0615</v>
      </c>
      <c r="AD15" s="76">
        <f t="shared" si="5"/>
        <v>205</v>
      </c>
      <c r="AE15" s="79">
        <f t="shared" si="6"/>
        <v>123.0615</v>
      </c>
      <c r="AF15" s="17"/>
    </row>
    <row r="16" spans="1:32" ht="12.75" customHeight="1">
      <c r="A16" s="76"/>
      <c r="B16" s="76"/>
      <c r="C16" s="35" t="s">
        <v>97</v>
      </c>
      <c r="D16" s="35" t="s">
        <v>93</v>
      </c>
      <c r="E16" s="76"/>
      <c r="F16" s="77"/>
      <c r="G16" s="76"/>
      <c r="H16" s="78"/>
      <c r="I16" s="79"/>
      <c r="J16" s="80"/>
      <c r="K16" s="80"/>
      <c r="L16" s="80"/>
      <c r="M16" s="76"/>
      <c r="N16" s="76"/>
      <c r="O16" s="79"/>
      <c r="P16" s="81"/>
      <c r="Q16" s="82"/>
      <c r="R16" s="80"/>
      <c r="S16" s="76"/>
      <c r="T16" s="76"/>
      <c r="U16" s="79"/>
      <c r="V16" s="76"/>
      <c r="W16" s="79"/>
      <c r="X16" s="81"/>
      <c r="Y16" s="82"/>
      <c r="Z16" s="81"/>
      <c r="AA16" s="76"/>
      <c r="AB16" s="76"/>
      <c r="AC16" s="79"/>
      <c r="AD16" s="76"/>
      <c r="AE16" s="79"/>
      <c r="AF16" s="83"/>
    </row>
    <row r="17" spans="1:32" ht="12.75" customHeight="1">
      <c r="A17" s="76">
        <v>1</v>
      </c>
      <c r="B17" s="76">
        <v>48</v>
      </c>
      <c r="C17" s="76" t="s">
        <v>110</v>
      </c>
      <c r="D17" s="76" t="s">
        <v>22</v>
      </c>
      <c r="E17" s="76" t="s">
        <v>12</v>
      </c>
      <c r="F17" s="77">
        <v>29786</v>
      </c>
      <c r="G17" s="76" t="s">
        <v>10</v>
      </c>
      <c r="H17" s="78">
        <v>47.2</v>
      </c>
      <c r="I17" s="79">
        <v>1.0494</v>
      </c>
      <c r="J17" s="80">
        <v>90</v>
      </c>
      <c r="K17" s="80">
        <v>97.5</v>
      </c>
      <c r="L17" s="80">
        <v>100</v>
      </c>
      <c r="M17" s="76"/>
      <c r="N17" s="76">
        <v>100</v>
      </c>
      <c r="O17" s="79">
        <f aca="true" t="shared" si="7" ref="O17:O23">N17*I17</f>
        <v>104.94000000000001</v>
      </c>
      <c r="P17" s="81">
        <v>52.5</v>
      </c>
      <c r="Q17" s="82">
        <v>57.5</v>
      </c>
      <c r="R17" s="43">
        <v>60</v>
      </c>
      <c r="S17" s="76"/>
      <c r="T17" s="76">
        <v>60</v>
      </c>
      <c r="U17" s="79">
        <f aca="true" t="shared" si="8" ref="U17:U23">T17*I17</f>
        <v>62.964000000000006</v>
      </c>
      <c r="V17" s="76">
        <f aca="true" t="shared" si="9" ref="V17:V23">T17+N17</f>
        <v>160</v>
      </c>
      <c r="W17" s="79">
        <f aca="true" t="shared" si="10" ref="W17:W23">V17*I17</f>
        <v>167.90400000000002</v>
      </c>
      <c r="X17" s="81">
        <v>120</v>
      </c>
      <c r="Y17" s="82">
        <v>125</v>
      </c>
      <c r="Z17" s="81">
        <v>127.5</v>
      </c>
      <c r="AA17" s="76"/>
      <c r="AB17" s="76">
        <v>127.5</v>
      </c>
      <c r="AC17" s="79">
        <f aca="true" t="shared" si="11" ref="AC17:AC23">AB17*I17</f>
        <v>133.79850000000002</v>
      </c>
      <c r="AD17" s="76">
        <f aca="true" t="shared" si="12" ref="AD17:AD23">AB17+V17</f>
        <v>287.5</v>
      </c>
      <c r="AE17" s="79">
        <f aca="true" t="shared" si="13" ref="AE17:AE23">AD17*I17</f>
        <v>301.70250000000004</v>
      </c>
      <c r="AF17" s="83" t="s">
        <v>98</v>
      </c>
    </row>
    <row r="18" spans="1:32" ht="12.75" customHeight="1">
      <c r="A18" s="3">
        <v>1</v>
      </c>
      <c r="B18" s="3">
        <v>52</v>
      </c>
      <c r="C18" s="3" t="s">
        <v>107</v>
      </c>
      <c r="D18" s="3" t="s">
        <v>22</v>
      </c>
      <c r="E18" s="3" t="s">
        <v>12</v>
      </c>
      <c r="F18" s="1">
        <v>33460</v>
      </c>
      <c r="G18" s="3" t="s">
        <v>10</v>
      </c>
      <c r="H18" s="2">
        <v>49.5</v>
      </c>
      <c r="I18" s="23">
        <v>1.0098</v>
      </c>
      <c r="J18" s="84">
        <v>67.5</v>
      </c>
      <c r="K18" s="43">
        <v>67.5</v>
      </c>
      <c r="L18" s="43">
        <v>72.5</v>
      </c>
      <c r="M18" s="3"/>
      <c r="N18" s="3">
        <v>72.5</v>
      </c>
      <c r="O18" s="79">
        <f t="shared" si="7"/>
        <v>73.2105</v>
      </c>
      <c r="P18" s="7">
        <v>32.5</v>
      </c>
      <c r="Q18" s="44">
        <v>35</v>
      </c>
      <c r="R18" s="61">
        <v>37.5</v>
      </c>
      <c r="S18" s="3"/>
      <c r="T18" s="76">
        <v>35</v>
      </c>
      <c r="U18" s="79">
        <f t="shared" si="8"/>
        <v>35.343</v>
      </c>
      <c r="V18" s="76">
        <f t="shared" si="9"/>
        <v>107.5</v>
      </c>
      <c r="W18" s="79">
        <f t="shared" si="10"/>
        <v>108.5535</v>
      </c>
      <c r="X18" s="7">
        <v>100</v>
      </c>
      <c r="Y18" s="44">
        <v>105</v>
      </c>
      <c r="Z18" s="85">
        <v>110</v>
      </c>
      <c r="AA18" s="3"/>
      <c r="AB18" s="3">
        <v>105</v>
      </c>
      <c r="AC18" s="79">
        <f t="shared" si="11"/>
        <v>106.029</v>
      </c>
      <c r="AD18" s="76">
        <f t="shared" si="12"/>
        <v>212.5</v>
      </c>
      <c r="AE18" s="79">
        <f t="shared" si="13"/>
        <v>214.5825</v>
      </c>
      <c r="AF18" s="17"/>
    </row>
    <row r="19" spans="1:32" ht="12.75">
      <c r="A19" s="3">
        <v>2</v>
      </c>
      <c r="B19" s="3">
        <v>52</v>
      </c>
      <c r="C19" s="3" t="s">
        <v>104</v>
      </c>
      <c r="D19" s="3" t="s">
        <v>22</v>
      </c>
      <c r="E19" s="7" t="s">
        <v>12</v>
      </c>
      <c r="F19" s="1">
        <v>29820</v>
      </c>
      <c r="G19" s="3" t="s">
        <v>10</v>
      </c>
      <c r="H19" s="2">
        <v>50</v>
      </c>
      <c r="I19" s="23">
        <v>1.0016</v>
      </c>
      <c r="J19" s="61">
        <v>50</v>
      </c>
      <c r="K19" s="43">
        <v>50</v>
      </c>
      <c r="L19" s="43">
        <v>55</v>
      </c>
      <c r="M19" s="3"/>
      <c r="N19" s="3">
        <v>55</v>
      </c>
      <c r="O19" s="79">
        <f t="shared" si="7"/>
        <v>55.088</v>
      </c>
      <c r="P19" s="7">
        <v>35</v>
      </c>
      <c r="Q19" s="44">
        <v>40</v>
      </c>
      <c r="R19" s="61">
        <v>45</v>
      </c>
      <c r="S19" s="3"/>
      <c r="T19" s="3">
        <v>40</v>
      </c>
      <c r="U19" s="79">
        <f t="shared" si="8"/>
        <v>40.064</v>
      </c>
      <c r="V19" s="76">
        <f t="shared" si="9"/>
        <v>95</v>
      </c>
      <c r="W19" s="79">
        <f t="shared" si="10"/>
        <v>95.152</v>
      </c>
      <c r="X19" s="7">
        <v>45</v>
      </c>
      <c r="Y19" s="44">
        <v>55</v>
      </c>
      <c r="Z19" s="43">
        <v>70</v>
      </c>
      <c r="AA19" s="3"/>
      <c r="AB19" s="3">
        <v>70</v>
      </c>
      <c r="AC19" s="79">
        <f t="shared" si="11"/>
        <v>70.11200000000001</v>
      </c>
      <c r="AD19" s="76">
        <f t="shared" si="12"/>
        <v>165</v>
      </c>
      <c r="AE19" s="79">
        <f t="shared" si="13"/>
        <v>165.264</v>
      </c>
      <c r="AF19" s="17"/>
    </row>
    <row r="20" spans="1:32" ht="12.75">
      <c r="A20" s="3">
        <v>1</v>
      </c>
      <c r="B20" s="3">
        <v>56</v>
      </c>
      <c r="C20" s="3" t="s">
        <v>106</v>
      </c>
      <c r="D20" s="3" t="s">
        <v>18</v>
      </c>
      <c r="E20" s="7" t="s">
        <v>12</v>
      </c>
      <c r="F20" s="1">
        <v>33593</v>
      </c>
      <c r="G20" s="3" t="s">
        <v>19</v>
      </c>
      <c r="H20" s="2">
        <v>55.65</v>
      </c>
      <c r="I20" s="23">
        <v>0.911</v>
      </c>
      <c r="J20" s="3">
        <v>100</v>
      </c>
      <c r="K20" s="61">
        <v>107.5</v>
      </c>
      <c r="L20" s="84">
        <v>107.5</v>
      </c>
      <c r="M20" s="3"/>
      <c r="N20" s="3">
        <v>100</v>
      </c>
      <c r="O20" s="79">
        <f t="shared" si="7"/>
        <v>91.10000000000001</v>
      </c>
      <c r="P20" s="61">
        <v>52.5</v>
      </c>
      <c r="Q20" s="44">
        <v>52.5</v>
      </c>
      <c r="R20" s="43">
        <v>57.5</v>
      </c>
      <c r="S20" s="3"/>
      <c r="T20" s="3">
        <v>57.5</v>
      </c>
      <c r="U20" s="79">
        <f t="shared" si="8"/>
        <v>52.3825</v>
      </c>
      <c r="V20" s="76">
        <f t="shared" si="9"/>
        <v>157.5</v>
      </c>
      <c r="W20" s="79">
        <f t="shared" si="10"/>
        <v>143.48250000000002</v>
      </c>
      <c r="X20" s="7">
        <v>100</v>
      </c>
      <c r="Y20" s="44">
        <v>102.5</v>
      </c>
      <c r="Z20" s="43">
        <v>105</v>
      </c>
      <c r="AA20" s="3"/>
      <c r="AB20" s="3">
        <v>105</v>
      </c>
      <c r="AC20" s="79">
        <f t="shared" si="11"/>
        <v>95.655</v>
      </c>
      <c r="AD20" s="76">
        <f t="shared" si="12"/>
        <v>262.5</v>
      </c>
      <c r="AE20" s="79">
        <f t="shared" si="13"/>
        <v>239.13750000000002</v>
      </c>
      <c r="AF20" s="17"/>
    </row>
    <row r="21" spans="1:32" ht="12.75">
      <c r="A21" s="3">
        <v>1</v>
      </c>
      <c r="B21" s="3">
        <v>56</v>
      </c>
      <c r="C21" s="3" t="s">
        <v>111</v>
      </c>
      <c r="D21" s="7" t="s">
        <v>22</v>
      </c>
      <c r="E21" s="7" t="s">
        <v>12</v>
      </c>
      <c r="F21" s="1">
        <v>33509</v>
      </c>
      <c r="G21" s="3" t="s">
        <v>10</v>
      </c>
      <c r="H21" s="2">
        <v>55.7</v>
      </c>
      <c r="I21" s="23">
        <v>0.911</v>
      </c>
      <c r="J21" s="76">
        <v>90</v>
      </c>
      <c r="K21" s="61">
        <v>97.5</v>
      </c>
      <c r="L21" s="43">
        <v>97.5</v>
      </c>
      <c r="M21" s="3"/>
      <c r="N21" s="3">
        <v>97.5</v>
      </c>
      <c r="O21" s="79">
        <f t="shared" si="7"/>
        <v>88.8225</v>
      </c>
      <c r="P21" s="81">
        <v>52.5</v>
      </c>
      <c r="Q21" s="44">
        <v>57.5</v>
      </c>
      <c r="R21" s="43">
        <v>65</v>
      </c>
      <c r="S21" s="3"/>
      <c r="T21" s="3">
        <v>65</v>
      </c>
      <c r="U21" s="79">
        <f t="shared" si="8"/>
        <v>59.215</v>
      </c>
      <c r="V21" s="76">
        <f t="shared" si="9"/>
        <v>162.5</v>
      </c>
      <c r="W21" s="79">
        <f t="shared" si="10"/>
        <v>148.0375</v>
      </c>
      <c r="X21" s="7">
        <v>120</v>
      </c>
      <c r="Y21" s="44">
        <v>130</v>
      </c>
      <c r="Z21" s="7">
        <v>140</v>
      </c>
      <c r="AA21" s="3"/>
      <c r="AB21" s="3">
        <v>140</v>
      </c>
      <c r="AC21" s="79">
        <f t="shared" si="11"/>
        <v>127.54</v>
      </c>
      <c r="AD21" s="76">
        <f t="shared" si="12"/>
        <v>302.5</v>
      </c>
      <c r="AE21" s="79">
        <f t="shared" si="13"/>
        <v>275.5775</v>
      </c>
      <c r="AF21" s="17" t="s">
        <v>99</v>
      </c>
    </row>
    <row r="22" spans="1:32" ht="12.75" customHeight="1">
      <c r="A22" s="3" t="s">
        <v>125</v>
      </c>
      <c r="B22" s="3">
        <v>56</v>
      </c>
      <c r="C22" s="3" t="s">
        <v>106</v>
      </c>
      <c r="D22" s="3" t="s">
        <v>18</v>
      </c>
      <c r="E22" s="7" t="s">
        <v>12</v>
      </c>
      <c r="F22" s="1">
        <v>33593</v>
      </c>
      <c r="G22" s="3" t="s">
        <v>10</v>
      </c>
      <c r="H22" s="2">
        <v>55.65</v>
      </c>
      <c r="I22" s="23">
        <v>0.911</v>
      </c>
      <c r="J22" s="3">
        <v>100</v>
      </c>
      <c r="K22" s="61">
        <v>107.5</v>
      </c>
      <c r="L22" s="84">
        <v>107.5</v>
      </c>
      <c r="M22" s="3"/>
      <c r="N22" s="3">
        <v>100</v>
      </c>
      <c r="O22" s="79">
        <f t="shared" si="7"/>
        <v>91.10000000000001</v>
      </c>
      <c r="P22" s="84">
        <v>52.5</v>
      </c>
      <c r="Q22" s="44">
        <v>52.5</v>
      </c>
      <c r="R22" s="43">
        <v>57.5</v>
      </c>
      <c r="S22" s="3"/>
      <c r="T22" s="3">
        <v>57.5</v>
      </c>
      <c r="U22" s="79">
        <f t="shared" si="8"/>
        <v>52.3825</v>
      </c>
      <c r="V22" s="76">
        <f t="shared" si="9"/>
        <v>157.5</v>
      </c>
      <c r="W22" s="79">
        <f t="shared" si="10"/>
        <v>143.48250000000002</v>
      </c>
      <c r="X22" s="7">
        <v>100</v>
      </c>
      <c r="Y22" s="44">
        <v>102.5</v>
      </c>
      <c r="Z22" s="43">
        <v>105</v>
      </c>
      <c r="AA22" s="3"/>
      <c r="AB22" s="3">
        <v>105</v>
      </c>
      <c r="AC22" s="79">
        <f t="shared" si="11"/>
        <v>95.655</v>
      </c>
      <c r="AD22" s="76">
        <f t="shared" si="12"/>
        <v>262.5</v>
      </c>
      <c r="AE22" s="79">
        <f t="shared" si="13"/>
        <v>239.13750000000002</v>
      </c>
      <c r="AF22" s="17" t="s">
        <v>100</v>
      </c>
    </row>
    <row r="23" spans="1:32" ht="12.75" customHeight="1">
      <c r="A23" s="3">
        <v>1</v>
      </c>
      <c r="B23" s="3">
        <v>60</v>
      </c>
      <c r="C23" s="3" t="s">
        <v>108</v>
      </c>
      <c r="D23" s="3" t="s">
        <v>22</v>
      </c>
      <c r="E23" s="3" t="s">
        <v>12</v>
      </c>
      <c r="F23" s="1">
        <v>24917</v>
      </c>
      <c r="G23" s="3" t="s">
        <v>87</v>
      </c>
      <c r="H23" s="2">
        <v>59.9</v>
      </c>
      <c r="I23" s="23">
        <v>0.8628</v>
      </c>
      <c r="J23" s="61">
        <v>90</v>
      </c>
      <c r="K23" s="43">
        <v>90</v>
      </c>
      <c r="L23" s="61">
        <v>95</v>
      </c>
      <c r="M23" s="3"/>
      <c r="N23" s="3">
        <v>90</v>
      </c>
      <c r="O23" s="79">
        <f t="shared" si="7"/>
        <v>77.652</v>
      </c>
      <c r="P23" s="7">
        <v>42.5</v>
      </c>
      <c r="Q23" s="61">
        <v>47.5</v>
      </c>
      <c r="R23" s="61">
        <v>47.5</v>
      </c>
      <c r="S23" s="3"/>
      <c r="T23" s="3">
        <v>42.5</v>
      </c>
      <c r="U23" s="79">
        <f t="shared" si="8"/>
        <v>36.669</v>
      </c>
      <c r="V23" s="76">
        <f t="shared" si="9"/>
        <v>132.5</v>
      </c>
      <c r="W23" s="79">
        <f t="shared" si="10"/>
        <v>114.321</v>
      </c>
      <c r="X23" s="7">
        <v>107.5</v>
      </c>
      <c r="Y23" s="44">
        <v>112.5</v>
      </c>
      <c r="Z23" s="7">
        <v>117.5</v>
      </c>
      <c r="AA23" s="3"/>
      <c r="AB23" s="3">
        <v>117.5</v>
      </c>
      <c r="AC23" s="79">
        <f t="shared" si="11"/>
        <v>101.379</v>
      </c>
      <c r="AD23" s="76">
        <f t="shared" si="12"/>
        <v>250</v>
      </c>
      <c r="AE23" s="79">
        <f t="shared" si="13"/>
        <v>215.7</v>
      </c>
      <c r="AF23" s="17"/>
    </row>
    <row r="24" spans="1:32" ht="12.75" customHeight="1">
      <c r="A24" s="3"/>
      <c r="B24" s="3"/>
      <c r="C24" s="33" t="s">
        <v>91</v>
      </c>
      <c r="D24" s="3"/>
      <c r="E24" s="7"/>
      <c r="F24" s="1"/>
      <c r="G24" s="3"/>
      <c r="H24" s="2"/>
      <c r="I24" s="23"/>
      <c r="J24" s="3"/>
      <c r="K24" s="61"/>
      <c r="L24" s="84"/>
      <c r="M24" s="3"/>
      <c r="N24" s="3"/>
      <c r="O24" s="79"/>
      <c r="P24" s="84"/>
      <c r="Q24" s="44"/>
      <c r="R24" s="43"/>
      <c r="S24" s="3"/>
      <c r="T24" s="3"/>
      <c r="U24" s="79"/>
      <c r="V24" s="76"/>
      <c r="W24" s="79"/>
      <c r="X24" s="7"/>
      <c r="Y24" s="44"/>
      <c r="Z24" s="43"/>
      <c r="AA24" s="3"/>
      <c r="AB24" s="3"/>
      <c r="AC24" s="79"/>
      <c r="AD24" s="76"/>
      <c r="AE24" s="79"/>
      <c r="AF24" s="17"/>
    </row>
    <row r="25" spans="1:32" ht="12.75">
      <c r="A25" s="3">
        <v>1</v>
      </c>
      <c r="B25" s="3">
        <v>67.5</v>
      </c>
      <c r="C25" s="3" t="s">
        <v>105</v>
      </c>
      <c r="D25" s="3" t="s">
        <v>22</v>
      </c>
      <c r="E25" s="3" t="s">
        <v>12</v>
      </c>
      <c r="F25" s="1">
        <v>36620</v>
      </c>
      <c r="G25" s="3" t="s">
        <v>15</v>
      </c>
      <c r="H25" s="2">
        <v>61.75</v>
      </c>
      <c r="I25" s="23">
        <v>0.9309</v>
      </c>
      <c r="J25" s="80">
        <v>70</v>
      </c>
      <c r="K25" s="43">
        <v>75</v>
      </c>
      <c r="L25" s="43">
        <v>80</v>
      </c>
      <c r="M25" s="3"/>
      <c r="N25" s="3">
        <v>80</v>
      </c>
      <c r="O25" s="79">
        <f>N25*I25</f>
        <v>74.472</v>
      </c>
      <c r="P25" s="7">
        <v>50</v>
      </c>
      <c r="Q25" s="44">
        <v>57.5</v>
      </c>
      <c r="R25" s="61">
        <v>62.5</v>
      </c>
      <c r="S25" s="3"/>
      <c r="T25" s="3">
        <v>57.5</v>
      </c>
      <c r="U25" s="79">
        <f>T25*I25</f>
        <v>53.52675</v>
      </c>
      <c r="V25" s="76">
        <f>T25+N25</f>
        <v>137.5</v>
      </c>
      <c r="W25" s="79">
        <f>V25*I25</f>
        <v>127.99874999999999</v>
      </c>
      <c r="X25" s="7">
        <v>80</v>
      </c>
      <c r="Y25" s="44">
        <v>87.5</v>
      </c>
      <c r="Z25" s="7">
        <v>95</v>
      </c>
      <c r="AA25" s="3"/>
      <c r="AB25" s="3">
        <v>95</v>
      </c>
      <c r="AC25" s="79">
        <f>AB25*I25</f>
        <v>88.43549999999999</v>
      </c>
      <c r="AD25" s="76">
        <f>AB25+V25</f>
        <v>232.5</v>
      </c>
      <c r="AE25" s="79">
        <f>AD25*I25</f>
        <v>216.43425</v>
      </c>
      <c r="AF25" s="17"/>
    </row>
    <row r="26" spans="1:32" ht="12.75">
      <c r="A26" s="3">
        <v>1</v>
      </c>
      <c r="B26" s="3">
        <v>100</v>
      </c>
      <c r="C26" s="3" t="s">
        <v>116</v>
      </c>
      <c r="D26" s="3" t="s">
        <v>22</v>
      </c>
      <c r="E26" s="3" t="s">
        <v>12</v>
      </c>
      <c r="F26" s="1">
        <v>33315</v>
      </c>
      <c r="G26" s="3" t="s">
        <v>10</v>
      </c>
      <c r="H26" s="2">
        <v>93.85</v>
      </c>
      <c r="I26" s="23">
        <v>0.5717</v>
      </c>
      <c r="J26" s="61">
        <v>160</v>
      </c>
      <c r="K26" s="43">
        <v>165</v>
      </c>
      <c r="L26" s="43">
        <v>170</v>
      </c>
      <c r="M26" s="3"/>
      <c r="N26" s="3">
        <v>170</v>
      </c>
      <c r="O26" s="79">
        <f>N26*I26</f>
        <v>97.189</v>
      </c>
      <c r="P26" s="7">
        <v>115</v>
      </c>
      <c r="Q26" s="44">
        <v>125</v>
      </c>
      <c r="R26" s="61">
        <v>130</v>
      </c>
      <c r="S26" s="3"/>
      <c r="T26" s="3">
        <v>125</v>
      </c>
      <c r="U26" s="79">
        <f>T26*I26</f>
        <v>71.46249999999999</v>
      </c>
      <c r="V26" s="76">
        <f>T26+N26</f>
        <v>295</v>
      </c>
      <c r="W26" s="79">
        <f>V26*I26</f>
        <v>168.6515</v>
      </c>
      <c r="X26" s="7">
        <v>215</v>
      </c>
      <c r="Y26" s="44">
        <v>217.5</v>
      </c>
      <c r="Z26" s="43">
        <v>220</v>
      </c>
      <c r="AA26" s="3"/>
      <c r="AB26" s="3">
        <v>220</v>
      </c>
      <c r="AC26" s="79">
        <f>AB26*I26</f>
        <v>125.774</v>
      </c>
      <c r="AD26" s="76">
        <f>AB26+V26</f>
        <v>515</v>
      </c>
      <c r="AE26" s="79">
        <f>AD26*I26</f>
        <v>294.4255</v>
      </c>
      <c r="AF26" s="17"/>
    </row>
    <row r="27" spans="1:32" ht="12.75">
      <c r="A27" s="3">
        <v>1</v>
      </c>
      <c r="B27" s="3">
        <v>100</v>
      </c>
      <c r="C27" s="3" t="s">
        <v>117</v>
      </c>
      <c r="D27" s="7" t="s">
        <v>22</v>
      </c>
      <c r="E27" s="7" t="s">
        <v>12</v>
      </c>
      <c r="F27" s="1">
        <v>35282</v>
      </c>
      <c r="G27" s="3" t="s">
        <v>20</v>
      </c>
      <c r="H27" s="2">
        <v>98.15</v>
      </c>
      <c r="I27" s="23">
        <v>0.5809</v>
      </c>
      <c r="J27" s="3">
        <v>185</v>
      </c>
      <c r="K27" s="43">
        <v>192.5</v>
      </c>
      <c r="L27" s="43">
        <v>197.5</v>
      </c>
      <c r="M27" s="3"/>
      <c r="N27" s="3">
        <v>197.5</v>
      </c>
      <c r="O27" s="79">
        <f>N27*I27</f>
        <v>114.72775</v>
      </c>
      <c r="P27" s="7">
        <v>140</v>
      </c>
      <c r="Q27" s="44">
        <v>150</v>
      </c>
      <c r="R27" s="61">
        <v>155</v>
      </c>
      <c r="S27" s="3"/>
      <c r="T27" s="3">
        <v>150</v>
      </c>
      <c r="U27" s="79">
        <f>T27*I27</f>
        <v>87.13499999999999</v>
      </c>
      <c r="V27" s="76">
        <f>T27+N27</f>
        <v>347.5</v>
      </c>
      <c r="W27" s="79">
        <f>V27*I27</f>
        <v>201.86274999999998</v>
      </c>
      <c r="X27" s="7">
        <v>205</v>
      </c>
      <c r="Y27" s="44">
        <v>217.5</v>
      </c>
      <c r="Z27" s="85">
        <v>225</v>
      </c>
      <c r="AA27" s="3"/>
      <c r="AB27" s="3">
        <v>217.5</v>
      </c>
      <c r="AC27" s="79">
        <f>AB27*I27</f>
        <v>126.34575</v>
      </c>
      <c r="AD27" s="76">
        <f>AB27+V27</f>
        <v>565</v>
      </c>
      <c r="AE27" s="79">
        <f>AD27*I27</f>
        <v>328.20849999999996</v>
      </c>
      <c r="AF27" s="17"/>
    </row>
    <row r="28" spans="1:32" ht="12.75">
      <c r="A28" s="3"/>
      <c r="B28" s="3"/>
      <c r="C28" s="33"/>
      <c r="D28" s="33" t="s">
        <v>103</v>
      </c>
      <c r="E28" s="3"/>
      <c r="F28" s="1"/>
      <c r="G28" s="3"/>
      <c r="H28" s="2"/>
      <c r="I28" s="23"/>
      <c r="J28" s="43"/>
      <c r="K28" s="43"/>
      <c r="L28" s="43"/>
      <c r="M28" s="3"/>
      <c r="N28" s="3"/>
      <c r="O28" s="79"/>
      <c r="P28" s="7"/>
      <c r="Q28" s="44"/>
      <c r="R28" s="43"/>
      <c r="S28" s="3"/>
      <c r="T28" s="3"/>
      <c r="U28" s="79"/>
      <c r="V28" s="76"/>
      <c r="W28" s="79"/>
      <c r="X28" s="7"/>
      <c r="Y28" s="44"/>
      <c r="Z28" s="43"/>
      <c r="AA28" s="3"/>
      <c r="AB28" s="3"/>
      <c r="AC28" s="79"/>
      <c r="AD28" s="76"/>
      <c r="AE28" s="79"/>
      <c r="AF28" s="17"/>
    </row>
    <row r="29" spans="1:32" ht="12.75">
      <c r="A29" s="3"/>
      <c r="B29" s="3"/>
      <c r="C29" s="33" t="s">
        <v>91</v>
      </c>
      <c r="D29" s="33" t="s">
        <v>124</v>
      </c>
      <c r="E29" s="3"/>
      <c r="F29" s="1"/>
      <c r="G29" s="3"/>
      <c r="H29" s="2"/>
      <c r="I29" s="23"/>
      <c r="J29" s="43"/>
      <c r="K29" s="43"/>
      <c r="L29" s="43"/>
      <c r="M29" s="3"/>
      <c r="N29" s="3"/>
      <c r="O29" s="79"/>
      <c r="P29" s="7"/>
      <c r="Q29" s="44"/>
      <c r="R29" s="43"/>
      <c r="S29" s="3"/>
      <c r="T29" s="3"/>
      <c r="U29" s="79"/>
      <c r="V29" s="76"/>
      <c r="W29" s="79"/>
      <c r="X29" s="7"/>
      <c r="Y29" s="44"/>
      <c r="Z29" s="43"/>
      <c r="AA29" s="3"/>
      <c r="AB29" s="3"/>
      <c r="AC29" s="79"/>
      <c r="AD29" s="76"/>
      <c r="AE29" s="79"/>
      <c r="AF29" s="17"/>
    </row>
    <row r="30" spans="1:32" ht="12.75">
      <c r="A30" s="3">
        <v>1</v>
      </c>
      <c r="B30" s="3">
        <v>100</v>
      </c>
      <c r="C30" s="3" t="s">
        <v>123</v>
      </c>
      <c r="D30" s="3" t="s">
        <v>13</v>
      </c>
      <c r="E30" s="3" t="s">
        <v>12</v>
      </c>
      <c r="F30" s="1">
        <v>21730</v>
      </c>
      <c r="G30" s="3" t="s">
        <v>84</v>
      </c>
      <c r="H30" s="2">
        <v>99.5</v>
      </c>
      <c r="I30" s="23">
        <v>0.7941</v>
      </c>
      <c r="J30" s="61">
        <v>215</v>
      </c>
      <c r="K30" s="43">
        <v>215</v>
      </c>
      <c r="L30" s="43">
        <v>225</v>
      </c>
      <c r="M30" s="3"/>
      <c r="N30" s="3">
        <v>225</v>
      </c>
      <c r="O30" s="79">
        <f>N30*I30</f>
        <v>178.6725</v>
      </c>
      <c r="P30" s="7"/>
      <c r="Q30" s="44"/>
      <c r="R30" s="43"/>
      <c r="S30" s="3"/>
      <c r="T30" s="3"/>
      <c r="U30" s="79">
        <f>T30*I30</f>
        <v>0</v>
      </c>
      <c r="V30" s="76">
        <f>T30+N30</f>
        <v>225</v>
      </c>
      <c r="W30" s="79">
        <f>V30*I30</f>
        <v>178.6725</v>
      </c>
      <c r="X30" s="7"/>
      <c r="Y30" s="44"/>
      <c r="Z30" s="43"/>
      <c r="AA30" s="3"/>
      <c r="AB30" s="3"/>
      <c r="AC30" s="79">
        <f>AB30*I30</f>
        <v>0</v>
      </c>
      <c r="AD30" s="76">
        <f>AB30+V30</f>
        <v>225</v>
      </c>
      <c r="AE30" s="79">
        <f>AD30*I30</f>
        <v>178.6725</v>
      </c>
      <c r="AF30" s="17"/>
    </row>
    <row r="31" spans="1:32" ht="12.75">
      <c r="A31" s="3"/>
      <c r="B31" s="3"/>
      <c r="C31" s="33" t="s">
        <v>91</v>
      </c>
      <c r="D31" s="33" t="s">
        <v>94</v>
      </c>
      <c r="E31" s="3"/>
      <c r="F31" s="1"/>
      <c r="G31" s="3"/>
      <c r="H31" s="2"/>
      <c r="I31" s="23"/>
      <c r="J31" s="61"/>
      <c r="K31" s="43"/>
      <c r="L31" s="43"/>
      <c r="M31" s="3"/>
      <c r="N31" s="3"/>
      <c r="O31" s="79"/>
      <c r="P31" s="7"/>
      <c r="Q31" s="44"/>
      <c r="R31" s="43"/>
      <c r="S31" s="3"/>
      <c r="T31" s="3"/>
      <c r="U31" s="79"/>
      <c r="V31" s="76"/>
      <c r="W31" s="79"/>
      <c r="X31" s="7"/>
      <c r="Y31" s="44"/>
      <c r="Z31" s="43"/>
      <c r="AA31" s="3"/>
      <c r="AB31" s="3"/>
      <c r="AC31" s="79"/>
      <c r="AD31" s="76"/>
      <c r="AE31" s="79"/>
      <c r="AF31" s="17"/>
    </row>
    <row r="32" spans="1:32" ht="12.75">
      <c r="A32" s="3">
        <v>1</v>
      </c>
      <c r="B32" s="3">
        <v>100</v>
      </c>
      <c r="C32" s="3" t="s">
        <v>123</v>
      </c>
      <c r="D32" s="3" t="s">
        <v>13</v>
      </c>
      <c r="E32" s="3" t="s">
        <v>12</v>
      </c>
      <c r="F32" s="1">
        <v>21730</v>
      </c>
      <c r="G32" s="3" t="s">
        <v>84</v>
      </c>
      <c r="H32" s="2">
        <v>99.5</v>
      </c>
      <c r="I32" s="23">
        <v>0.7941</v>
      </c>
      <c r="J32" s="43"/>
      <c r="K32" s="43"/>
      <c r="L32" s="43"/>
      <c r="M32" s="3"/>
      <c r="N32" s="3"/>
      <c r="O32" s="79">
        <f>N32*I32</f>
        <v>0</v>
      </c>
      <c r="P32" s="7"/>
      <c r="Q32" s="44"/>
      <c r="R32" s="43"/>
      <c r="S32" s="3"/>
      <c r="T32" s="3"/>
      <c r="U32" s="79">
        <f>T32*I32</f>
        <v>0</v>
      </c>
      <c r="V32" s="76">
        <f>T32+N32</f>
        <v>0</v>
      </c>
      <c r="W32" s="79">
        <f>V32*I32</f>
        <v>0</v>
      </c>
      <c r="X32" s="85">
        <v>230</v>
      </c>
      <c r="Y32" s="44">
        <v>230</v>
      </c>
      <c r="Z32" s="85">
        <v>247.5</v>
      </c>
      <c r="AA32" s="3"/>
      <c r="AB32" s="3">
        <v>230</v>
      </c>
      <c r="AC32" s="79">
        <f>AB32*I32</f>
        <v>182.643</v>
      </c>
      <c r="AD32" s="76">
        <f>AB32+V32</f>
        <v>230</v>
      </c>
      <c r="AE32" s="79">
        <f>AD32*I32</f>
        <v>182.643</v>
      </c>
      <c r="AF32" s="17"/>
    </row>
    <row r="33" spans="1:32" ht="12.75">
      <c r="A33" s="3"/>
      <c r="B33" s="3"/>
      <c r="C33" s="33" t="s">
        <v>97</v>
      </c>
      <c r="D33" s="33" t="s">
        <v>93</v>
      </c>
      <c r="E33" s="3"/>
      <c r="F33" s="1"/>
      <c r="G33" s="3"/>
      <c r="H33" s="2"/>
      <c r="I33" s="23"/>
      <c r="J33" s="43"/>
      <c r="K33" s="43"/>
      <c r="L33" s="43"/>
      <c r="M33" s="3"/>
      <c r="N33" s="3"/>
      <c r="O33" s="79"/>
      <c r="P33" s="7"/>
      <c r="Q33" s="44"/>
      <c r="R33" s="43"/>
      <c r="S33" s="3"/>
      <c r="T33" s="3"/>
      <c r="U33" s="79"/>
      <c r="V33" s="76"/>
      <c r="W33" s="79"/>
      <c r="X33" s="85"/>
      <c r="Y33" s="44"/>
      <c r="Z33" s="85"/>
      <c r="AA33" s="3"/>
      <c r="AB33" s="3"/>
      <c r="AC33" s="79"/>
      <c r="AD33" s="76"/>
      <c r="AE33" s="79"/>
      <c r="AF33" s="17"/>
    </row>
    <row r="34" spans="1:32" ht="12.75" customHeight="1">
      <c r="A34" s="3">
        <v>1</v>
      </c>
      <c r="B34" s="3">
        <v>60</v>
      </c>
      <c r="C34" s="3" t="s">
        <v>121</v>
      </c>
      <c r="D34" s="3" t="s">
        <v>22</v>
      </c>
      <c r="E34" s="7" t="s">
        <v>12</v>
      </c>
      <c r="F34" s="1">
        <v>31193</v>
      </c>
      <c r="G34" s="3" t="s">
        <v>10</v>
      </c>
      <c r="H34" s="2">
        <v>57.65</v>
      </c>
      <c r="I34" s="23">
        <v>0.8902</v>
      </c>
      <c r="J34" s="3">
        <v>110</v>
      </c>
      <c r="K34" s="43">
        <v>120</v>
      </c>
      <c r="L34" s="43">
        <v>135</v>
      </c>
      <c r="M34" s="3"/>
      <c r="N34" s="3">
        <v>135</v>
      </c>
      <c r="O34" s="79">
        <f>N34*I34</f>
        <v>120.17699999999999</v>
      </c>
      <c r="P34" s="7">
        <v>65</v>
      </c>
      <c r="Q34" s="44">
        <v>70</v>
      </c>
      <c r="R34" s="43">
        <v>77.5</v>
      </c>
      <c r="S34" s="3"/>
      <c r="T34" s="3">
        <v>77.5</v>
      </c>
      <c r="U34" s="79">
        <f>T34*I34</f>
        <v>68.9905</v>
      </c>
      <c r="V34" s="76">
        <f>T34+N34</f>
        <v>212.5</v>
      </c>
      <c r="W34" s="79">
        <f>V34*I34</f>
        <v>189.1675</v>
      </c>
      <c r="X34" s="7">
        <v>160</v>
      </c>
      <c r="Y34" s="85">
        <v>170</v>
      </c>
      <c r="Z34" s="85">
        <v>170</v>
      </c>
      <c r="AA34" s="3"/>
      <c r="AB34" s="3">
        <v>160</v>
      </c>
      <c r="AC34" s="79">
        <f>AB34*I34</f>
        <v>142.432</v>
      </c>
      <c r="AD34" s="76">
        <f>AB34+V34</f>
        <v>372.5</v>
      </c>
      <c r="AE34" s="79">
        <f>AD34*I34</f>
        <v>331.5995</v>
      </c>
      <c r="AF34" s="17"/>
    </row>
    <row r="35" spans="1:32" ht="12.75" customHeight="1">
      <c r="A35" s="3"/>
      <c r="B35" s="3"/>
      <c r="C35" s="33" t="s">
        <v>91</v>
      </c>
      <c r="D35" s="3"/>
      <c r="E35" s="7"/>
      <c r="F35" s="1"/>
      <c r="G35" s="3"/>
      <c r="H35" s="2"/>
      <c r="I35" s="23"/>
      <c r="J35" s="3"/>
      <c r="K35" s="43"/>
      <c r="L35" s="43"/>
      <c r="M35" s="3"/>
      <c r="N35" s="3"/>
      <c r="O35" s="79"/>
      <c r="P35" s="7"/>
      <c r="Q35" s="44"/>
      <c r="R35" s="43"/>
      <c r="S35" s="3"/>
      <c r="T35" s="3"/>
      <c r="U35" s="79"/>
      <c r="V35" s="76"/>
      <c r="W35" s="79"/>
      <c r="X35" s="7"/>
      <c r="Y35" s="85"/>
      <c r="Z35" s="85"/>
      <c r="AA35" s="3"/>
      <c r="AB35" s="3"/>
      <c r="AC35" s="79"/>
      <c r="AD35" s="76"/>
      <c r="AE35" s="79"/>
      <c r="AF35" s="17"/>
    </row>
    <row r="36" spans="1:32" ht="12.75" customHeight="1">
      <c r="A36" s="3">
        <v>1</v>
      </c>
      <c r="B36" s="3">
        <v>82.5</v>
      </c>
      <c r="C36" s="3" t="s">
        <v>158</v>
      </c>
      <c r="D36" s="7" t="s">
        <v>22</v>
      </c>
      <c r="E36" s="7" t="s">
        <v>12</v>
      </c>
      <c r="F36" s="1">
        <v>34295</v>
      </c>
      <c r="G36" s="3" t="s">
        <v>19</v>
      </c>
      <c r="H36" s="2">
        <v>80.3</v>
      </c>
      <c r="I36" s="23">
        <v>0.6375</v>
      </c>
      <c r="J36" s="3">
        <v>180</v>
      </c>
      <c r="K36" s="43">
        <v>195</v>
      </c>
      <c r="L36" s="43">
        <v>207.5</v>
      </c>
      <c r="M36" s="3"/>
      <c r="N36" s="3">
        <v>207.5</v>
      </c>
      <c r="O36" s="79">
        <f>N36*I36</f>
        <v>132.28125</v>
      </c>
      <c r="P36" s="7">
        <v>85</v>
      </c>
      <c r="Q36" s="44">
        <v>95</v>
      </c>
      <c r="R36" s="43">
        <v>102.5</v>
      </c>
      <c r="S36" s="3"/>
      <c r="T36" s="3">
        <v>102.5</v>
      </c>
      <c r="U36" s="79">
        <f>T36*I36</f>
        <v>65.34375</v>
      </c>
      <c r="V36" s="76">
        <f>T36+N36</f>
        <v>310</v>
      </c>
      <c r="W36" s="79">
        <f>V36*I36</f>
        <v>197.625</v>
      </c>
      <c r="X36" s="7">
        <v>190</v>
      </c>
      <c r="Y36" s="44">
        <v>210</v>
      </c>
      <c r="Z36" s="7">
        <v>232.5</v>
      </c>
      <c r="AA36" s="3"/>
      <c r="AB36" s="3">
        <v>232.5</v>
      </c>
      <c r="AC36" s="79">
        <f>AB36*I36</f>
        <v>148.21875</v>
      </c>
      <c r="AD36" s="76">
        <f>AB36+V36</f>
        <v>542.5</v>
      </c>
      <c r="AE36" s="79">
        <f>AD36*I36</f>
        <v>345.84375</v>
      </c>
      <c r="AF36" s="17"/>
    </row>
    <row r="37" spans="1:32" ht="12.75">
      <c r="A37" s="3">
        <v>1</v>
      </c>
      <c r="B37" s="3">
        <v>100</v>
      </c>
      <c r="C37" s="3" t="s">
        <v>123</v>
      </c>
      <c r="D37" s="3" t="s">
        <v>13</v>
      </c>
      <c r="E37" s="3" t="s">
        <v>12</v>
      </c>
      <c r="F37" s="1">
        <v>21730</v>
      </c>
      <c r="G37" s="3" t="s">
        <v>84</v>
      </c>
      <c r="H37" s="2">
        <v>99.5</v>
      </c>
      <c r="I37" s="23">
        <v>0.7941</v>
      </c>
      <c r="J37" s="61">
        <v>215</v>
      </c>
      <c r="K37" s="43">
        <v>215</v>
      </c>
      <c r="L37" s="43">
        <v>225</v>
      </c>
      <c r="M37" s="3"/>
      <c r="N37" s="3">
        <v>225</v>
      </c>
      <c r="O37" s="79">
        <f>N37*I37</f>
        <v>178.6725</v>
      </c>
      <c r="P37" s="61">
        <v>150</v>
      </c>
      <c r="Q37" s="44">
        <v>150</v>
      </c>
      <c r="R37" s="43">
        <v>0</v>
      </c>
      <c r="S37" s="3"/>
      <c r="T37" s="3">
        <v>150</v>
      </c>
      <c r="U37" s="79">
        <f>T37*I37</f>
        <v>119.11500000000001</v>
      </c>
      <c r="V37" s="76">
        <f>T37+N37</f>
        <v>375</v>
      </c>
      <c r="W37" s="79">
        <f>V37*I37</f>
        <v>297.7875</v>
      </c>
      <c r="X37" s="85">
        <v>230</v>
      </c>
      <c r="Y37" s="44">
        <v>230</v>
      </c>
      <c r="Z37" s="85">
        <v>247.5</v>
      </c>
      <c r="AA37" s="3"/>
      <c r="AB37" s="3">
        <v>230</v>
      </c>
      <c r="AC37" s="79">
        <f>AB37*I37</f>
        <v>182.643</v>
      </c>
      <c r="AD37" s="76">
        <f>AB37+V37</f>
        <v>605</v>
      </c>
      <c r="AE37" s="79">
        <f>AD37*I37</f>
        <v>480.4305</v>
      </c>
      <c r="AF37" s="17"/>
    </row>
    <row r="38" spans="1:32" ht="12.75">
      <c r="A38" s="3">
        <v>1</v>
      </c>
      <c r="B38" s="3">
        <v>110</v>
      </c>
      <c r="C38" s="3" t="s">
        <v>122</v>
      </c>
      <c r="D38" s="3" t="s">
        <v>22</v>
      </c>
      <c r="E38" s="3" t="s">
        <v>12</v>
      </c>
      <c r="F38" s="1">
        <v>35481</v>
      </c>
      <c r="G38" s="3" t="s">
        <v>20</v>
      </c>
      <c r="H38" s="2">
        <v>104.4</v>
      </c>
      <c r="I38" s="23">
        <v>0.5775</v>
      </c>
      <c r="J38" s="43">
        <v>190</v>
      </c>
      <c r="K38" s="43">
        <v>210</v>
      </c>
      <c r="L38" s="43">
        <v>215</v>
      </c>
      <c r="M38" s="3"/>
      <c r="N38" s="3">
        <v>210</v>
      </c>
      <c r="O38" s="79">
        <f>N38*I38</f>
        <v>121.275</v>
      </c>
      <c r="P38" s="7">
        <v>160</v>
      </c>
      <c r="Q38" s="44">
        <v>170</v>
      </c>
      <c r="R38" s="61">
        <v>175</v>
      </c>
      <c r="S38" s="3"/>
      <c r="T38" s="3">
        <v>170</v>
      </c>
      <c r="U38" s="79">
        <f>T38*I38</f>
        <v>98.175</v>
      </c>
      <c r="V38" s="76">
        <f>T38+N38</f>
        <v>380</v>
      </c>
      <c r="W38" s="79">
        <f>V38*I38</f>
        <v>219.45000000000002</v>
      </c>
      <c r="X38" s="7">
        <v>190</v>
      </c>
      <c r="Y38" s="7">
        <v>210</v>
      </c>
      <c r="Z38" s="43">
        <v>220</v>
      </c>
      <c r="AA38" s="3"/>
      <c r="AB38" s="3">
        <v>220</v>
      </c>
      <c r="AC38" s="79">
        <f>AB38*I38</f>
        <v>127.05</v>
      </c>
      <c r="AD38" s="76">
        <f>AB38+V38</f>
        <v>600</v>
      </c>
      <c r="AE38" s="79">
        <f>AD38*I38</f>
        <v>346.5</v>
      </c>
      <c r="AF38" s="17"/>
    </row>
  </sheetData>
  <sheetProtection/>
  <mergeCells count="15">
    <mergeCell ref="X4:AC4"/>
    <mergeCell ref="AD4:AE4"/>
    <mergeCell ref="AF4:AF5"/>
    <mergeCell ref="G4:G5"/>
    <mergeCell ref="H4:H5"/>
    <mergeCell ref="I4:I5"/>
    <mergeCell ref="J4:O4"/>
    <mergeCell ref="P4:U4"/>
    <mergeCell ref="V4:W4"/>
    <mergeCell ref="A4:A5"/>
    <mergeCell ref="B4:B5"/>
    <mergeCell ref="C4:C5"/>
    <mergeCell ref="D4:D5"/>
    <mergeCell ref="E4:E5"/>
    <mergeCell ref="F4:F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125" style="8" customWidth="1"/>
    <col min="2" max="2" width="6.00390625" style="8" bestFit="1" customWidth="1"/>
    <col min="3" max="3" width="23.75390625" style="8" bestFit="1" customWidth="1"/>
    <col min="4" max="4" width="21.375" style="8" bestFit="1" customWidth="1"/>
    <col min="5" max="5" width="7.25390625" style="8" bestFit="1" customWidth="1"/>
    <col min="6" max="6" width="11.125" style="8" customWidth="1"/>
    <col min="7" max="7" width="14.125" style="8" customWidth="1"/>
    <col min="8" max="8" width="6.75390625" style="9" bestFit="1" customWidth="1"/>
    <col min="9" max="9" width="6.75390625" style="20" bestFit="1" customWidth="1"/>
    <col min="10" max="10" width="6.25390625" style="8" customWidth="1"/>
    <col min="11" max="11" width="6.00390625" style="8" customWidth="1"/>
    <col min="12" max="12" width="6.375" style="8" customWidth="1"/>
    <col min="13" max="13" width="6.125" style="8" bestFit="1" customWidth="1"/>
    <col min="14" max="14" width="6.625" style="34" bestFit="1" customWidth="1"/>
    <col min="15" max="15" width="10.625" style="20" customWidth="1"/>
    <col min="16" max="16" width="12.00390625" style="8" customWidth="1"/>
    <col min="17" max="16384" width="9.125" style="8" customWidth="1"/>
  </cols>
  <sheetData>
    <row r="1" spans="2:14" ht="20.25">
      <c r="B1" s="26" t="s">
        <v>64</v>
      </c>
      <c r="C1" s="4"/>
      <c r="D1" s="4"/>
      <c r="E1" s="4"/>
      <c r="F1" s="6"/>
      <c r="H1" s="5"/>
      <c r="I1" s="19"/>
      <c r="J1" s="4"/>
      <c r="K1" s="4"/>
      <c r="L1" s="4"/>
      <c r="M1" s="4"/>
      <c r="N1" s="52"/>
    </row>
    <row r="2" spans="2:14" ht="20.25">
      <c r="B2" s="26" t="s">
        <v>66</v>
      </c>
      <c r="C2" s="4"/>
      <c r="D2" s="4"/>
      <c r="E2" s="4"/>
      <c r="F2" s="6"/>
      <c r="H2" s="5"/>
      <c r="I2" s="19"/>
      <c r="J2" s="4"/>
      <c r="K2" s="4"/>
      <c r="L2" s="4"/>
      <c r="M2" s="4"/>
      <c r="N2" s="52"/>
    </row>
    <row r="3" spans="3:15" s="15" customFormat="1" ht="12" thickBot="1">
      <c r="C3" s="13"/>
      <c r="D3" s="13"/>
      <c r="E3" s="13"/>
      <c r="F3" s="13"/>
      <c r="G3" s="13"/>
      <c r="H3" s="14"/>
      <c r="I3" s="21"/>
      <c r="J3" s="13"/>
      <c r="K3" s="13"/>
      <c r="L3" s="13"/>
      <c r="M3" s="13"/>
      <c r="N3" s="53"/>
      <c r="O3" s="22"/>
    </row>
    <row r="4" spans="1:16" ht="12.75" customHeight="1">
      <c r="A4" s="88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7" t="s">
        <v>0</v>
      </c>
      <c r="J4" s="94" t="s">
        <v>5</v>
      </c>
      <c r="K4" s="94"/>
      <c r="L4" s="94"/>
      <c r="M4" s="94"/>
      <c r="N4" s="94"/>
      <c r="O4" s="94"/>
      <c r="P4" s="95" t="s">
        <v>9</v>
      </c>
    </row>
    <row r="5" spans="1:16" s="10" customFormat="1" ht="12" thickBot="1">
      <c r="A5" s="100"/>
      <c r="B5" s="100"/>
      <c r="C5" s="100"/>
      <c r="D5" s="100"/>
      <c r="E5" s="100"/>
      <c r="F5" s="100"/>
      <c r="G5" s="100"/>
      <c r="H5" s="101"/>
      <c r="I5" s="98"/>
      <c r="J5" s="41">
        <v>1</v>
      </c>
      <c r="K5" s="41">
        <v>2</v>
      </c>
      <c r="L5" s="41">
        <v>3</v>
      </c>
      <c r="M5" s="41">
        <v>4</v>
      </c>
      <c r="N5" s="41" t="s">
        <v>6</v>
      </c>
      <c r="O5" s="32" t="s">
        <v>0</v>
      </c>
      <c r="P5" s="99"/>
    </row>
    <row r="6" spans="1:16" ht="12.75">
      <c r="A6" s="76"/>
      <c r="B6" s="76"/>
      <c r="C6" s="35" t="s">
        <v>97</v>
      </c>
      <c r="D6" s="35" t="s">
        <v>92</v>
      </c>
      <c r="E6" s="76"/>
      <c r="F6" s="77"/>
      <c r="G6" s="76"/>
      <c r="H6" s="78"/>
      <c r="I6" s="79"/>
      <c r="J6" s="81"/>
      <c r="K6" s="80"/>
      <c r="L6" s="80"/>
      <c r="M6" s="76"/>
      <c r="N6" s="76"/>
      <c r="O6" s="79"/>
      <c r="P6" s="86"/>
    </row>
    <row r="7" spans="1:16" ht="12.75">
      <c r="A7" s="76">
        <v>1</v>
      </c>
      <c r="B7" s="76">
        <v>52</v>
      </c>
      <c r="C7" s="76" t="s">
        <v>127</v>
      </c>
      <c r="D7" s="76" t="s">
        <v>22</v>
      </c>
      <c r="E7" s="76" t="s">
        <v>12</v>
      </c>
      <c r="F7" s="77">
        <v>32588</v>
      </c>
      <c r="G7" s="76" t="s">
        <v>10</v>
      </c>
      <c r="H7" s="78">
        <v>51.7</v>
      </c>
      <c r="I7" s="79">
        <v>0.9731</v>
      </c>
      <c r="J7" s="81">
        <v>57.5</v>
      </c>
      <c r="K7" s="80">
        <v>60</v>
      </c>
      <c r="L7" s="80">
        <v>62.5</v>
      </c>
      <c r="M7" s="76"/>
      <c r="N7" s="76">
        <v>62.5</v>
      </c>
      <c r="O7" s="79">
        <f>N7*I7</f>
        <v>60.818749999999994</v>
      </c>
      <c r="P7" s="86"/>
    </row>
    <row r="8" spans="1:16" ht="12.75">
      <c r="A8" s="76">
        <v>1</v>
      </c>
      <c r="B8" s="76">
        <v>56</v>
      </c>
      <c r="C8" s="76" t="s">
        <v>129</v>
      </c>
      <c r="D8" s="76" t="s">
        <v>22</v>
      </c>
      <c r="E8" s="76" t="s">
        <v>12</v>
      </c>
      <c r="F8" s="77">
        <v>32092</v>
      </c>
      <c r="G8" s="76" t="s">
        <v>10</v>
      </c>
      <c r="H8" s="78">
        <v>55.3</v>
      </c>
      <c r="I8" s="79">
        <v>0.9208</v>
      </c>
      <c r="J8" s="81">
        <v>85</v>
      </c>
      <c r="K8" s="43">
        <v>90</v>
      </c>
      <c r="L8" s="87">
        <v>95</v>
      </c>
      <c r="M8" s="76"/>
      <c r="N8" s="76">
        <v>90</v>
      </c>
      <c r="O8" s="79">
        <f>N8*I8</f>
        <v>82.872</v>
      </c>
      <c r="P8" s="86"/>
    </row>
    <row r="9" spans="1:16" ht="12.75">
      <c r="A9" s="3">
        <v>1</v>
      </c>
      <c r="B9" s="3">
        <v>67.5</v>
      </c>
      <c r="C9" s="3" t="s">
        <v>128</v>
      </c>
      <c r="D9" s="3" t="s">
        <v>22</v>
      </c>
      <c r="E9" s="3" t="s">
        <v>12</v>
      </c>
      <c r="F9" s="1">
        <v>29344</v>
      </c>
      <c r="G9" s="3" t="s">
        <v>10</v>
      </c>
      <c r="H9" s="2">
        <v>67.45</v>
      </c>
      <c r="I9" s="23">
        <v>0.7769</v>
      </c>
      <c r="J9" s="7">
        <v>55</v>
      </c>
      <c r="K9" s="59">
        <v>65</v>
      </c>
      <c r="L9" s="87">
        <v>65</v>
      </c>
      <c r="M9" s="3"/>
      <c r="N9" s="3">
        <v>55</v>
      </c>
      <c r="O9" s="79">
        <f>N9*I9</f>
        <v>42.7295</v>
      </c>
      <c r="P9" s="18"/>
    </row>
    <row r="10" spans="1:16" ht="12.75">
      <c r="A10" s="76"/>
      <c r="B10" s="76"/>
      <c r="C10" s="35" t="s">
        <v>91</v>
      </c>
      <c r="D10" s="76"/>
      <c r="E10" s="76"/>
      <c r="F10" s="77"/>
      <c r="G10" s="76"/>
      <c r="H10" s="78"/>
      <c r="I10" s="79"/>
      <c r="J10" s="81"/>
      <c r="K10" s="80"/>
      <c r="L10" s="80"/>
      <c r="M10" s="76"/>
      <c r="N10" s="76"/>
      <c r="O10" s="79"/>
      <c r="P10" s="86"/>
    </row>
    <row r="11" spans="1:16" ht="12.75">
      <c r="A11" s="3">
        <v>1</v>
      </c>
      <c r="B11" s="3">
        <v>75</v>
      </c>
      <c r="C11" s="3" t="s">
        <v>133</v>
      </c>
      <c r="D11" s="3" t="s">
        <v>22</v>
      </c>
      <c r="E11" s="3" t="s">
        <v>12</v>
      </c>
      <c r="F11" s="1">
        <v>32349</v>
      </c>
      <c r="G11" s="3" t="s">
        <v>10</v>
      </c>
      <c r="H11" s="2">
        <v>74.9</v>
      </c>
      <c r="I11" s="23">
        <v>0.6652</v>
      </c>
      <c r="J11" s="43">
        <v>120</v>
      </c>
      <c r="K11" s="3">
        <v>137.5</v>
      </c>
      <c r="L11" s="76">
        <v>140</v>
      </c>
      <c r="M11" s="3"/>
      <c r="N11" s="3">
        <v>140</v>
      </c>
      <c r="O11" s="79">
        <f aca="true" t="shared" si="0" ref="O11:O35">N11*I11</f>
        <v>93.128</v>
      </c>
      <c r="P11" s="17"/>
    </row>
    <row r="12" spans="1:16" ht="12.75">
      <c r="A12" s="3">
        <v>1</v>
      </c>
      <c r="B12" s="3">
        <v>82.5</v>
      </c>
      <c r="C12" s="3" t="s">
        <v>137</v>
      </c>
      <c r="D12" s="3" t="s">
        <v>22</v>
      </c>
      <c r="E12" s="3" t="s">
        <v>12</v>
      </c>
      <c r="F12" s="1">
        <v>33973</v>
      </c>
      <c r="G12" s="3" t="s">
        <v>19</v>
      </c>
      <c r="H12" s="2">
        <v>81.8</v>
      </c>
      <c r="I12" s="23">
        <v>0.6292</v>
      </c>
      <c r="J12" s="3">
        <v>135</v>
      </c>
      <c r="K12" s="3">
        <v>147.5</v>
      </c>
      <c r="L12" s="87">
        <v>155</v>
      </c>
      <c r="M12" s="3"/>
      <c r="N12" s="3">
        <v>147.5</v>
      </c>
      <c r="O12" s="79">
        <f t="shared" si="0"/>
        <v>92.807</v>
      </c>
      <c r="P12" s="17"/>
    </row>
    <row r="13" spans="1:16" ht="12.75">
      <c r="A13" s="3">
        <v>2</v>
      </c>
      <c r="B13" s="3">
        <v>82.5</v>
      </c>
      <c r="C13" s="7" t="s">
        <v>138</v>
      </c>
      <c r="D13" s="3" t="s">
        <v>22</v>
      </c>
      <c r="E13" s="3" t="s">
        <v>12</v>
      </c>
      <c r="F13" s="1">
        <v>33973</v>
      </c>
      <c r="G13" s="3" t="s">
        <v>19</v>
      </c>
      <c r="H13" s="2">
        <v>82.5</v>
      </c>
      <c r="I13" s="23">
        <v>0.6255</v>
      </c>
      <c r="J13" s="3">
        <v>135</v>
      </c>
      <c r="K13" s="3">
        <v>147.5</v>
      </c>
      <c r="L13" s="87">
        <v>155</v>
      </c>
      <c r="M13" s="3"/>
      <c r="N13" s="3">
        <v>147.5</v>
      </c>
      <c r="O13" s="79">
        <f t="shared" si="0"/>
        <v>92.26124999999999</v>
      </c>
      <c r="P13" s="17"/>
    </row>
    <row r="14" spans="1:16" ht="12.75">
      <c r="A14" s="3">
        <v>1</v>
      </c>
      <c r="B14" s="3">
        <v>82.5</v>
      </c>
      <c r="C14" s="3" t="s">
        <v>130</v>
      </c>
      <c r="D14" s="7" t="s">
        <v>22</v>
      </c>
      <c r="E14" s="7" t="s">
        <v>12</v>
      </c>
      <c r="F14" s="1">
        <v>27313</v>
      </c>
      <c r="G14" s="3" t="s">
        <v>131</v>
      </c>
      <c r="H14" s="2">
        <v>81.6</v>
      </c>
      <c r="I14" s="23">
        <v>0.626</v>
      </c>
      <c r="J14" s="3">
        <v>120</v>
      </c>
      <c r="K14" s="3">
        <v>125</v>
      </c>
      <c r="L14" s="59">
        <v>130</v>
      </c>
      <c r="M14" s="3"/>
      <c r="N14" s="3">
        <v>125</v>
      </c>
      <c r="O14" s="79">
        <f t="shared" si="0"/>
        <v>78.25</v>
      </c>
      <c r="P14" s="17"/>
    </row>
    <row r="15" spans="1:16" ht="12.75">
      <c r="A15" s="3">
        <v>1</v>
      </c>
      <c r="B15" s="3">
        <v>82.5</v>
      </c>
      <c r="C15" s="3" t="s">
        <v>140</v>
      </c>
      <c r="D15" s="3" t="s">
        <v>22</v>
      </c>
      <c r="E15" s="3" t="s">
        <v>12</v>
      </c>
      <c r="F15" s="1">
        <v>21742</v>
      </c>
      <c r="G15" s="3" t="s">
        <v>84</v>
      </c>
      <c r="H15" s="2">
        <v>82.45</v>
      </c>
      <c r="I15" s="23">
        <v>0.8856</v>
      </c>
      <c r="J15" s="44">
        <v>150</v>
      </c>
      <c r="K15" s="3">
        <v>155</v>
      </c>
      <c r="L15" s="3">
        <v>160</v>
      </c>
      <c r="M15" s="3"/>
      <c r="N15" s="3">
        <v>160</v>
      </c>
      <c r="O15" s="79">
        <f t="shared" si="0"/>
        <v>141.696</v>
      </c>
      <c r="P15" s="17"/>
    </row>
    <row r="16" spans="1:16" ht="12.75">
      <c r="A16" s="3">
        <v>1</v>
      </c>
      <c r="B16" s="3">
        <v>82.5</v>
      </c>
      <c r="C16" s="3" t="s">
        <v>140</v>
      </c>
      <c r="D16" s="3" t="s">
        <v>22</v>
      </c>
      <c r="E16" s="3" t="s">
        <v>12</v>
      </c>
      <c r="F16" s="1">
        <v>21742</v>
      </c>
      <c r="G16" s="3" t="s">
        <v>10</v>
      </c>
      <c r="H16" s="2">
        <v>82.45</v>
      </c>
      <c r="I16" s="23">
        <v>0.6193</v>
      </c>
      <c r="J16" s="44">
        <v>150</v>
      </c>
      <c r="K16" s="3">
        <v>155</v>
      </c>
      <c r="L16" s="76">
        <v>160</v>
      </c>
      <c r="M16" s="3"/>
      <c r="N16" s="3">
        <v>160</v>
      </c>
      <c r="O16" s="79">
        <f t="shared" si="0"/>
        <v>99.088</v>
      </c>
      <c r="P16" s="17" t="s">
        <v>98</v>
      </c>
    </row>
    <row r="17" spans="1:16" ht="12.75">
      <c r="A17" s="3">
        <v>2</v>
      </c>
      <c r="B17" s="3">
        <v>82.5</v>
      </c>
      <c r="C17" s="3" t="s">
        <v>139</v>
      </c>
      <c r="D17" s="3" t="s">
        <v>22</v>
      </c>
      <c r="E17" s="3" t="s">
        <v>12</v>
      </c>
      <c r="F17" s="1">
        <v>29139</v>
      </c>
      <c r="G17" s="3" t="s">
        <v>10</v>
      </c>
      <c r="H17" s="2">
        <v>82.2</v>
      </c>
      <c r="I17" s="23">
        <v>0.6209</v>
      </c>
      <c r="J17" s="3">
        <v>145</v>
      </c>
      <c r="K17" s="3">
        <v>150</v>
      </c>
      <c r="L17" s="87">
        <v>157.5</v>
      </c>
      <c r="M17" s="3"/>
      <c r="N17" s="3">
        <v>150</v>
      </c>
      <c r="O17" s="79">
        <f t="shared" si="0"/>
        <v>93.135</v>
      </c>
      <c r="P17" s="17"/>
    </row>
    <row r="18" spans="1:16" ht="12.75">
      <c r="A18" s="3">
        <v>3</v>
      </c>
      <c r="B18" s="3">
        <v>82.5</v>
      </c>
      <c r="C18" s="3" t="s">
        <v>136</v>
      </c>
      <c r="D18" s="3" t="s">
        <v>22</v>
      </c>
      <c r="E18" s="3" t="s">
        <v>12</v>
      </c>
      <c r="F18" s="1">
        <v>28783</v>
      </c>
      <c r="G18" s="3" t="s">
        <v>10</v>
      </c>
      <c r="H18" s="2">
        <v>80.65</v>
      </c>
      <c r="I18" s="23">
        <v>0.629</v>
      </c>
      <c r="J18" s="3">
        <v>140</v>
      </c>
      <c r="K18" s="3">
        <v>147.5</v>
      </c>
      <c r="L18" s="87">
        <v>150</v>
      </c>
      <c r="M18" s="3"/>
      <c r="N18" s="3">
        <v>147.5</v>
      </c>
      <c r="O18" s="79">
        <f t="shared" si="0"/>
        <v>92.7775</v>
      </c>
      <c r="P18" s="17"/>
    </row>
    <row r="19" spans="1:16" ht="12.75">
      <c r="A19" s="3">
        <v>4</v>
      </c>
      <c r="B19" s="3">
        <v>82.5</v>
      </c>
      <c r="C19" s="3" t="s">
        <v>134</v>
      </c>
      <c r="D19" s="3" t="s">
        <v>22</v>
      </c>
      <c r="E19" s="3" t="s">
        <v>12</v>
      </c>
      <c r="F19" s="1">
        <v>30731</v>
      </c>
      <c r="G19" s="3" t="s">
        <v>10</v>
      </c>
      <c r="H19" s="2">
        <v>79.95</v>
      </c>
      <c r="I19" s="23">
        <v>0.6329</v>
      </c>
      <c r="J19" s="3">
        <v>140</v>
      </c>
      <c r="K19" s="59">
        <v>142.5</v>
      </c>
      <c r="L19" s="87">
        <v>142.5</v>
      </c>
      <c r="M19" s="3"/>
      <c r="N19" s="3">
        <v>140</v>
      </c>
      <c r="O19" s="79">
        <f t="shared" si="0"/>
        <v>88.60600000000001</v>
      </c>
      <c r="P19" s="17"/>
    </row>
    <row r="20" spans="1:16" ht="12.75">
      <c r="A20" s="3">
        <v>5</v>
      </c>
      <c r="B20" s="3">
        <v>82.5</v>
      </c>
      <c r="C20" s="3" t="s">
        <v>135</v>
      </c>
      <c r="D20" s="3" t="s">
        <v>22</v>
      </c>
      <c r="E20" s="3" t="s">
        <v>12</v>
      </c>
      <c r="F20" s="1">
        <v>30309</v>
      </c>
      <c r="G20" s="3" t="s">
        <v>10</v>
      </c>
      <c r="H20" s="2">
        <v>82.5</v>
      </c>
      <c r="I20" s="23">
        <v>0.6193</v>
      </c>
      <c r="J20" s="3">
        <v>135</v>
      </c>
      <c r="K20" s="59">
        <v>147.5</v>
      </c>
      <c r="L20" s="87">
        <v>147.5</v>
      </c>
      <c r="M20" s="3"/>
      <c r="N20" s="3">
        <v>135</v>
      </c>
      <c r="O20" s="79">
        <f t="shared" si="0"/>
        <v>83.60549999999999</v>
      </c>
      <c r="P20" s="17"/>
    </row>
    <row r="21" spans="1:16" ht="12.75">
      <c r="A21" s="3">
        <v>6</v>
      </c>
      <c r="B21" s="3">
        <v>82.5</v>
      </c>
      <c r="C21" s="3" t="s">
        <v>126</v>
      </c>
      <c r="D21" s="3" t="s">
        <v>22</v>
      </c>
      <c r="E21" s="3" t="s">
        <v>12</v>
      </c>
      <c r="F21" s="1">
        <v>33237</v>
      </c>
      <c r="G21" s="3" t="s">
        <v>10</v>
      </c>
      <c r="H21" s="2">
        <v>81.15</v>
      </c>
      <c r="I21" s="23">
        <v>0.6262</v>
      </c>
      <c r="J21" s="59">
        <v>120</v>
      </c>
      <c r="K21" s="3">
        <v>130</v>
      </c>
      <c r="L21" s="87">
        <v>0</v>
      </c>
      <c r="M21" s="3"/>
      <c r="N21" s="3">
        <v>130</v>
      </c>
      <c r="O21" s="79">
        <f t="shared" si="0"/>
        <v>81.40599999999999</v>
      </c>
      <c r="P21" s="17"/>
    </row>
    <row r="22" spans="1:16" ht="12.75">
      <c r="A22" s="3">
        <v>7</v>
      </c>
      <c r="B22" s="3">
        <v>82.5</v>
      </c>
      <c r="C22" s="3" t="s">
        <v>132</v>
      </c>
      <c r="D22" s="3" t="s">
        <v>22</v>
      </c>
      <c r="E22" s="3" t="s">
        <v>12</v>
      </c>
      <c r="F22" s="1">
        <v>28336</v>
      </c>
      <c r="G22" s="3" t="s">
        <v>10</v>
      </c>
      <c r="H22" s="2">
        <v>82</v>
      </c>
      <c r="I22" s="23">
        <v>0.6219</v>
      </c>
      <c r="J22" s="3">
        <v>110</v>
      </c>
      <c r="K22" s="3">
        <v>120</v>
      </c>
      <c r="L22" s="59">
        <v>130</v>
      </c>
      <c r="M22" s="3"/>
      <c r="N22" s="3">
        <v>120</v>
      </c>
      <c r="O22" s="79">
        <f t="shared" si="0"/>
        <v>74.628</v>
      </c>
      <c r="P22" s="17"/>
    </row>
    <row r="23" spans="1:16" ht="12.75">
      <c r="A23" s="3">
        <v>1</v>
      </c>
      <c r="B23" s="3">
        <v>90</v>
      </c>
      <c r="C23" s="3" t="s">
        <v>114</v>
      </c>
      <c r="D23" s="3" t="s">
        <v>22</v>
      </c>
      <c r="E23" s="3" t="s">
        <v>12</v>
      </c>
      <c r="F23" s="1">
        <v>34009</v>
      </c>
      <c r="G23" s="3" t="s">
        <v>19</v>
      </c>
      <c r="H23" s="2">
        <v>84.5</v>
      </c>
      <c r="I23" s="23">
        <v>0.6154</v>
      </c>
      <c r="J23" s="3">
        <v>125</v>
      </c>
      <c r="K23" s="3">
        <v>135</v>
      </c>
      <c r="L23" s="87">
        <v>140</v>
      </c>
      <c r="M23" s="3"/>
      <c r="N23" s="3">
        <v>135</v>
      </c>
      <c r="O23" s="79">
        <f t="shared" si="0"/>
        <v>83.079</v>
      </c>
      <c r="P23" s="17"/>
    </row>
    <row r="24" spans="1:16" ht="12.75">
      <c r="A24" s="3">
        <v>1</v>
      </c>
      <c r="B24" s="3">
        <v>90</v>
      </c>
      <c r="C24" s="7" t="s">
        <v>145</v>
      </c>
      <c r="D24" s="3" t="s">
        <v>22</v>
      </c>
      <c r="E24" s="3" t="s">
        <v>12</v>
      </c>
      <c r="F24" s="1">
        <v>33174</v>
      </c>
      <c r="G24" s="3" t="s">
        <v>10</v>
      </c>
      <c r="H24" s="2">
        <v>87.9</v>
      </c>
      <c r="I24" s="23">
        <v>0.5939</v>
      </c>
      <c r="J24" s="3">
        <v>150</v>
      </c>
      <c r="K24" s="76">
        <v>155</v>
      </c>
      <c r="L24" s="80">
        <v>160</v>
      </c>
      <c r="M24" s="3"/>
      <c r="N24" s="3">
        <v>160</v>
      </c>
      <c r="O24" s="79">
        <f t="shared" si="0"/>
        <v>95.024</v>
      </c>
      <c r="P24" s="17" t="s">
        <v>99</v>
      </c>
    </row>
    <row r="25" spans="1:16" ht="12.75">
      <c r="A25" s="3">
        <v>2</v>
      </c>
      <c r="B25" s="3">
        <v>90</v>
      </c>
      <c r="C25" s="3" t="s">
        <v>142</v>
      </c>
      <c r="D25" s="3" t="s">
        <v>22</v>
      </c>
      <c r="E25" s="3" t="s">
        <v>12</v>
      </c>
      <c r="F25" s="1">
        <v>30375</v>
      </c>
      <c r="G25" s="3" t="s">
        <v>10</v>
      </c>
      <c r="H25" s="2">
        <v>86</v>
      </c>
      <c r="I25" s="23">
        <v>0.6022</v>
      </c>
      <c r="J25" s="3">
        <v>135</v>
      </c>
      <c r="K25" s="3">
        <v>155</v>
      </c>
      <c r="L25" s="76">
        <v>0</v>
      </c>
      <c r="M25" s="3"/>
      <c r="N25" s="3">
        <v>155</v>
      </c>
      <c r="O25" s="79">
        <f t="shared" si="0"/>
        <v>93.341</v>
      </c>
      <c r="P25" s="17" t="s">
        <v>100</v>
      </c>
    </row>
    <row r="26" spans="1:16" ht="12.75">
      <c r="A26" s="3">
        <v>3</v>
      </c>
      <c r="B26" s="3">
        <v>90</v>
      </c>
      <c r="C26" s="3" t="s">
        <v>146</v>
      </c>
      <c r="D26" s="7" t="s">
        <v>22</v>
      </c>
      <c r="E26" s="7" t="s">
        <v>12</v>
      </c>
      <c r="F26" s="1">
        <v>33303</v>
      </c>
      <c r="G26" s="3" t="s">
        <v>10</v>
      </c>
      <c r="H26" s="2">
        <v>88.5</v>
      </c>
      <c r="I26" s="23">
        <v>0.5914</v>
      </c>
      <c r="J26" s="3">
        <v>140</v>
      </c>
      <c r="K26" s="76">
        <v>147.5</v>
      </c>
      <c r="L26" s="87">
        <v>155</v>
      </c>
      <c r="M26" s="3"/>
      <c r="N26" s="3">
        <v>147.5</v>
      </c>
      <c r="O26" s="79">
        <f t="shared" si="0"/>
        <v>87.23150000000001</v>
      </c>
      <c r="P26" s="17"/>
    </row>
    <row r="27" spans="1:16" ht="12.75">
      <c r="A27" s="3">
        <v>4</v>
      </c>
      <c r="B27" s="3">
        <v>90</v>
      </c>
      <c r="C27" s="3" t="s">
        <v>143</v>
      </c>
      <c r="D27" s="3" t="s">
        <v>31</v>
      </c>
      <c r="E27" s="3" t="s">
        <v>12</v>
      </c>
      <c r="F27" s="1">
        <v>31482</v>
      </c>
      <c r="G27" s="3" t="s">
        <v>10</v>
      </c>
      <c r="H27" s="2">
        <v>88.85</v>
      </c>
      <c r="I27" s="23">
        <v>0.5901</v>
      </c>
      <c r="J27" s="3">
        <v>145</v>
      </c>
      <c r="K27" s="59">
        <v>155</v>
      </c>
      <c r="L27" s="59">
        <v>155</v>
      </c>
      <c r="M27" s="3"/>
      <c r="N27" s="3">
        <v>145</v>
      </c>
      <c r="O27" s="79">
        <f t="shared" si="0"/>
        <v>85.5645</v>
      </c>
      <c r="P27" s="17"/>
    </row>
    <row r="28" spans="1:16" ht="12.75">
      <c r="A28" s="3">
        <v>5</v>
      </c>
      <c r="B28" s="3">
        <v>90</v>
      </c>
      <c r="C28" s="3" t="s">
        <v>147</v>
      </c>
      <c r="D28" s="3" t="s">
        <v>22</v>
      </c>
      <c r="E28" s="3" t="s">
        <v>12</v>
      </c>
      <c r="F28" s="1">
        <v>31595</v>
      </c>
      <c r="G28" s="3" t="s">
        <v>10</v>
      </c>
      <c r="H28" s="2">
        <v>88.45</v>
      </c>
      <c r="I28" s="23">
        <v>0.5914</v>
      </c>
      <c r="J28" s="3">
        <v>130</v>
      </c>
      <c r="K28" s="59">
        <v>150</v>
      </c>
      <c r="L28" s="87">
        <v>150</v>
      </c>
      <c r="M28" s="3"/>
      <c r="N28" s="3">
        <v>130</v>
      </c>
      <c r="O28" s="79">
        <f t="shared" si="0"/>
        <v>76.882</v>
      </c>
      <c r="P28" s="17"/>
    </row>
    <row r="29" spans="1:16" ht="12.75">
      <c r="A29" s="3">
        <v>6</v>
      </c>
      <c r="B29" s="3">
        <v>90</v>
      </c>
      <c r="C29" s="7" t="s">
        <v>141</v>
      </c>
      <c r="D29" s="3" t="s">
        <v>22</v>
      </c>
      <c r="E29" s="3" t="s">
        <v>12</v>
      </c>
      <c r="F29" s="1">
        <v>33172</v>
      </c>
      <c r="G29" s="3" t="s">
        <v>10</v>
      </c>
      <c r="H29" s="2">
        <v>89</v>
      </c>
      <c r="I29" s="23">
        <v>0.5893</v>
      </c>
      <c r="J29" s="3">
        <v>110</v>
      </c>
      <c r="K29" s="76">
        <v>125</v>
      </c>
      <c r="L29" s="87">
        <v>135</v>
      </c>
      <c r="M29" s="3"/>
      <c r="N29" s="3">
        <v>125</v>
      </c>
      <c r="O29" s="79">
        <f t="shared" si="0"/>
        <v>73.66250000000001</v>
      </c>
      <c r="P29" s="17"/>
    </row>
    <row r="30" spans="1:16" ht="12.75">
      <c r="A30" s="3">
        <v>7</v>
      </c>
      <c r="B30" s="7">
        <v>90</v>
      </c>
      <c r="C30" s="7" t="s">
        <v>144</v>
      </c>
      <c r="D30" s="7" t="s">
        <v>22</v>
      </c>
      <c r="E30" s="7" t="s">
        <v>12</v>
      </c>
      <c r="F30" s="11">
        <v>32434</v>
      </c>
      <c r="G30" s="3" t="s">
        <v>10</v>
      </c>
      <c r="H30" s="12">
        <v>89</v>
      </c>
      <c r="I30" s="24">
        <v>0.5893</v>
      </c>
      <c r="J30" s="3">
        <v>110</v>
      </c>
      <c r="K30" s="59">
        <v>125</v>
      </c>
      <c r="L30" s="59">
        <v>135</v>
      </c>
      <c r="M30" s="3"/>
      <c r="N30" s="3">
        <v>110</v>
      </c>
      <c r="O30" s="79">
        <f t="shared" si="0"/>
        <v>64.82300000000001</v>
      </c>
      <c r="P30" s="17"/>
    </row>
    <row r="31" spans="1:16" ht="12.75">
      <c r="A31" s="3">
        <v>1</v>
      </c>
      <c r="B31" s="3">
        <v>100</v>
      </c>
      <c r="C31" s="3" t="s">
        <v>149</v>
      </c>
      <c r="D31" s="3" t="s">
        <v>22</v>
      </c>
      <c r="E31" s="3" t="s">
        <v>12</v>
      </c>
      <c r="F31" s="1">
        <v>32997</v>
      </c>
      <c r="G31" s="3" t="s">
        <v>10</v>
      </c>
      <c r="H31" s="2">
        <v>96.9</v>
      </c>
      <c r="I31" s="23">
        <v>0.5622</v>
      </c>
      <c r="J31" s="3">
        <v>135</v>
      </c>
      <c r="K31" s="3">
        <v>150</v>
      </c>
      <c r="L31" s="87">
        <v>162.5</v>
      </c>
      <c r="M31" s="3"/>
      <c r="N31" s="3">
        <v>150</v>
      </c>
      <c r="O31" s="79">
        <f t="shared" si="0"/>
        <v>84.33</v>
      </c>
      <c r="P31" s="17"/>
    </row>
    <row r="32" spans="1:16" ht="12.75">
      <c r="A32" s="3">
        <v>2</v>
      </c>
      <c r="B32" s="7">
        <v>100</v>
      </c>
      <c r="C32" s="7" t="s">
        <v>150</v>
      </c>
      <c r="D32" s="7" t="s">
        <v>22</v>
      </c>
      <c r="E32" s="7" t="s">
        <v>12</v>
      </c>
      <c r="F32" s="11">
        <v>29820</v>
      </c>
      <c r="G32" s="3" t="s">
        <v>10</v>
      </c>
      <c r="H32" s="12">
        <v>93.5</v>
      </c>
      <c r="I32" s="24">
        <v>0.5727</v>
      </c>
      <c r="J32" s="3">
        <v>120</v>
      </c>
      <c r="K32" s="3">
        <v>135</v>
      </c>
      <c r="L32" s="59">
        <v>145</v>
      </c>
      <c r="M32" s="3"/>
      <c r="N32" s="3">
        <v>135</v>
      </c>
      <c r="O32" s="79">
        <f t="shared" si="0"/>
        <v>77.3145</v>
      </c>
      <c r="P32" s="17"/>
    </row>
    <row r="33" spans="1:16" ht="12.75">
      <c r="A33" s="3">
        <v>1</v>
      </c>
      <c r="B33" s="3">
        <v>100</v>
      </c>
      <c r="C33" s="3" t="s">
        <v>148</v>
      </c>
      <c r="D33" s="3" t="s">
        <v>22</v>
      </c>
      <c r="E33" s="3" t="s">
        <v>12</v>
      </c>
      <c r="F33" s="1">
        <v>36011</v>
      </c>
      <c r="G33" s="3" t="s">
        <v>16</v>
      </c>
      <c r="H33" s="2">
        <v>97.9</v>
      </c>
      <c r="I33" s="23">
        <v>0.6042</v>
      </c>
      <c r="J33" s="3">
        <v>140</v>
      </c>
      <c r="K33" s="3">
        <v>145</v>
      </c>
      <c r="L33" s="3">
        <v>150</v>
      </c>
      <c r="M33" s="87">
        <v>152.5</v>
      </c>
      <c r="N33" s="3">
        <v>150</v>
      </c>
      <c r="O33" s="79">
        <f t="shared" si="0"/>
        <v>90.63</v>
      </c>
      <c r="P33" s="17"/>
    </row>
    <row r="34" spans="1:16" ht="12.75">
      <c r="A34" s="3">
        <v>1</v>
      </c>
      <c r="B34" s="3">
        <v>110</v>
      </c>
      <c r="C34" s="3" t="s">
        <v>151</v>
      </c>
      <c r="D34" s="3" t="s">
        <v>22</v>
      </c>
      <c r="E34" s="3" t="s">
        <v>12</v>
      </c>
      <c r="F34" s="1">
        <v>30049</v>
      </c>
      <c r="G34" s="3" t="s">
        <v>10</v>
      </c>
      <c r="H34" s="2">
        <v>108.25</v>
      </c>
      <c r="I34" s="23">
        <v>0.5386</v>
      </c>
      <c r="J34" s="3">
        <v>135</v>
      </c>
      <c r="K34" s="3">
        <v>145</v>
      </c>
      <c r="L34" s="76">
        <v>147.5</v>
      </c>
      <c r="M34" s="3"/>
      <c r="N34" s="3">
        <v>147.5</v>
      </c>
      <c r="O34" s="79">
        <f t="shared" si="0"/>
        <v>79.4435</v>
      </c>
      <c r="P34" s="17"/>
    </row>
    <row r="35" spans="1:16" ht="12.75">
      <c r="A35" s="3">
        <v>2</v>
      </c>
      <c r="B35" s="3">
        <v>110</v>
      </c>
      <c r="C35" s="3" t="s">
        <v>152</v>
      </c>
      <c r="D35" s="3" t="s">
        <v>22</v>
      </c>
      <c r="E35" s="3" t="s">
        <v>12</v>
      </c>
      <c r="F35" s="1">
        <v>33527</v>
      </c>
      <c r="G35" s="3" t="s">
        <v>10</v>
      </c>
      <c r="H35" s="2">
        <v>106.7</v>
      </c>
      <c r="I35" s="23">
        <v>0.541</v>
      </c>
      <c r="J35" s="3">
        <v>125</v>
      </c>
      <c r="K35" s="3">
        <v>140</v>
      </c>
      <c r="L35" s="87">
        <v>167.5</v>
      </c>
      <c r="M35" s="3"/>
      <c r="N35" s="3">
        <v>140</v>
      </c>
      <c r="O35" s="79">
        <f t="shared" si="0"/>
        <v>75.74000000000001</v>
      </c>
      <c r="P35" s="17"/>
    </row>
    <row r="36" spans="1:16" ht="12.75">
      <c r="A36" s="3"/>
      <c r="B36" s="3"/>
      <c r="C36" s="33" t="s">
        <v>91</v>
      </c>
      <c r="D36" s="33" t="s">
        <v>103</v>
      </c>
      <c r="E36" s="3"/>
      <c r="F36" s="1"/>
      <c r="G36" s="3"/>
      <c r="H36" s="2"/>
      <c r="I36" s="23"/>
      <c r="J36" s="3"/>
      <c r="K36" s="3"/>
      <c r="L36" s="87"/>
      <c r="M36" s="3"/>
      <c r="N36" s="3"/>
      <c r="O36" s="79"/>
      <c r="P36" s="17"/>
    </row>
    <row r="37" spans="1:16" ht="12.75">
      <c r="A37" s="3">
        <v>1</v>
      </c>
      <c r="B37" s="3">
        <v>82.5</v>
      </c>
      <c r="C37" s="3" t="s">
        <v>157</v>
      </c>
      <c r="D37" s="3" t="s">
        <v>22</v>
      </c>
      <c r="E37" s="3" t="s">
        <v>12</v>
      </c>
      <c r="F37" s="1">
        <v>33862</v>
      </c>
      <c r="G37" s="3" t="s">
        <v>19</v>
      </c>
      <c r="H37" s="2">
        <v>82.5</v>
      </c>
      <c r="I37" s="23">
        <v>0.6193</v>
      </c>
      <c r="J37" s="44">
        <v>170</v>
      </c>
      <c r="K37" s="3">
        <v>185</v>
      </c>
      <c r="L37" s="87">
        <v>200</v>
      </c>
      <c r="M37" s="3"/>
      <c r="N37" s="3">
        <v>185</v>
      </c>
      <c r="O37" s="79">
        <f>N37*I37</f>
        <v>114.5705</v>
      </c>
      <c r="P37" s="17"/>
    </row>
    <row r="38" spans="1:16" ht="12.75">
      <c r="A38" s="3">
        <v>1</v>
      </c>
      <c r="B38" s="3">
        <v>82.5</v>
      </c>
      <c r="C38" s="3" t="s">
        <v>153</v>
      </c>
      <c r="D38" s="3" t="s">
        <v>22</v>
      </c>
      <c r="E38" s="3" t="s">
        <v>12</v>
      </c>
      <c r="F38" s="1">
        <v>26069</v>
      </c>
      <c r="G38" s="3" t="s">
        <v>131</v>
      </c>
      <c r="H38" s="2">
        <v>82.5</v>
      </c>
      <c r="I38" s="23">
        <v>0.6851</v>
      </c>
      <c r="J38" s="3">
        <v>170</v>
      </c>
      <c r="K38" s="3">
        <v>185</v>
      </c>
      <c r="L38" s="87">
        <v>200</v>
      </c>
      <c r="M38" s="3"/>
      <c r="N38" s="3">
        <v>185</v>
      </c>
      <c r="O38" s="79">
        <f>N38*I38</f>
        <v>126.74350000000001</v>
      </c>
      <c r="P38" s="17"/>
    </row>
    <row r="39" spans="1:75" s="25" customFormat="1" ht="12.75">
      <c r="A39" s="3">
        <v>1</v>
      </c>
      <c r="B39" s="3">
        <v>82.5</v>
      </c>
      <c r="C39" s="3" t="s">
        <v>154</v>
      </c>
      <c r="D39" s="3" t="s">
        <v>22</v>
      </c>
      <c r="E39" s="3" t="s">
        <v>12</v>
      </c>
      <c r="F39" s="1">
        <v>33022</v>
      </c>
      <c r="G39" s="3" t="s">
        <v>10</v>
      </c>
      <c r="H39" s="2">
        <v>82.3</v>
      </c>
      <c r="I39" s="23">
        <v>0.6203</v>
      </c>
      <c r="J39" s="44">
        <v>180</v>
      </c>
      <c r="K39" s="44">
        <v>190</v>
      </c>
      <c r="L39" s="87">
        <v>200</v>
      </c>
      <c r="M39" s="3"/>
      <c r="N39" s="3">
        <v>190</v>
      </c>
      <c r="O39" s="79">
        <f>N39*I39</f>
        <v>117.857</v>
      </c>
      <c r="P39" s="1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</row>
    <row r="40" spans="1:16" ht="12.75">
      <c r="A40" s="3">
        <v>1</v>
      </c>
      <c r="B40" s="3">
        <v>100</v>
      </c>
      <c r="C40" s="3" t="s">
        <v>155</v>
      </c>
      <c r="D40" s="3" t="s">
        <v>156</v>
      </c>
      <c r="E40" s="3" t="s">
        <v>12</v>
      </c>
      <c r="F40" s="1">
        <v>31094</v>
      </c>
      <c r="G40" s="3" t="s">
        <v>10</v>
      </c>
      <c r="H40" s="2">
        <v>99.6</v>
      </c>
      <c r="I40" s="23">
        <v>0.555</v>
      </c>
      <c r="J40" s="3">
        <v>232.5</v>
      </c>
      <c r="K40" s="87">
        <v>242.5</v>
      </c>
      <c r="L40" s="87">
        <v>250</v>
      </c>
      <c r="M40" s="3"/>
      <c r="N40" s="3">
        <v>232.5</v>
      </c>
      <c r="O40" s="79">
        <f>N40*I40</f>
        <v>129.03750000000002</v>
      </c>
      <c r="P40" s="17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zoomScale="85" zoomScaleNormal="85" zoomScalePageLayoutView="0" workbookViewId="0" topLeftCell="A1">
      <selection activeCell="P21" sqref="P21"/>
    </sheetView>
  </sheetViews>
  <sheetFormatPr defaultColWidth="9.00390625" defaultRowHeight="12.75"/>
  <cols>
    <col min="1" max="1" width="6.00390625" style="8" bestFit="1" customWidth="1"/>
    <col min="2" max="2" width="5.875" style="8" customWidth="1"/>
    <col min="3" max="3" width="21.625" style="8" bestFit="1" customWidth="1"/>
    <col min="4" max="4" width="35.00390625" style="8" bestFit="1" customWidth="1"/>
    <col min="5" max="5" width="7.25390625" style="8" bestFit="1" customWidth="1"/>
    <col min="6" max="6" width="11.125" style="8" customWidth="1"/>
    <col min="7" max="7" width="9.75390625" style="8" customWidth="1"/>
    <col min="8" max="8" width="6.75390625" style="9" bestFit="1" customWidth="1"/>
    <col min="9" max="9" width="6.75390625" style="20" bestFit="1" customWidth="1"/>
    <col min="10" max="12" width="4.125" style="8" bestFit="1" customWidth="1"/>
    <col min="13" max="13" width="2.00390625" style="8" bestFit="1" customWidth="1"/>
    <col min="14" max="14" width="6.625" style="34" bestFit="1" customWidth="1"/>
    <col min="15" max="15" width="7.75390625" style="20" bestFit="1" customWidth="1"/>
    <col min="16" max="16" width="3.125" style="8" bestFit="1" customWidth="1"/>
    <col min="17" max="18" width="5.125" style="8" bestFit="1" customWidth="1"/>
    <col min="19" max="19" width="2.00390625" style="8" bestFit="1" customWidth="1"/>
    <col min="20" max="20" width="6.625" style="34" bestFit="1" customWidth="1"/>
    <col min="21" max="21" width="9.75390625" style="20" bestFit="1" customWidth="1"/>
    <col min="22" max="22" width="6.375" style="34" bestFit="1" customWidth="1"/>
    <col min="23" max="23" width="8.75390625" style="20" bestFit="1" customWidth="1"/>
    <col min="24" max="24" width="11.375" style="8" customWidth="1"/>
    <col min="25" max="16384" width="9.125" style="8" customWidth="1"/>
  </cols>
  <sheetData>
    <row r="1" spans="2:22" ht="20.25">
      <c r="B1" s="26" t="s">
        <v>30</v>
      </c>
      <c r="C1" s="4"/>
      <c r="D1" s="4"/>
      <c r="E1" s="4"/>
      <c r="F1" s="6"/>
      <c r="H1" s="5"/>
      <c r="I1" s="19"/>
      <c r="J1" s="4"/>
      <c r="K1" s="4"/>
      <c r="L1" s="4"/>
      <c r="M1" s="4"/>
      <c r="N1" s="52"/>
      <c r="P1" s="4"/>
      <c r="Q1" s="4"/>
      <c r="R1" s="4"/>
      <c r="S1" s="4"/>
      <c r="T1" s="52"/>
      <c r="V1" s="52"/>
    </row>
    <row r="2" spans="2:22" ht="20.25">
      <c r="B2" s="26" t="s">
        <v>69</v>
      </c>
      <c r="C2" s="4"/>
      <c r="D2" s="4"/>
      <c r="E2" s="4"/>
      <c r="F2" s="6"/>
      <c r="H2" s="5"/>
      <c r="I2" s="19"/>
      <c r="J2" s="4"/>
      <c r="K2" s="4"/>
      <c r="L2" s="4"/>
      <c r="M2" s="4"/>
      <c r="N2" s="52"/>
      <c r="P2" s="4"/>
      <c r="Q2" s="4"/>
      <c r="R2" s="4"/>
      <c r="S2" s="4"/>
      <c r="T2" s="52"/>
      <c r="V2" s="52"/>
    </row>
    <row r="3" spans="3:23" s="15" customFormat="1" ht="12" thickBot="1">
      <c r="C3" s="13"/>
      <c r="D3" s="13"/>
      <c r="E3" s="13"/>
      <c r="F3" s="13"/>
      <c r="G3" s="13"/>
      <c r="H3" s="14"/>
      <c r="I3" s="21"/>
      <c r="J3" s="13"/>
      <c r="K3" s="13"/>
      <c r="L3" s="13"/>
      <c r="M3" s="13"/>
      <c r="N3" s="53"/>
      <c r="O3" s="22"/>
      <c r="P3" s="13"/>
      <c r="Q3" s="13"/>
      <c r="R3" s="13"/>
      <c r="S3" s="13"/>
      <c r="T3" s="53"/>
      <c r="U3" s="22"/>
      <c r="V3" s="53"/>
      <c r="W3" s="22"/>
    </row>
    <row r="4" spans="1:24" ht="12.75" customHeight="1">
      <c r="A4" s="103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7" t="s">
        <v>0</v>
      </c>
      <c r="J4" s="94" t="s">
        <v>45</v>
      </c>
      <c r="K4" s="94"/>
      <c r="L4" s="94"/>
      <c r="M4" s="94"/>
      <c r="N4" s="94"/>
      <c r="O4" s="94"/>
      <c r="P4" s="94" t="s">
        <v>46</v>
      </c>
      <c r="Q4" s="94"/>
      <c r="R4" s="94"/>
      <c r="S4" s="94"/>
      <c r="T4" s="94"/>
      <c r="U4" s="94"/>
      <c r="V4" s="94" t="s">
        <v>47</v>
      </c>
      <c r="W4" s="94"/>
      <c r="X4" s="95" t="s">
        <v>9</v>
      </c>
    </row>
    <row r="5" spans="1:24" s="10" customFormat="1" ht="12" thickBot="1">
      <c r="A5" s="104"/>
      <c r="B5" s="89"/>
      <c r="C5" s="89"/>
      <c r="D5" s="89"/>
      <c r="E5" s="89"/>
      <c r="F5" s="89"/>
      <c r="G5" s="89"/>
      <c r="H5" s="91"/>
      <c r="I5" s="105"/>
      <c r="J5" s="55">
        <v>1</v>
      </c>
      <c r="K5" s="55">
        <v>2</v>
      </c>
      <c r="L5" s="55">
        <v>3</v>
      </c>
      <c r="M5" s="55">
        <v>4</v>
      </c>
      <c r="N5" s="55" t="s">
        <v>6</v>
      </c>
      <c r="O5" s="57" t="s">
        <v>0</v>
      </c>
      <c r="P5" s="55">
        <v>1</v>
      </c>
      <c r="Q5" s="55">
        <v>2</v>
      </c>
      <c r="R5" s="55">
        <v>3</v>
      </c>
      <c r="S5" s="55">
        <v>4</v>
      </c>
      <c r="T5" s="55" t="s">
        <v>6</v>
      </c>
      <c r="U5" s="57" t="s">
        <v>0</v>
      </c>
      <c r="V5" s="55" t="s">
        <v>47</v>
      </c>
      <c r="W5" s="57" t="s">
        <v>0</v>
      </c>
      <c r="X5" s="96"/>
    </row>
    <row r="6" spans="1:24" ht="12.75">
      <c r="A6" s="62"/>
      <c r="B6" s="63"/>
      <c r="C6" s="58" t="s">
        <v>91</v>
      </c>
      <c r="D6" s="63"/>
      <c r="E6" s="63"/>
      <c r="F6" s="64"/>
      <c r="G6" s="63"/>
      <c r="H6" s="65"/>
      <c r="I6" s="66"/>
      <c r="J6" s="63"/>
      <c r="K6" s="63"/>
      <c r="L6" s="63"/>
      <c r="M6" s="63"/>
      <c r="N6" s="63"/>
      <c r="O6" s="66"/>
      <c r="P6" s="63"/>
      <c r="Q6" s="63"/>
      <c r="R6" s="63"/>
      <c r="S6" s="63"/>
      <c r="T6" s="63"/>
      <c r="U6" s="66"/>
      <c r="V6" s="58"/>
      <c r="W6" s="66"/>
      <c r="X6" s="70"/>
    </row>
    <row r="7" spans="1:24" ht="12.75">
      <c r="A7" s="16">
        <v>1</v>
      </c>
      <c r="B7" s="7" t="s">
        <v>76</v>
      </c>
      <c r="C7" s="7" t="s">
        <v>75</v>
      </c>
      <c r="D7" s="7" t="s">
        <v>29</v>
      </c>
      <c r="E7" s="7" t="s">
        <v>12</v>
      </c>
      <c r="F7" s="11">
        <v>32554</v>
      </c>
      <c r="G7" s="3" t="s">
        <v>10</v>
      </c>
      <c r="H7" s="12">
        <v>101.5</v>
      </c>
      <c r="I7" s="24">
        <v>0.5506</v>
      </c>
      <c r="J7" s="3">
        <v>110</v>
      </c>
      <c r="K7" s="61">
        <v>115</v>
      </c>
      <c r="L7" s="61">
        <v>115</v>
      </c>
      <c r="M7" s="3"/>
      <c r="N7" s="33">
        <f>J7</f>
        <v>110</v>
      </c>
      <c r="O7" s="23">
        <f>N7*I7</f>
        <v>60.565999999999995</v>
      </c>
      <c r="P7" s="3">
        <v>65</v>
      </c>
      <c r="Q7" s="3">
        <v>75</v>
      </c>
      <c r="R7" s="3">
        <v>80</v>
      </c>
      <c r="S7" s="3"/>
      <c r="T7" s="33">
        <f>R7</f>
        <v>80</v>
      </c>
      <c r="U7" s="23">
        <f>T7*O7</f>
        <v>4845.28</v>
      </c>
      <c r="V7" s="33">
        <f>T7+N7</f>
        <v>190</v>
      </c>
      <c r="W7" s="23">
        <f>V7*I7</f>
        <v>104.61399999999999</v>
      </c>
      <c r="X7" s="17"/>
    </row>
    <row r="8" spans="1:24" ht="13.5" thickBot="1">
      <c r="A8" s="27">
        <v>2</v>
      </c>
      <c r="B8" s="28" t="s">
        <v>76</v>
      </c>
      <c r="C8" s="28" t="s">
        <v>44</v>
      </c>
      <c r="D8" s="28" t="s">
        <v>42</v>
      </c>
      <c r="E8" s="28" t="s">
        <v>12</v>
      </c>
      <c r="F8" s="29">
        <v>26857</v>
      </c>
      <c r="G8" s="28" t="s">
        <v>10</v>
      </c>
      <c r="H8" s="30">
        <v>88.3</v>
      </c>
      <c r="I8" s="31">
        <v>0.5922</v>
      </c>
      <c r="J8" s="28">
        <v>90</v>
      </c>
      <c r="K8" s="28">
        <v>100</v>
      </c>
      <c r="L8" s="73">
        <v>0</v>
      </c>
      <c r="M8" s="28"/>
      <c r="N8" s="51">
        <f>K8</f>
        <v>100</v>
      </c>
      <c r="O8" s="31">
        <f>N8*I8</f>
        <v>59.21999999999999</v>
      </c>
      <c r="P8" s="28">
        <v>60</v>
      </c>
      <c r="Q8" s="28">
        <v>72.5</v>
      </c>
      <c r="R8" s="28">
        <v>77.5</v>
      </c>
      <c r="S8" s="28"/>
      <c r="T8" s="51">
        <f>R8</f>
        <v>77.5</v>
      </c>
      <c r="U8" s="31">
        <f>T8*O8</f>
        <v>4589.549999999999</v>
      </c>
      <c r="V8" s="51">
        <f>T8+N8</f>
        <v>177.5</v>
      </c>
      <c r="W8" s="31">
        <f>V8*I8</f>
        <v>105.1155</v>
      </c>
      <c r="X8" s="37"/>
    </row>
  </sheetData>
  <sheetProtection/>
  <mergeCells count="13">
    <mergeCell ref="I4:I5"/>
    <mergeCell ref="J4:O4"/>
    <mergeCell ref="X4:X5"/>
    <mergeCell ref="A4:A5"/>
    <mergeCell ref="B4:B5"/>
    <mergeCell ref="C4:C5"/>
    <mergeCell ref="D4:D5"/>
    <mergeCell ref="P4:U4"/>
    <mergeCell ref="V4:W4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85" zoomScaleNormal="85" zoomScalePageLayoutView="0" workbookViewId="0" topLeftCell="A1">
      <selection activeCell="N23" sqref="N23"/>
    </sheetView>
  </sheetViews>
  <sheetFormatPr defaultColWidth="9.00390625" defaultRowHeight="12.75"/>
  <cols>
    <col min="1" max="1" width="6.00390625" style="8" bestFit="1" customWidth="1"/>
    <col min="2" max="2" width="4.75390625" style="8" customWidth="1"/>
    <col min="3" max="3" width="21.625" style="8" bestFit="1" customWidth="1"/>
    <col min="4" max="4" width="19.125" style="8" bestFit="1" customWidth="1"/>
    <col min="5" max="5" width="7.25390625" style="8" bestFit="1" customWidth="1"/>
    <col min="6" max="6" width="13.25390625" style="8" bestFit="1" customWidth="1"/>
    <col min="7" max="7" width="9.875" style="8" customWidth="1"/>
    <col min="8" max="8" width="6.75390625" style="9" bestFit="1" customWidth="1"/>
    <col min="9" max="9" width="6.125" style="8" bestFit="1" customWidth="1"/>
    <col min="10" max="10" width="6.625" style="8" bestFit="1" customWidth="1"/>
    <col min="11" max="11" width="5.125" style="34" bestFit="1" customWidth="1"/>
    <col min="12" max="12" width="11.75390625" style="8" customWidth="1"/>
    <col min="13" max="16384" width="9.125" style="8" customWidth="1"/>
  </cols>
  <sheetData>
    <row r="1" spans="2:11" ht="20.25">
      <c r="B1" s="26" t="s">
        <v>64</v>
      </c>
      <c r="C1" s="4"/>
      <c r="D1" s="4"/>
      <c r="E1" s="4"/>
      <c r="F1" s="6"/>
      <c r="H1" s="5"/>
      <c r="I1" s="4"/>
      <c r="J1" s="4"/>
      <c r="K1" s="52"/>
    </row>
    <row r="2" spans="2:11" ht="20.25">
      <c r="B2" s="26" t="s">
        <v>74</v>
      </c>
      <c r="C2" s="4"/>
      <c r="D2" s="4"/>
      <c r="E2" s="4"/>
      <c r="F2" s="6"/>
      <c r="H2" s="5"/>
      <c r="I2" s="4"/>
      <c r="J2" s="4"/>
      <c r="K2" s="52"/>
    </row>
    <row r="3" spans="3:11" s="15" customFormat="1" ht="12" thickBot="1">
      <c r="C3" s="13"/>
      <c r="D3" s="13"/>
      <c r="E3" s="13"/>
      <c r="F3" s="13"/>
      <c r="G3" s="13"/>
      <c r="H3" s="14"/>
      <c r="I3" s="13"/>
      <c r="J3" s="13"/>
      <c r="K3" s="53"/>
    </row>
    <row r="4" spans="1:12" ht="12.75" customHeight="1">
      <c r="A4" s="103" t="s">
        <v>8</v>
      </c>
      <c r="B4" s="88" t="s">
        <v>2</v>
      </c>
      <c r="C4" s="88" t="s">
        <v>3</v>
      </c>
      <c r="D4" s="88" t="s">
        <v>14</v>
      </c>
      <c r="E4" s="88" t="s">
        <v>11</v>
      </c>
      <c r="F4" s="88" t="s">
        <v>7</v>
      </c>
      <c r="G4" s="88" t="s">
        <v>4</v>
      </c>
      <c r="H4" s="90" t="s">
        <v>1</v>
      </c>
      <c r="I4" s="94" t="s">
        <v>73</v>
      </c>
      <c r="J4" s="94"/>
      <c r="K4" s="94"/>
      <c r="L4" s="95" t="s">
        <v>9</v>
      </c>
    </row>
    <row r="5" spans="1:12" s="10" customFormat="1" ht="12" thickBot="1">
      <c r="A5" s="104"/>
      <c r="B5" s="89"/>
      <c r="C5" s="89"/>
      <c r="D5" s="89"/>
      <c r="E5" s="89"/>
      <c r="F5" s="89"/>
      <c r="G5" s="89"/>
      <c r="H5" s="91"/>
      <c r="I5" s="55" t="s">
        <v>1</v>
      </c>
      <c r="J5" s="55" t="s">
        <v>6</v>
      </c>
      <c r="K5" s="55" t="s">
        <v>35</v>
      </c>
      <c r="L5" s="96"/>
    </row>
    <row r="6" spans="1:12" ht="12.75">
      <c r="A6" s="62"/>
      <c r="B6" s="63"/>
      <c r="C6" s="58" t="s">
        <v>97</v>
      </c>
      <c r="D6" s="63"/>
      <c r="E6" s="63"/>
      <c r="F6" s="64"/>
      <c r="G6" s="63"/>
      <c r="H6" s="65"/>
      <c r="I6" s="63"/>
      <c r="J6" s="63"/>
      <c r="K6" s="63"/>
      <c r="L6" s="70"/>
    </row>
    <row r="7" spans="1:12" ht="12.75">
      <c r="A7" s="16">
        <v>1</v>
      </c>
      <c r="B7" s="3">
        <v>60</v>
      </c>
      <c r="C7" s="3" t="s">
        <v>102</v>
      </c>
      <c r="D7" s="3" t="s">
        <v>22</v>
      </c>
      <c r="E7" s="3" t="s">
        <v>12</v>
      </c>
      <c r="F7" s="1">
        <v>24108</v>
      </c>
      <c r="G7" s="3" t="s">
        <v>10</v>
      </c>
      <c r="H7" s="2">
        <v>60</v>
      </c>
      <c r="I7" s="3">
        <v>30</v>
      </c>
      <c r="J7" s="3">
        <v>51</v>
      </c>
      <c r="K7" s="3">
        <f>J7*I7</f>
        <v>1530</v>
      </c>
      <c r="L7" s="17"/>
    </row>
    <row r="8" spans="1:12" ht="12.75">
      <c r="A8" s="16"/>
      <c r="B8" s="3"/>
      <c r="C8" s="33" t="s">
        <v>91</v>
      </c>
      <c r="D8" s="3"/>
      <c r="E8" s="3"/>
      <c r="F8" s="1"/>
      <c r="G8" s="3"/>
      <c r="H8" s="2"/>
      <c r="I8" s="3"/>
      <c r="J8" s="3"/>
      <c r="K8" s="3"/>
      <c r="L8" s="17"/>
    </row>
    <row r="9" spans="1:12" ht="12.75">
      <c r="A9" s="16">
        <v>1</v>
      </c>
      <c r="B9" s="3">
        <v>110</v>
      </c>
      <c r="C9" s="3" t="s">
        <v>75</v>
      </c>
      <c r="D9" s="3" t="s">
        <v>29</v>
      </c>
      <c r="E9" s="3" t="s">
        <v>12</v>
      </c>
      <c r="F9" s="1">
        <v>32554</v>
      </c>
      <c r="G9" s="3" t="s">
        <v>10</v>
      </c>
      <c r="H9" s="2">
        <v>101.5</v>
      </c>
      <c r="I9" s="3">
        <v>102.5</v>
      </c>
      <c r="J9" s="3">
        <v>40</v>
      </c>
      <c r="K9" s="3">
        <f>J9*I9</f>
        <v>4100</v>
      </c>
      <c r="L9" s="17"/>
    </row>
    <row r="10" spans="1:12" ht="13.5" thickBot="1">
      <c r="A10" s="27">
        <v>2</v>
      </c>
      <c r="B10" s="49">
        <v>110</v>
      </c>
      <c r="C10" s="49" t="s">
        <v>85</v>
      </c>
      <c r="D10" s="49" t="s">
        <v>13</v>
      </c>
      <c r="E10" s="49" t="s">
        <v>12</v>
      </c>
      <c r="F10" s="74">
        <v>29068</v>
      </c>
      <c r="G10" s="28" t="s">
        <v>10</v>
      </c>
      <c r="H10" s="75">
        <v>109</v>
      </c>
      <c r="I10" s="28">
        <v>110</v>
      </c>
      <c r="J10" s="28">
        <v>25</v>
      </c>
      <c r="K10" s="28">
        <f>J10*I10</f>
        <v>2750</v>
      </c>
      <c r="L10" s="37"/>
    </row>
  </sheetData>
  <sheetProtection/>
  <mergeCells count="10">
    <mergeCell ref="A4:A5"/>
    <mergeCell ref="B4:B5"/>
    <mergeCell ref="C4:C5"/>
    <mergeCell ref="D4:D5"/>
    <mergeCell ref="L4:L5"/>
    <mergeCell ref="I4:K4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2014-06-01T07:58:23Z</cp:lastPrinted>
  <dcterms:created xsi:type="dcterms:W3CDTF">2010-12-17T08:17:08Z</dcterms:created>
  <dcterms:modified xsi:type="dcterms:W3CDTF">2015-12-14T14:05:06Z</dcterms:modified>
  <cp:category/>
  <cp:version/>
  <cp:contentType/>
  <cp:contentStatus/>
</cp:coreProperties>
</file>