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<sst xmlns="http://schemas.openxmlformats.org/spreadsheetml/2006/main" count="272" uniqueCount="74">
  <si>
    <t>Казанцев Денис Владимирович</t>
  </si>
  <si>
    <t>Место</t>
  </si>
  <si>
    <t>В/К</t>
  </si>
  <si>
    <t>ФИО</t>
  </si>
  <si>
    <t>Город</t>
  </si>
  <si>
    <t>Дата рождения</t>
  </si>
  <si>
    <t>Полных лет</t>
  </si>
  <si>
    <t>Возрастная категория</t>
  </si>
  <si>
    <t>Вес</t>
  </si>
  <si>
    <t>Шварц</t>
  </si>
  <si>
    <t>ПРИСЕД</t>
  </si>
  <si>
    <t>ЖИМ ЛЕЖА</t>
  </si>
  <si>
    <t>СТАНОВАЯ ТЯГА</t>
  </si>
  <si>
    <t>ИТОГ</t>
  </si>
  <si>
    <t>Абсолютное первенство</t>
  </si>
  <si>
    <t>Результат</t>
  </si>
  <si>
    <t>Сумма</t>
  </si>
  <si>
    <t>до 67,5</t>
  </si>
  <si>
    <t>Богданович</t>
  </si>
  <si>
    <t>20+</t>
  </si>
  <si>
    <t>90+</t>
  </si>
  <si>
    <t>Сухой Лог</t>
  </si>
  <si>
    <t>Четыркин Степан Андреевич</t>
  </si>
  <si>
    <t>до 20</t>
  </si>
  <si>
    <t>до 90</t>
  </si>
  <si>
    <t>Аксентьев Никита Сергеевич</t>
  </si>
  <si>
    <t>ж</t>
  </si>
  <si>
    <t>Володина Наталья Геннадьевна</t>
  </si>
  <si>
    <t>Бухаров Данил Николаевич</t>
  </si>
  <si>
    <t>Неустроева Екатерина Николаевна</t>
  </si>
  <si>
    <t>Деменнтьева Юлия Алексеева</t>
  </si>
  <si>
    <t>Власов Андрей Александрович</t>
  </si>
  <si>
    <t>Екатеринбург</t>
  </si>
  <si>
    <t>Луговской Владимир Николаевич</t>
  </si>
  <si>
    <t>Захватов Александр Александрович</t>
  </si>
  <si>
    <t>Сафонов Владимир Валерьевич</t>
  </si>
  <si>
    <t>Петрухин Сергей Владиславович</t>
  </si>
  <si>
    <t>Дружинин Иван Николаевич</t>
  </si>
  <si>
    <t>Губанов Михаил Александрович</t>
  </si>
  <si>
    <t>Потапов Алекандр Денисович</t>
  </si>
  <si>
    <t>Кунавин Владимир Алексанрович</t>
  </si>
  <si>
    <t>Бородин Григорий Эдуардович</t>
  </si>
  <si>
    <t>Ведеро Дмитрий Александрович</t>
  </si>
  <si>
    <t>Кудрявцев Сергей</t>
  </si>
  <si>
    <t>Бердов Кирилл Алексеевич</t>
  </si>
  <si>
    <t>Читанава Мария Дмитриевна</t>
  </si>
  <si>
    <t>Главатских Полина Сергеевна</t>
  </si>
  <si>
    <t>Фомин Денис Андреевич</t>
  </si>
  <si>
    <t>Шарапов Андрей Сергеевич</t>
  </si>
  <si>
    <t>Махнева Екатерина Александровна</t>
  </si>
  <si>
    <t>Ж</t>
  </si>
  <si>
    <t>Шерстобитова Анастасия</t>
  </si>
  <si>
    <t>Котегов Кирилл Владимирович</t>
  </si>
  <si>
    <t>Отдельные движения</t>
  </si>
  <si>
    <t>Присед</t>
  </si>
  <si>
    <t>Абрамович Максим Сергеевич</t>
  </si>
  <si>
    <t>Жим лежа</t>
  </si>
  <si>
    <t>Рез-т</t>
  </si>
  <si>
    <t>Тяга становая</t>
  </si>
  <si>
    <t>Пауэрлифтинг</t>
  </si>
  <si>
    <t>АБСОЛЮТКА ДО 20 лет</t>
  </si>
  <si>
    <t>1м</t>
  </si>
  <si>
    <t>2м</t>
  </si>
  <si>
    <t>3м</t>
  </si>
  <si>
    <t>Вегера Дмитрий Александрович</t>
  </si>
  <si>
    <t>Женщины</t>
  </si>
  <si>
    <t>Мужчины до 90, до 20</t>
  </si>
  <si>
    <t>Мужчины до 90, 20+</t>
  </si>
  <si>
    <t>Мужчины 90+, 20+</t>
  </si>
  <si>
    <t>Мужчины 90+, до 20</t>
  </si>
  <si>
    <t>Совернования по пауэрлифтингу и отдельным движениям, посвященные Дню защитника Отечества</t>
  </si>
  <si>
    <t>23.02.2016 г.</t>
  </si>
  <si>
    <t>Свердловская область, г. Сухой Лог</t>
  </si>
  <si>
    <t>Мужчины до 67,5, до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</si>
</sst>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7"/>
      <name val="Calibri"/>
      <family val="2"/>
    </font>
    <font>
      <sz val="11"/>
      <color indexed="5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6" tint="-0.24997000396251678"/>
      <name val="Calibri"/>
      <family val="2"/>
    </font>
    <font>
      <sz val="11"/>
      <color rgb="FF92D050"/>
      <name val="Calibri"/>
      <family val="2"/>
    </font>
    <font>
      <sz val="11"/>
      <color rgb="FF00B05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2" borderId="10" xfId="0" applyFill="1" applyBorder="1" applyAlignment="1">
      <alignment vertical="center" wrapText="1"/>
    </xf>
    <xf numFmtId="14" fontId="0" fillId="0" borderId="0" xfId="0" applyNumberFormat="1" applyAlignment="1">
      <alignment/>
    </xf>
    <xf numFmtId="0" fontId="0" fillId="2" borderId="10" xfId="0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29" fillId="2" borderId="0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9" fillId="0" borderId="0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18" borderId="12" xfId="0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41" fillId="2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41" fillId="18" borderId="0" xfId="0" applyFont="1" applyFill="1" applyAlignment="1">
      <alignment horizontal="center"/>
    </xf>
    <xf numFmtId="0" fontId="4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zoomScale="70" zoomScaleNormal="70" zoomScalePageLayoutView="0" workbookViewId="0" topLeftCell="A1">
      <selection activeCell="C15" sqref="C15"/>
    </sheetView>
  </sheetViews>
  <sheetFormatPr defaultColWidth="9.140625" defaultRowHeight="15"/>
  <cols>
    <col min="1" max="1" width="7.8515625" style="0" customWidth="1"/>
    <col min="2" max="2" width="9.140625" style="0" customWidth="1"/>
    <col min="3" max="3" width="32.8515625" style="0" customWidth="1"/>
    <col min="4" max="4" width="12.8515625" style="0" customWidth="1"/>
    <col min="5" max="5" width="12.00390625" style="0" customWidth="1"/>
    <col min="6" max="9" width="9.140625" style="0" customWidth="1"/>
    <col min="10" max="10" width="7.7109375" style="0" customWidth="1"/>
    <col min="11" max="11" width="7.57421875" style="0" customWidth="1"/>
    <col min="12" max="12" width="7.00390625" style="0" customWidth="1"/>
    <col min="13" max="13" width="7.28125" style="0" customWidth="1"/>
    <col min="14" max="14" width="9.8515625" style="0" customWidth="1"/>
    <col min="15" max="19" width="9.140625" style="0" customWidth="1"/>
    <col min="20" max="20" width="9.8515625" style="0" customWidth="1"/>
    <col min="21" max="21" width="9.140625" style="0" customWidth="1"/>
    <col min="26" max="26" width="10.140625" style="0" customWidth="1"/>
  </cols>
  <sheetData>
    <row r="1" spans="1:30" ht="21">
      <c r="A1" s="35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21">
      <c r="A2" s="35" t="s">
        <v>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21">
      <c r="A3" s="35" t="s">
        <v>72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ht="18.75">
      <c r="A4" s="34" t="s">
        <v>59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ht="15" customHeight="1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38" t="s">
        <v>10</v>
      </c>
      <c r="K5" s="42"/>
      <c r="L5" s="42"/>
      <c r="M5" s="42"/>
      <c r="N5" s="42"/>
      <c r="O5" s="39"/>
      <c r="P5" s="38" t="s">
        <v>11</v>
      </c>
      <c r="Q5" s="42"/>
      <c r="R5" s="42"/>
      <c r="S5" s="42"/>
      <c r="T5" s="42"/>
      <c r="U5" s="39"/>
      <c r="V5" s="38" t="s">
        <v>12</v>
      </c>
      <c r="W5" s="42"/>
      <c r="X5" s="42"/>
      <c r="Y5" s="42"/>
      <c r="Z5" s="42"/>
      <c r="AA5" s="39"/>
      <c r="AB5" s="38" t="s">
        <v>13</v>
      </c>
      <c r="AC5" s="39"/>
      <c r="AD5" s="40" t="s">
        <v>14</v>
      </c>
    </row>
    <row r="6" spans="1:30" ht="20.25" customHeight="1">
      <c r="A6" s="41"/>
      <c r="B6" s="41"/>
      <c r="C6" s="41"/>
      <c r="D6" s="41"/>
      <c r="E6" s="41"/>
      <c r="F6" s="41"/>
      <c r="G6" s="41"/>
      <c r="H6" s="41"/>
      <c r="I6" s="41"/>
      <c r="J6" s="1">
        <v>1</v>
      </c>
      <c r="K6" s="1">
        <v>2</v>
      </c>
      <c r="L6" s="1">
        <v>3</v>
      </c>
      <c r="M6" s="1">
        <v>4</v>
      </c>
      <c r="N6" s="1" t="s">
        <v>15</v>
      </c>
      <c r="O6" s="3" t="s">
        <v>9</v>
      </c>
      <c r="P6" s="1">
        <v>1</v>
      </c>
      <c r="Q6" s="1">
        <v>2</v>
      </c>
      <c r="R6" s="1">
        <v>3</v>
      </c>
      <c r="S6" s="1">
        <v>4</v>
      </c>
      <c r="T6" s="1" t="s">
        <v>15</v>
      </c>
      <c r="U6" s="1" t="s">
        <v>9</v>
      </c>
      <c r="V6" s="1">
        <v>1</v>
      </c>
      <c r="W6" s="1">
        <v>2</v>
      </c>
      <c r="X6" s="1">
        <v>3</v>
      </c>
      <c r="Y6" s="1">
        <v>4</v>
      </c>
      <c r="Z6" s="1" t="s">
        <v>15</v>
      </c>
      <c r="AA6" s="1" t="s">
        <v>9</v>
      </c>
      <c r="AB6" s="1" t="s">
        <v>16</v>
      </c>
      <c r="AC6" s="1" t="s">
        <v>9</v>
      </c>
      <c r="AD6" s="41"/>
    </row>
    <row r="7" spans="1:30" ht="20.25" customHeight="1">
      <c r="A7" s="36" t="s">
        <v>65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ht="15" customHeight="1">
      <c r="A8" s="22"/>
      <c r="B8" s="16" t="s">
        <v>50</v>
      </c>
      <c r="C8" t="s">
        <v>46</v>
      </c>
      <c r="D8" s="13" t="s">
        <v>21</v>
      </c>
      <c r="E8" s="17">
        <v>36447</v>
      </c>
      <c r="F8" s="13">
        <v>16</v>
      </c>
      <c r="G8" s="13" t="s">
        <v>26</v>
      </c>
      <c r="H8" s="15">
        <v>46.5</v>
      </c>
      <c r="I8" s="13">
        <v>1.0821</v>
      </c>
      <c r="J8" s="10">
        <v>80</v>
      </c>
      <c r="K8" s="10">
        <v>90</v>
      </c>
      <c r="L8" s="11">
        <v>95</v>
      </c>
      <c r="M8" s="13"/>
      <c r="N8" s="13">
        <f>K8</f>
        <v>90</v>
      </c>
      <c r="O8" s="13">
        <f aca="true" t="shared" si="0" ref="O8:O13">N8*I8</f>
        <v>97.38900000000001</v>
      </c>
      <c r="P8" s="10">
        <v>30</v>
      </c>
      <c r="Q8" s="8">
        <v>40</v>
      </c>
      <c r="R8" s="5">
        <v>45</v>
      </c>
      <c r="T8">
        <f>Q8</f>
        <v>40</v>
      </c>
      <c r="U8">
        <f aca="true" t="shared" si="1" ref="U8:U13">T8*I8</f>
        <v>43.284000000000006</v>
      </c>
      <c r="V8" s="7">
        <v>90</v>
      </c>
      <c r="W8" s="5">
        <v>100</v>
      </c>
      <c r="X8" s="5">
        <v>100</v>
      </c>
      <c r="Z8">
        <f>V8</f>
        <v>90</v>
      </c>
      <c r="AA8">
        <f aca="true" t="shared" si="2" ref="AA8:AA13">Z8*I8</f>
        <v>97.38900000000001</v>
      </c>
      <c r="AB8">
        <f aca="true" t="shared" si="3" ref="AB8:AB13">N8+T8+Z8</f>
        <v>220</v>
      </c>
      <c r="AC8">
        <f aca="true" t="shared" si="4" ref="AC8:AC13">AB8*I8</f>
        <v>238.062</v>
      </c>
      <c r="AD8" s="19" t="s">
        <v>61</v>
      </c>
    </row>
    <row r="9" spans="1:30" ht="15" customHeight="1">
      <c r="A9" s="22"/>
      <c r="B9" s="16" t="s">
        <v>26</v>
      </c>
      <c r="C9" t="s">
        <v>27</v>
      </c>
      <c r="D9" s="13" t="s">
        <v>18</v>
      </c>
      <c r="E9" s="17">
        <v>28782</v>
      </c>
      <c r="F9" s="13">
        <v>37</v>
      </c>
      <c r="G9" s="13" t="s">
        <v>26</v>
      </c>
      <c r="H9" s="15">
        <v>64.85</v>
      </c>
      <c r="I9" s="13">
        <v>0.7528</v>
      </c>
      <c r="J9" s="10">
        <v>80</v>
      </c>
      <c r="K9" s="10">
        <v>85</v>
      </c>
      <c r="L9" s="10">
        <v>100</v>
      </c>
      <c r="M9" s="13"/>
      <c r="N9" s="13">
        <f>L9</f>
        <v>100</v>
      </c>
      <c r="O9" s="13">
        <f t="shared" si="0"/>
        <v>75.28</v>
      </c>
      <c r="P9" s="12">
        <v>65</v>
      </c>
      <c r="Q9" s="9">
        <v>70</v>
      </c>
      <c r="R9" s="5">
        <v>72.5</v>
      </c>
      <c r="T9">
        <f>Q9</f>
        <v>70</v>
      </c>
      <c r="U9">
        <f t="shared" si="1"/>
        <v>52.696000000000005</v>
      </c>
      <c r="V9" s="7">
        <v>100</v>
      </c>
      <c r="W9" s="7">
        <v>110</v>
      </c>
      <c r="X9" s="7">
        <v>120</v>
      </c>
      <c r="Z9">
        <f>X9</f>
        <v>120</v>
      </c>
      <c r="AA9">
        <f t="shared" si="2"/>
        <v>90.336</v>
      </c>
      <c r="AB9">
        <f t="shared" si="3"/>
        <v>290</v>
      </c>
      <c r="AC9">
        <f t="shared" si="4"/>
        <v>218.312</v>
      </c>
      <c r="AD9" s="19"/>
    </row>
    <row r="10" spans="1:30" ht="15" customHeight="1">
      <c r="A10" s="22"/>
      <c r="B10" s="16" t="s">
        <v>26</v>
      </c>
      <c r="C10" t="s">
        <v>29</v>
      </c>
      <c r="D10" s="13" t="s">
        <v>21</v>
      </c>
      <c r="E10" s="17">
        <v>32633</v>
      </c>
      <c r="F10" s="13">
        <v>26</v>
      </c>
      <c r="G10" s="13" t="s">
        <v>26</v>
      </c>
      <c r="H10" s="15">
        <v>63.8</v>
      </c>
      <c r="I10" s="13">
        <v>0.763</v>
      </c>
      <c r="J10" s="10">
        <v>95</v>
      </c>
      <c r="K10" s="11">
        <v>100</v>
      </c>
      <c r="L10" s="10">
        <v>100</v>
      </c>
      <c r="M10" s="13"/>
      <c r="N10" s="13">
        <f>L10</f>
        <v>100</v>
      </c>
      <c r="O10" s="13">
        <f t="shared" si="0"/>
        <v>76.3</v>
      </c>
      <c r="P10" s="10">
        <v>52.5</v>
      </c>
      <c r="Q10" s="5">
        <v>55</v>
      </c>
      <c r="R10" s="7">
        <v>55</v>
      </c>
      <c r="T10">
        <f>R10</f>
        <v>55</v>
      </c>
      <c r="U10">
        <f t="shared" si="1"/>
        <v>41.965</v>
      </c>
      <c r="V10" s="7">
        <v>90</v>
      </c>
      <c r="W10" s="7">
        <v>95</v>
      </c>
      <c r="X10" s="5">
        <v>100</v>
      </c>
      <c r="Z10">
        <f>W10</f>
        <v>95</v>
      </c>
      <c r="AA10">
        <f t="shared" si="2"/>
        <v>72.485</v>
      </c>
      <c r="AB10">
        <f t="shared" si="3"/>
        <v>250</v>
      </c>
      <c r="AC10">
        <f t="shared" si="4"/>
        <v>190.75</v>
      </c>
      <c r="AD10" s="19"/>
    </row>
    <row r="11" spans="1:30" ht="15" customHeight="1">
      <c r="A11" s="22"/>
      <c r="B11" s="16" t="s">
        <v>26</v>
      </c>
      <c r="C11" t="s">
        <v>51</v>
      </c>
      <c r="D11" s="13" t="s">
        <v>21</v>
      </c>
      <c r="E11" s="17">
        <v>36901</v>
      </c>
      <c r="F11" s="13">
        <v>15</v>
      </c>
      <c r="G11" s="13" t="s">
        <v>26</v>
      </c>
      <c r="H11" s="15">
        <v>56.75</v>
      </c>
      <c r="I11" s="13">
        <v>0.863</v>
      </c>
      <c r="J11" s="10">
        <v>60</v>
      </c>
      <c r="K11" s="10">
        <v>70</v>
      </c>
      <c r="L11" s="10">
        <v>80</v>
      </c>
      <c r="M11" s="13"/>
      <c r="N11" s="13">
        <f>L11</f>
        <v>80</v>
      </c>
      <c r="O11" s="13">
        <f t="shared" si="0"/>
        <v>69.03999999999999</v>
      </c>
      <c r="P11" s="10">
        <v>45</v>
      </c>
      <c r="Q11" s="5">
        <v>52.5</v>
      </c>
      <c r="R11" s="5">
        <v>52.5</v>
      </c>
      <c r="T11">
        <f>P11</f>
        <v>45</v>
      </c>
      <c r="U11">
        <f t="shared" si="1"/>
        <v>38.835</v>
      </c>
      <c r="V11" s="7">
        <v>60</v>
      </c>
      <c r="W11" s="5">
        <v>70</v>
      </c>
      <c r="X11" s="7">
        <v>70</v>
      </c>
      <c r="Z11">
        <f>X11</f>
        <v>70</v>
      </c>
      <c r="AA11">
        <f t="shared" si="2"/>
        <v>60.41</v>
      </c>
      <c r="AB11">
        <f t="shared" si="3"/>
        <v>195</v>
      </c>
      <c r="AC11">
        <f t="shared" si="4"/>
        <v>168.285</v>
      </c>
      <c r="AD11" s="19"/>
    </row>
    <row r="12" spans="1:30" ht="15" customHeight="1">
      <c r="A12" s="22"/>
      <c r="B12" s="16" t="s">
        <v>50</v>
      </c>
      <c r="C12" t="s">
        <v>45</v>
      </c>
      <c r="D12" s="13" t="s">
        <v>21</v>
      </c>
      <c r="E12" s="17">
        <v>37564</v>
      </c>
      <c r="F12" s="13">
        <v>13</v>
      </c>
      <c r="G12" s="13" t="s">
        <v>26</v>
      </c>
      <c r="H12" s="15">
        <v>65</v>
      </c>
      <c r="I12" s="13">
        <v>0.7528</v>
      </c>
      <c r="J12" s="10">
        <v>65</v>
      </c>
      <c r="K12" s="10">
        <v>70</v>
      </c>
      <c r="L12" s="10">
        <v>75</v>
      </c>
      <c r="M12" s="13"/>
      <c r="N12" s="13">
        <f>L12</f>
        <v>75</v>
      </c>
      <c r="O12" s="13">
        <f t="shared" si="0"/>
        <v>56.46</v>
      </c>
      <c r="P12" s="10">
        <v>30</v>
      </c>
      <c r="Q12" s="8">
        <v>35</v>
      </c>
      <c r="R12" s="9">
        <v>40</v>
      </c>
      <c r="T12">
        <f>R12</f>
        <v>40</v>
      </c>
      <c r="U12">
        <f t="shared" si="1"/>
        <v>30.112000000000002</v>
      </c>
      <c r="V12" s="7">
        <v>70</v>
      </c>
      <c r="W12" s="7">
        <v>80</v>
      </c>
      <c r="X12" s="7">
        <v>85</v>
      </c>
      <c r="Z12">
        <f>X12</f>
        <v>85</v>
      </c>
      <c r="AA12">
        <f t="shared" si="2"/>
        <v>63.988</v>
      </c>
      <c r="AB12">
        <f t="shared" si="3"/>
        <v>200</v>
      </c>
      <c r="AC12">
        <f t="shared" si="4"/>
        <v>150.56</v>
      </c>
      <c r="AD12" s="19"/>
    </row>
    <row r="13" spans="1:30" ht="15" customHeight="1">
      <c r="A13" s="22"/>
      <c r="B13" s="16" t="s">
        <v>26</v>
      </c>
      <c r="C13" t="s">
        <v>30</v>
      </c>
      <c r="D13" s="13" t="s">
        <v>21</v>
      </c>
      <c r="E13" s="17">
        <v>36151</v>
      </c>
      <c r="F13" s="13">
        <v>17</v>
      </c>
      <c r="G13" s="13" t="s">
        <v>26</v>
      </c>
      <c r="H13" s="15">
        <v>53.3</v>
      </c>
      <c r="I13" s="13">
        <v>0.9203</v>
      </c>
      <c r="J13" s="10">
        <v>60</v>
      </c>
      <c r="K13" s="10">
        <v>65</v>
      </c>
      <c r="L13" s="10">
        <v>67.5</v>
      </c>
      <c r="M13" s="13"/>
      <c r="N13" s="13">
        <f>L13</f>
        <v>67.5</v>
      </c>
      <c r="O13" s="13">
        <f t="shared" si="0"/>
        <v>62.12025</v>
      </c>
      <c r="P13" s="10">
        <v>30</v>
      </c>
      <c r="Q13" s="8">
        <v>32.5</v>
      </c>
      <c r="R13" s="9">
        <v>35</v>
      </c>
      <c r="T13">
        <f>R13</f>
        <v>35</v>
      </c>
      <c r="U13">
        <f t="shared" si="1"/>
        <v>32.2105</v>
      </c>
      <c r="V13" s="7">
        <v>50</v>
      </c>
      <c r="W13" s="7">
        <v>55</v>
      </c>
      <c r="X13" s="7">
        <v>60</v>
      </c>
      <c r="Z13">
        <f>X13</f>
        <v>60</v>
      </c>
      <c r="AA13">
        <f t="shared" si="2"/>
        <v>55.218</v>
      </c>
      <c r="AB13">
        <f t="shared" si="3"/>
        <v>162.5</v>
      </c>
      <c r="AC13">
        <f t="shared" si="4"/>
        <v>149.54875</v>
      </c>
      <c r="AD13" s="19"/>
    </row>
    <row r="14" spans="1:30" ht="20.25" customHeight="1">
      <c r="A14" s="36" t="s">
        <v>73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19"/>
    </row>
    <row r="15" spans="1:30" ht="13.5" customHeight="1">
      <c r="A15" s="22" t="s">
        <v>61</v>
      </c>
      <c r="B15" t="s">
        <v>17</v>
      </c>
      <c r="C15" t="s">
        <v>64</v>
      </c>
      <c r="D15" s="13" t="s">
        <v>21</v>
      </c>
      <c r="E15" s="17">
        <v>37049</v>
      </c>
      <c r="F15" s="13">
        <v>14</v>
      </c>
      <c r="G15" s="13" t="s">
        <v>23</v>
      </c>
      <c r="H15" s="15">
        <v>64.9</v>
      </c>
      <c r="I15" s="13">
        <v>0.7528</v>
      </c>
      <c r="J15" s="10">
        <v>90</v>
      </c>
      <c r="K15" s="10">
        <v>105</v>
      </c>
      <c r="L15" s="10">
        <v>120</v>
      </c>
      <c r="M15" s="13"/>
      <c r="N15" s="13">
        <f>L15</f>
        <v>120</v>
      </c>
      <c r="O15" s="13">
        <f>N15*I15</f>
        <v>90.336</v>
      </c>
      <c r="P15" s="12">
        <v>60</v>
      </c>
      <c r="Q15" s="9">
        <v>70</v>
      </c>
      <c r="R15" s="9">
        <v>75</v>
      </c>
      <c r="T15">
        <f>R15</f>
        <v>75</v>
      </c>
      <c r="U15">
        <f>T15*I15</f>
        <v>56.46</v>
      </c>
      <c r="V15" s="7">
        <v>90</v>
      </c>
      <c r="W15" s="7">
        <v>110</v>
      </c>
      <c r="X15" s="7">
        <v>120</v>
      </c>
      <c r="Z15">
        <f>X15</f>
        <v>120</v>
      </c>
      <c r="AA15">
        <f>Z15*I15</f>
        <v>90.336</v>
      </c>
      <c r="AB15">
        <f>N15+T15+Z15</f>
        <v>315</v>
      </c>
      <c r="AC15">
        <f>AB15*I15</f>
        <v>237.132</v>
      </c>
      <c r="AD15" s="19"/>
    </row>
    <row r="16" spans="1:30" ht="15">
      <c r="A16" s="22" t="s">
        <v>62</v>
      </c>
      <c r="B16" t="s">
        <v>17</v>
      </c>
      <c r="C16" t="s">
        <v>33</v>
      </c>
      <c r="D16" s="13" t="s">
        <v>21</v>
      </c>
      <c r="E16" s="17">
        <v>37239</v>
      </c>
      <c r="F16" s="13">
        <v>14</v>
      </c>
      <c r="G16" s="13" t="s">
        <v>23</v>
      </c>
      <c r="H16" s="15">
        <v>56.9</v>
      </c>
      <c r="I16" s="13">
        <v>0.863</v>
      </c>
      <c r="J16" s="10">
        <v>80</v>
      </c>
      <c r="K16" s="10">
        <v>90</v>
      </c>
      <c r="L16" s="6"/>
      <c r="M16" s="13"/>
      <c r="N16" s="13">
        <f>K16</f>
        <v>90</v>
      </c>
      <c r="O16" s="13">
        <f>N16*I16</f>
        <v>77.67</v>
      </c>
      <c r="P16" s="10">
        <v>55</v>
      </c>
      <c r="Q16" s="9">
        <v>60</v>
      </c>
      <c r="R16" s="5">
        <v>62.5</v>
      </c>
      <c r="T16">
        <f>Q16</f>
        <v>60</v>
      </c>
      <c r="U16">
        <f>T16*I16</f>
        <v>51.78</v>
      </c>
      <c r="V16" s="7">
        <v>110</v>
      </c>
      <c r="W16" s="7">
        <v>115</v>
      </c>
      <c r="X16" s="11">
        <v>120</v>
      </c>
      <c r="Z16">
        <f>W16</f>
        <v>115</v>
      </c>
      <c r="AA16">
        <f>Z16*I16</f>
        <v>99.245</v>
      </c>
      <c r="AB16">
        <f>N16+T16+Z16</f>
        <v>265</v>
      </c>
      <c r="AC16">
        <f>AB16*I16</f>
        <v>228.695</v>
      </c>
      <c r="AD16" s="19"/>
    </row>
    <row r="17" spans="1:30" ht="15">
      <c r="A17" s="22" t="s">
        <v>63</v>
      </c>
      <c r="B17" t="s">
        <v>17</v>
      </c>
      <c r="C17" t="s">
        <v>47</v>
      </c>
      <c r="D17" s="13" t="s">
        <v>21</v>
      </c>
      <c r="E17" s="17">
        <v>36624</v>
      </c>
      <c r="F17" s="13">
        <v>15</v>
      </c>
      <c r="G17" s="13" t="s">
        <v>23</v>
      </c>
      <c r="H17" s="15">
        <v>57.45</v>
      </c>
      <c r="I17" s="13">
        <v>0.8483</v>
      </c>
      <c r="J17" s="10">
        <v>80</v>
      </c>
      <c r="K17" s="10">
        <v>90</v>
      </c>
      <c r="L17" s="10">
        <v>92.5</v>
      </c>
      <c r="M17" s="13"/>
      <c r="N17" s="13">
        <f>L17</f>
        <v>92.5</v>
      </c>
      <c r="O17" s="13">
        <f>N17*I17</f>
        <v>78.46775000000001</v>
      </c>
      <c r="P17" s="10">
        <v>55</v>
      </c>
      <c r="Q17" s="9">
        <v>60</v>
      </c>
      <c r="R17" s="7">
        <v>62.5</v>
      </c>
      <c r="T17">
        <f>Q17</f>
        <v>60</v>
      </c>
      <c r="U17">
        <f>T17*I17</f>
        <v>50.898</v>
      </c>
      <c r="V17" s="7">
        <v>90</v>
      </c>
      <c r="W17" s="7">
        <v>100</v>
      </c>
      <c r="X17" s="7">
        <v>105</v>
      </c>
      <c r="Z17">
        <f>X17</f>
        <v>105</v>
      </c>
      <c r="AA17">
        <f>Z17*I17</f>
        <v>89.0715</v>
      </c>
      <c r="AB17">
        <f>N17+T17+Z17</f>
        <v>257.5</v>
      </c>
      <c r="AC17">
        <f>AB17*I17</f>
        <v>218.43725</v>
      </c>
      <c r="AD17" s="19"/>
    </row>
    <row r="18" spans="1:30" ht="15">
      <c r="A18" s="22"/>
      <c r="B18" t="s">
        <v>17</v>
      </c>
      <c r="C18" t="s">
        <v>44</v>
      </c>
      <c r="D18" s="13" t="s">
        <v>21</v>
      </c>
      <c r="E18" s="17">
        <v>36663</v>
      </c>
      <c r="F18" s="13">
        <v>15</v>
      </c>
      <c r="G18" s="13" t="s">
        <v>23</v>
      </c>
      <c r="H18" s="13">
        <v>59.9</v>
      </c>
      <c r="I18" s="13">
        <v>0.8146</v>
      </c>
      <c r="J18" s="10">
        <v>65</v>
      </c>
      <c r="K18" s="10">
        <v>70</v>
      </c>
      <c r="L18" s="11">
        <v>77.5</v>
      </c>
      <c r="M18" s="13"/>
      <c r="N18" s="13">
        <f>K18</f>
        <v>70</v>
      </c>
      <c r="O18" s="13">
        <f>N18*I18</f>
        <v>57.022</v>
      </c>
      <c r="P18" s="11">
        <v>55</v>
      </c>
      <c r="Q18" s="7">
        <v>55</v>
      </c>
      <c r="R18" s="7">
        <v>60</v>
      </c>
      <c r="T18">
        <f>R18</f>
        <v>60</v>
      </c>
      <c r="U18">
        <f>T18*I18</f>
        <v>48.876</v>
      </c>
      <c r="V18" s="7">
        <v>90</v>
      </c>
      <c r="W18" s="7">
        <v>100</v>
      </c>
      <c r="X18" s="7">
        <v>110</v>
      </c>
      <c r="Z18">
        <f>X18</f>
        <v>110</v>
      </c>
      <c r="AA18">
        <f>Z18*I18</f>
        <v>89.606</v>
      </c>
      <c r="AB18">
        <f>N18+T18+Z18</f>
        <v>240</v>
      </c>
      <c r="AC18">
        <f>AB18*I18</f>
        <v>195.504</v>
      </c>
      <c r="AD18" s="19"/>
    </row>
    <row r="19" spans="1:30" ht="15">
      <c r="A19" s="22"/>
      <c r="B19" t="s">
        <v>17</v>
      </c>
      <c r="C19" t="s">
        <v>52</v>
      </c>
      <c r="D19" s="13" t="s">
        <v>21</v>
      </c>
      <c r="E19" s="17">
        <v>38075</v>
      </c>
      <c r="F19" s="13">
        <v>11</v>
      </c>
      <c r="G19" s="13" t="s">
        <v>23</v>
      </c>
      <c r="H19" s="13">
        <v>39.7</v>
      </c>
      <c r="I19" s="13"/>
      <c r="J19" s="10">
        <v>35</v>
      </c>
      <c r="K19" s="10">
        <v>47.5</v>
      </c>
      <c r="L19" s="11">
        <v>52.5</v>
      </c>
      <c r="M19" s="13"/>
      <c r="N19" s="13">
        <f>K19</f>
        <v>47.5</v>
      </c>
      <c r="O19" s="13">
        <f>N19*I19</f>
        <v>0</v>
      </c>
      <c r="P19" s="10">
        <v>27.5</v>
      </c>
      <c r="Q19" s="8">
        <v>30</v>
      </c>
      <c r="R19" s="9">
        <v>35</v>
      </c>
      <c r="T19">
        <f>R19</f>
        <v>35</v>
      </c>
      <c r="U19">
        <f>T19*I19</f>
        <v>0</v>
      </c>
      <c r="V19" s="7">
        <v>50</v>
      </c>
      <c r="W19" s="7">
        <v>60</v>
      </c>
      <c r="X19" s="7">
        <v>72.5</v>
      </c>
      <c r="Z19">
        <f>X19</f>
        <v>72.5</v>
      </c>
      <c r="AA19">
        <f>Z19*I19</f>
        <v>0</v>
      </c>
      <c r="AB19">
        <f>N19+T19+Z19</f>
        <v>155</v>
      </c>
      <c r="AC19">
        <f>AB19*I19</f>
        <v>0</v>
      </c>
      <c r="AD19" s="19"/>
    </row>
    <row r="20" spans="1:30" ht="20.25" customHeight="1">
      <c r="A20" s="36" t="s">
        <v>66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23"/>
    </row>
    <row r="21" spans="1:30" ht="15">
      <c r="A21" s="22" t="s">
        <v>61</v>
      </c>
      <c r="B21" s="16" t="s">
        <v>24</v>
      </c>
      <c r="C21" t="s">
        <v>48</v>
      </c>
      <c r="D21" t="s">
        <v>21</v>
      </c>
      <c r="E21" s="18">
        <v>36005</v>
      </c>
      <c r="F21">
        <v>17</v>
      </c>
      <c r="G21" t="s">
        <v>23</v>
      </c>
      <c r="H21" s="4">
        <v>78.95</v>
      </c>
      <c r="I21">
        <v>0.6392</v>
      </c>
      <c r="J21" s="7">
        <v>190</v>
      </c>
      <c r="K21" s="5">
        <v>200</v>
      </c>
      <c r="L21" s="6"/>
      <c r="N21">
        <f>J21</f>
        <v>190</v>
      </c>
      <c r="O21">
        <f>N21*I21</f>
        <v>121.448</v>
      </c>
      <c r="P21" s="9">
        <v>115</v>
      </c>
      <c r="Q21" s="9">
        <v>120</v>
      </c>
      <c r="R21" s="5">
        <v>125</v>
      </c>
      <c r="T21">
        <f>Q21</f>
        <v>120</v>
      </c>
      <c r="U21">
        <f>T21*I21</f>
        <v>76.704</v>
      </c>
      <c r="V21" s="7">
        <v>200</v>
      </c>
      <c r="W21" s="6"/>
      <c r="X21" s="6"/>
      <c r="Z21">
        <f>V21</f>
        <v>200</v>
      </c>
      <c r="AA21">
        <f>Z21*I21</f>
        <v>127.84</v>
      </c>
      <c r="AB21">
        <f>N21+T21+Z21</f>
        <v>510</v>
      </c>
      <c r="AC21">
        <f>AB21*I21</f>
        <v>325.992</v>
      </c>
      <c r="AD21" s="19"/>
    </row>
    <row r="22" spans="1:30" ht="15">
      <c r="A22" s="22" t="s">
        <v>62</v>
      </c>
      <c r="B22" s="16" t="s">
        <v>24</v>
      </c>
      <c r="C22" t="s">
        <v>34</v>
      </c>
      <c r="D22" t="s">
        <v>21</v>
      </c>
      <c r="E22" s="18">
        <v>36011</v>
      </c>
      <c r="F22">
        <v>17</v>
      </c>
      <c r="G22" t="s">
        <v>23</v>
      </c>
      <c r="H22" s="4">
        <v>76.5</v>
      </c>
      <c r="I22">
        <v>0.6624</v>
      </c>
      <c r="J22" s="7">
        <v>165</v>
      </c>
      <c r="K22" s="7">
        <v>170</v>
      </c>
      <c r="L22" s="7">
        <v>175</v>
      </c>
      <c r="N22">
        <f>L22</f>
        <v>175</v>
      </c>
      <c r="O22">
        <f>N22*I22</f>
        <v>115.92</v>
      </c>
      <c r="P22" s="9">
        <v>102.5</v>
      </c>
      <c r="Q22" s="9">
        <v>107.5</v>
      </c>
      <c r="R22" s="5">
        <v>110</v>
      </c>
      <c r="T22">
        <f>Q22</f>
        <v>107.5</v>
      </c>
      <c r="U22">
        <f>T22*I22</f>
        <v>71.208</v>
      </c>
      <c r="V22" s="7">
        <v>220</v>
      </c>
      <c r="W22" s="7">
        <v>225</v>
      </c>
      <c r="X22" s="5">
        <v>230</v>
      </c>
      <c r="Z22">
        <f>W22</f>
        <v>225</v>
      </c>
      <c r="AA22">
        <f>Z22*I22</f>
        <v>149.04</v>
      </c>
      <c r="AB22">
        <f>N22+T22+Z22</f>
        <v>507.5</v>
      </c>
      <c r="AC22">
        <f>AB22*I22</f>
        <v>336.168</v>
      </c>
      <c r="AD22" s="19" t="s">
        <v>61</v>
      </c>
    </row>
    <row r="23" spans="1:30" ht="15" customHeight="1">
      <c r="A23" s="22" t="s">
        <v>63</v>
      </c>
      <c r="B23" s="16" t="s">
        <v>24</v>
      </c>
      <c r="C23" t="s">
        <v>37</v>
      </c>
      <c r="D23" t="s">
        <v>21</v>
      </c>
      <c r="E23" s="18">
        <v>36005</v>
      </c>
      <c r="F23">
        <v>17</v>
      </c>
      <c r="G23" t="s">
        <v>23</v>
      </c>
      <c r="H23" s="4">
        <v>68.4</v>
      </c>
      <c r="I23">
        <v>0.7165</v>
      </c>
      <c r="J23" s="7">
        <v>117.5</v>
      </c>
      <c r="K23" s="7">
        <v>122.5</v>
      </c>
      <c r="L23" s="7">
        <v>127.5</v>
      </c>
      <c r="N23">
        <f>L23</f>
        <v>127.5</v>
      </c>
      <c r="O23">
        <f>N23*I23</f>
        <v>91.35375</v>
      </c>
      <c r="P23" s="9">
        <v>77.5</v>
      </c>
      <c r="Q23" s="7">
        <v>80</v>
      </c>
      <c r="R23" s="7">
        <v>82.5</v>
      </c>
      <c r="T23">
        <f>R23</f>
        <v>82.5</v>
      </c>
      <c r="U23">
        <f>T23*I23</f>
        <v>59.111250000000005</v>
      </c>
      <c r="V23" s="5">
        <v>125</v>
      </c>
      <c r="W23" s="7">
        <v>130</v>
      </c>
      <c r="X23" s="7">
        <v>140</v>
      </c>
      <c r="Z23">
        <f>X23</f>
        <v>140</v>
      </c>
      <c r="AA23">
        <f>Z23*I23</f>
        <v>100.31</v>
      </c>
      <c r="AB23">
        <f>N23+T23+Z23</f>
        <v>350</v>
      </c>
      <c r="AC23">
        <f>AB23*I23</f>
        <v>250.775</v>
      </c>
      <c r="AD23" s="19"/>
    </row>
    <row r="24" spans="1:30" ht="20.25" customHeight="1">
      <c r="A24" s="36" t="s">
        <v>67</v>
      </c>
      <c r="B24" s="3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15">
      <c r="A25" s="22" t="s">
        <v>61</v>
      </c>
      <c r="B25" s="16" t="s">
        <v>24</v>
      </c>
      <c r="C25" t="s">
        <v>35</v>
      </c>
      <c r="D25" t="s">
        <v>32</v>
      </c>
      <c r="E25" s="18">
        <v>30273</v>
      </c>
      <c r="F25">
        <v>33</v>
      </c>
      <c r="G25" t="s">
        <v>19</v>
      </c>
      <c r="H25" s="4">
        <v>89.85</v>
      </c>
      <c r="I25">
        <v>0.5861</v>
      </c>
      <c r="J25" s="7">
        <v>130</v>
      </c>
      <c r="K25" s="5">
        <v>140</v>
      </c>
      <c r="L25" s="7">
        <v>140</v>
      </c>
      <c r="N25">
        <f>L25</f>
        <v>140</v>
      </c>
      <c r="O25">
        <f>N25*I25</f>
        <v>82.05399999999999</v>
      </c>
      <c r="P25" s="9">
        <v>120</v>
      </c>
      <c r="Q25" s="9">
        <v>125</v>
      </c>
      <c r="R25" s="7">
        <v>130</v>
      </c>
      <c r="T25">
        <f>R25</f>
        <v>130</v>
      </c>
      <c r="U25">
        <f>T25*I25</f>
        <v>76.193</v>
      </c>
      <c r="V25" s="7">
        <v>150</v>
      </c>
      <c r="W25" s="7">
        <v>160</v>
      </c>
      <c r="X25" s="7">
        <v>170</v>
      </c>
      <c r="Z25">
        <f>X25</f>
        <v>170</v>
      </c>
      <c r="AA25">
        <f>Z25*I25</f>
        <v>99.63699999999999</v>
      </c>
      <c r="AB25">
        <f>N25+T25+Z25</f>
        <v>440</v>
      </c>
      <c r="AC25">
        <f>AB25*I25</f>
        <v>257.88399999999996</v>
      </c>
      <c r="AD25" s="19"/>
    </row>
    <row r="26" spans="1:30" ht="20.25" customHeight="1">
      <c r="A26" s="36" t="s">
        <v>68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23"/>
      <c r="AD26" s="19"/>
    </row>
    <row r="27" spans="1:30" ht="15">
      <c r="A27" s="22" t="s">
        <v>61</v>
      </c>
      <c r="B27" s="16" t="s">
        <v>20</v>
      </c>
      <c r="C27" t="s">
        <v>43</v>
      </c>
      <c r="D27" t="s">
        <v>21</v>
      </c>
      <c r="E27" s="16"/>
      <c r="F27">
        <v>41</v>
      </c>
      <c r="G27" t="s">
        <v>19</v>
      </c>
      <c r="H27" s="4">
        <v>116</v>
      </c>
      <c r="I27">
        <v>0.5304</v>
      </c>
      <c r="J27" s="7">
        <v>200</v>
      </c>
      <c r="K27" s="7">
        <v>210</v>
      </c>
      <c r="L27" s="5">
        <v>220</v>
      </c>
      <c r="N27">
        <f>K27</f>
        <v>210</v>
      </c>
      <c r="O27">
        <f>N27*I27</f>
        <v>111.384</v>
      </c>
      <c r="P27" s="9">
        <v>170</v>
      </c>
      <c r="Q27" s="7">
        <v>175</v>
      </c>
      <c r="R27" s="7">
        <v>177.5</v>
      </c>
      <c r="T27">
        <f>R27</f>
        <v>177.5</v>
      </c>
      <c r="U27">
        <f>T27*I27</f>
        <v>94.146</v>
      </c>
      <c r="V27" s="5">
        <v>220</v>
      </c>
      <c r="W27" s="7">
        <v>220</v>
      </c>
      <c r="X27" s="5">
        <v>230</v>
      </c>
      <c r="Z27">
        <f>W27</f>
        <v>220</v>
      </c>
      <c r="AA27">
        <f>Z27*I27</f>
        <v>116.688</v>
      </c>
      <c r="AB27">
        <f>N27+T27+Z27</f>
        <v>607.5</v>
      </c>
      <c r="AC27">
        <f>AB27*I27</f>
        <v>322.218</v>
      </c>
      <c r="AD27" s="19"/>
    </row>
    <row r="28" spans="1:30" ht="15">
      <c r="A28" s="22" t="s">
        <v>62</v>
      </c>
      <c r="B28" s="16" t="s">
        <v>20</v>
      </c>
      <c r="C28" t="s">
        <v>31</v>
      </c>
      <c r="D28" t="s">
        <v>32</v>
      </c>
      <c r="E28" s="18">
        <v>33277</v>
      </c>
      <c r="F28">
        <v>25</v>
      </c>
      <c r="G28" t="s">
        <v>19</v>
      </c>
      <c r="H28" s="4">
        <v>99.4</v>
      </c>
      <c r="I28">
        <v>0.5556</v>
      </c>
      <c r="J28" s="7">
        <v>190</v>
      </c>
      <c r="K28" s="7">
        <v>200</v>
      </c>
      <c r="L28" s="5">
        <v>210</v>
      </c>
      <c r="N28">
        <f>K28</f>
        <v>200</v>
      </c>
      <c r="O28">
        <f>N28*I28</f>
        <v>111.11999999999999</v>
      </c>
      <c r="P28" s="9">
        <v>150</v>
      </c>
      <c r="Q28" s="5">
        <v>160</v>
      </c>
      <c r="R28" s="6"/>
      <c r="T28">
        <f>P28</f>
        <v>150</v>
      </c>
      <c r="U28">
        <f>T28*I28</f>
        <v>83.34</v>
      </c>
      <c r="V28" s="7">
        <v>222.5</v>
      </c>
      <c r="W28" s="7">
        <v>230</v>
      </c>
      <c r="X28" s="5">
        <v>240</v>
      </c>
      <c r="Z28">
        <f>W28</f>
        <v>230</v>
      </c>
      <c r="AA28">
        <f>Z28*I28</f>
        <v>127.788</v>
      </c>
      <c r="AB28">
        <f>N28+T28+Z28</f>
        <v>580</v>
      </c>
      <c r="AC28">
        <f>AB28*I28</f>
        <v>322.248</v>
      </c>
      <c r="AD28" s="19"/>
    </row>
    <row r="29" spans="1:30" s="21" customFormat="1" ht="20.25" customHeight="1">
      <c r="A29" s="36" t="s">
        <v>69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23"/>
      <c r="AD29" s="19"/>
    </row>
    <row r="30" spans="1:30" ht="15">
      <c r="A30" s="22" t="s">
        <v>61</v>
      </c>
      <c r="B30" s="16" t="s">
        <v>20</v>
      </c>
      <c r="C30" t="s">
        <v>36</v>
      </c>
      <c r="D30" t="s">
        <v>21</v>
      </c>
      <c r="E30" s="18">
        <v>35355</v>
      </c>
      <c r="F30">
        <v>19</v>
      </c>
      <c r="G30" t="s">
        <v>23</v>
      </c>
      <c r="H30" s="4">
        <v>92.35</v>
      </c>
      <c r="I30">
        <v>0.576</v>
      </c>
      <c r="J30" s="7">
        <v>155</v>
      </c>
      <c r="K30" s="7">
        <v>160</v>
      </c>
      <c r="L30" s="7">
        <v>165</v>
      </c>
      <c r="N30">
        <f>L30</f>
        <v>165</v>
      </c>
      <c r="O30">
        <f>N30*I30</f>
        <v>95.03999999999999</v>
      </c>
      <c r="P30" s="9">
        <v>110</v>
      </c>
      <c r="Q30" s="9">
        <v>115</v>
      </c>
      <c r="R30" s="7">
        <v>120</v>
      </c>
      <c r="T30">
        <f>R30</f>
        <v>120</v>
      </c>
      <c r="U30">
        <f>T30*I30</f>
        <v>69.11999999999999</v>
      </c>
      <c r="V30" s="7">
        <v>160</v>
      </c>
      <c r="W30" s="7">
        <v>170</v>
      </c>
      <c r="X30" s="7">
        <v>185</v>
      </c>
      <c r="Z30">
        <f>X30</f>
        <v>185</v>
      </c>
      <c r="AA30">
        <f>Z30*I30</f>
        <v>106.55999999999999</v>
      </c>
      <c r="AB30">
        <f>N30+T30+Z30</f>
        <v>470</v>
      </c>
      <c r="AC30">
        <f>AB30*I30</f>
        <v>270.71999999999997</v>
      </c>
      <c r="AD30" s="19"/>
    </row>
    <row r="33" spans="1:7" ht="20.25" customHeight="1">
      <c r="A33" s="44" t="s">
        <v>53</v>
      </c>
      <c r="B33" s="44"/>
      <c r="C33" s="44"/>
      <c r="D33" s="44"/>
      <c r="E33" s="44"/>
      <c r="F33" s="44"/>
      <c r="G33" s="44"/>
    </row>
    <row r="34" spans="1:15" ht="18.75">
      <c r="A34" s="34" t="s">
        <v>54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5">
      <c r="A35" s="40" t="s">
        <v>1</v>
      </c>
      <c r="B35" s="40" t="s">
        <v>2</v>
      </c>
      <c r="C35" s="40" t="s">
        <v>3</v>
      </c>
      <c r="D35" s="40" t="s">
        <v>4</v>
      </c>
      <c r="E35" s="40" t="s">
        <v>5</v>
      </c>
      <c r="F35" s="40" t="s">
        <v>6</v>
      </c>
      <c r="G35" s="40" t="s">
        <v>7</v>
      </c>
      <c r="H35" s="40" t="s">
        <v>8</v>
      </c>
      <c r="I35" s="40" t="s">
        <v>9</v>
      </c>
      <c r="J35" s="40">
        <v>1</v>
      </c>
      <c r="K35" s="40">
        <v>2</v>
      </c>
      <c r="L35" s="40">
        <v>3</v>
      </c>
      <c r="M35" s="40">
        <v>4</v>
      </c>
      <c r="N35" s="40" t="s">
        <v>57</v>
      </c>
      <c r="O35" s="40" t="s">
        <v>9</v>
      </c>
    </row>
    <row r="36" spans="1:15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5">
      <c r="A37" s="16" t="s">
        <v>61</v>
      </c>
      <c r="B37" s="16" t="s">
        <v>26</v>
      </c>
      <c r="C37" t="s">
        <v>29</v>
      </c>
      <c r="D37" t="s">
        <v>21</v>
      </c>
      <c r="E37">
        <v>32633</v>
      </c>
      <c r="F37">
        <v>26</v>
      </c>
      <c r="G37" t="s">
        <v>26</v>
      </c>
      <c r="H37">
        <v>63.8</v>
      </c>
      <c r="I37">
        <v>0.763</v>
      </c>
      <c r="J37" s="7">
        <v>95</v>
      </c>
      <c r="K37" s="5">
        <v>100</v>
      </c>
      <c r="L37" s="7">
        <v>100</v>
      </c>
      <c r="N37">
        <f>L37</f>
        <v>100</v>
      </c>
      <c r="O37">
        <f>N37*I37</f>
        <v>76.3</v>
      </c>
    </row>
    <row r="38" spans="1:15" ht="15">
      <c r="A38" s="16" t="s">
        <v>62</v>
      </c>
      <c r="B38" s="16" t="s">
        <v>26</v>
      </c>
      <c r="C38" t="s">
        <v>30</v>
      </c>
      <c r="D38" t="s">
        <v>21</v>
      </c>
      <c r="E38">
        <v>36151</v>
      </c>
      <c r="F38">
        <v>17</v>
      </c>
      <c r="G38" t="s">
        <v>26</v>
      </c>
      <c r="H38">
        <v>53.3</v>
      </c>
      <c r="I38">
        <v>0.9203</v>
      </c>
      <c r="J38" s="7">
        <v>60</v>
      </c>
      <c r="K38" s="7">
        <v>65</v>
      </c>
      <c r="L38" s="7">
        <v>67.5</v>
      </c>
      <c r="N38">
        <f>L38</f>
        <v>67.5</v>
      </c>
      <c r="O38">
        <f>N38*I38</f>
        <v>62.12025</v>
      </c>
    </row>
    <row r="40" spans="1:15" ht="18.75">
      <c r="A40" s="34" t="s">
        <v>56</v>
      </c>
      <c r="B40" s="34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5">
      <c r="A41" s="40" t="s">
        <v>1</v>
      </c>
      <c r="B41" s="40" t="s">
        <v>2</v>
      </c>
      <c r="C41" s="40" t="s">
        <v>3</v>
      </c>
      <c r="D41" s="40" t="s">
        <v>4</v>
      </c>
      <c r="E41" s="40" t="s">
        <v>5</v>
      </c>
      <c r="F41" s="40" t="s">
        <v>6</v>
      </c>
      <c r="G41" s="40" t="s">
        <v>7</v>
      </c>
      <c r="H41" s="40" t="s">
        <v>8</v>
      </c>
      <c r="I41" s="40" t="s">
        <v>9</v>
      </c>
      <c r="J41" s="40">
        <v>1</v>
      </c>
      <c r="K41" s="40">
        <v>2</v>
      </c>
      <c r="L41" s="40">
        <v>3</v>
      </c>
      <c r="M41" s="40">
        <v>4</v>
      </c>
      <c r="N41" s="40" t="s">
        <v>57</v>
      </c>
      <c r="O41" s="40" t="s">
        <v>9</v>
      </c>
    </row>
    <row r="42" spans="1:15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5">
      <c r="A43" s="16" t="s">
        <v>61</v>
      </c>
      <c r="B43" s="16" t="s">
        <v>24</v>
      </c>
      <c r="C43" t="s">
        <v>28</v>
      </c>
      <c r="D43" t="s">
        <v>18</v>
      </c>
      <c r="E43" s="2">
        <v>34116</v>
      </c>
      <c r="F43">
        <v>22</v>
      </c>
      <c r="G43" t="s">
        <v>19</v>
      </c>
      <c r="H43" s="4">
        <v>81.6</v>
      </c>
      <c r="I43">
        <v>0.6238</v>
      </c>
      <c r="J43" s="9">
        <v>120</v>
      </c>
      <c r="K43" s="5">
        <v>130</v>
      </c>
      <c r="L43" s="7">
        <v>130</v>
      </c>
      <c r="N43">
        <f>L43</f>
        <v>130</v>
      </c>
      <c r="O43">
        <f aca="true" t="shared" si="5" ref="O43:O52">N43*I43</f>
        <v>81.09400000000001</v>
      </c>
    </row>
    <row r="44" spans="1:15" ht="15">
      <c r="A44" s="16" t="s">
        <v>62</v>
      </c>
      <c r="B44" s="16" t="s">
        <v>17</v>
      </c>
      <c r="C44" t="s">
        <v>22</v>
      </c>
      <c r="D44" t="s">
        <v>18</v>
      </c>
      <c r="E44" s="2">
        <v>35202</v>
      </c>
      <c r="F44">
        <v>19</v>
      </c>
      <c r="G44" t="s">
        <v>23</v>
      </c>
      <c r="H44" s="4">
        <v>65.6</v>
      </c>
      <c r="I44">
        <v>0.7479</v>
      </c>
      <c r="J44" s="9">
        <v>85</v>
      </c>
      <c r="K44" s="7">
        <v>95</v>
      </c>
      <c r="L44" s="7">
        <v>100</v>
      </c>
      <c r="N44">
        <f>L44</f>
        <v>100</v>
      </c>
      <c r="O44">
        <f t="shared" si="5"/>
        <v>74.79</v>
      </c>
    </row>
    <row r="45" spans="1:15" ht="15">
      <c r="A45" s="16" t="s">
        <v>63</v>
      </c>
      <c r="B45" s="16" t="s">
        <v>24</v>
      </c>
      <c r="C45" t="s">
        <v>38</v>
      </c>
      <c r="D45" t="s">
        <v>21</v>
      </c>
      <c r="E45" s="2">
        <v>35803</v>
      </c>
      <c r="F45">
        <v>18</v>
      </c>
      <c r="G45" t="s">
        <v>23</v>
      </c>
      <c r="H45" s="4">
        <v>71</v>
      </c>
      <c r="I45">
        <v>0.693</v>
      </c>
      <c r="J45" s="9">
        <v>100</v>
      </c>
      <c r="K45" s="5">
        <v>110</v>
      </c>
      <c r="L45" s="5">
        <v>120</v>
      </c>
      <c r="N45">
        <f>J45</f>
        <v>100</v>
      </c>
      <c r="O45">
        <f t="shared" si="5"/>
        <v>69.3</v>
      </c>
    </row>
    <row r="46" spans="1:15" ht="15">
      <c r="A46" s="16"/>
      <c r="B46" s="16" t="s">
        <v>24</v>
      </c>
      <c r="C46" t="s">
        <v>25</v>
      </c>
      <c r="D46" t="s">
        <v>21</v>
      </c>
      <c r="E46" s="2">
        <v>35301</v>
      </c>
      <c r="F46">
        <v>19</v>
      </c>
      <c r="G46" t="s">
        <v>23</v>
      </c>
      <c r="H46" s="4">
        <v>81.5</v>
      </c>
      <c r="I46">
        <v>0.6238</v>
      </c>
      <c r="J46" s="9">
        <v>90</v>
      </c>
      <c r="K46" s="5">
        <v>100</v>
      </c>
      <c r="L46" s="7">
        <v>100</v>
      </c>
      <c r="N46">
        <f>L46</f>
        <v>100</v>
      </c>
      <c r="O46">
        <f t="shared" si="5"/>
        <v>62.38</v>
      </c>
    </row>
    <row r="47" spans="1:15" ht="15">
      <c r="A47" s="16"/>
      <c r="B47" s="16" t="s">
        <v>17</v>
      </c>
      <c r="C47" t="s">
        <v>55</v>
      </c>
      <c r="D47" t="s">
        <v>18</v>
      </c>
      <c r="E47" s="2">
        <v>33644</v>
      </c>
      <c r="F47">
        <v>24</v>
      </c>
      <c r="G47" t="s">
        <v>19</v>
      </c>
      <c r="H47" s="4">
        <v>56.9</v>
      </c>
      <c r="I47">
        <v>0.863</v>
      </c>
      <c r="J47" s="9">
        <v>70</v>
      </c>
      <c r="K47" s="5">
        <v>75</v>
      </c>
      <c r="L47" s="5">
        <v>75</v>
      </c>
      <c r="N47">
        <f>J47</f>
        <v>70</v>
      </c>
      <c r="O47">
        <f t="shared" si="5"/>
        <v>60.41</v>
      </c>
    </row>
    <row r="48" spans="1:15" ht="15">
      <c r="A48" s="16"/>
      <c r="B48" s="16" t="s">
        <v>17</v>
      </c>
      <c r="C48" t="s">
        <v>0</v>
      </c>
      <c r="D48" t="s">
        <v>18</v>
      </c>
      <c r="E48" s="2">
        <v>33697</v>
      </c>
      <c r="F48">
        <v>23</v>
      </c>
      <c r="G48" t="s">
        <v>19</v>
      </c>
      <c r="H48" s="4">
        <v>57</v>
      </c>
      <c r="I48">
        <v>0.8556</v>
      </c>
      <c r="J48" s="9">
        <v>70</v>
      </c>
      <c r="K48" s="5">
        <v>80</v>
      </c>
      <c r="L48" s="5">
        <v>80</v>
      </c>
      <c r="N48">
        <f>J48</f>
        <v>70</v>
      </c>
      <c r="O48">
        <f t="shared" si="5"/>
        <v>59.892</v>
      </c>
    </row>
    <row r="49" spans="1:15" ht="15">
      <c r="A49" s="16"/>
      <c r="B49" s="16" t="s">
        <v>17</v>
      </c>
      <c r="C49" t="s">
        <v>41</v>
      </c>
      <c r="D49" s="13" t="s">
        <v>18</v>
      </c>
      <c r="E49" s="14">
        <v>36022</v>
      </c>
      <c r="F49" s="13">
        <v>17</v>
      </c>
      <c r="G49" s="13" t="s">
        <v>23</v>
      </c>
      <c r="H49" s="15">
        <v>66</v>
      </c>
      <c r="I49" s="13">
        <v>0.7385</v>
      </c>
      <c r="J49" s="12">
        <v>65</v>
      </c>
      <c r="K49" s="9">
        <v>70</v>
      </c>
      <c r="L49" s="9">
        <v>77.5</v>
      </c>
      <c r="N49">
        <f>L49</f>
        <v>77.5</v>
      </c>
      <c r="O49">
        <f t="shared" si="5"/>
        <v>57.23375</v>
      </c>
    </row>
    <row r="50" spans="1:15" ht="15">
      <c r="A50" s="16"/>
      <c r="B50" s="16" t="s">
        <v>24</v>
      </c>
      <c r="C50" t="s">
        <v>40</v>
      </c>
      <c r="D50" s="13" t="s">
        <v>18</v>
      </c>
      <c r="E50" s="14">
        <v>35974</v>
      </c>
      <c r="F50" s="13">
        <v>17</v>
      </c>
      <c r="G50" s="13" t="s">
        <v>23</v>
      </c>
      <c r="H50" s="15">
        <v>67.95</v>
      </c>
      <c r="I50" s="13">
        <v>0.7207</v>
      </c>
      <c r="J50" s="12">
        <v>65</v>
      </c>
      <c r="K50" s="5">
        <v>70</v>
      </c>
      <c r="L50" s="5">
        <v>70</v>
      </c>
      <c r="N50">
        <f>J50</f>
        <v>65</v>
      </c>
      <c r="O50">
        <f t="shared" si="5"/>
        <v>46.8455</v>
      </c>
    </row>
    <row r="51" spans="1:15" ht="15">
      <c r="A51" s="16"/>
      <c r="B51" s="16" t="s">
        <v>17</v>
      </c>
      <c r="C51" t="s">
        <v>39</v>
      </c>
      <c r="D51" s="13" t="s">
        <v>18</v>
      </c>
      <c r="E51" s="14">
        <v>36721</v>
      </c>
      <c r="F51" s="13">
        <v>15</v>
      </c>
      <c r="G51" s="13" t="s">
        <v>23</v>
      </c>
      <c r="H51" s="15">
        <v>66.25</v>
      </c>
      <c r="I51" s="13">
        <v>0.7385</v>
      </c>
      <c r="J51" s="11">
        <v>55</v>
      </c>
      <c r="K51" s="9">
        <v>55</v>
      </c>
      <c r="L51" s="5">
        <v>67.5</v>
      </c>
      <c r="N51">
        <f>K51</f>
        <v>55</v>
      </c>
      <c r="O51">
        <f t="shared" si="5"/>
        <v>40.6175</v>
      </c>
    </row>
    <row r="52" spans="1:15" ht="15">
      <c r="A52" s="16" t="s">
        <v>61</v>
      </c>
      <c r="B52" s="16" t="s">
        <v>26</v>
      </c>
      <c r="C52" t="s">
        <v>49</v>
      </c>
      <c r="D52" s="13" t="s">
        <v>21</v>
      </c>
      <c r="E52" s="14">
        <v>35901</v>
      </c>
      <c r="F52" s="13">
        <v>17</v>
      </c>
      <c r="G52" s="13" t="s">
        <v>23</v>
      </c>
      <c r="H52" s="15">
        <v>56.3</v>
      </c>
      <c r="I52" s="13">
        <v>0.8706</v>
      </c>
      <c r="J52" s="11">
        <v>40</v>
      </c>
      <c r="K52" s="8">
        <v>40</v>
      </c>
      <c r="L52" s="5">
        <v>45</v>
      </c>
      <c r="N52">
        <f>K52</f>
        <v>40</v>
      </c>
      <c r="O52">
        <f t="shared" si="5"/>
        <v>34.824</v>
      </c>
    </row>
    <row r="54" spans="1:15" ht="18.75">
      <c r="A54" s="34" t="s">
        <v>58</v>
      </c>
      <c r="B54" s="34"/>
      <c r="C54" s="3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5">
      <c r="A55" s="40" t="s">
        <v>1</v>
      </c>
      <c r="B55" s="40" t="s">
        <v>2</v>
      </c>
      <c r="C55" s="40" t="s">
        <v>3</v>
      </c>
      <c r="D55" s="40" t="s">
        <v>4</v>
      </c>
      <c r="E55" s="40" t="s">
        <v>5</v>
      </c>
      <c r="F55" s="40" t="s">
        <v>6</v>
      </c>
      <c r="G55" s="40" t="s">
        <v>7</v>
      </c>
      <c r="H55" s="40" t="s">
        <v>8</v>
      </c>
      <c r="I55" s="40" t="s">
        <v>9</v>
      </c>
      <c r="J55" s="40">
        <v>1</v>
      </c>
      <c r="K55" s="40">
        <v>2</v>
      </c>
      <c r="L55" s="40">
        <v>3</v>
      </c>
      <c r="M55" s="40">
        <v>4</v>
      </c>
      <c r="N55" s="40" t="s">
        <v>57</v>
      </c>
      <c r="O55" s="40" t="s">
        <v>9</v>
      </c>
    </row>
    <row r="56" spans="1:15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6" ht="15">
      <c r="A57" s="16" t="s">
        <v>61</v>
      </c>
      <c r="B57" t="s">
        <v>24</v>
      </c>
      <c r="C57" t="s">
        <v>34</v>
      </c>
      <c r="D57" t="s">
        <v>21</v>
      </c>
      <c r="E57" s="18">
        <v>36011</v>
      </c>
      <c r="F57">
        <v>17</v>
      </c>
      <c r="G57" t="s">
        <v>23</v>
      </c>
      <c r="H57" s="4">
        <v>76.5</v>
      </c>
      <c r="I57">
        <v>0.6624</v>
      </c>
      <c r="J57" s="7">
        <v>220</v>
      </c>
      <c r="K57" s="7">
        <v>225</v>
      </c>
      <c r="L57" s="5">
        <v>230</v>
      </c>
      <c r="N57">
        <f>K57</f>
        <v>225</v>
      </c>
      <c r="O57">
        <f>N57*I57</f>
        <v>149.04</v>
      </c>
      <c r="P57" s="5"/>
    </row>
    <row r="58" spans="1:18" ht="15">
      <c r="A58" s="16" t="s">
        <v>62</v>
      </c>
      <c r="B58" t="s">
        <v>17</v>
      </c>
      <c r="C58" t="s">
        <v>0</v>
      </c>
      <c r="D58" t="s">
        <v>18</v>
      </c>
      <c r="E58" s="2">
        <v>33697</v>
      </c>
      <c r="F58">
        <v>23</v>
      </c>
      <c r="G58" t="s">
        <v>19</v>
      </c>
      <c r="H58" s="4">
        <v>57</v>
      </c>
      <c r="I58">
        <v>0.8556</v>
      </c>
      <c r="J58" s="5">
        <v>100</v>
      </c>
      <c r="K58" s="7">
        <v>115</v>
      </c>
      <c r="L58" s="5">
        <v>120</v>
      </c>
      <c r="N58">
        <f>K58</f>
        <v>115</v>
      </c>
      <c r="O58">
        <f>N58*I58</f>
        <v>98.394</v>
      </c>
      <c r="R58" s="5"/>
    </row>
    <row r="61" spans="1:29" ht="18.75">
      <c r="A61" s="34" t="s">
        <v>60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spans="1:29" ht="15" customHeight="1">
      <c r="A62" s="40" t="s">
        <v>14</v>
      </c>
      <c r="B62" s="40" t="s">
        <v>2</v>
      </c>
      <c r="C62" s="40" t="s">
        <v>3</v>
      </c>
      <c r="D62" s="40" t="s">
        <v>4</v>
      </c>
      <c r="E62" s="40" t="s">
        <v>5</v>
      </c>
      <c r="F62" s="40" t="s">
        <v>6</v>
      </c>
      <c r="G62" s="40" t="s">
        <v>7</v>
      </c>
      <c r="H62" s="40" t="s">
        <v>8</v>
      </c>
      <c r="I62" s="40" t="s">
        <v>9</v>
      </c>
      <c r="J62" s="38" t="s">
        <v>10</v>
      </c>
      <c r="K62" s="42"/>
      <c r="L62" s="42"/>
      <c r="M62" s="42"/>
      <c r="N62" s="42"/>
      <c r="O62" s="39"/>
      <c r="P62" s="38" t="s">
        <v>11</v>
      </c>
      <c r="Q62" s="42"/>
      <c r="R62" s="42"/>
      <c r="S62" s="42"/>
      <c r="T62" s="42"/>
      <c r="U62" s="39"/>
      <c r="V62" s="38" t="s">
        <v>12</v>
      </c>
      <c r="W62" s="42"/>
      <c r="X62" s="42"/>
      <c r="Y62" s="42"/>
      <c r="Z62" s="42"/>
      <c r="AA62" s="39"/>
      <c r="AB62" s="38" t="s">
        <v>13</v>
      </c>
      <c r="AC62" s="39"/>
    </row>
    <row r="63" spans="1:29" ht="30">
      <c r="A63" s="41"/>
      <c r="B63" s="41"/>
      <c r="C63" s="41"/>
      <c r="D63" s="41"/>
      <c r="E63" s="41"/>
      <c r="F63" s="41"/>
      <c r="G63" s="41"/>
      <c r="H63" s="41"/>
      <c r="I63" s="41"/>
      <c r="J63" s="1">
        <v>1</v>
      </c>
      <c r="K63" s="1">
        <v>2</v>
      </c>
      <c r="L63" s="1">
        <v>3</v>
      </c>
      <c r="M63" s="1">
        <v>4</v>
      </c>
      <c r="N63" s="1" t="s">
        <v>15</v>
      </c>
      <c r="O63" s="3" t="s">
        <v>9</v>
      </c>
      <c r="P63" s="1">
        <v>1</v>
      </c>
      <c r="Q63" s="1">
        <v>2</v>
      </c>
      <c r="R63" s="1">
        <v>3</v>
      </c>
      <c r="S63" s="1">
        <v>4</v>
      </c>
      <c r="T63" s="1" t="s">
        <v>15</v>
      </c>
      <c r="U63" s="1" t="s">
        <v>9</v>
      </c>
      <c r="V63" s="1">
        <v>1</v>
      </c>
      <c r="W63" s="1">
        <v>2</v>
      </c>
      <c r="X63" s="1">
        <v>3</v>
      </c>
      <c r="Y63" s="1">
        <v>4</v>
      </c>
      <c r="Z63" s="1" t="s">
        <v>15</v>
      </c>
      <c r="AA63" s="1" t="s">
        <v>9</v>
      </c>
      <c r="AB63" s="1" t="s">
        <v>16</v>
      </c>
      <c r="AC63" s="1" t="s">
        <v>9</v>
      </c>
    </row>
    <row r="64" spans="1:29" ht="15">
      <c r="A64" s="16" t="s">
        <v>61</v>
      </c>
      <c r="B64" t="s">
        <v>24</v>
      </c>
      <c r="C64" t="s">
        <v>34</v>
      </c>
      <c r="D64" t="s">
        <v>21</v>
      </c>
      <c r="E64" s="18">
        <v>36011</v>
      </c>
      <c r="F64">
        <v>17</v>
      </c>
      <c r="G64" t="s">
        <v>23</v>
      </c>
      <c r="H64" s="4">
        <v>76.5</v>
      </c>
      <c r="I64">
        <v>0.6624</v>
      </c>
      <c r="J64" s="7">
        <v>165</v>
      </c>
      <c r="K64" s="7">
        <v>170</v>
      </c>
      <c r="L64" s="7">
        <v>175</v>
      </c>
      <c r="N64">
        <f>L64</f>
        <v>175</v>
      </c>
      <c r="O64">
        <f aca="true" t="shared" si="6" ref="O64:O71">N64*I64</f>
        <v>115.92</v>
      </c>
      <c r="P64" s="9">
        <v>102.5</v>
      </c>
      <c r="Q64" s="9">
        <v>107.5</v>
      </c>
      <c r="R64" s="5">
        <v>110</v>
      </c>
      <c r="T64">
        <f>Q64</f>
        <v>107.5</v>
      </c>
      <c r="U64">
        <f aca="true" t="shared" si="7" ref="U64:U71">T64*I64</f>
        <v>71.208</v>
      </c>
      <c r="V64" s="7">
        <v>220</v>
      </c>
      <c r="W64" s="7">
        <v>225</v>
      </c>
      <c r="X64" s="5">
        <v>230</v>
      </c>
      <c r="Z64">
        <f>W64</f>
        <v>225</v>
      </c>
      <c r="AA64">
        <f aca="true" t="shared" si="8" ref="AA64:AA71">Z64*I64</f>
        <v>149.04</v>
      </c>
      <c r="AB64">
        <f aca="true" t="shared" si="9" ref="AB64:AB71">N64+T64+Z64</f>
        <v>507.5</v>
      </c>
      <c r="AC64">
        <f aca="true" t="shared" si="10" ref="AC64:AC71">AB64*I64</f>
        <v>336.168</v>
      </c>
    </row>
    <row r="65" spans="2:29" ht="15">
      <c r="B65" t="s">
        <v>24</v>
      </c>
      <c r="C65" t="s">
        <v>48</v>
      </c>
      <c r="D65" t="s">
        <v>21</v>
      </c>
      <c r="E65" s="18">
        <v>36005</v>
      </c>
      <c r="F65">
        <v>17</v>
      </c>
      <c r="G65" t="s">
        <v>23</v>
      </c>
      <c r="H65" s="4">
        <v>78.95</v>
      </c>
      <c r="I65">
        <v>0.6392</v>
      </c>
      <c r="J65" s="7">
        <v>190</v>
      </c>
      <c r="K65" s="5">
        <v>200</v>
      </c>
      <c r="L65" s="6"/>
      <c r="N65">
        <f>J65</f>
        <v>190</v>
      </c>
      <c r="O65">
        <f t="shared" si="6"/>
        <v>121.448</v>
      </c>
      <c r="P65" s="9">
        <v>115</v>
      </c>
      <c r="Q65" s="9">
        <v>120</v>
      </c>
      <c r="R65" s="5">
        <v>125</v>
      </c>
      <c r="T65">
        <f>Q65</f>
        <v>120</v>
      </c>
      <c r="U65">
        <f t="shared" si="7"/>
        <v>76.704</v>
      </c>
      <c r="V65" s="7">
        <v>200</v>
      </c>
      <c r="W65" s="6"/>
      <c r="X65" s="6"/>
      <c r="Z65">
        <f>V65</f>
        <v>200</v>
      </c>
      <c r="AA65">
        <f t="shared" si="8"/>
        <v>127.84</v>
      </c>
      <c r="AB65">
        <f t="shared" si="9"/>
        <v>510</v>
      </c>
      <c r="AC65">
        <f t="shared" si="10"/>
        <v>325.992</v>
      </c>
    </row>
    <row r="66" spans="2:29" ht="15">
      <c r="B66" t="s">
        <v>20</v>
      </c>
      <c r="C66" t="s">
        <v>36</v>
      </c>
      <c r="D66" t="s">
        <v>21</v>
      </c>
      <c r="E66" s="18">
        <v>35355</v>
      </c>
      <c r="F66">
        <v>19</v>
      </c>
      <c r="G66" t="s">
        <v>23</v>
      </c>
      <c r="H66" s="4">
        <v>92.35</v>
      </c>
      <c r="I66">
        <v>0.576</v>
      </c>
      <c r="J66" s="7">
        <v>155</v>
      </c>
      <c r="K66" s="7">
        <v>160</v>
      </c>
      <c r="L66" s="7">
        <v>165</v>
      </c>
      <c r="N66">
        <f>L66</f>
        <v>165</v>
      </c>
      <c r="O66">
        <f t="shared" si="6"/>
        <v>95.03999999999999</v>
      </c>
      <c r="P66" s="9">
        <v>110</v>
      </c>
      <c r="Q66" s="9">
        <v>115</v>
      </c>
      <c r="R66" s="7">
        <v>120</v>
      </c>
      <c r="T66">
        <f>R66</f>
        <v>120</v>
      </c>
      <c r="U66">
        <f t="shared" si="7"/>
        <v>69.11999999999999</v>
      </c>
      <c r="V66" s="7">
        <v>160</v>
      </c>
      <c r="W66" s="7">
        <v>170</v>
      </c>
      <c r="X66" s="7">
        <v>185</v>
      </c>
      <c r="Z66">
        <f>X66</f>
        <v>185</v>
      </c>
      <c r="AA66">
        <f t="shared" si="8"/>
        <v>106.55999999999999</v>
      </c>
      <c r="AB66">
        <f t="shared" si="9"/>
        <v>470</v>
      </c>
      <c r="AC66">
        <f t="shared" si="10"/>
        <v>270.71999999999997</v>
      </c>
    </row>
    <row r="67" spans="2:29" ht="15">
      <c r="B67" t="s">
        <v>24</v>
      </c>
      <c r="C67" t="s">
        <v>37</v>
      </c>
      <c r="D67" t="s">
        <v>21</v>
      </c>
      <c r="E67" s="18">
        <v>36005</v>
      </c>
      <c r="F67">
        <v>17</v>
      </c>
      <c r="G67" t="s">
        <v>23</v>
      </c>
      <c r="H67" s="4">
        <v>68.4</v>
      </c>
      <c r="I67">
        <v>0.7165</v>
      </c>
      <c r="J67" s="7">
        <v>117.5</v>
      </c>
      <c r="K67" s="7">
        <v>122.5</v>
      </c>
      <c r="L67" s="7">
        <v>127.5</v>
      </c>
      <c r="N67">
        <f>L67</f>
        <v>127.5</v>
      </c>
      <c r="O67">
        <f t="shared" si="6"/>
        <v>91.35375</v>
      </c>
      <c r="P67" s="9">
        <v>77.5</v>
      </c>
      <c r="Q67" s="7">
        <v>80</v>
      </c>
      <c r="R67" s="7">
        <v>82.5</v>
      </c>
      <c r="T67">
        <f>R67</f>
        <v>82.5</v>
      </c>
      <c r="U67">
        <f t="shared" si="7"/>
        <v>59.111250000000005</v>
      </c>
      <c r="V67" s="5">
        <v>125</v>
      </c>
      <c r="W67" s="7">
        <v>130</v>
      </c>
      <c r="X67" s="7">
        <v>140</v>
      </c>
      <c r="Z67">
        <f>X67</f>
        <v>140</v>
      </c>
      <c r="AA67">
        <f t="shared" si="8"/>
        <v>100.31</v>
      </c>
      <c r="AB67">
        <f t="shared" si="9"/>
        <v>350</v>
      </c>
      <c r="AC67">
        <f t="shared" si="10"/>
        <v>250.775</v>
      </c>
    </row>
    <row r="68" spans="2:29" ht="15">
      <c r="B68" t="s">
        <v>17</v>
      </c>
      <c r="C68" t="s">
        <v>42</v>
      </c>
      <c r="D68" s="13" t="s">
        <v>21</v>
      </c>
      <c r="E68" s="17">
        <v>37049</v>
      </c>
      <c r="F68" s="13">
        <v>14</v>
      </c>
      <c r="G68" s="13" t="s">
        <v>23</v>
      </c>
      <c r="H68" s="15">
        <v>64.9</v>
      </c>
      <c r="I68" s="13">
        <v>0.7528</v>
      </c>
      <c r="J68" s="10">
        <v>90</v>
      </c>
      <c r="K68" s="10">
        <v>105</v>
      </c>
      <c r="L68" s="10">
        <v>120</v>
      </c>
      <c r="M68" s="13"/>
      <c r="N68" s="13">
        <f>L68</f>
        <v>120</v>
      </c>
      <c r="O68" s="13">
        <f t="shared" si="6"/>
        <v>90.336</v>
      </c>
      <c r="P68" s="12">
        <v>60</v>
      </c>
      <c r="Q68" s="9">
        <v>70</v>
      </c>
      <c r="R68" s="9">
        <v>75</v>
      </c>
      <c r="T68">
        <f>R68</f>
        <v>75</v>
      </c>
      <c r="U68">
        <f t="shared" si="7"/>
        <v>56.46</v>
      </c>
      <c r="V68" s="7">
        <v>90</v>
      </c>
      <c r="W68" s="7">
        <v>110</v>
      </c>
      <c r="X68" s="7">
        <v>120</v>
      </c>
      <c r="Z68">
        <f>X68</f>
        <v>120</v>
      </c>
      <c r="AA68">
        <f t="shared" si="8"/>
        <v>90.336</v>
      </c>
      <c r="AB68">
        <f t="shared" si="9"/>
        <v>315</v>
      </c>
      <c r="AC68">
        <f t="shared" si="10"/>
        <v>237.132</v>
      </c>
    </row>
    <row r="69" spans="2:29" ht="15">
      <c r="B69" t="s">
        <v>17</v>
      </c>
      <c r="C69" t="s">
        <v>33</v>
      </c>
      <c r="D69" s="13" t="s">
        <v>21</v>
      </c>
      <c r="E69" s="17">
        <v>37239</v>
      </c>
      <c r="F69" s="13">
        <v>14</v>
      </c>
      <c r="G69" s="13" t="s">
        <v>23</v>
      </c>
      <c r="H69" s="15">
        <v>56.9</v>
      </c>
      <c r="I69" s="13">
        <v>0.863</v>
      </c>
      <c r="J69" s="10">
        <v>80</v>
      </c>
      <c r="K69" s="10">
        <v>90</v>
      </c>
      <c r="L69" s="6"/>
      <c r="M69" s="13"/>
      <c r="N69" s="13">
        <f>K69</f>
        <v>90</v>
      </c>
      <c r="O69" s="13">
        <f t="shared" si="6"/>
        <v>77.67</v>
      </c>
      <c r="P69" s="10">
        <v>55</v>
      </c>
      <c r="Q69" s="9">
        <v>60</v>
      </c>
      <c r="R69" s="5">
        <v>62.5</v>
      </c>
      <c r="T69">
        <f>Q69</f>
        <v>60</v>
      </c>
      <c r="U69">
        <f t="shared" si="7"/>
        <v>51.78</v>
      </c>
      <c r="V69" s="7">
        <v>110</v>
      </c>
      <c r="W69" s="7">
        <v>115</v>
      </c>
      <c r="X69" s="11">
        <v>120</v>
      </c>
      <c r="Z69">
        <f>W69</f>
        <v>115</v>
      </c>
      <c r="AA69">
        <f t="shared" si="8"/>
        <v>99.245</v>
      </c>
      <c r="AB69">
        <f t="shared" si="9"/>
        <v>265</v>
      </c>
      <c r="AC69">
        <f t="shared" si="10"/>
        <v>228.695</v>
      </c>
    </row>
    <row r="70" spans="2:29" ht="15">
      <c r="B70" t="s">
        <v>17</v>
      </c>
      <c r="C70" t="s">
        <v>47</v>
      </c>
      <c r="D70" s="13" t="s">
        <v>21</v>
      </c>
      <c r="E70" s="17">
        <v>36624</v>
      </c>
      <c r="F70" s="13">
        <v>15</v>
      </c>
      <c r="G70" s="13" t="s">
        <v>23</v>
      </c>
      <c r="H70" s="15">
        <v>57.45</v>
      </c>
      <c r="I70" s="13">
        <v>0.8483</v>
      </c>
      <c r="J70" s="10">
        <v>80</v>
      </c>
      <c r="K70" s="10">
        <v>90</v>
      </c>
      <c r="L70" s="10">
        <v>92.5</v>
      </c>
      <c r="M70" s="13"/>
      <c r="N70" s="13">
        <f>L70</f>
        <v>92.5</v>
      </c>
      <c r="O70" s="13">
        <f t="shared" si="6"/>
        <v>78.46775000000001</v>
      </c>
      <c r="P70" s="10">
        <v>55</v>
      </c>
      <c r="Q70" s="9">
        <v>60</v>
      </c>
      <c r="R70" s="7">
        <v>62.5</v>
      </c>
      <c r="T70">
        <f>Q70</f>
        <v>60</v>
      </c>
      <c r="U70">
        <f t="shared" si="7"/>
        <v>50.898</v>
      </c>
      <c r="V70" s="7">
        <v>90</v>
      </c>
      <c r="W70" s="7">
        <v>100</v>
      </c>
      <c r="X70" s="7">
        <v>105</v>
      </c>
      <c r="Z70">
        <f>X70</f>
        <v>105</v>
      </c>
      <c r="AA70">
        <f t="shared" si="8"/>
        <v>89.0715</v>
      </c>
      <c r="AB70">
        <f t="shared" si="9"/>
        <v>257.5</v>
      </c>
      <c r="AC70">
        <f t="shared" si="10"/>
        <v>218.43725</v>
      </c>
    </row>
    <row r="71" spans="2:29" ht="15">
      <c r="B71" t="s">
        <v>17</v>
      </c>
      <c r="C71" t="s">
        <v>44</v>
      </c>
      <c r="D71" s="13" t="s">
        <v>21</v>
      </c>
      <c r="E71" s="17">
        <v>36663</v>
      </c>
      <c r="F71" s="13">
        <v>15</v>
      </c>
      <c r="G71" s="13" t="s">
        <v>23</v>
      </c>
      <c r="H71" s="13">
        <v>59.9</v>
      </c>
      <c r="I71" s="13">
        <v>0.8146</v>
      </c>
      <c r="J71" s="10">
        <v>65</v>
      </c>
      <c r="K71" s="10">
        <v>70</v>
      </c>
      <c r="L71" s="11">
        <v>77.5</v>
      </c>
      <c r="M71" s="13"/>
      <c r="N71" s="13">
        <f>K71</f>
        <v>70</v>
      </c>
      <c r="O71" s="13">
        <f t="shared" si="6"/>
        <v>57.022</v>
      </c>
      <c r="P71" s="11">
        <v>55</v>
      </c>
      <c r="Q71" s="7">
        <v>55</v>
      </c>
      <c r="R71" s="7">
        <v>60</v>
      </c>
      <c r="T71">
        <f>R71</f>
        <v>60</v>
      </c>
      <c r="U71">
        <f t="shared" si="7"/>
        <v>48.876</v>
      </c>
      <c r="V71" s="7">
        <v>90</v>
      </c>
      <c r="W71" s="7">
        <v>100</v>
      </c>
      <c r="X71" s="7">
        <v>110</v>
      </c>
      <c r="Z71">
        <f>X71</f>
        <v>110</v>
      </c>
      <c r="AA71">
        <f t="shared" si="8"/>
        <v>89.606</v>
      </c>
      <c r="AB71">
        <f t="shared" si="9"/>
        <v>240</v>
      </c>
      <c r="AC71">
        <f t="shared" si="10"/>
        <v>195.504</v>
      </c>
    </row>
    <row r="75" spans="1:31" ht="18.75">
      <c r="A75" s="24"/>
      <c r="B75" s="33"/>
      <c r="C75" s="33"/>
      <c r="D75" s="33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24"/>
    </row>
    <row r="77" spans="1:31" ht="15">
      <c r="A77" s="37"/>
      <c r="B77" s="37"/>
      <c r="C77" s="37"/>
      <c r="D77" s="37"/>
      <c r="E77" s="37"/>
      <c r="F77" s="37"/>
      <c r="G77" s="37"/>
      <c r="H77" s="37"/>
      <c r="I77" s="37"/>
      <c r="J77" s="30"/>
      <c r="K77" s="30"/>
      <c r="L77" s="30"/>
      <c r="M77" s="30"/>
      <c r="N77" s="30"/>
      <c r="O77" s="31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7"/>
      <c r="AE77" s="24"/>
    </row>
    <row r="78" spans="1:31" ht="15">
      <c r="A78" s="24"/>
      <c r="B78" s="24"/>
      <c r="C78" s="24"/>
      <c r="D78" s="24"/>
      <c r="E78" s="25"/>
      <c r="F78" s="24"/>
      <c r="G78" s="24"/>
      <c r="H78" s="26"/>
      <c r="I78" s="24"/>
      <c r="J78" s="27"/>
      <c r="K78" s="27"/>
      <c r="L78" s="28"/>
      <c r="M78" s="24"/>
      <c r="N78" s="24"/>
      <c r="O78" s="24"/>
      <c r="P78" s="27"/>
      <c r="Q78" s="32"/>
      <c r="R78" s="28"/>
      <c r="S78" s="24"/>
      <c r="T78" s="24"/>
      <c r="U78" s="24"/>
      <c r="V78" s="27"/>
      <c r="W78" s="28"/>
      <c r="X78" s="28"/>
      <c r="Y78" s="24"/>
      <c r="Z78" s="24"/>
      <c r="AA78" s="24"/>
      <c r="AB78" s="24"/>
      <c r="AC78" s="24"/>
      <c r="AD78" s="24"/>
      <c r="AE78" s="24"/>
    </row>
    <row r="79" spans="1:31" ht="15">
      <c r="A79" s="24"/>
      <c r="B79" s="24"/>
      <c r="C79" s="24"/>
      <c r="D79" s="24"/>
      <c r="E79" s="25"/>
      <c r="F79" s="24"/>
      <c r="G79" s="24"/>
      <c r="H79" s="26"/>
      <c r="I79" s="24"/>
      <c r="J79" s="27"/>
      <c r="K79" s="27"/>
      <c r="L79" s="27"/>
      <c r="M79" s="24"/>
      <c r="N79" s="24"/>
      <c r="O79" s="24"/>
      <c r="P79" s="29"/>
      <c r="Q79" s="29"/>
      <c r="R79" s="28"/>
      <c r="S79" s="24"/>
      <c r="T79" s="24"/>
      <c r="U79" s="24"/>
      <c r="V79" s="27"/>
      <c r="W79" s="27"/>
      <c r="X79" s="27"/>
      <c r="Y79" s="24"/>
      <c r="Z79" s="24"/>
      <c r="AA79" s="24"/>
      <c r="AB79" s="24"/>
      <c r="AC79" s="24"/>
      <c r="AD79" s="24"/>
      <c r="AE79" s="24"/>
    </row>
    <row r="80" spans="1:31" ht="15">
      <c r="A80" s="24"/>
      <c r="B80" s="24"/>
      <c r="C80" s="24"/>
      <c r="D80" s="24"/>
      <c r="E80" s="25"/>
      <c r="F80" s="24"/>
      <c r="G80" s="24"/>
      <c r="H80" s="26"/>
      <c r="I80" s="24"/>
      <c r="J80" s="27"/>
      <c r="K80" s="28"/>
      <c r="L80" s="27"/>
      <c r="M80" s="24"/>
      <c r="N80" s="24"/>
      <c r="O80" s="24"/>
      <c r="P80" s="27"/>
      <c r="Q80" s="28"/>
      <c r="R80" s="27"/>
      <c r="S80" s="24"/>
      <c r="T80" s="24"/>
      <c r="U80" s="24"/>
      <c r="V80" s="27"/>
      <c r="W80" s="27"/>
      <c r="X80" s="28"/>
      <c r="Y80" s="24"/>
      <c r="Z80" s="24"/>
      <c r="AA80" s="24"/>
      <c r="AB80" s="24"/>
      <c r="AC80" s="24"/>
      <c r="AD80" s="24"/>
      <c r="AE80" s="24"/>
    </row>
    <row r="81" spans="1:31" ht="15">
      <c r="A81" s="24"/>
      <c r="B81" s="24"/>
      <c r="C81" s="24"/>
      <c r="D81" s="24"/>
      <c r="E81" s="25"/>
      <c r="F81" s="24"/>
      <c r="G81" s="24"/>
      <c r="H81" s="26"/>
      <c r="I81" s="24"/>
      <c r="J81" s="27"/>
      <c r="K81" s="27"/>
      <c r="L81" s="27"/>
      <c r="M81" s="24"/>
      <c r="N81" s="24"/>
      <c r="O81" s="24"/>
      <c r="P81" s="27"/>
      <c r="Q81" s="28"/>
      <c r="R81" s="28"/>
      <c r="S81" s="24"/>
      <c r="T81" s="24"/>
      <c r="U81" s="24"/>
      <c r="V81" s="27"/>
      <c r="W81" s="28"/>
      <c r="X81" s="27"/>
      <c r="Y81" s="24"/>
      <c r="Z81" s="24"/>
      <c r="AA81" s="24"/>
      <c r="AB81" s="24"/>
      <c r="AC81" s="24"/>
      <c r="AD81" s="24"/>
      <c r="AE81" s="24"/>
    </row>
    <row r="82" spans="1:31" ht="15">
      <c r="A82" s="24"/>
      <c r="B82" s="24"/>
      <c r="C82" s="24"/>
      <c r="D82" s="24"/>
      <c r="E82" s="25"/>
      <c r="F82" s="24"/>
      <c r="G82" s="24"/>
      <c r="H82" s="26"/>
      <c r="I82" s="24"/>
      <c r="J82" s="27"/>
      <c r="K82" s="27"/>
      <c r="L82" s="27"/>
      <c r="M82" s="24"/>
      <c r="N82" s="24"/>
      <c r="O82" s="24"/>
      <c r="P82" s="27"/>
      <c r="Q82" s="32"/>
      <c r="R82" s="29"/>
      <c r="S82" s="24"/>
      <c r="T82" s="24"/>
      <c r="U82" s="24"/>
      <c r="V82" s="27"/>
      <c r="W82" s="27"/>
      <c r="X82" s="27"/>
      <c r="Y82" s="24"/>
      <c r="Z82" s="24"/>
      <c r="AA82" s="24"/>
      <c r="AB82" s="24"/>
      <c r="AC82" s="24"/>
      <c r="AD82" s="24"/>
      <c r="AE82" s="24"/>
    </row>
    <row r="83" spans="1:31" ht="15">
      <c r="A83" s="24"/>
      <c r="B83" s="24"/>
      <c r="C83" s="24"/>
      <c r="D83" s="24"/>
      <c r="E83" s="25"/>
      <c r="F83" s="24"/>
      <c r="G83" s="24"/>
      <c r="H83" s="26"/>
      <c r="I83" s="24"/>
      <c r="J83" s="27"/>
      <c r="K83" s="27"/>
      <c r="L83" s="27"/>
      <c r="M83" s="24"/>
      <c r="N83" s="24"/>
      <c r="O83" s="24"/>
      <c r="P83" s="27"/>
      <c r="Q83" s="32"/>
      <c r="R83" s="29"/>
      <c r="S83" s="24"/>
      <c r="T83" s="24"/>
      <c r="U83" s="24"/>
      <c r="V83" s="27"/>
      <c r="W83" s="27"/>
      <c r="X83" s="27"/>
      <c r="Y83" s="24"/>
      <c r="Z83" s="24"/>
      <c r="AA83" s="24"/>
      <c r="AB83" s="24"/>
      <c r="AC83" s="24"/>
      <c r="AD83" s="24"/>
      <c r="AE83" s="24"/>
    </row>
    <row r="84" spans="1:31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</sheetData>
  <sheetProtection/>
  <mergeCells count="135">
    <mergeCell ref="E35:E36"/>
    <mergeCell ref="V5:AA5"/>
    <mergeCell ref="AB5:AC5"/>
    <mergeCell ref="AD5:AD6"/>
    <mergeCell ref="A33:G33"/>
    <mergeCell ref="I26:J26"/>
    <mergeCell ref="K26:L26"/>
    <mergeCell ref="M26:N26"/>
    <mergeCell ref="F5:F6"/>
    <mergeCell ref="G5:G6"/>
    <mergeCell ref="H5:H6"/>
    <mergeCell ref="I5:I6"/>
    <mergeCell ref="J5:O5"/>
    <mergeCell ref="P5:U5"/>
    <mergeCell ref="A5:A6"/>
    <mergeCell ref="B5:B6"/>
    <mergeCell ref="C5:C6"/>
    <mergeCell ref="D5:D6"/>
    <mergeCell ref="E5:E6"/>
    <mergeCell ref="F35:F36"/>
    <mergeCell ref="O41:O42"/>
    <mergeCell ref="D40:F40"/>
    <mergeCell ref="G40:I40"/>
    <mergeCell ref="J40:L40"/>
    <mergeCell ref="M40:O40"/>
    <mergeCell ref="B41:B42"/>
    <mergeCell ref="C41:C42"/>
    <mergeCell ref="I41:I42"/>
    <mergeCell ref="J41:J42"/>
    <mergeCell ref="K41:K42"/>
    <mergeCell ref="L41:L42"/>
    <mergeCell ref="M41:M42"/>
    <mergeCell ref="N41:N42"/>
    <mergeCell ref="A40:C40"/>
    <mergeCell ref="D41:D42"/>
    <mergeCell ref="E41:E42"/>
    <mergeCell ref="F41:F42"/>
    <mergeCell ref="G41:G42"/>
    <mergeCell ref="A41:A42"/>
    <mergeCell ref="A35:A36"/>
    <mergeCell ref="B35:B36"/>
    <mergeCell ref="C35:C36"/>
    <mergeCell ref="D35:D36"/>
    <mergeCell ref="G54:I54"/>
    <mergeCell ref="J54:L54"/>
    <mergeCell ref="M54:O54"/>
    <mergeCell ref="G35:G36"/>
    <mergeCell ref="H35:H36"/>
    <mergeCell ref="I35:I36"/>
    <mergeCell ref="J35:J36"/>
    <mergeCell ref="K35:K36"/>
    <mergeCell ref="L35:L36"/>
    <mergeCell ref="H41:H42"/>
    <mergeCell ref="M55:M56"/>
    <mergeCell ref="N55:N56"/>
    <mergeCell ref="O55:O56"/>
    <mergeCell ref="A34:O34"/>
    <mergeCell ref="A4:AD4"/>
    <mergeCell ref="A7:AD7"/>
    <mergeCell ref="A14:AC14"/>
    <mergeCell ref="G55:G56"/>
    <mergeCell ref="H55:H56"/>
    <mergeCell ref="I55:I56"/>
    <mergeCell ref="J55:J56"/>
    <mergeCell ref="K55:K56"/>
    <mergeCell ref="L55:L56"/>
    <mergeCell ref="A55:A56"/>
    <mergeCell ref="B55:B56"/>
    <mergeCell ref="C55:C56"/>
    <mergeCell ref="D55:D56"/>
    <mergeCell ref="E55:E56"/>
    <mergeCell ref="F55:F56"/>
    <mergeCell ref="M35:M36"/>
    <mergeCell ref="N35:N36"/>
    <mergeCell ref="O35:O36"/>
    <mergeCell ref="A54:C54"/>
    <mergeCell ref="D54:F54"/>
    <mergeCell ref="I62:I63"/>
    <mergeCell ref="J62:O62"/>
    <mergeCell ref="P62:U62"/>
    <mergeCell ref="V62:AA62"/>
    <mergeCell ref="A62:A63"/>
    <mergeCell ref="B62:B63"/>
    <mergeCell ref="C62:C63"/>
    <mergeCell ref="D62:D63"/>
    <mergeCell ref="E62:E63"/>
    <mergeCell ref="F62:F63"/>
    <mergeCell ref="Y26:Z26"/>
    <mergeCell ref="AD76:AD77"/>
    <mergeCell ref="A24:B24"/>
    <mergeCell ref="A20:AC20"/>
    <mergeCell ref="A26:B26"/>
    <mergeCell ref="C26:D26"/>
    <mergeCell ref="E26:F26"/>
    <mergeCell ref="G26:H26"/>
    <mergeCell ref="H76:H77"/>
    <mergeCell ref="I76:I77"/>
    <mergeCell ref="J76:O76"/>
    <mergeCell ref="P76:U76"/>
    <mergeCell ref="V76:AA76"/>
    <mergeCell ref="AB76:AC76"/>
    <mergeCell ref="AB62:AC62"/>
    <mergeCell ref="A76:A77"/>
    <mergeCell ref="B76:B77"/>
    <mergeCell ref="C76:C77"/>
    <mergeCell ref="D76:D77"/>
    <mergeCell ref="E76:E77"/>
    <mergeCell ref="F76:F77"/>
    <mergeCell ref="G76:G77"/>
    <mergeCell ref="G62:G63"/>
    <mergeCell ref="H62:H63"/>
    <mergeCell ref="A61:AC61"/>
    <mergeCell ref="A1:AD1"/>
    <mergeCell ref="A2:AD2"/>
    <mergeCell ref="A3:AD3"/>
    <mergeCell ref="S29:T29"/>
    <mergeCell ref="U29:V29"/>
    <mergeCell ref="W29:X29"/>
    <mergeCell ref="Y29:Z29"/>
    <mergeCell ref="AA29:AB29"/>
    <mergeCell ref="AA26:AB26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O26:P26"/>
    <mergeCell ref="Q26:R26"/>
    <mergeCell ref="S26:T26"/>
    <mergeCell ref="U26:V26"/>
    <mergeCell ref="W26:X2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2016-02-24T05:16:08Z</dcterms:modified>
  <cp:category/>
  <cp:version/>
  <cp:contentType/>
  <cp:contentStatus/>
</cp:coreProperties>
</file>