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5625" tabRatio="571"/>
  </bookViews>
  <sheets>
    <sheet name="Пауэрлифтинг " sheetId="12" r:id="rId1"/>
    <sheet name="Приседание " sheetId="22" r:id="rId2"/>
    <sheet name="Тяга становая " sheetId="15" r:id="rId3"/>
    <sheet name="Жим лежа " sheetId="19" r:id="rId4"/>
    <sheet name="Народный жим" sheetId="11" r:id="rId5"/>
    <sheet name="Русский жим " sheetId="21" r:id="rId6"/>
  </sheets>
  <calcPr calcId="124519" concurrentCalc="0"/>
</workbook>
</file>

<file path=xl/calcChain.xml><?xml version="1.0" encoding="utf-8"?>
<calcChain xmlns="http://schemas.openxmlformats.org/spreadsheetml/2006/main">
  <c r="M59" i="19"/>
  <c r="M58"/>
  <c r="M57"/>
  <c r="M56"/>
  <c r="M55"/>
  <c r="M54"/>
  <c r="M40"/>
  <c r="M42"/>
  <c r="M33"/>
  <c r="M23"/>
  <c r="M24"/>
  <c r="M25"/>
  <c r="M26"/>
  <c r="M27"/>
  <c r="M28"/>
  <c r="M29"/>
  <c r="M30"/>
  <c r="M31"/>
  <c r="M32"/>
  <c r="M34"/>
  <c r="M35"/>
  <c r="M36"/>
  <c r="M37"/>
  <c r="M38"/>
  <c r="M39"/>
  <c r="M41"/>
  <c r="M43"/>
  <c r="M44"/>
  <c r="M45"/>
  <c r="M7"/>
  <c r="M8"/>
  <c r="M9"/>
  <c r="M10"/>
  <c r="M11"/>
  <c r="M12"/>
  <c r="M13"/>
  <c r="M14"/>
  <c r="M15"/>
  <c r="M16"/>
  <c r="M17"/>
  <c r="M18"/>
  <c r="M19"/>
  <c r="M20"/>
  <c r="M21"/>
  <c r="M22"/>
  <c r="M48"/>
  <c r="M50"/>
  <c r="M51"/>
  <c r="M52"/>
  <c r="M53"/>
  <c r="M60"/>
  <c r="M27" i="15"/>
  <c r="M21"/>
  <c r="M22"/>
  <c r="M23"/>
  <c r="M24"/>
  <c r="M25"/>
  <c r="M26"/>
  <c r="M28"/>
  <c r="M29"/>
  <c r="M30"/>
  <c r="M31"/>
  <c r="M32"/>
  <c r="M11"/>
  <c r="M12"/>
  <c r="M13"/>
  <c r="M10"/>
  <c r="M14"/>
  <c r="M9"/>
  <c r="M8"/>
  <c r="M8" i="22"/>
  <c r="M11"/>
  <c r="M7"/>
  <c r="M15" i="15"/>
  <c r="M16"/>
  <c r="M17"/>
  <c r="M18"/>
  <c r="M19"/>
  <c r="M20"/>
  <c r="U16" i="12"/>
  <c r="U17"/>
  <c r="U18"/>
  <c r="U19"/>
  <c r="U20"/>
  <c r="U21"/>
  <c r="U23"/>
  <c r="U24"/>
  <c r="U25"/>
  <c r="U26"/>
  <c r="V19"/>
  <c r="V20"/>
  <c r="V21"/>
  <c r="V22"/>
  <c r="V23"/>
  <c r="V24"/>
  <c r="V25"/>
  <c r="V26"/>
  <c r="V27"/>
  <c r="U9"/>
  <c r="V9"/>
  <c r="U8"/>
  <c r="U10"/>
  <c r="U11"/>
  <c r="U12"/>
  <c r="U13"/>
  <c r="U14"/>
  <c r="U15"/>
  <c r="V8"/>
  <c r="V10"/>
  <c r="V11"/>
  <c r="V12"/>
  <c r="V13"/>
  <c r="V14"/>
  <c r="V15"/>
  <c r="V16"/>
  <c r="V17"/>
  <c r="V18"/>
  <c r="U7"/>
  <c r="V7"/>
  <c r="A16"/>
</calcChain>
</file>

<file path=xl/sharedStrings.xml><?xml version="1.0" encoding="utf-8"?>
<sst xmlns="http://schemas.openxmlformats.org/spreadsheetml/2006/main" count="733" uniqueCount="208">
  <si>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</si>
  <si>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</si>
  <si>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</si>
  <si>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</si>
  <si>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</si>
  <si>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</si>
  <si>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</si>
  <si>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</si>
  <si>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</si>
  <si>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Место</t>
  </si>
  <si>
    <t>Главный судья</t>
  </si>
  <si>
    <t>Старший судья на помосте</t>
  </si>
  <si>
    <t>Боковой судья</t>
  </si>
  <si>
    <t>Дата рождения</t>
  </si>
  <si>
    <t>Сумма</t>
  </si>
  <si>
    <t>НАРОДНЫЙ ЖИМ</t>
  </si>
  <si>
    <t>Кол-во</t>
  </si>
  <si>
    <t>С.вес</t>
  </si>
  <si>
    <t>ЖЕНЩИНЫ, Народный жим</t>
  </si>
  <si>
    <t>МУЖЧИНЫ, Народный жим</t>
  </si>
  <si>
    <t>Команда</t>
  </si>
  <si>
    <t>Белово</t>
  </si>
  <si>
    <t>Томск</t>
  </si>
  <si>
    <t xml:space="preserve">Народный жим </t>
  </si>
  <si>
    <t>ПРИСЕДАНИЕ</t>
  </si>
  <si>
    <t>ТЯГА СТАНОВАЯ</t>
  </si>
  <si>
    <t>Абсолютка</t>
  </si>
  <si>
    <t>Тренер</t>
  </si>
  <si>
    <t>Русский жим</t>
  </si>
  <si>
    <t>Вес штанги</t>
  </si>
  <si>
    <t>Кол-во пов.</t>
  </si>
  <si>
    <t>АБС</t>
  </si>
  <si>
    <t>Базнер Ольга</t>
  </si>
  <si>
    <t>Кемерово</t>
  </si>
  <si>
    <t>Прокопьевск</t>
  </si>
  <si>
    <t>Анжеро-Судженск</t>
  </si>
  <si>
    <t>Литвиненко Андрей</t>
  </si>
  <si>
    <t>Разряд</t>
  </si>
  <si>
    <t>ЖЕНЩИНЫ</t>
  </si>
  <si>
    <t>КМС</t>
  </si>
  <si>
    <t>МУЖЧИНЫ</t>
  </si>
  <si>
    <t>-</t>
  </si>
  <si>
    <t>Ефременко В.</t>
  </si>
  <si>
    <t>Диваков Д.</t>
  </si>
  <si>
    <t>Закиров Е.</t>
  </si>
  <si>
    <t>Мужчины</t>
  </si>
  <si>
    <t>МС</t>
  </si>
  <si>
    <t>Ленинск-Кузнецкий</t>
  </si>
  <si>
    <t>Новокузнецк</t>
  </si>
  <si>
    <t>Жим лежа в слинг-шотах</t>
  </si>
  <si>
    <t>Осинники</t>
  </si>
  <si>
    <t>Опен/ПРО</t>
  </si>
  <si>
    <t>МСМК</t>
  </si>
  <si>
    <t>Панфилов Максим</t>
  </si>
  <si>
    <t>Приседание</t>
  </si>
  <si>
    <t>Полысаево</t>
  </si>
  <si>
    <t>Баранский Глеб</t>
  </si>
  <si>
    <t>Журжий Даниил</t>
  </si>
  <si>
    <t>Брютов Ярослав</t>
  </si>
  <si>
    <t>Барнаул</t>
  </si>
  <si>
    <t>Краснобродский</t>
  </si>
  <si>
    <t>Женщины</t>
  </si>
  <si>
    <t>Олимпия</t>
  </si>
  <si>
    <t>Яшкино</t>
  </si>
  <si>
    <t>Опен/Люб</t>
  </si>
  <si>
    <t>Багаев Александр</t>
  </si>
  <si>
    <t>1 взр</t>
  </si>
  <si>
    <t>МалыхинМ.</t>
  </si>
  <si>
    <t>Кажушка Мариня</t>
  </si>
  <si>
    <t>59.9</t>
  </si>
  <si>
    <t>1 юн</t>
  </si>
  <si>
    <t>Пульс</t>
  </si>
  <si>
    <t>Минакова Валентина</t>
  </si>
  <si>
    <t>Борзых Иван</t>
  </si>
  <si>
    <t>Тинейджер/Люб</t>
  </si>
  <si>
    <t>3 взр</t>
  </si>
  <si>
    <t>Глушков Артем</t>
  </si>
  <si>
    <t>Медведев Егор</t>
  </si>
  <si>
    <t>OLIMPFITNESS</t>
  </si>
  <si>
    <t>Голубин Вячеслав</t>
  </si>
  <si>
    <t>27,03,1992</t>
  </si>
  <si>
    <t>Аржанников Михаил</t>
  </si>
  <si>
    <t>15,04.1993</t>
  </si>
  <si>
    <t>Смирнов Кирилл</t>
  </si>
  <si>
    <t>26,02,1997</t>
  </si>
  <si>
    <t>28,12,1999</t>
  </si>
  <si>
    <t>2 взр</t>
  </si>
  <si>
    <t>Веселые ребята</t>
  </si>
  <si>
    <t>Батраков Александр</t>
  </si>
  <si>
    <t>12,08,2000</t>
  </si>
  <si>
    <t>Каштанов Виталий</t>
  </si>
  <si>
    <t>Березовский</t>
  </si>
  <si>
    <t>20,06,1996</t>
  </si>
  <si>
    <t>17,11,1986</t>
  </si>
  <si>
    <t>99.8</t>
  </si>
  <si>
    <t>Шадров Евгений</t>
  </si>
  <si>
    <t>108.9</t>
  </si>
  <si>
    <t>Пауэрлифтинг без экипировки</t>
  </si>
  <si>
    <t>Пауэрлифтинг в софт экипировке</t>
  </si>
  <si>
    <t>Михайлов Виктор</t>
  </si>
  <si>
    <t>04,04.1986</t>
  </si>
  <si>
    <t>по силовым видам, 24 декабря  2017г.</t>
  </si>
  <si>
    <t>Абсолютное первенство</t>
  </si>
  <si>
    <t xml:space="preserve"> Приседание в софт экипировки </t>
  </si>
  <si>
    <t>Приседание без экипировки</t>
  </si>
  <si>
    <t>24,01,1992</t>
  </si>
  <si>
    <t>Малыхин М.</t>
  </si>
  <si>
    <t>Областной турнир "SIBERIAN FORCE  2"</t>
  </si>
  <si>
    <t xml:space="preserve">Областной турнир "SIBERIAN FORCE 2" </t>
  </si>
  <si>
    <t>Жим лежа без экипиовки</t>
  </si>
  <si>
    <t>Белоусова Елизавета</t>
  </si>
  <si>
    <t>Лосоногова Майя</t>
  </si>
  <si>
    <t>59.4</t>
  </si>
  <si>
    <t>2 юн</t>
  </si>
  <si>
    <t>Тяга становая без экипировки</t>
  </si>
  <si>
    <t>Богданова Ольга</t>
  </si>
  <si>
    <t>Мастер 40-44/Люб</t>
  </si>
  <si>
    <t>50.7</t>
  </si>
  <si>
    <t>Пластилин</t>
  </si>
  <si>
    <t>Кажушка Мария</t>
  </si>
  <si>
    <t>51.7</t>
  </si>
  <si>
    <t>Котоеева Алена</t>
  </si>
  <si>
    <t>50.3</t>
  </si>
  <si>
    <t>54.0</t>
  </si>
  <si>
    <t>Хромова Алина</t>
  </si>
  <si>
    <t>Мариинск</t>
  </si>
  <si>
    <t>58.8</t>
  </si>
  <si>
    <t>Колизей</t>
  </si>
  <si>
    <t>Соколова Мария</t>
  </si>
  <si>
    <t>Красноярск</t>
  </si>
  <si>
    <t>66.3</t>
  </si>
  <si>
    <t>Иванов Кирилл</t>
  </si>
  <si>
    <t>Бойко Вадим</t>
  </si>
  <si>
    <t>2</t>
  </si>
  <si>
    <t>Ермолаев Никита</t>
  </si>
  <si>
    <t>Елагин Сергей</t>
  </si>
  <si>
    <t>Хромов Сергей</t>
  </si>
  <si>
    <t>Мастер 50-54/Люб</t>
  </si>
  <si>
    <t>Ермолин Максим</t>
  </si>
  <si>
    <t>Корайкин Ярослав</t>
  </si>
  <si>
    <t>Батухтин Павел</t>
  </si>
  <si>
    <t>Самойлов Алексей</t>
  </si>
  <si>
    <t>Аверин Николай</t>
  </si>
  <si>
    <t>Лановикин Андрей</t>
  </si>
  <si>
    <t>Зевякин Иван</t>
  </si>
  <si>
    <t>Богатчук Павел</t>
  </si>
  <si>
    <t>Шевелев Илья</t>
  </si>
  <si>
    <t>Номоконов Павел</t>
  </si>
  <si>
    <t>Областной турнир "SIBERIAN FORCE 2"</t>
  </si>
  <si>
    <t>по силовым видам 24 декабря 2017г.</t>
  </si>
  <si>
    <t>Охраненко Мария</t>
  </si>
  <si>
    <t>Концевая Ольга</t>
  </si>
  <si>
    <t>Орлов Федор</t>
  </si>
  <si>
    <t>3 юн</t>
  </si>
  <si>
    <t>Своровский Игорь</t>
  </si>
  <si>
    <t>Галеев Дмитрий</t>
  </si>
  <si>
    <t>Редькин Денис</t>
  </si>
  <si>
    <t>Стрига Дмитрий</t>
  </si>
  <si>
    <t>Карасев Виктор</t>
  </si>
  <si>
    <t>Мастер 65-69</t>
  </si>
  <si>
    <t>Кишканов Александр</t>
  </si>
  <si>
    <t>Мазанко Константин</t>
  </si>
  <si>
    <t>Миллер Карл</t>
  </si>
  <si>
    <t>Бетин Александр</t>
  </si>
  <si>
    <t>Михайлов Сергей</t>
  </si>
  <si>
    <t>Мастер 45-49/Люб</t>
  </si>
  <si>
    <t>Букреев Андрей</t>
  </si>
  <si>
    <t>Гурьевск</t>
  </si>
  <si>
    <t>Дамер Дмитрий</t>
  </si>
  <si>
    <t>Ермаков Валерий</t>
  </si>
  <si>
    <t>Романович Денис</t>
  </si>
  <si>
    <t>Квитко Дмитрий</t>
  </si>
  <si>
    <t>Киселевск</t>
  </si>
  <si>
    <t>Курилкин Кирилл</t>
  </si>
  <si>
    <t>Айвазян Армен</t>
  </si>
  <si>
    <t>Солошенков Александр</t>
  </si>
  <si>
    <t>Яковлев Александр</t>
  </si>
  <si>
    <t>Ерин Владимир</t>
  </si>
  <si>
    <t>Щавин Александр</t>
  </si>
  <si>
    <t>Мастер 45-49/ПРО</t>
  </si>
  <si>
    <t>Стяжкин Никита</t>
  </si>
  <si>
    <t>Кашкарев Алексей</t>
  </si>
  <si>
    <t>Куприянов Вильгельм</t>
  </si>
  <si>
    <t>Коваженко Константин</t>
  </si>
  <si>
    <t>Жарков Сергей</t>
  </si>
  <si>
    <t>Ельшин Константин</t>
  </si>
  <si>
    <t>Корыстин Дмитрий</t>
  </si>
  <si>
    <t>Сергеев Сергей</t>
  </si>
  <si>
    <t>Беляев Вячеслав</t>
  </si>
  <si>
    <t>Илларионов Андрей</t>
  </si>
  <si>
    <t>Зубан Яков</t>
  </si>
  <si>
    <t>Шелепов Александр</t>
  </si>
  <si>
    <t>Ельшин Александр</t>
  </si>
  <si>
    <t>Абсолютное первенство Жим лежа в софт экипировке</t>
  </si>
  <si>
    <t>Абсолютное первенство Жим лежа Люб</t>
  </si>
  <si>
    <t>Абсолютное первенство Жим лежа ПРО</t>
  </si>
  <si>
    <t>Малыхин М..</t>
  </si>
  <si>
    <t>Князев Алексей</t>
  </si>
  <si>
    <t>Колупаев Игорь</t>
  </si>
  <si>
    <t>Букреев Адрей</t>
  </si>
  <si>
    <t>Бушова Кристина</t>
  </si>
  <si>
    <t>Вдовин Алексей</t>
  </si>
  <si>
    <t>Ульянов Максим</t>
  </si>
  <si>
    <t>Легких павел</t>
  </si>
  <si>
    <t>Мастпер 45-49/Люб</t>
  </si>
  <si>
    <t>Шихалев Василий</t>
  </si>
  <si>
    <t>Мастер 55-59/Люб</t>
  </si>
  <si>
    <t>Ляхова Валентина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</si>
</sst>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sz val="10"/>
      <name val="Cambria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rgb="FF0000FF"/>
      <name val="Arial Cyr"/>
      <charset val="204"/>
    </font>
    <font>
      <strike/>
      <sz val="10"/>
      <color rgb="FFFF000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b/>
      <sz val="8"/>
      <color rgb="FF0000FF"/>
      <name val="Arial Cyr"/>
      <charset val="204"/>
    </font>
    <font>
      <sz val="20"/>
      <name val="Arial Cyr"/>
      <charset val="204"/>
    </font>
    <font>
      <b/>
      <sz val="10"/>
      <color rgb="FF0070C0"/>
      <name val="Arial Cyr"/>
      <charset val="204"/>
    </font>
    <font>
      <sz val="12"/>
      <name val="Arial"/>
      <family val="2"/>
      <charset val="204"/>
    </font>
    <font>
      <b/>
      <sz val="22"/>
      <name val="Arial Cyr"/>
      <charset val="204"/>
    </font>
    <font>
      <strike/>
      <sz val="10"/>
      <color rgb="FFFF0000"/>
      <name val="Arial Cyr"/>
      <charset val="204"/>
    </font>
    <font>
      <strike/>
      <sz val="10"/>
      <color rgb="FFFF0000"/>
      <name val="Cambria"/>
      <family val="1"/>
      <charset val="204"/>
    </font>
    <font>
      <sz val="10"/>
      <color rgb="FF0000FF"/>
      <name val="Arial"/>
      <family val="2"/>
      <charset val="204"/>
    </font>
    <font>
      <b/>
      <strike/>
      <sz val="10"/>
      <color rgb="FFFF0000"/>
      <name val="Arial Cyr"/>
      <charset val="204"/>
    </font>
    <font>
      <sz val="8"/>
      <color rgb="FF0000FF"/>
      <name val="Arial Cyr"/>
      <charset val="204"/>
    </font>
    <font>
      <sz val="10"/>
      <color rgb="FF0070C0"/>
      <name val="Arial Cyr"/>
      <charset val="204"/>
    </font>
    <font>
      <sz val="10"/>
      <color rgb="FF0070C0"/>
      <name val="Cambria"/>
      <family val="1"/>
      <charset val="204"/>
    </font>
    <font>
      <b/>
      <sz val="8"/>
      <color rgb="FF0070C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0" xfId="0" applyFont="1"/>
    <xf numFmtId="0" fontId="0" fillId="0" borderId="1" xfId="0" applyBorder="1"/>
    <xf numFmtId="0" fontId="14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Font="1" applyBorder="1"/>
    <xf numFmtId="0" fontId="6" fillId="0" borderId="4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" xfId="0" applyBorder="1"/>
    <xf numFmtId="0" fontId="6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1" fillId="0" borderId="2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10" xfId="0" applyBorder="1"/>
    <xf numFmtId="0" fontId="20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NumberFormat="1"/>
    <xf numFmtId="0" fontId="6" fillId="0" borderId="1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0" fillId="0" borderId="0" xfId="0" applyFont="1"/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0" xfId="0" applyBorder="1"/>
    <xf numFmtId="14" fontId="6" fillId="0" borderId="10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26" fillId="0" borderId="0" xfId="0" applyFont="1"/>
    <xf numFmtId="164" fontId="27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12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 wrapText="1"/>
    </xf>
    <xf numFmtId="164" fontId="15" fillId="0" borderId="23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center" vertical="center" wrapText="1"/>
    </xf>
    <xf numFmtId="164" fontId="27" fillId="0" borderId="2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0" xfId="0" applyBorder="1"/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workbookViewId="0">
      <selection activeCell="A18" sqref="A18:XFD18"/>
    </sheetView>
  </sheetViews>
  <sheetFormatPr defaultRowHeight="12.75"/>
  <cols>
    <col min="1" max="1" width="3.5703125" customWidth="1"/>
    <col min="2" max="2" width="5.28515625" customWidth="1"/>
    <col min="3" max="3" width="23.42578125" customWidth="1"/>
    <col min="4" max="4" width="20.7109375" style="62" customWidth="1"/>
    <col min="5" max="5" width="11.42578125" style="99" customWidth="1"/>
    <col min="6" max="6" width="15.7109375" customWidth="1"/>
    <col min="7" max="7" width="5.7109375" customWidth="1"/>
    <col min="9" max="9" width="7.7109375" customWidth="1"/>
    <col min="10" max="10" width="7.5703125" customWidth="1"/>
    <col min="11" max="11" width="6.28515625" customWidth="1"/>
    <col min="12" max="12" width="7.140625" customWidth="1"/>
    <col min="15" max="15" width="9.140625" style="62"/>
    <col min="16" max="16" width="9.140625" style="70"/>
    <col min="17" max="19" width="9.140625" style="62"/>
    <col min="20" max="21" width="9.140625" style="70"/>
    <col min="22" max="23" width="9.140625" style="62"/>
    <col min="24" max="24" width="10.7109375" style="62" customWidth="1"/>
    <col min="25" max="25" width="17.5703125" style="62" customWidth="1"/>
    <col min="26" max="26" width="13.5703125" customWidth="1"/>
  </cols>
  <sheetData>
    <row r="1" spans="1:26" ht="25.5">
      <c r="A1" s="54" t="s">
        <v>108</v>
      </c>
    </row>
    <row r="2" spans="1:26" ht="26.25" thickBot="1">
      <c r="A2" s="54" t="s">
        <v>101</v>
      </c>
    </row>
    <row r="3" spans="1:26" ht="12.75" customHeight="1">
      <c r="A3" s="185" t="s">
        <v>9</v>
      </c>
      <c r="B3" s="187" t="s">
        <v>2</v>
      </c>
      <c r="C3" s="189" t="s">
        <v>3</v>
      </c>
      <c r="D3" s="189" t="s">
        <v>7</v>
      </c>
      <c r="E3" s="191" t="s">
        <v>8</v>
      </c>
      <c r="F3" s="189" t="s">
        <v>4</v>
      </c>
      <c r="G3" s="189" t="s">
        <v>1</v>
      </c>
      <c r="H3" s="202" t="s">
        <v>0</v>
      </c>
      <c r="I3" s="204" t="s">
        <v>24</v>
      </c>
      <c r="J3" s="205"/>
      <c r="K3" s="205"/>
      <c r="L3" s="206"/>
      <c r="M3" s="207" t="s">
        <v>5</v>
      </c>
      <c r="N3" s="208"/>
      <c r="O3" s="208"/>
      <c r="P3" s="208"/>
      <c r="Q3" s="209" t="s">
        <v>25</v>
      </c>
      <c r="R3" s="210"/>
      <c r="S3" s="210"/>
      <c r="T3" s="210"/>
      <c r="U3" s="211" t="s">
        <v>14</v>
      </c>
      <c r="V3" s="213" t="s">
        <v>0</v>
      </c>
      <c r="W3" s="215" t="s">
        <v>37</v>
      </c>
      <c r="X3" s="215" t="s">
        <v>26</v>
      </c>
      <c r="Y3" s="217" t="s">
        <v>20</v>
      </c>
      <c r="Z3" s="200" t="s">
        <v>27</v>
      </c>
    </row>
    <row r="4" spans="1:26">
      <c r="A4" s="186"/>
      <c r="B4" s="188"/>
      <c r="C4" s="190"/>
      <c r="D4" s="190"/>
      <c r="E4" s="192"/>
      <c r="F4" s="190"/>
      <c r="G4" s="190"/>
      <c r="H4" s="203"/>
      <c r="I4" s="142">
        <v>1</v>
      </c>
      <c r="J4" s="143">
        <v>2</v>
      </c>
      <c r="K4" s="143">
        <v>3</v>
      </c>
      <c r="L4" s="144" t="s">
        <v>6</v>
      </c>
      <c r="M4" s="145">
        <v>1</v>
      </c>
      <c r="N4" s="141">
        <v>2</v>
      </c>
      <c r="O4" s="72">
        <v>3</v>
      </c>
      <c r="P4" s="73" t="s">
        <v>6</v>
      </c>
      <c r="Q4" s="74">
        <v>1</v>
      </c>
      <c r="R4" s="72">
        <v>2</v>
      </c>
      <c r="S4" s="72">
        <v>3</v>
      </c>
      <c r="T4" s="73" t="s">
        <v>6</v>
      </c>
      <c r="U4" s="212"/>
      <c r="V4" s="214"/>
      <c r="W4" s="216"/>
      <c r="X4" s="216"/>
      <c r="Y4" s="218"/>
      <c r="Z4" s="201"/>
    </row>
    <row r="5" spans="1:26">
      <c r="A5" s="104"/>
      <c r="B5" s="104"/>
      <c r="C5" s="193" t="s">
        <v>97</v>
      </c>
      <c r="D5" s="194"/>
      <c r="E5" s="110"/>
      <c r="F5" s="104"/>
      <c r="G5" s="104"/>
      <c r="H5" s="105"/>
      <c r="I5" s="148"/>
      <c r="J5" s="148"/>
      <c r="K5" s="148"/>
      <c r="L5" s="148"/>
      <c r="M5" s="149"/>
      <c r="N5" s="7"/>
      <c r="O5" s="69"/>
      <c r="P5" s="69"/>
      <c r="Q5" s="69"/>
      <c r="R5" s="69"/>
      <c r="S5" s="69"/>
      <c r="T5" s="69"/>
      <c r="U5" s="107"/>
      <c r="V5" s="106"/>
      <c r="W5" s="107"/>
      <c r="X5" s="107"/>
      <c r="Y5" s="107"/>
      <c r="Z5" s="107"/>
    </row>
    <row r="6" spans="1:26" ht="15">
      <c r="A6" s="50"/>
      <c r="B6" s="43"/>
      <c r="C6" s="117" t="s">
        <v>38</v>
      </c>
      <c r="D6" s="60"/>
      <c r="E6" s="100"/>
      <c r="F6" s="45"/>
      <c r="G6" s="46"/>
      <c r="H6" s="47"/>
      <c r="I6" s="48"/>
      <c r="J6" s="48"/>
      <c r="K6" s="48"/>
      <c r="L6" s="56"/>
      <c r="M6" s="146"/>
      <c r="N6" s="146"/>
      <c r="O6" s="75"/>
      <c r="P6" s="76"/>
      <c r="Q6" s="75"/>
      <c r="R6" s="75"/>
      <c r="S6" s="75"/>
      <c r="T6" s="76"/>
      <c r="U6" s="147"/>
      <c r="V6" s="75"/>
      <c r="W6" s="75"/>
      <c r="X6" s="75"/>
      <c r="Y6" s="77"/>
      <c r="Z6" s="137"/>
    </row>
    <row r="7" spans="1:26" s="116" customFormat="1">
      <c r="A7" s="122">
        <v>1</v>
      </c>
      <c r="B7" s="123">
        <v>52</v>
      </c>
      <c r="C7" s="45" t="s">
        <v>68</v>
      </c>
      <c r="D7" s="44" t="s">
        <v>21</v>
      </c>
      <c r="E7" s="138">
        <v>31136</v>
      </c>
      <c r="F7" s="45" t="s">
        <v>64</v>
      </c>
      <c r="G7" s="46">
        <v>51.7</v>
      </c>
      <c r="H7" s="47">
        <v>0.97309999999999997</v>
      </c>
      <c r="I7" s="44">
        <v>92.5</v>
      </c>
      <c r="J7" s="44">
        <v>97.5</v>
      </c>
      <c r="K7" s="44">
        <v>102.5</v>
      </c>
      <c r="L7" s="103">
        <v>102.5</v>
      </c>
      <c r="M7" s="16">
        <v>47.5</v>
      </c>
      <c r="N7" s="16">
        <v>50</v>
      </c>
      <c r="O7" s="68">
        <v>52.5</v>
      </c>
      <c r="P7" s="67">
        <v>50</v>
      </c>
      <c r="Q7" s="71">
        <v>110</v>
      </c>
      <c r="R7" s="71">
        <v>120</v>
      </c>
      <c r="S7" s="71">
        <v>125</v>
      </c>
      <c r="T7" s="67">
        <v>125</v>
      </c>
      <c r="U7" s="69">
        <f>T7+P7+L7</f>
        <v>277.5</v>
      </c>
      <c r="V7" s="71">
        <f>U7*H7</f>
        <v>270.03524999999996</v>
      </c>
      <c r="W7" s="71" t="s">
        <v>46</v>
      </c>
      <c r="X7" s="71">
        <v>1</v>
      </c>
      <c r="Y7" s="121" t="s">
        <v>62</v>
      </c>
      <c r="Z7" s="78"/>
    </row>
    <row r="8" spans="1:26" s="116" customFormat="1">
      <c r="A8" s="120">
        <v>1</v>
      </c>
      <c r="B8" s="108">
        <v>60</v>
      </c>
      <c r="C8" s="1" t="s">
        <v>32</v>
      </c>
      <c r="D8" s="3" t="s">
        <v>33</v>
      </c>
      <c r="E8" s="139">
        <v>33712</v>
      </c>
      <c r="F8" s="1" t="s">
        <v>64</v>
      </c>
      <c r="G8" s="2" t="s">
        <v>69</v>
      </c>
      <c r="H8" s="17">
        <v>0.86280000000000001</v>
      </c>
      <c r="I8" s="3">
        <v>50</v>
      </c>
      <c r="J8" s="3">
        <v>60</v>
      </c>
      <c r="K8" s="21" t="s">
        <v>41</v>
      </c>
      <c r="L8" s="57">
        <v>60</v>
      </c>
      <c r="M8" s="16">
        <v>30</v>
      </c>
      <c r="N8" s="16">
        <v>35</v>
      </c>
      <c r="O8" s="68">
        <v>40</v>
      </c>
      <c r="P8" s="67">
        <v>35</v>
      </c>
      <c r="Q8" s="71">
        <v>65</v>
      </c>
      <c r="R8" s="71">
        <v>72.5</v>
      </c>
      <c r="S8" s="68">
        <v>77.5</v>
      </c>
      <c r="T8" s="67">
        <v>72.5</v>
      </c>
      <c r="U8" s="69">
        <f t="shared" ref="U8:U26" si="0">T8+P8+L8</f>
        <v>167.5</v>
      </c>
      <c r="V8" s="71">
        <f t="shared" ref="V8:V27" si="1">U8*H8</f>
        <v>144.51900000000001</v>
      </c>
      <c r="W8" s="71" t="s">
        <v>70</v>
      </c>
      <c r="X8" s="71">
        <v>3</v>
      </c>
      <c r="Y8" s="121" t="s">
        <v>71</v>
      </c>
      <c r="Z8" s="78"/>
    </row>
    <row r="9" spans="1:26" s="116" customFormat="1">
      <c r="A9" s="120">
        <v>1</v>
      </c>
      <c r="B9" s="108">
        <v>67.5</v>
      </c>
      <c r="C9" s="1" t="s">
        <v>72</v>
      </c>
      <c r="D9" s="3" t="s">
        <v>55</v>
      </c>
      <c r="E9" s="139">
        <v>32082</v>
      </c>
      <c r="F9" s="1" t="s">
        <v>64</v>
      </c>
      <c r="G9" s="2">
        <v>66</v>
      </c>
      <c r="H9" s="17">
        <v>0.79179999999999995</v>
      </c>
      <c r="I9" s="21">
        <v>95</v>
      </c>
      <c r="J9" s="3">
        <v>95</v>
      </c>
      <c r="K9" s="21">
        <v>105</v>
      </c>
      <c r="L9" s="57">
        <v>95</v>
      </c>
      <c r="M9" s="65">
        <v>45</v>
      </c>
      <c r="N9" s="16">
        <v>45</v>
      </c>
      <c r="O9" s="68">
        <v>55</v>
      </c>
      <c r="P9" s="67">
        <v>45</v>
      </c>
      <c r="Q9" s="71">
        <v>105</v>
      </c>
      <c r="R9" s="71">
        <v>115</v>
      </c>
      <c r="S9" s="71">
        <v>125</v>
      </c>
      <c r="T9" s="67">
        <v>125</v>
      </c>
      <c r="U9" s="69">
        <f t="shared" si="0"/>
        <v>265</v>
      </c>
      <c r="V9" s="71">
        <f t="shared" si="1"/>
        <v>209.827</v>
      </c>
      <c r="W9" s="71" t="s">
        <v>66</v>
      </c>
      <c r="X9" s="71">
        <v>2</v>
      </c>
      <c r="Y9" s="121"/>
      <c r="Z9" s="78"/>
    </row>
    <row r="10" spans="1:26" ht="15">
      <c r="A10" s="51"/>
      <c r="B10" s="9"/>
      <c r="C10" s="126" t="s">
        <v>40</v>
      </c>
      <c r="D10" s="59"/>
      <c r="E10" s="101"/>
      <c r="F10" s="1"/>
      <c r="G10" s="2"/>
      <c r="H10" s="17"/>
      <c r="I10" s="3"/>
      <c r="J10" s="20"/>
      <c r="K10" s="20"/>
      <c r="L10" s="58"/>
      <c r="M10" s="52"/>
      <c r="N10" s="52"/>
      <c r="O10" s="61"/>
      <c r="P10" s="67"/>
      <c r="Q10" s="61"/>
      <c r="R10" s="61"/>
      <c r="S10" s="61"/>
      <c r="T10" s="67"/>
      <c r="U10" s="69">
        <f t="shared" si="0"/>
        <v>0</v>
      </c>
      <c r="V10" s="71">
        <f t="shared" si="1"/>
        <v>0</v>
      </c>
      <c r="W10" s="61"/>
      <c r="X10" s="61"/>
      <c r="Y10" s="66"/>
      <c r="Z10" s="55"/>
    </row>
    <row r="11" spans="1:26" s="116" customFormat="1">
      <c r="A11" s="120">
        <v>1</v>
      </c>
      <c r="B11" s="108">
        <v>75</v>
      </c>
      <c r="C11" s="1" t="s">
        <v>73</v>
      </c>
      <c r="D11" s="3" t="s">
        <v>63</v>
      </c>
      <c r="E11" s="139">
        <v>37109</v>
      </c>
      <c r="F11" s="1" t="s">
        <v>74</v>
      </c>
      <c r="G11" s="2">
        <v>70.2</v>
      </c>
      <c r="H11" s="17">
        <v>0.75649999999999995</v>
      </c>
      <c r="I11" s="20">
        <v>100</v>
      </c>
      <c r="J11" s="20">
        <v>110</v>
      </c>
      <c r="K11" s="20">
        <v>115</v>
      </c>
      <c r="L11" s="58">
        <v>115</v>
      </c>
      <c r="M11" s="16">
        <v>70</v>
      </c>
      <c r="N11" s="16">
        <v>80</v>
      </c>
      <c r="O11" s="68">
        <v>90</v>
      </c>
      <c r="P11" s="67">
        <v>80</v>
      </c>
      <c r="Q11" s="71">
        <v>110</v>
      </c>
      <c r="R11" s="71">
        <v>125</v>
      </c>
      <c r="S11" s="71">
        <v>135</v>
      </c>
      <c r="T11" s="67">
        <v>135</v>
      </c>
      <c r="U11" s="69">
        <f t="shared" si="0"/>
        <v>330</v>
      </c>
      <c r="V11" s="71">
        <f t="shared" si="1"/>
        <v>249.64499999999998</v>
      </c>
      <c r="W11" s="71" t="s">
        <v>75</v>
      </c>
      <c r="X11" s="71"/>
      <c r="Y11" s="121"/>
      <c r="Z11" s="78"/>
    </row>
    <row r="12" spans="1:26" s="116" customFormat="1">
      <c r="A12" s="120">
        <v>2</v>
      </c>
      <c r="B12" s="108">
        <v>75</v>
      </c>
      <c r="C12" s="1" t="s">
        <v>76</v>
      </c>
      <c r="D12" s="3" t="s">
        <v>60</v>
      </c>
      <c r="E12" s="139">
        <v>38130</v>
      </c>
      <c r="F12" s="1" t="s">
        <v>74</v>
      </c>
      <c r="G12" s="2">
        <v>72.8</v>
      </c>
      <c r="H12" s="17">
        <v>0.73870000000000002</v>
      </c>
      <c r="I12" s="20">
        <v>90</v>
      </c>
      <c r="J12" s="20">
        <v>100</v>
      </c>
      <c r="K12" s="20">
        <v>105</v>
      </c>
      <c r="L12" s="58">
        <v>105</v>
      </c>
      <c r="M12" s="16">
        <v>60</v>
      </c>
      <c r="N12" s="16">
        <v>65</v>
      </c>
      <c r="O12" s="69">
        <v>70</v>
      </c>
      <c r="P12" s="67">
        <v>70</v>
      </c>
      <c r="Q12" s="71">
        <v>90</v>
      </c>
      <c r="R12" s="71">
        <v>105</v>
      </c>
      <c r="S12" s="71">
        <v>115</v>
      </c>
      <c r="T12" s="67">
        <v>115</v>
      </c>
      <c r="U12" s="69">
        <f t="shared" si="0"/>
        <v>290</v>
      </c>
      <c r="V12" s="71">
        <f t="shared" si="1"/>
        <v>214.22300000000001</v>
      </c>
      <c r="W12" s="71" t="s">
        <v>70</v>
      </c>
      <c r="X12" s="71"/>
      <c r="Y12" s="121"/>
      <c r="Z12" s="78"/>
    </row>
    <row r="13" spans="1:26" s="116" customFormat="1">
      <c r="A13" s="120">
        <v>1</v>
      </c>
      <c r="B13" s="108">
        <v>75</v>
      </c>
      <c r="C13" s="1" t="s">
        <v>56</v>
      </c>
      <c r="D13" s="3" t="s">
        <v>21</v>
      </c>
      <c r="E13" s="139">
        <v>30931</v>
      </c>
      <c r="F13" s="1" t="s">
        <v>51</v>
      </c>
      <c r="G13" s="2">
        <v>75</v>
      </c>
      <c r="H13" s="17">
        <v>0.72299999999999998</v>
      </c>
      <c r="I13" s="20">
        <v>150</v>
      </c>
      <c r="J13" s="20">
        <v>160</v>
      </c>
      <c r="K13" s="64">
        <v>165</v>
      </c>
      <c r="L13" s="58">
        <v>160</v>
      </c>
      <c r="M13" s="16">
        <v>125</v>
      </c>
      <c r="N13" s="16">
        <v>130</v>
      </c>
      <c r="O13" s="68">
        <v>132.5</v>
      </c>
      <c r="P13" s="67">
        <v>130</v>
      </c>
      <c r="Q13" s="71">
        <v>180</v>
      </c>
      <c r="R13" s="71">
        <v>200</v>
      </c>
      <c r="S13" s="68">
        <v>210</v>
      </c>
      <c r="T13" s="67">
        <v>200</v>
      </c>
      <c r="U13" s="69">
        <f t="shared" si="0"/>
        <v>490</v>
      </c>
      <c r="V13" s="71">
        <f t="shared" si="1"/>
        <v>354.27</v>
      </c>
      <c r="W13" s="71" t="s">
        <v>66</v>
      </c>
      <c r="X13" s="71"/>
      <c r="Y13" s="121" t="s">
        <v>62</v>
      </c>
      <c r="Z13" s="78"/>
    </row>
    <row r="14" spans="1:26" s="116" customFormat="1">
      <c r="A14" s="120">
        <v>1</v>
      </c>
      <c r="B14" s="108">
        <v>82.5</v>
      </c>
      <c r="C14" s="1" t="s">
        <v>77</v>
      </c>
      <c r="D14" s="3" t="s">
        <v>50</v>
      </c>
      <c r="E14" s="139">
        <v>33108</v>
      </c>
      <c r="F14" s="1" t="s">
        <v>64</v>
      </c>
      <c r="G14" s="2">
        <v>80.2</v>
      </c>
      <c r="H14" s="17">
        <v>0.68679999999999997</v>
      </c>
      <c r="I14" s="20">
        <v>210</v>
      </c>
      <c r="J14" s="64">
        <v>220</v>
      </c>
      <c r="K14" s="20">
        <v>225</v>
      </c>
      <c r="L14" s="58">
        <v>225</v>
      </c>
      <c r="M14" s="16">
        <v>140</v>
      </c>
      <c r="N14" s="16">
        <v>147.5</v>
      </c>
      <c r="O14" s="68">
        <v>155</v>
      </c>
      <c r="P14" s="67">
        <v>147.5</v>
      </c>
      <c r="Q14" s="69">
        <v>200</v>
      </c>
      <c r="R14" s="69">
        <v>220</v>
      </c>
      <c r="S14" s="140">
        <v>240</v>
      </c>
      <c r="T14" s="67">
        <v>220</v>
      </c>
      <c r="U14" s="69">
        <f t="shared" si="0"/>
        <v>592.5</v>
      </c>
      <c r="V14" s="71">
        <f t="shared" si="1"/>
        <v>406.92899999999997</v>
      </c>
      <c r="W14" s="69" t="s">
        <v>46</v>
      </c>
      <c r="X14" s="71">
        <v>1</v>
      </c>
      <c r="Y14" s="121" t="s">
        <v>78</v>
      </c>
      <c r="Z14" s="78"/>
    </row>
    <row r="15" spans="1:26" s="116" customFormat="1">
      <c r="A15" s="120">
        <v>2</v>
      </c>
      <c r="B15" s="108">
        <v>82.5</v>
      </c>
      <c r="C15" s="1" t="s">
        <v>79</v>
      </c>
      <c r="D15" s="3" t="s">
        <v>21</v>
      </c>
      <c r="E15" s="101" t="s">
        <v>80</v>
      </c>
      <c r="F15" s="1" t="s">
        <v>64</v>
      </c>
      <c r="G15" s="2">
        <v>82.5</v>
      </c>
      <c r="H15" s="17">
        <v>0.67310000000000003</v>
      </c>
      <c r="I15" s="20">
        <v>170</v>
      </c>
      <c r="J15" s="3">
        <v>180</v>
      </c>
      <c r="K15" s="21" t="s">
        <v>41</v>
      </c>
      <c r="L15" s="58">
        <v>180</v>
      </c>
      <c r="M15" s="16">
        <v>110</v>
      </c>
      <c r="N15" s="16">
        <v>122.5</v>
      </c>
      <c r="O15" s="68">
        <v>125</v>
      </c>
      <c r="P15" s="67">
        <v>122.5</v>
      </c>
      <c r="Q15" s="71">
        <v>240</v>
      </c>
      <c r="R15" s="71">
        <v>255</v>
      </c>
      <c r="S15" s="68">
        <v>265</v>
      </c>
      <c r="T15" s="67">
        <v>255</v>
      </c>
      <c r="U15" s="69">
        <f t="shared" si="0"/>
        <v>557.5</v>
      </c>
      <c r="V15" s="71">
        <f t="shared" si="1"/>
        <v>375.25325000000004</v>
      </c>
      <c r="W15" s="71" t="s">
        <v>39</v>
      </c>
      <c r="X15" s="71">
        <v>3</v>
      </c>
      <c r="Y15" s="121" t="s">
        <v>62</v>
      </c>
      <c r="Z15" s="78"/>
    </row>
    <row r="16" spans="1:26" s="116" customFormat="1">
      <c r="A16" s="120">
        <f ca="1">-A16</f>
        <v>0</v>
      </c>
      <c r="B16" s="108">
        <v>82.5</v>
      </c>
      <c r="C16" s="1" t="s">
        <v>81</v>
      </c>
      <c r="D16" s="3" t="s">
        <v>33</v>
      </c>
      <c r="E16" s="101" t="s">
        <v>82</v>
      </c>
      <c r="F16" s="1" t="s">
        <v>64</v>
      </c>
      <c r="G16" s="2">
        <v>81.5</v>
      </c>
      <c r="H16" s="17">
        <v>0.67859999999999998</v>
      </c>
      <c r="I16" s="64">
        <v>145</v>
      </c>
      <c r="J16" s="20">
        <v>145</v>
      </c>
      <c r="K16" s="21">
        <v>152.5</v>
      </c>
      <c r="L16" s="58">
        <v>145</v>
      </c>
      <c r="M16" s="65">
        <v>100</v>
      </c>
      <c r="N16" s="65">
        <v>110</v>
      </c>
      <c r="O16" s="68">
        <v>110</v>
      </c>
      <c r="P16" s="67">
        <v>0</v>
      </c>
      <c r="Q16" s="71">
        <v>0</v>
      </c>
      <c r="R16" s="71">
        <v>0</v>
      </c>
      <c r="S16" s="71">
        <v>0</v>
      </c>
      <c r="T16" s="67">
        <v>0</v>
      </c>
      <c r="U16" s="69">
        <f t="shared" si="0"/>
        <v>145</v>
      </c>
      <c r="V16" s="71">
        <f t="shared" si="1"/>
        <v>98.396999999999991</v>
      </c>
      <c r="W16" s="71"/>
      <c r="X16" s="71"/>
      <c r="Y16" s="121"/>
      <c r="Z16" s="78"/>
    </row>
    <row r="17" spans="1:26" s="116" customFormat="1">
      <c r="A17" s="120">
        <v>0</v>
      </c>
      <c r="B17" s="108">
        <v>82.5</v>
      </c>
      <c r="C17" s="1" t="s">
        <v>83</v>
      </c>
      <c r="D17" s="3" t="s">
        <v>50</v>
      </c>
      <c r="E17" s="101" t="s">
        <v>84</v>
      </c>
      <c r="F17" s="1" t="s">
        <v>64</v>
      </c>
      <c r="G17" s="2">
        <v>82.4</v>
      </c>
      <c r="H17" s="17">
        <v>0.67310000000000003</v>
      </c>
      <c r="I17" s="20">
        <v>190</v>
      </c>
      <c r="J17" s="20">
        <v>200</v>
      </c>
      <c r="K17" s="21">
        <v>210</v>
      </c>
      <c r="L17" s="58">
        <v>200</v>
      </c>
      <c r="M17" s="65">
        <v>130</v>
      </c>
      <c r="N17" s="65">
        <v>130</v>
      </c>
      <c r="O17" s="68">
        <v>130</v>
      </c>
      <c r="P17" s="67">
        <v>0</v>
      </c>
      <c r="Q17" s="71">
        <v>0</v>
      </c>
      <c r="R17" s="71">
        <v>0</v>
      </c>
      <c r="S17" s="71">
        <v>0</v>
      </c>
      <c r="T17" s="67">
        <v>0</v>
      </c>
      <c r="U17" s="69">
        <f t="shared" si="0"/>
        <v>200</v>
      </c>
      <c r="V17" s="71">
        <f t="shared" si="1"/>
        <v>134.62</v>
      </c>
      <c r="W17" s="71"/>
      <c r="X17" s="71"/>
      <c r="Y17" s="121" t="s">
        <v>78</v>
      </c>
      <c r="Z17" s="78"/>
    </row>
    <row r="18" spans="1:26" s="116" customFormat="1">
      <c r="A18" s="120">
        <v>1</v>
      </c>
      <c r="B18" s="108">
        <v>90</v>
      </c>
      <c r="C18" s="1" t="s">
        <v>57</v>
      </c>
      <c r="D18" s="3" t="s">
        <v>35</v>
      </c>
      <c r="E18" s="101" t="s">
        <v>85</v>
      </c>
      <c r="F18" s="1" t="s">
        <v>74</v>
      </c>
      <c r="G18" s="2">
        <v>88.2</v>
      </c>
      <c r="H18" s="17">
        <v>0.64149999999999996</v>
      </c>
      <c r="I18" s="21">
        <v>140</v>
      </c>
      <c r="J18" s="20">
        <v>140</v>
      </c>
      <c r="K18" s="21">
        <v>155</v>
      </c>
      <c r="L18" s="58">
        <v>140</v>
      </c>
      <c r="M18" s="16">
        <v>102.5</v>
      </c>
      <c r="N18" s="16">
        <v>107.5</v>
      </c>
      <c r="O18" s="71">
        <v>112.5</v>
      </c>
      <c r="P18" s="67">
        <v>112.5</v>
      </c>
      <c r="Q18" s="71">
        <v>152.5</v>
      </c>
      <c r="R18" s="71">
        <v>165</v>
      </c>
      <c r="S18" s="71">
        <v>180</v>
      </c>
      <c r="T18" s="67">
        <v>180</v>
      </c>
      <c r="U18" s="69">
        <f t="shared" si="0"/>
        <v>432.5</v>
      </c>
      <c r="V18" s="71">
        <f t="shared" si="1"/>
        <v>277.44874999999996</v>
      </c>
      <c r="W18" s="71" t="s">
        <v>86</v>
      </c>
      <c r="X18" s="71"/>
      <c r="Y18" s="121" t="s">
        <v>87</v>
      </c>
      <c r="Z18" s="78"/>
    </row>
    <row r="19" spans="1:26" s="116" customFormat="1">
      <c r="A19" s="108">
        <v>2</v>
      </c>
      <c r="B19" s="108">
        <v>90</v>
      </c>
      <c r="C19" s="1" t="s">
        <v>88</v>
      </c>
      <c r="D19" s="3" t="s">
        <v>48</v>
      </c>
      <c r="E19" s="101" t="s">
        <v>89</v>
      </c>
      <c r="F19" s="1" t="s">
        <v>74</v>
      </c>
      <c r="G19" s="2">
        <v>87.3</v>
      </c>
      <c r="H19" s="17">
        <v>0.64639999999999997</v>
      </c>
      <c r="I19" s="21">
        <v>100</v>
      </c>
      <c r="J19" s="20">
        <v>100</v>
      </c>
      <c r="K19" s="21">
        <v>105</v>
      </c>
      <c r="L19" s="7">
        <v>100</v>
      </c>
      <c r="M19" s="16">
        <v>72.5</v>
      </c>
      <c r="N19" s="16">
        <v>75</v>
      </c>
      <c r="O19" s="71">
        <v>80</v>
      </c>
      <c r="P19" s="69">
        <v>80</v>
      </c>
      <c r="Q19" s="71">
        <v>130</v>
      </c>
      <c r="R19" s="71">
        <v>135</v>
      </c>
      <c r="S19" s="71">
        <v>140</v>
      </c>
      <c r="T19" s="69">
        <v>140</v>
      </c>
      <c r="U19" s="69">
        <f t="shared" si="0"/>
        <v>320</v>
      </c>
      <c r="V19" s="71">
        <f t="shared" si="1"/>
        <v>206.84799999999998</v>
      </c>
      <c r="W19" s="71" t="s">
        <v>70</v>
      </c>
      <c r="X19" s="71"/>
      <c r="Y19" s="71"/>
      <c r="Z19" s="78"/>
    </row>
    <row r="20" spans="1:26" s="116" customFormat="1">
      <c r="A20" s="108">
        <v>1</v>
      </c>
      <c r="B20" s="108">
        <v>90</v>
      </c>
      <c r="C20" s="1" t="s">
        <v>90</v>
      </c>
      <c r="D20" s="3" t="s">
        <v>91</v>
      </c>
      <c r="E20" s="101" t="s">
        <v>92</v>
      </c>
      <c r="F20" s="1" t="s">
        <v>64</v>
      </c>
      <c r="G20" s="2">
        <v>85.5</v>
      </c>
      <c r="H20" s="17">
        <v>0.65659999999999996</v>
      </c>
      <c r="I20" s="3">
        <v>180</v>
      </c>
      <c r="J20" s="64">
        <v>190</v>
      </c>
      <c r="K20" s="3">
        <v>195</v>
      </c>
      <c r="L20" s="7">
        <v>195</v>
      </c>
      <c r="M20" s="16">
        <v>130</v>
      </c>
      <c r="N20" s="16">
        <v>140</v>
      </c>
      <c r="O20" s="68">
        <v>145</v>
      </c>
      <c r="P20" s="69">
        <v>140</v>
      </c>
      <c r="Q20" s="71">
        <v>230</v>
      </c>
      <c r="R20" s="71">
        <v>240</v>
      </c>
      <c r="S20" s="68">
        <v>245</v>
      </c>
      <c r="T20" s="69">
        <v>240</v>
      </c>
      <c r="U20" s="69">
        <f t="shared" si="0"/>
        <v>575</v>
      </c>
      <c r="V20" s="71">
        <f t="shared" si="1"/>
        <v>377.54499999999996</v>
      </c>
      <c r="W20" s="71" t="s">
        <v>39</v>
      </c>
      <c r="X20" s="71">
        <v>2</v>
      </c>
      <c r="Y20" s="71"/>
      <c r="Z20" s="78"/>
    </row>
    <row r="21" spans="1:26" s="116" customFormat="1">
      <c r="A21" s="108">
        <v>1</v>
      </c>
      <c r="B21" s="108">
        <v>100</v>
      </c>
      <c r="C21" s="1" t="s">
        <v>58</v>
      </c>
      <c r="D21" s="3" t="s">
        <v>59</v>
      </c>
      <c r="E21" s="101" t="s">
        <v>93</v>
      </c>
      <c r="F21" s="1" t="s">
        <v>64</v>
      </c>
      <c r="G21" s="2">
        <v>98.7</v>
      </c>
      <c r="H21" s="17">
        <v>0.60209999999999997</v>
      </c>
      <c r="I21" s="3">
        <v>175</v>
      </c>
      <c r="J21" s="20">
        <v>185</v>
      </c>
      <c r="K21" s="21">
        <v>190</v>
      </c>
      <c r="L21" s="7">
        <v>185</v>
      </c>
      <c r="M21" s="16">
        <v>135</v>
      </c>
      <c r="N21" s="16">
        <v>142.5</v>
      </c>
      <c r="O21" s="71" t="s">
        <v>41</v>
      </c>
      <c r="P21" s="69">
        <v>142.5</v>
      </c>
      <c r="Q21" s="71">
        <v>200</v>
      </c>
      <c r="R21" s="71">
        <v>220</v>
      </c>
      <c r="S21" s="68">
        <v>235</v>
      </c>
      <c r="T21" s="69">
        <v>220</v>
      </c>
      <c r="U21" s="69">
        <f t="shared" si="0"/>
        <v>547.5</v>
      </c>
      <c r="V21" s="71">
        <f t="shared" si="1"/>
        <v>329.64974999999998</v>
      </c>
      <c r="W21" s="71" t="s">
        <v>66</v>
      </c>
      <c r="X21" s="71"/>
      <c r="Y21" s="71"/>
      <c r="Z21" s="78"/>
    </row>
    <row r="22" spans="1:26" s="116" customFormat="1">
      <c r="A22" s="108">
        <v>0</v>
      </c>
      <c r="B22" s="108">
        <v>100</v>
      </c>
      <c r="C22" s="1" t="s">
        <v>36</v>
      </c>
      <c r="D22" s="3" t="s">
        <v>34</v>
      </c>
      <c r="E22" s="139">
        <v>32173</v>
      </c>
      <c r="F22" s="1" t="s">
        <v>64</v>
      </c>
      <c r="G22" s="2" t="s">
        <v>94</v>
      </c>
      <c r="H22" s="17">
        <v>0.59930000000000005</v>
      </c>
      <c r="I22" s="3">
        <v>190</v>
      </c>
      <c r="J22" s="20">
        <v>200</v>
      </c>
      <c r="K22" s="3">
        <v>210</v>
      </c>
      <c r="L22" s="7">
        <v>210</v>
      </c>
      <c r="M22" s="65">
        <v>130</v>
      </c>
      <c r="N22" s="65">
        <v>130</v>
      </c>
      <c r="O22" s="68">
        <v>130</v>
      </c>
      <c r="P22" s="69">
        <v>0</v>
      </c>
      <c r="Q22" s="71">
        <v>0</v>
      </c>
      <c r="R22" s="71">
        <v>0</v>
      </c>
      <c r="S22" s="71">
        <v>0</v>
      </c>
      <c r="T22" s="69">
        <v>0</v>
      </c>
      <c r="U22" s="69">
        <v>0</v>
      </c>
      <c r="V22" s="71">
        <f t="shared" si="1"/>
        <v>0</v>
      </c>
      <c r="W22" s="71"/>
      <c r="X22" s="71"/>
      <c r="Y22" s="71"/>
      <c r="Z22" s="78"/>
    </row>
    <row r="23" spans="1:26" s="116" customFormat="1">
      <c r="A23" s="108">
        <v>1</v>
      </c>
      <c r="B23" s="108">
        <v>110</v>
      </c>
      <c r="C23" s="1" t="s">
        <v>95</v>
      </c>
      <c r="D23" s="3" t="s">
        <v>33</v>
      </c>
      <c r="E23" s="139">
        <v>34011</v>
      </c>
      <c r="F23" s="1" t="s">
        <v>51</v>
      </c>
      <c r="G23" s="2" t="s">
        <v>96</v>
      </c>
      <c r="H23" s="17">
        <v>0.57250000000000001</v>
      </c>
      <c r="I23" s="3">
        <v>220</v>
      </c>
      <c r="J23" s="20" t="s">
        <v>41</v>
      </c>
      <c r="K23" s="3" t="s">
        <v>41</v>
      </c>
      <c r="L23" s="7">
        <v>220</v>
      </c>
      <c r="M23" s="16">
        <v>190</v>
      </c>
      <c r="N23" s="16">
        <v>210</v>
      </c>
      <c r="O23" s="68">
        <v>215</v>
      </c>
      <c r="P23" s="69">
        <v>210</v>
      </c>
      <c r="Q23" s="71">
        <v>270</v>
      </c>
      <c r="R23" s="71" t="s">
        <v>41</v>
      </c>
      <c r="S23" s="71" t="s">
        <v>41</v>
      </c>
      <c r="T23" s="69">
        <v>270</v>
      </c>
      <c r="U23" s="69">
        <f t="shared" si="0"/>
        <v>700</v>
      </c>
      <c r="V23" s="71">
        <f t="shared" si="1"/>
        <v>400.75</v>
      </c>
      <c r="W23" s="71" t="s">
        <v>39</v>
      </c>
      <c r="X23" s="71"/>
      <c r="Y23" s="71" t="s">
        <v>71</v>
      </c>
      <c r="Z23" s="78"/>
    </row>
    <row r="24" spans="1:26" s="116" customFormat="1">
      <c r="A24" s="108"/>
      <c r="B24" s="108"/>
      <c r="C24" s="195" t="s">
        <v>98</v>
      </c>
      <c r="D24" s="196"/>
      <c r="E24" s="101"/>
      <c r="F24" s="1"/>
      <c r="G24" s="2"/>
      <c r="H24" s="17"/>
      <c r="I24" s="3"/>
      <c r="J24" s="20"/>
      <c r="K24" s="3"/>
      <c r="L24" s="7"/>
      <c r="M24" s="16"/>
      <c r="N24" s="16"/>
      <c r="O24" s="71"/>
      <c r="P24" s="69"/>
      <c r="Q24" s="71"/>
      <c r="R24" s="71"/>
      <c r="S24" s="71"/>
      <c r="T24" s="69"/>
      <c r="U24" s="69">
        <f t="shared" si="0"/>
        <v>0</v>
      </c>
      <c r="V24" s="71">
        <f t="shared" si="1"/>
        <v>0</v>
      </c>
      <c r="W24" s="71"/>
      <c r="X24" s="71"/>
      <c r="Y24" s="71"/>
      <c r="Z24" s="78"/>
    </row>
    <row r="25" spans="1:26" s="116" customFormat="1">
      <c r="A25" s="108">
        <v>1</v>
      </c>
      <c r="B25" s="108">
        <v>90</v>
      </c>
      <c r="C25" s="1" t="s">
        <v>53</v>
      </c>
      <c r="D25" s="3" t="s">
        <v>33</v>
      </c>
      <c r="E25" s="139">
        <v>33627</v>
      </c>
      <c r="F25" s="1" t="s">
        <v>51</v>
      </c>
      <c r="G25" s="2">
        <v>90</v>
      </c>
      <c r="H25" s="17">
        <v>0.63170000000000004</v>
      </c>
      <c r="I25" s="21">
        <v>250</v>
      </c>
      <c r="J25" s="64">
        <v>260</v>
      </c>
      <c r="K25" s="3">
        <v>260</v>
      </c>
      <c r="L25" s="7">
        <v>260</v>
      </c>
      <c r="M25" s="16">
        <v>170</v>
      </c>
      <c r="N25" s="16">
        <v>180</v>
      </c>
      <c r="O25" s="68">
        <v>190</v>
      </c>
      <c r="P25" s="69">
        <v>180</v>
      </c>
      <c r="Q25" s="71">
        <v>200</v>
      </c>
      <c r="R25" s="71">
        <v>220</v>
      </c>
      <c r="S25" s="68">
        <v>240</v>
      </c>
      <c r="T25" s="69">
        <v>220</v>
      </c>
      <c r="U25" s="69">
        <f t="shared" si="0"/>
        <v>660</v>
      </c>
      <c r="V25" s="71">
        <f t="shared" si="1"/>
        <v>416.92200000000003</v>
      </c>
      <c r="W25" s="71" t="s">
        <v>39</v>
      </c>
      <c r="X25" s="71"/>
      <c r="Y25" s="71" t="s">
        <v>71</v>
      </c>
      <c r="Z25" s="78"/>
    </row>
    <row r="26" spans="1:26" s="116" customFormat="1">
      <c r="A26" s="108">
        <v>1</v>
      </c>
      <c r="B26" s="108">
        <v>100</v>
      </c>
      <c r="C26" s="1" t="s">
        <v>99</v>
      </c>
      <c r="D26" s="3" t="s">
        <v>22</v>
      </c>
      <c r="E26" s="139">
        <v>35461</v>
      </c>
      <c r="F26" s="1" t="s">
        <v>51</v>
      </c>
      <c r="G26" s="2">
        <v>93.9</v>
      </c>
      <c r="H26" s="17">
        <v>0.61799999999999999</v>
      </c>
      <c r="I26" s="3">
        <v>240</v>
      </c>
      <c r="J26" s="20">
        <v>250</v>
      </c>
      <c r="K26" s="3">
        <v>260</v>
      </c>
      <c r="L26" s="7">
        <v>260</v>
      </c>
      <c r="M26" s="16">
        <v>210</v>
      </c>
      <c r="N26" s="16">
        <v>225</v>
      </c>
      <c r="O26" s="68">
        <v>235</v>
      </c>
      <c r="P26" s="69">
        <v>225</v>
      </c>
      <c r="Q26" s="71">
        <v>290</v>
      </c>
      <c r="R26" s="71">
        <v>302.5</v>
      </c>
      <c r="S26" s="68">
        <v>310</v>
      </c>
      <c r="T26" s="69">
        <v>302.5</v>
      </c>
      <c r="U26" s="69">
        <f t="shared" si="0"/>
        <v>787.5</v>
      </c>
      <c r="V26" s="71">
        <f t="shared" si="1"/>
        <v>486.67500000000001</v>
      </c>
      <c r="W26" s="71" t="s">
        <v>46</v>
      </c>
      <c r="X26" s="71"/>
      <c r="Y26" s="71" t="s">
        <v>87</v>
      </c>
      <c r="Z26" s="78"/>
    </row>
    <row r="27" spans="1:26" s="116" customFormat="1">
      <c r="A27" s="108">
        <v>0</v>
      </c>
      <c r="B27" s="108">
        <v>100</v>
      </c>
      <c r="C27" s="1" t="s">
        <v>65</v>
      </c>
      <c r="D27" s="3" t="s">
        <v>33</v>
      </c>
      <c r="E27" s="101" t="s">
        <v>100</v>
      </c>
      <c r="F27" s="1" t="s">
        <v>51</v>
      </c>
      <c r="G27" s="2">
        <v>99.5</v>
      </c>
      <c r="H27" s="17">
        <v>0.6008</v>
      </c>
      <c r="I27" s="3">
        <v>215</v>
      </c>
      <c r="J27" s="20">
        <v>225</v>
      </c>
      <c r="K27" s="21">
        <v>230</v>
      </c>
      <c r="L27" s="7">
        <v>225</v>
      </c>
      <c r="M27" s="65">
        <v>260</v>
      </c>
      <c r="N27" s="65">
        <v>260</v>
      </c>
      <c r="O27" s="68">
        <v>260</v>
      </c>
      <c r="P27" s="69">
        <v>0</v>
      </c>
      <c r="Q27" s="71">
        <v>0</v>
      </c>
      <c r="R27" s="71">
        <v>0</v>
      </c>
      <c r="S27" s="71">
        <v>0</v>
      </c>
      <c r="T27" s="69">
        <v>0</v>
      </c>
      <c r="U27" s="69">
        <v>0</v>
      </c>
      <c r="V27" s="71">
        <f t="shared" si="1"/>
        <v>0</v>
      </c>
      <c r="W27" s="71"/>
      <c r="X27" s="71"/>
      <c r="Y27" s="71"/>
      <c r="Z27" s="78"/>
    </row>
    <row r="29" spans="1:26">
      <c r="B29" s="197" t="s">
        <v>102</v>
      </c>
      <c r="C29" s="198"/>
      <c r="D29" s="199"/>
    </row>
    <row r="30" spans="1:26">
      <c r="B30" s="150"/>
      <c r="C30" s="69" t="s">
        <v>45</v>
      </c>
      <c r="D30" s="69" t="s">
        <v>61</v>
      </c>
    </row>
    <row r="31" spans="1:26">
      <c r="B31" s="55">
        <v>1</v>
      </c>
      <c r="C31" s="1" t="s">
        <v>77</v>
      </c>
      <c r="D31" s="45" t="s">
        <v>68</v>
      </c>
    </row>
    <row r="32" spans="1:26">
      <c r="B32" s="55">
        <v>2</v>
      </c>
      <c r="C32" s="1" t="s">
        <v>90</v>
      </c>
      <c r="D32" s="1" t="s">
        <v>72</v>
      </c>
    </row>
    <row r="33" spans="2:5">
      <c r="B33" s="55">
        <v>3</v>
      </c>
      <c r="C33" s="1" t="s">
        <v>79</v>
      </c>
      <c r="D33" s="1" t="s">
        <v>32</v>
      </c>
    </row>
    <row r="36" spans="2:5">
      <c r="B36" s="22" t="s">
        <v>10</v>
      </c>
      <c r="C36" s="4"/>
      <c r="D36" s="4" t="s">
        <v>42</v>
      </c>
      <c r="E36" s="102"/>
    </row>
    <row r="37" spans="2:5">
      <c r="B37" s="22" t="s">
        <v>11</v>
      </c>
      <c r="C37" s="4"/>
      <c r="D37" s="4" t="s">
        <v>43</v>
      </c>
      <c r="E37" s="102"/>
    </row>
    <row r="38" spans="2:5">
      <c r="B38" s="22" t="s">
        <v>12</v>
      </c>
      <c r="C38" s="4"/>
      <c r="D38" s="4" t="s">
        <v>44</v>
      </c>
      <c r="E38" s="102"/>
    </row>
    <row r="39" spans="2:5">
      <c r="B39" s="22" t="s">
        <v>12</v>
      </c>
      <c r="C39" s="4"/>
      <c r="D39" s="4" t="s">
        <v>67</v>
      </c>
      <c r="E39" s="102"/>
    </row>
    <row r="40" spans="2:5">
      <c r="B40" s="4"/>
      <c r="C40" s="4"/>
      <c r="D40" s="4"/>
      <c r="E40" s="102"/>
    </row>
  </sheetData>
  <mergeCells count="20">
    <mergeCell ref="C5:D5"/>
    <mergeCell ref="C24:D24"/>
    <mergeCell ref="B29:D29"/>
    <mergeCell ref="Z3:Z4"/>
    <mergeCell ref="G3:G4"/>
    <mergeCell ref="H3:H4"/>
    <mergeCell ref="I3:L3"/>
    <mergeCell ref="M3:P3"/>
    <mergeCell ref="Q3:T3"/>
    <mergeCell ref="U3:U4"/>
    <mergeCell ref="V3:V4"/>
    <mergeCell ref="X3:X4"/>
    <mergeCell ref="Y3:Y4"/>
    <mergeCell ref="W3:W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P7" sqref="P7"/>
    </sheetView>
  </sheetViews>
  <sheetFormatPr defaultRowHeight="12.75"/>
  <cols>
    <col min="1" max="1" width="4.7109375" customWidth="1"/>
    <col min="2" max="2" width="5.5703125" customWidth="1"/>
    <col min="3" max="3" width="30" customWidth="1"/>
    <col min="4" max="4" width="20.140625" customWidth="1"/>
    <col min="5" max="5" width="10.7109375" style="99" customWidth="1"/>
    <col min="6" max="6" width="15.140625" customWidth="1"/>
    <col min="15" max="15" width="11.28515625" bestFit="1" customWidth="1"/>
    <col min="16" max="16" width="16" customWidth="1"/>
  </cols>
  <sheetData>
    <row r="1" spans="1:17" ht="25.5">
      <c r="A1" s="54" t="s">
        <v>108</v>
      </c>
      <c r="D1" s="62"/>
      <c r="I1" s="62"/>
      <c r="J1" s="62"/>
      <c r="K1" s="62"/>
      <c r="L1" s="70"/>
      <c r="M1" s="62"/>
      <c r="N1" s="62"/>
      <c r="O1" s="62"/>
      <c r="P1" s="62"/>
    </row>
    <row r="2" spans="1:17" ht="26.25" thickBot="1">
      <c r="A2" s="54" t="s">
        <v>101</v>
      </c>
      <c r="D2" s="62"/>
      <c r="I2" s="62"/>
      <c r="J2" s="62"/>
      <c r="K2" s="62"/>
      <c r="L2" s="70"/>
      <c r="M2" s="62"/>
      <c r="N2" s="62"/>
      <c r="O2" s="62"/>
      <c r="P2" s="62"/>
    </row>
    <row r="3" spans="1:17">
      <c r="A3" s="185" t="s">
        <v>9</v>
      </c>
      <c r="B3" s="187" t="s">
        <v>2</v>
      </c>
      <c r="C3" s="189" t="s">
        <v>3</v>
      </c>
      <c r="D3" s="189" t="s">
        <v>7</v>
      </c>
      <c r="E3" s="191" t="s">
        <v>8</v>
      </c>
      <c r="F3" s="189" t="s">
        <v>4</v>
      </c>
      <c r="G3" s="189" t="s">
        <v>1</v>
      </c>
      <c r="H3" s="202" t="s">
        <v>0</v>
      </c>
      <c r="I3" s="209" t="s">
        <v>54</v>
      </c>
      <c r="J3" s="210"/>
      <c r="K3" s="210"/>
      <c r="L3" s="210"/>
      <c r="M3" s="213" t="s">
        <v>0</v>
      </c>
      <c r="N3" s="215" t="s">
        <v>37</v>
      </c>
      <c r="O3" s="215" t="s">
        <v>26</v>
      </c>
      <c r="P3" s="217" t="s">
        <v>20</v>
      </c>
      <c r="Q3" s="200" t="s">
        <v>27</v>
      </c>
    </row>
    <row r="4" spans="1:17">
      <c r="A4" s="186"/>
      <c r="B4" s="188"/>
      <c r="C4" s="190"/>
      <c r="D4" s="190"/>
      <c r="E4" s="192"/>
      <c r="F4" s="190"/>
      <c r="G4" s="190"/>
      <c r="H4" s="203"/>
      <c r="I4" s="74">
        <v>1</v>
      </c>
      <c r="J4" s="72">
        <v>2</v>
      </c>
      <c r="K4" s="72">
        <v>3</v>
      </c>
      <c r="L4" s="73" t="s">
        <v>6</v>
      </c>
      <c r="M4" s="214"/>
      <c r="N4" s="216"/>
      <c r="O4" s="216"/>
      <c r="P4" s="218"/>
      <c r="Q4" s="201"/>
    </row>
    <row r="5" spans="1:17">
      <c r="A5" s="151"/>
      <c r="B5" s="151"/>
      <c r="C5" s="220" t="s">
        <v>104</v>
      </c>
      <c r="D5" s="221"/>
      <c r="E5" s="152"/>
      <c r="F5" s="151"/>
      <c r="G5" s="151"/>
      <c r="H5" s="153"/>
      <c r="I5" s="71"/>
      <c r="J5" s="71"/>
      <c r="K5" s="71"/>
      <c r="L5" s="71"/>
      <c r="M5" s="154"/>
      <c r="N5" s="108"/>
      <c r="O5" s="108"/>
      <c r="P5" s="108"/>
      <c r="Q5" s="108"/>
    </row>
    <row r="6" spans="1:17" ht="15">
      <c r="A6" s="50"/>
      <c r="B6" s="43"/>
      <c r="C6" s="117" t="s">
        <v>61</v>
      </c>
      <c r="D6" s="60"/>
      <c r="E6" s="100"/>
      <c r="F6" s="45"/>
      <c r="G6" s="46"/>
      <c r="H6" s="47"/>
      <c r="I6" s="75"/>
      <c r="J6" s="75"/>
      <c r="K6" s="75"/>
      <c r="L6" s="76"/>
      <c r="M6" s="75"/>
      <c r="N6" s="75"/>
      <c r="O6" s="75"/>
      <c r="P6" s="77"/>
      <c r="Q6" s="96"/>
    </row>
    <row r="7" spans="1:17" s="115" customFormat="1" ht="15.75" customHeight="1">
      <c r="A7" s="112">
        <v>1</v>
      </c>
      <c r="B7" s="112">
        <v>60</v>
      </c>
      <c r="C7" s="112" t="s">
        <v>110</v>
      </c>
      <c r="D7" s="112" t="s">
        <v>50</v>
      </c>
      <c r="E7" s="163">
        <v>37518</v>
      </c>
      <c r="F7" s="112" t="s">
        <v>74</v>
      </c>
      <c r="G7" s="112">
        <v>56.6</v>
      </c>
      <c r="H7" s="113">
        <v>0.86460000000000004</v>
      </c>
      <c r="I7" s="114">
        <v>60</v>
      </c>
      <c r="J7" s="164">
        <v>70</v>
      </c>
      <c r="K7" s="114">
        <v>70</v>
      </c>
      <c r="L7" s="114">
        <v>70</v>
      </c>
      <c r="M7" s="1">
        <f>L7*H7</f>
        <v>60.522000000000006</v>
      </c>
      <c r="N7" s="1" t="s">
        <v>70</v>
      </c>
      <c r="O7" s="1"/>
      <c r="P7" s="121" t="s">
        <v>78</v>
      </c>
      <c r="Q7" s="1"/>
    </row>
    <row r="8" spans="1:17" s="116" customFormat="1">
      <c r="A8" s="120">
        <v>2</v>
      </c>
      <c r="B8" s="108">
        <v>60</v>
      </c>
      <c r="C8" s="1" t="s">
        <v>111</v>
      </c>
      <c r="D8" s="3" t="s">
        <v>50</v>
      </c>
      <c r="E8" s="139">
        <v>37409</v>
      </c>
      <c r="F8" s="112" t="s">
        <v>74</v>
      </c>
      <c r="G8" s="2" t="s">
        <v>112</v>
      </c>
      <c r="H8" s="113">
        <v>0.82130000000000003</v>
      </c>
      <c r="I8" s="71">
        <v>60</v>
      </c>
      <c r="J8" s="68">
        <v>65</v>
      </c>
      <c r="K8" s="68">
        <v>70</v>
      </c>
      <c r="L8" s="67">
        <v>60</v>
      </c>
      <c r="M8" s="1">
        <f t="shared" ref="M8:M11" si="0">L8*H8</f>
        <v>49.277999999999999</v>
      </c>
      <c r="N8" s="71" t="s">
        <v>113</v>
      </c>
      <c r="O8" s="71"/>
      <c r="P8" s="121" t="s">
        <v>78</v>
      </c>
      <c r="Q8" s="78"/>
    </row>
    <row r="9" spans="1:17">
      <c r="A9" s="5"/>
      <c r="B9" s="5"/>
      <c r="C9" s="219" t="s">
        <v>103</v>
      </c>
      <c r="D9" s="219"/>
      <c r="E9" s="101"/>
      <c r="F9" s="1"/>
      <c r="G9" s="2"/>
      <c r="H9" s="17"/>
      <c r="I9" s="61"/>
      <c r="J9" s="71"/>
      <c r="K9" s="71"/>
      <c r="L9" s="69"/>
      <c r="M9" s="1"/>
      <c r="N9" s="61"/>
      <c r="O9" s="61"/>
      <c r="P9" s="61"/>
      <c r="Q9" s="55"/>
    </row>
    <row r="10" spans="1:17">
      <c r="A10" s="5"/>
      <c r="B10" s="5"/>
      <c r="C10" s="126" t="s">
        <v>45</v>
      </c>
      <c r="D10" s="126"/>
      <c r="E10" s="101"/>
      <c r="F10" s="1"/>
      <c r="G10" s="2"/>
      <c r="H10" s="17"/>
      <c r="I10" s="61"/>
      <c r="J10" s="71"/>
      <c r="K10" s="71"/>
      <c r="L10" s="69"/>
      <c r="M10" s="1"/>
      <c r="N10" s="61"/>
      <c r="O10" s="61"/>
      <c r="P10" s="61"/>
      <c r="Q10" s="55"/>
    </row>
    <row r="11" spans="1:17" s="116" customFormat="1">
      <c r="A11" s="108">
        <v>1</v>
      </c>
      <c r="B11" s="108">
        <v>90</v>
      </c>
      <c r="C11" s="1" t="s">
        <v>53</v>
      </c>
      <c r="D11" s="3" t="s">
        <v>33</v>
      </c>
      <c r="E11" s="101" t="s">
        <v>105</v>
      </c>
      <c r="F11" s="1" t="s">
        <v>51</v>
      </c>
      <c r="G11" s="2">
        <v>90</v>
      </c>
      <c r="H11" s="17">
        <v>0.63170000000000004</v>
      </c>
      <c r="I11" s="68">
        <v>250</v>
      </c>
      <c r="J11" s="68">
        <v>260</v>
      </c>
      <c r="K11" s="71">
        <v>260</v>
      </c>
      <c r="L11" s="69">
        <v>260</v>
      </c>
      <c r="M11" s="1">
        <f t="shared" si="0"/>
        <v>164.24200000000002</v>
      </c>
      <c r="N11" s="71" t="s">
        <v>39</v>
      </c>
      <c r="O11" s="71"/>
      <c r="P11" s="71" t="s">
        <v>71</v>
      </c>
      <c r="Q11" s="78"/>
    </row>
    <row r="12" spans="1:17">
      <c r="D12" s="62"/>
      <c r="I12" s="62"/>
      <c r="J12" s="62"/>
      <c r="K12" s="62"/>
      <c r="L12" s="70"/>
      <c r="M12" s="62"/>
      <c r="N12" s="62"/>
      <c r="O12" s="62"/>
      <c r="P12" s="62"/>
    </row>
    <row r="13" spans="1:17">
      <c r="B13" s="22" t="s">
        <v>10</v>
      </c>
      <c r="C13" s="4"/>
      <c r="D13" s="4" t="s">
        <v>42</v>
      </c>
      <c r="E13" s="102"/>
      <c r="I13" s="62"/>
      <c r="J13" s="62"/>
      <c r="K13" s="62"/>
      <c r="L13" s="70"/>
      <c r="M13" s="62"/>
      <c r="N13" s="62"/>
      <c r="O13" s="62"/>
      <c r="P13" s="62"/>
    </row>
    <row r="14" spans="1:17">
      <c r="B14" s="22" t="s">
        <v>11</v>
      </c>
      <c r="C14" s="4"/>
      <c r="D14" s="4" t="s">
        <v>43</v>
      </c>
      <c r="E14" s="102"/>
      <c r="I14" s="62"/>
      <c r="J14" s="62"/>
      <c r="K14" s="62"/>
      <c r="L14" s="70"/>
      <c r="M14" s="62"/>
      <c r="N14" s="62"/>
      <c r="O14" s="62"/>
      <c r="P14" s="62"/>
    </row>
    <row r="15" spans="1:17">
      <c r="B15" s="22" t="s">
        <v>12</v>
      </c>
      <c r="C15" s="4"/>
      <c r="D15" s="4" t="s">
        <v>44</v>
      </c>
      <c r="E15" s="102"/>
      <c r="I15" s="62"/>
      <c r="J15" s="62"/>
      <c r="K15" s="62"/>
      <c r="L15" s="70"/>
      <c r="M15" s="62"/>
      <c r="N15" s="62"/>
      <c r="O15" s="62"/>
      <c r="P15" s="62"/>
    </row>
    <row r="16" spans="1:17">
      <c r="B16" s="22" t="s">
        <v>12</v>
      </c>
      <c r="C16" s="4"/>
      <c r="D16" s="4" t="s">
        <v>106</v>
      </c>
      <c r="E16" s="102"/>
      <c r="I16" s="62"/>
      <c r="J16" s="62"/>
      <c r="K16" s="62"/>
      <c r="L16" s="70"/>
      <c r="M16" s="62"/>
      <c r="N16" s="62"/>
      <c r="O16" s="62"/>
      <c r="P16" s="62"/>
    </row>
  </sheetData>
  <mergeCells count="16">
    <mergeCell ref="P3:P4"/>
    <mergeCell ref="Q3:Q4"/>
    <mergeCell ref="C9:D9"/>
    <mergeCell ref="G3:G4"/>
    <mergeCell ref="H3:H4"/>
    <mergeCell ref="I3:L3"/>
    <mergeCell ref="M3:M4"/>
    <mergeCell ref="N3:N4"/>
    <mergeCell ref="O3:O4"/>
    <mergeCell ref="F3:F4"/>
    <mergeCell ref="C5:D5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0"/>
  <sheetViews>
    <sheetView topLeftCell="A10" workbookViewId="0">
      <selection activeCell="O11" sqref="O11"/>
    </sheetView>
  </sheetViews>
  <sheetFormatPr defaultRowHeight="12.75"/>
  <cols>
    <col min="1" max="1" width="4" customWidth="1"/>
    <col min="2" max="2" width="5.85546875" customWidth="1"/>
    <col min="3" max="3" width="20.7109375" style="116" customWidth="1"/>
    <col min="4" max="4" width="18.42578125" style="116" customWidth="1"/>
    <col min="5" max="5" width="10.85546875" style="99" customWidth="1"/>
    <col min="6" max="6" width="18.42578125" style="116" customWidth="1"/>
    <col min="8" max="8" width="9.140625" style="169"/>
    <col min="15" max="15" width="18.140625" customWidth="1"/>
    <col min="16" max="16" width="15.42578125" style="62" customWidth="1"/>
  </cols>
  <sheetData>
    <row r="2" spans="1:16" ht="25.5">
      <c r="A2" s="54" t="s">
        <v>107</v>
      </c>
      <c r="D2" s="119"/>
      <c r="I2" s="62"/>
      <c r="J2" s="62"/>
      <c r="K2" s="62"/>
      <c r="L2" s="70"/>
      <c r="M2" s="62"/>
      <c r="N2" s="62"/>
      <c r="O2" s="62"/>
    </row>
    <row r="3" spans="1:16" ht="26.25" thickBot="1">
      <c r="A3" s="54" t="s">
        <v>101</v>
      </c>
      <c r="D3" s="119"/>
      <c r="I3" s="62"/>
      <c r="J3" s="62"/>
      <c r="K3" s="62"/>
      <c r="L3" s="70"/>
      <c r="M3" s="62"/>
      <c r="N3" s="62"/>
      <c r="O3" s="62"/>
    </row>
    <row r="4" spans="1:16" ht="12.75" customHeight="1">
      <c r="A4" s="185" t="s">
        <v>9</v>
      </c>
      <c r="B4" s="187" t="s">
        <v>2</v>
      </c>
      <c r="C4" s="222" t="s">
        <v>3</v>
      </c>
      <c r="D4" s="222" t="s">
        <v>7</v>
      </c>
      <c r="E4" s="191" t="s">
        <v>8</v>
      </c>
      <c r="F4" s="222" t="s">
        <v>4</v>
      </c>
      <c r="G4" s="189" t="s">
        <v>1</v>
      </c>
      <c r="H4" s="224" t="s">
        <v>0</v>
      </c>
      <c r="I4" s="209" t="s">
        <v>25</v>
      </c>
      <c r="J4" s="210"/>
      <c r="K4" s="210"/>
      <c r="L4" s="210"/>
      <c r="M4" s="213" t="s">
        <v>0</v>
      </c>
      <c r="N4" s="215" t="s">
        <v>37</v>
      </c>
      <c r="O4" s="217" t="s">
        <v>20</v>
      </c>
      <c r="P4" s="200" t="s">
        <v>27</v>
      </c>
    </row>
    <row r="5" spans="1:16">
      <c r="A5" s="186"/>
      <c r="B5" s="188"/>
      <c r="C5" s="223"/>
      <c r="D5" s="223"/>
      <c r="E5" s="192"/>
      <c r="F5" s="223"/>
      <c r="G5" s="190"/>
      <c r="H5" s="225"/>
      <c r="I5" s="74">
        <v>1</v>
      </c>
      <c r="J5" s="72">
        <v>2</v>
      </c>
      <c r="K5" s="72">
        <v>3</v>
      </c>
      <c r="L5" s="73" t="s">
        <v>6</v>
      </c>
      <c r="M5" s="214"/>
      <c r="N5" s="216"/>
      <c r="O5" s="218"/>
      <c r="P5" s="201"/>
    </row>
    <row r="6" spans="1:16">
      <c r="A6" s="104"/>
      <c r="B6" s="104"/>
      <c r="C6" s="220" t="s">
        <v>114</v>
      </c>
      <c r="D6" s="221"/>
      <c r="E6" s="110"/>
      <c r="F6" s="109"/>
      <c r="G6" s="104"/>
      <c r="H6" s="170"/>
      <c r="I6" s="69"/>
      <c r="J6" s="69"/>
      <c r="K6" s="69"/>
      <c r="L6" s="69"/>
      <c r="M6" s="106"/>
      <c r="N6" s="107"/>
      <c r="O6" s="107"/>
      <c r="P6" s="107"/>
    </row>
    <row r="7" spans="1:16">
      <c r="A7" s="104"/>
      <c r="B7" s="104"/>
      <c r="C7" s="109" t="s">
        <v>61</v>
      </c>
      <c r="D7" s="109"/>
      <c r="E7" s="110"/>
      <c r="F7" s="109"/>
      <c r="G7" s="104"/>
      <c r="H7" s="170"/>
      <c r="I7" s="69"/>
      <c r="J7" s="69"/>
      <c r="K7" s="69"/>
      <c r="L7" s="69"/>
      <c r="M7" s="106"/>
      <c r="N7" s="107"/>
      <c r="O7" s="107"/>
      <c r="P7" s="107"/>
    </row>
    <row r="8" spans="1:16" s="115" customFormat="1" ht="15.75" customHeight="1">
      <c r="A8" s="112">
        <v>1</v>
      </c>
      <c r="B8" s="112">
        <v>52</v>
      </c>
      <c r="C8" s="112" t="s">
        <v>115</v>
      </c>
      <c r="D8" s="112" t="s">
        <v>33</v>
      </c>
      <c r="E8" s="163">
        <v>27761</v>
      </c>
      <c r="F8" s="112" t="s">
        <v>116</v>
      </c>
      <c r="G8" s="112" t="s">
        <v>117</v>
      </c>
      <c r="H8" s="171">
        <v>0.98029999999999995</v>
      </c>
      <c r="I8" s="114">
        <v>90</v>
      </c>
      <c r="J8" s="114">
        <v>97.5</v>
      </c>
      <c r="K8" s="114">
        <v>102.5</v>
      </c>
      <c r="L8" s="114">
        <v>102.5</v>
      </c>
      <c r="M8" s="1">
        <f>L8*H8</f>
        <v>100.48075</v>
      </c>
      <c r="N8" s="1" t="s">
        <v>39</v>
      </c>
      <c r="O8" s="121" t="s">
        <v>118</v>
      </c>
      <c r="P8" s="1"/>
    </row>
    <row r="9" spans="1:16" s="115" customFormat="1" ht="15.75" customHeight="1">
      <c r="A9" s="158">
        <v>1</v>
      </c>
      <c r="B9" s="159">
        <v>52</v>
      </c>
      <c r="C9" s="159" t="s">
        <v>119</v>
      </c>
      <c r="D9" s="159" t="s">
        <v>21</v>
      </c>
      <c r="E9" s="165">
        <v>31136</v>
      </c>
      <c r="F9" s="159" t="s">
        <v>64</v>
      </c>
      <c r="G9" s="159" t="s">
        <v>120</v>
      </c>
      <c r="H9" s="172">
        <v>0.95799999999999996</v>
      </c>
      <c r="I9" s="160">
        <v>110</v>
      </c>
      <c r="J9" s="160">
        <v>120</v>
      </c>
      <c r="K9" s="160">
        <v>125</v>
      </c>
      <c r="L9" s="161">
        <v>125</v>
      </c>
      <c r="M9" s="1">
        <f t="shared" ref="M9:M14" si="0">L9*H9</f>
        <v>119.75</v>
      </c>
      <c r="N9" s="45" t="s">
        <v>46</v>
      </c>
      <c r="O9" s="162" t="s">
        <v>62</v>
      </c>
      <c r="P9" s="45"/>
    </row>
    <row r="10" spans="1:16" s="115" customFormat="1" ht="15.75" customHeight="1">
      <c r="A10" s="158">
        <v>2</v>
      </c>
      <c r="B10" s="159">
        <v>52</v>
      </c>
      <c r="C10" s="112" t="s">
        <v>121</v>
      </c>
      <c r="D10" s="112" t="s">
        <v>33</v>
      </c>
      <c r="E10" s="165">
        <v>32658</v>
      </c>
      <c r="F10" s="159" t="s">
        <v>64</v>
      </c>
      <c r="G10" s="159" t="s">
        <v>122</v>
      </c>
      <c r="H10" s="172">
        <v>0.98950000000000005</v>
      </c>
      <c r="I10" s="160">
        <v>95</v>
      </c>
      <c r="J10" s="160">
        <v>102.5</v>
      </c>
      <c r="K10" s="160">
        <v>107.5</v>
      </c>
      <c r="L10" s="161">
        <v>107.5</v>
      </c>
      <c r="M10" s="1">
        <f t="shared" si="0"/>
        <v>106.37125</v>
      </c>
      <c r="N10" s="45" t="s">
        <v>39</v>
      </c>
      <c r="O10" s="162"/>
      <c r="P10" s="45"/>
    </row>
    <row r="11" spans="1:16" s="115" customFormat="1" ht="15.75" customHeight="1">
      <c r="A11" s="158">
        <v>1</v>
      </c>
      <c r="B11" s="159">
        <v>56</v>
      </c>
      <c r="C11" s="112" t="s">
        <v>207</v>
      </c>
      <c r="D11" s="112" t="s">
        <v>33</v>
      </c>
      <c r="E11" s="165">
        <v>35635</v>
      </c>
      <c r="F11" s="159" t="s">
        <v>64</v>
      </c>
      <c r="G11" s="159" t="s">
        <v>123</v>
      </c>
      <c r="H11" s="172">
        <v>0.91110000000000002</v>
      </c>
      <c r="I11" s="160">
        <v>95</v>
      </c>
      <c r="J11" s="160">
        <v>100</v>
      </c>
      <c r="K11" s="160">
        <v>105</v>
      </c>
      <c r="L11" s="161">
        <v>105</v>
      </c>
      <c r="M11" s="1">
        <f t="shared" si="0"/>
        <v>95.665500000000009</v>
      </c>
      <c r="N11" s="45" t="s">
        <v>66</v>
      </c>
      <c r="O11" s="162" t="s">
        <v>118</v>
      </c>
      <c r="P11" s="45"/>
    </row>
    <row r="12" spans="1:16" s="115" customFormat="1" ht="15.75" customHeight="1">
      <c r="A12" s="158">
        <v>1</v>
      </c>
      <c r="B12" s="159">
        <v>60</v>
      </c>
      <c r="C12" s="112" t="s">
        <v>124</v>
      </c>
      <c r="D12" s="112" t="s">
        <v>125</v>
      </c>
      <c r="E12" s="165">
        <v>36836</v>
      </c>
      <c r="F12" s="159" t="s">
        <v>74</v>
      </c>
      <c r="G12" s="159" t="s">
        <v>126</v>
      </c>
      <c r="H12" s="172">
        <v>0.83009999999999995</v>
      </c>
      <c r="I12" s="160">
        <v>105</v>
      </c>
      <c r="J12" s="160">
        <v>112.5</v>
      </c>
      <c r="K12" s="160">
        <v>115</v>
      </c>
      <c r="L12" s="161">
        <v>115</v>
      </c>
      <c r="M12" s="1">
        <f t="shared" si="0"/>
        <v>95.461500000000001</v>
      </c>
      <c r="N12" s="45" t="s">
        <v>39</v>
      </c>
      <c r="O12" s="162" t="s">
        <v>127</v>
      </c>
      <c r="P12" s="45"/>
    </row>
    <row r="13" spans="1:16" s="115" customFormat="1" ht="15.75" customHeight="1">
      <c r="A13" s="158">
        <v>1</v>
      </c>
      <c r="B13" s="159">
        <v>67.5</v>
      </c>
      <c r="C13" s="112" t="s">
        <v>128</v>
      </c>
      <c r="D13" s="112" t="s">
        <v>129</v>
      </c>
      <c r="E13" s="165">
        <v>36787</v>
      </c>
      <c r="F13" s="159" t="s">
        <v>74</v>
      </c>
      <c r="G13" s="159" t="s">
        <v>130</v>
      </c>
      <c r="H13" s="172">
        <v>0.73770000000000002</v>
      </c>
      <c r="I13" s="160">
        <v>115</v>
      </c>
      <c r="J13" s="160">
        <v>120</v>
      </c>
      <c r="K13" s="166">
        <v>127.5</v>
      </c>
      <c r="L13" s="161">
        <v>120</v>
      </c>
      <c r="M13" s="1">
        <f t="shared" si="0"/>
        <v>88.524000000000001</v>
      </c>
      <c r="N13" s="45" t="s">
        <v>39</v>
      </c>
      <c r="O13" s="61" t="s">
        <v>129</v>
      </c>
      <c r="P13" s="45"/>
    </row>
    <row r="14" spans="1:16">
      <c r="A14" s="50"/>
      <c r="B14" s="43"/>
      <c r="C14" s="117" t="s">
        <v>45</v>
      </c>
      <c r="D14" s="44"/>
      <c r="E14" s="100"/>
      <c r="F14" s="45"/>
      <c r="G14" s="46"/>
      <c r="H14" s="173"/>
      <c r="I14" s="75"/>
      <c r="J14" s="75"/>
      <c r="K14" s="75"/>
      <c r="L14" s="76"/>
      <c r="M14" s="1">
        <f t="shared" si="0"/>
        <v>0</v>
      </c>
      <c r="N14" s="75"/>
      <c r="O14" s="77"/>
      <c r="P14" s="75"/>
    </row>
    <row r="15" spans="1:16">
      <c r="A15" s="51">
        <v>1</v>
      </c>
      <c r="B15" s="5">
        <v>67.5</v>
      </c>
      <c r="C15" s="1" t="s">
        <v>131</v>
      </c>
      <c r="D15" s="3" t="s">
        <v>129</v>
      </c>
      <c r="E15" s="139">
        <v>31099</v>
      </c>
      <c r="F15" s="1" t="s">
        <v>64</v>
      </c>
      <c r="G15" s="2">
        <v>66.8</v>
      </c>
      <c r="H15" s="174">
        <v>0.73270000000000002</v>
      </c>
      <c r="I15" s="61">
        <v>135</v>
      </c>
      <c r="J15" s="71">
        <v>145</v>
      </c>
      <c r="K15" s="68">
        <v>155</v>
      </c>
      <c r="L15" s="67">
        <v>145</v>
      </c>
      <c r="M15" s="1">
        <f t="shared" ref="M15:M32" si="1">L15*H15</f>
        <v>106.2415</v>
      </c>
      <c r="N15" s="61" t="s">
        <v>86</v>
      </c>
      <c r="O15" s="61" t="s">
        <v>129</v>
      </c>
      <c r="P15" s="61"/>
    </row>
    <row r="16" spans="1:16">
      <c r="A16" s="51">
        <v>1</v>
      </c>
      <c r="B16" s="9">
        <v>82.5</v>
      </c>
      <c r="C16" s="1" t="s">
        <v>79</v>
      </c>
      <c r="D16" s="3" t="s">
        <v>21</v>
      </c>
      <c r="E16" s="139">
        <v>33690</v>
      </c>
      <c r="F16" s="1" t="s">
        <v>64</v>
      </c>
      <c r="G16" s="2">
        <v>82.5</v>
      </c>
      <c r="H16" s="174">
        <v>0.61929999999999996</v>
      </c>
      <c r="I16" s="61">
        <v>240</v>
      </c>
      <c r="J16" s="61">
        <v>255</v>
      </c>
      <c r="K16" s="68">
        <v>265</v>
      </c>
      <c r="L16" s="67">
        <v>255</v>
      </c>
      <c r="M16" s="1">
        <f t="shared" si="1"/>
        <v>157.92149999999998</v>
      </c>
      <c r="N16" s="61" t="s">
        <v>52</v>
      </c>
      <c r="O16" s="66" t="s">
        <v>62</v>
      </c>
      <c r="P16" s="61"/>
    </row>
    <row r="17" spans="1:16">
      <c r="A17" s="51">
        <v>2</v>
      </c>
      <c r="B17" s="5">
        <v>82.5</v>
      </c>
      <c r="C17" s="1" t="s">
        <v>83</v>
      </c>
      <c r="D17" s="3" t="s">
        <v>50</v>
      </c>
      <c r="E17" s="139">
        <v>35487</v>
      </c>
      <c r="F17" s="1" t="s">
        <v>64</v>
      </c>
      <c r="G17" s="2">
        <v>82.4</v>
      </c>
      <c r="H17" s="174">
        <v>0.61980000000000002</v>
      </c>
      <c r="I17" s="61">
        <v>187.5</v>
      </c>
      <c r="J17" s="68">
        <v>200</v>
      </c>
      <c r="K17" s="140">
        <v>210</v>
      </c>
      <c r="L17" s="67">
        <v>187.5</v>
      </c>
      <c r="M17" s="1">
        <f t="shared" si="1"/>
        <v>116.21250000000001</v>
      </c>
      <c r="N17" s="61" t="s">
        <v>39</v>
      </c>
      <c r="O17" s="121" t="s">
        <v>78</v>
      </c>
      <c r="P17" s="61"/>
    </row>
    <row r="18" spans="1:16">
      <c r="A18" s="51">
        <v>1</v>
      </c>
      <c r="B18" s="5">
        <v>90</v>
      </c>
      <c r="C18" s="1" t="s">
        <v>132</v>
      </c>
      <c r="D18" s="3" t="s">
        <v>33</v>
      </c>
      <c r="E18" s="139">
        <v>32943</v>
      </c>
      <c r="F18" s="1" t="s">
        <v>64</v>
      </c>
      <c r="G18" s="2">
        <v>89.5</v>
      </c>
      <c r="H18" s="174">
        <v>0.58730000000000004</v>
      </c>
      <c r="I18" s="61">
        <v>210</v>
      </c>
      <c r="J18" s="68">
        <v>220</v>
      </c>
      <c r="K18" s="71">
        <v>220</v>
      </c>
      <c r="L18" s="67">
        <v>220</v>
      </c>
      <c r="M18" s="1">
        <f t="shared" si="1"/>
        <v>129.20600000000002</v>
      </c>
      <c r="N18" s="61" t="s">
        <v>39</v>
      </c>
      <c r="O18" s="66"/>
      <c r="P18" s="61"/>
    </row>
    <row r="19" spans="1:16" ht="14.25" customHeight="1">
      <c r="A19" s="111" t="s">
        <v>133</v>
      </c>
      <c r="B19" s="5">
        <v>90</v>
      </c>
      <c r="C19" s="1" t="s">
        <v>134</v>
      </c>
      <c r="D19" s="3" t="s">
        <v>129</v>
      </c>
      <c r="E19" s="139">
        <v>34773</v>
      </c>
      <c r="F19" s="1" t="s">
        <v>64</v>
      </c>
      <c r="G19" s="2">
        <v>87.2</v>
      </c>
      <c r="H19" s="174">
        <v>0.59689999999999999</v>
      </c>
      <c r="I19" s="61">
        <v>160</v>
      </c>
      <c r="J19" s="71">
        <v>170</v>
      </c>
      <c r="K19" s="71">
        <v>180</v>
      </c>
      <c r="L19" s="67">
        <v>180</v>
      </c>
      <c r="M19" s="1">
        <f t="shared" si="1"/>
        <v>107.44199999999999</v>
      </c>
      <c r="N19" s="61" t="s">
        <v>66</v>
      </c>
      <c r="O19" s="61" t="s">
        <v>129</v>
      </c>
      <c r="P19" s="61"/>
    </row>
    <row r="20" spans="1:16">
      <c r="A20" s="51">
        <v>1</v>
      </c>
      <c r="B20" s="9">
        <v>90</v>
      </c>
      <c r="C20" s="1" t="s">
        <v>135</v>
      </c>
      <c r="D20" s="3" t="s">
        <v>33</v>
      </c>
      <c r="E20" s="139">
        <v>27228</v>
      </c>
      <c r="F20" s="1" t="s">
        <v>51</v>
      </c>
      <c r="G20" s="2">
        <v>89.8</v>
      </c>
      <c r="H20" s="174">
        <v>0.58609999999999995</v>
      </c>
      <c r="I20" s="61">
        <v>240</v>
      </c>
      <c r="J20" s="71">
        <v>250</v>
      </c>
      <c r="K20" s="71">
        <v>255</v>
      </c>
      <c r="L20" s="67">
        <v>255</v>
      </c>
      <c r="M20" s="1">
        <f t="shared" si="1"/>
        <v>149.4555</v>
      </c>
      <c r="N20" s="61" t="s">
        <v>39</v>
      </c>
      <c r="O20" s="66"/>
      <c r="P20" s="61"/>
    </row>
    <row r="21" spans="1:16" s="62" customFormat="1">
      <c r="A21" s="61">
        <v>2</v>
      </c>
      <c r="B21" s="61">
        <v>90</v>
      </c>
      <c r="C21" s="71" t="s">
        <v>53</v>
      </c>
      <c r="D21" s="71" t="s">
        <v>33</v>
      </c>
      <c r="E21" s="168">
        <v>33627</v>
      </c>
      <c r="F21" s="71" t="s">
        <v>51</v>
      </c>
      <c r="G21" s="61">
        <v>90</v>
      </c>
      <c r="H21" s="175">
        <v>0.58530000000000004</v>
      </c>
      <c r="I21" s="61">
        <v>200</v>
      </c>
      <c r="J21" s="61">
        <v>220</v>
      </c>
      <c r="K21" s="68">
        <v>240</v>
      </c>
      <c r="L21" s="69">
        <v>220</v>
      </c>
      <c r="M21" s="1">
        <f t="shared" si="1"/>
        <v>128.76600000000002</v>
      </c>
      <c r="N21" s="61" t="s">
        <v>86</v>
      </c>
      <c r="O21" s="61" t="s">
        <v>71</v>
      </c>
      <c r="P21" s="61"/>
    </row>
    <row r="22" spans="1:16" s="62" customFormat="1">
      <c r="A22" s="61">
        <v>1</v>
      </c>
      <c r="B22" s="61">
        <v>100</v>
      </c>
      <c r="C22" s="71" t="s">
        <v>136</v>
      </c>
      <c r="D22" s="71" t="s">
        <v>125</v>
      </c>
      <c r="E22" s="168">
        <v>24448</v>
      </c>
      <c r="F22" s="71" t="s">
        <v>137</v>
      </c>
      <c r="G22" s="61">
        <v>95.7</v>
      </c>
      <c r="H22" s="175">
        <v>0.56569999999999998</v>
      </c>
      <c r="I22" s="61">
        <v>200</v>
      </c>
      <c r="J22" s="61">
        <v>220</v>
      </c>
      <c r="K22" s="61">
        <v>230</v>
      </c>
      <c r="L22" s="69">
        <v>230</v>
      </c>
      <c r="M22" s="1">
        <f t="shared" si="1"/>
        <v>130.11099999999999</v>
      </c>
      <c r="N22" s="61" t="s">
        <v>46</v>
      </c>
      <c r="O22" s="61" t="s">
        <v>127</v>
      </c>
      <c r="P22" s="61"/>
    </row>
    <row r="23" spans="1:16" s="62" customFormat="1">
      <c r="A23" s="61">
        <v>1</v>
      </c>
      <c r="B23" s="61">
        <v>100</v>
      </c>
      <c r="C23" s="71" t="s">
        <v>138</v>
      </c>
      <c r="D23" s="71" t="s">
        <v>129</v>
      </c>
      <c r="E23" s="168">
        <v>33796</v>
      </c>
      <c r="F23" s="71" t="s">
        <v>64</v>
      </c>
      <c r="G23" s="61">
        <v>96.8</v>
      </c>
      <c r="H23" s="175">
        <v>0.56240000000000001</v>
      </c>
      <c r="I23" s="61">
        <v>220</v>
      </c>
      <c r="J23" s="68">
        <v>230</v>
      </c>
      <c r="K23" s="61">
        <v>235</v>
      </c>
      <c r="L23" s="69">
        <v>235</v>
      </c>
      <c r="M23" s="1">
        <f t="shared" si="1"/>
        <v>132.16400000000002</v>
      </c>
      <c r="N23" s="61" t="s">
        <v>46</v>
      </c>
      <c r="O23" s="61" t="s">
        <v>129</v>
      </c>
      <c r="P23" s="61"/>
    </row>
    <row r="24" spans="1:16" s="62" customFormat="1">
      <c r="A24" s="61">
        <v>2</v>
      </c>
      <c r="B24" s="5">
        <v>100</v>
      </c>
      <c r="C24" s="108" t="s">
        <v>139</v>
      </c>
      <c r="D24" s="108" t="s">
        <v>33</v>
      </c>
      <c r="E24" s="176">
        <v>33070</v>
      </c>
      <c r="F24" s="71" t="s">
        <v>64</v>
      </c>
      <c r="G24" s="61">
        <v>96.2</v>
      </c>
      <c r="H24" s="175">
        <v>0.56420000000000003</v>
      </c>
      <c r="I24" s="61">
        <v>190</v>
      </c>
      <c r="J24" s="61">
        <v>205</v>
      </c>
      <c r="K24" s="68">
        <v>212.5</v>
      </c>
      <c r="L24" s="69">
        <v>205</v>
      </c>
      <c r="M24" s="1">
        <f t="shared" si="1"/>
        <v>115.661</v>
      </c>
      <c r="N24" s="61" t="s">
        <v>39</v>
      </c>
      <c r="O24" s="61"/>
      <c r="P24" s="61"/>
    </row>
    <row r="25" spans="1:16" s="62" customFormat="1">
      <c r="A25" s="61">
        <v>3</v>
      </c>
      <c r="B25" s="5">
        <v>100</v>
      </c>
      <c r="C25" s="108" t="s">
        <v>140</v>
      </c>
      <c r="D25" s="167" t="s">
        <v>33</v>
      </c>
      <c r="E25" s="177">
        <v>31971</v>
      </c>
      <c r="F25" s="61" t="s">
        <v>64</v>
      </c>
      <c r="G25" s="61">
        <v>100</v>
      </c>
      <c r="H25" s="175">
        <v>0.55400000000000005</v>
      </c>
      <c r="I25" s="61">
        <v>200</v>
      </c>
      <c r="J25" s="61">
        <v>205</v>
      </c>
      <c r="K25" s="140">
        <v>210</v>
      </c>
      <c r="L25" s="61">
        <v>205</v>
      </c>
      <c r="M25" s="1">
        <f t="shared" si="1"/>
        <v>113.57000000000001</v>
      </c>
      <c r="N25" s="61" t="s">
        <v>39</v>
      </c>
      <c r="O25" s="61" t="s">
        <v>118</v>
      </c>
      <c r="P25" s="61"/>
    </row>
    <row r="26" spans="1:16" s="62" customFormat="1">
      <c r="A26" s="61">
        <v>4</v>
      </c>
      <c r="B26" s="5">
        <v>100</v>
      </c>
      <c r="C26" s="108" t="s">
        <v>141</v>
      </c>
      <c r="D26" s="108" t="s">
        <v>33</v>
      </c>
      <c r="E26" s="176">
        <v>31702</v>
      </c>
      <c r="F26" s="71" t="s">
        <v>64</v>
      </c>
      <c r="G26" s="61">
        <v>97.2</v>
      </c>
      <c r="H26" s="175">
        <v>0.56130000000000002</v>
      </c>
      <c r="I26" s="61">
        <v>195</v>
      </c>
      <c r="J26" s="68">
        <v>205</v>
      </c>
      <c r="K26" s="68">
        <v>205</v>
      </c>
      <c r="L26" s="69">
        <v>195</v>
      </c>
      <c r="M26" s="1">
        <f t="shared" si="1"/>
        <v>109.45350000000001</v>
      </c>
      <c r="N26" s="61" t="s">
        <v>66</v>
      </c>
      <c r="O26" s="61"/>
      <c r="P26" s="61"/>
    </row>
    <row r="27" spans="1:16" s="62" customFormat="1">
      <c r="A27" s="61">
        <v>1</v>
      </c>
      <c r="B27" s="5">
        <v>110</v>
      </c>
      <c r="C27" s="108" t="s">
        <v>143</v>
      </c>
      <c r="D27" s="108" t="s">
        <v>35</v>
      </c>
      <c r="E27" s="176">
        <v>36401</v>
      </c>
      <c r="F27" s="71" t="s">
        <v>74</v>
      </c>
      <c r="G27" s="61">
        <v>109.7</v>
      </c>
      <c r="H27" s="175">
        <v>0.53680000000000005</v>
      </c>
      <c r="I27" s="61">
        <v>200</v>
      </c>
      <c r="J27" s="71">
        <v>210</v>
      </c>
      <c r="K27" s="68">
        <v>215</v>
      </c>
      <c r="L27" s="69">
        <v>210</v>
      </c>
      <c r="M27" s="1">
        <f t="shared" si="1"/>
        <v>112.72800000000001</v>
      </c>
      <c r="N27" s="61" t="s">
        <v>39</v>
      </c>
      <c r="O27" s="61" t="s">
        <v>87</v>
      </c>
      <c r="P27" s="61"/>
    </row>
    <row r="28" spans="1:16" s="62" customFormat="1">
      <c r="A28" s="61">
        <v>1</v>
      </c>
      <c r="B28" s="5">
        <v>110</v>
      </c>
      <c r="C28" s="108" t="s">
        <v>142</v>
      </c>
      <c r="D28" s="108" t="s">
        <v>47</v>
      </c>
      <c r="E28" s="176">
        <v>29289</v>
      </c>
      <c r="F28" s="71" t="s">
        <v>64</v>
      </c>
      <c r="G28" s="61">
        <v>100.9</v>
      </c>
      <c r="H28" s="175">
        <v>0.55189999999999995</v>
      </c>
      <c r="I28" s="61">
        <v>195</v>
      </c>
      <c r="J28" s="61">
        <v>210</v>
      </c>
      <c r="K28" s="61">
        <v>215</v>
      </c>
      <c r="L28" s="69">
        <v>215</v>
      </c>
      <c r="M28" s="1">
        <f t="shared" si="1"/>
        <v>118.65849999999999</v>
      </c>
      <c r="N28" s="61" t="s">
        <v>39</v>
      </c>
      <c r="O28" s="61"/>
      <c r="P28" s="61"/>
    </row>
    <row r="29" spans="1:16" s="62" customFormat="1">
      <c r="A29" s="61">
        <v>1</v>
      </c>
      <c r="B29" s="5">
        <v>110</v>
      </c>
      <c r="C29" s="108" t="s">
        <v>144</v>
      </c>
      <c r="D29" s="108" t="s">
        <v>35</v>
      </c>
      <c r="E29" s="176">
        <v>32322</v>
      </c>
      <c r="F29" s="71" t="s">
        <v>51</v>
      </c>
      <c r="G29" s="61">
        <v>105.2</v>
      </c>
      <c r="H29" s="175">
        <v>0.54339999999999999</v>
      </c>
      <c r="I29" s="61">
        <v>320</v>
      </c>
      <c r="J29" s="61">
        <v>340</v>
      </c>
      <c r="K29" s="68">
        <v>350</v>
      </c>
      <c r="L29" s="69">
        <v>340</v>
      </c>
      <c r="M29" s="1">
        <f t="shared" si="1"/>
        <v>184.756</v>
      </c>
      <c r="N29" s="61" t="s">
        <v>52</v>
      </c>
      <c r="O29" s="61" t="s">
        <v>87</v>
      </c>
      <c r="P29" s="61"/>
    </row>
    <row r="30" spans="1:16" s="62" customFormat="1">
      <c r="A30" s="61">
        <v>2</v>
      </c>
      <c r="B30" s="61">
        <v>110</v>
      </c>
      <c r="C30" s="71" t="s">
        <v>145</v>
      </c>
      <c r="D30" s="71" t="s">
        <v>35</v>
      </c>
      <c r="E30" s="168">
        <v>30445</v>
      </c>
      <c r="F30" s="71" t="s">
        <v>51</v>
      </c>
      <c r="G30" s="61">
        <v>109.6</v>
      </c>
      <c r="H30" s="175">
        <v>0.53700000000000003</v>
      </c>
      <c r="I30" s="61">
        <v>280</v>
      </c>
      <c r="J30" s="61">
        <v>300</v>
      </c>
      <c r="K30" s="68">
        <v>310</v>
      </c>
      <c r="L30" s="61">
        <v>300</v>
      </c>
      <c r="M30" s="1">
        <f t="shared" si="1"/>
        <v>161.10000000000002</v>
      </c>
      <c r="N30" s="61" t="s">
        <v>46</v>
      </c>
      <c r="O30" s="61" t="s">
        <v>87</v>
      </c>
      <c r="P30" s="61"/>
    </row>
    <row r="31" spans="1:16" s="62" customFormat="1">
      <c r="A31" s="61">
        <v>1</v>
      </c>
      <c r="B31" s="61">
        <v>125</v>
      </c>
      <c r="C31" s="71" t="s">
        <v>146</v>
      </c>
      <c r="D31" s="71" t="s">
        <v>35</v>
      </c>
      <c r="E31" s="168">
        <v>35644</v>
      </c>
      <c r="F31" s="71" t="s">
        <v>51</v>
      </c>
      <c r="G31" s="61">
        <v>125</v>
      </c>
      <c r="H31" s="175">
        <v>0.52100000000000002</v>
      </c>
      <c r="I31" s="61">
        <v>240</v>
      </c>
      <c r="J31" s="61">
        <v>257.5</v>
      </c>
      <c r="K31" s="61">
        <v>270</v>
      </c>
      <c r="L31" s="61">
        <v>270</v>
      </c>
      <c r="M31" s="1">
        <f t="shared" si="1"/>
        <v>140.67000000000002</v>
      </c>
      <c r="N31" s="61" t="s">
        <v>66</v>
      </c>
      <c r="O31" s="61" t="s">
        <v>87</v>
      </c>
      <c r="P31" s="61"/>
    </row>
    <row r="32" spans="1:16" s="62" customFormat="1">
      <c r="A32" s="61">
        <v>2</v>
      </c>
      <c r="B32" s="61">
        <v>125</v>
      </c>
      <c r="C32" s="71" t="s">
        <v>147</v>
      </c>
      <c r="D32" s="71" t="s">
        <v>33</v>
      </c>
      <c r="E32" s="168">
        <v>36093</v>
      </c>
      <c r="F32" s="71" t="s">
        <v>51</v>
      </c>
      <c r="G32" s="61">
        <v>111</v>
      </c>
      <c r="H32" s="175">
        <v>0.5353</v>
      </c>
      <c r="I32" s="61">
        <v>180</v>
      </c>
      <c r="J32" s="61">
        <v>192.5</v>
      </c>
      <c r="K32" s="61">
        <v>200</v>
      </c>
      <c r="L32" s="61">
        <v>200</v>
      </c>
      <c r="M32" s="1">
        <f t="shared" si="1"/>
        <v>107.06</v>
      </c>
      <c r="N32" s="61" t="s">
        <v>75</v>
      </c>
      <c r="O32" s="61"/>
      <c r="P32" s="61"/>
    </row>
    <row r="36" spans="2:4">
      <c r="B36" s="22" t="s">
        <v>10</v>
      </c>
      <c r="C36" s="118"/>
      <c r="D36" s="118" t="s">
        <v>42</v>
      </c>
    </row>
    <row r="37" spans="2:4">
      <c r="B37" s="22" t="s">
        <v>11</v>
      </c>
      <c r="C37" s="118"/>
      <c r="D37" s="118" t="s">
        <v>43</v>
      </c>
    </row>
    <row r="38" spans="2:4">
      <c r="B38" s="22" t="s">
        <v>12</v>
      </c>
      <c r="C38" s="118"/>
      <c r="D38" s="118" t="s">
        <v>44</v>
      </c>
    </row>
    <row r="39" spans="2:4">
      <c r="B39" s="22" t="s">
        <v>12</v>
      </c>
      <c r="C39" s="118"/>
      <c r="D39" s="118" t="s">
        <v>106</v>
      </c>
    </row>
    <row r="40" spans="2:4">
      <c r="B40" s="4"/>
      <c r="C40" s="118"/>
      <c r="D40" s="118"/>
    </row>
  </sheetData>
  <mergeCells count="14">
    <mergeCell ref="M4:M5"/>
    <mergeCell ref="N4:N5"/>
    <mergeCell ref="O4:O5"/>
    <mergeCell ref="P4:P5"/>
    <mergeCell ref="C6:D6"/>
    <mergeCell ref="G4:G5"/>
    <mergeCell ref="H4:H5"/>
    <mergeCell ref="I4:L4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4"/>
  <sheetViews>
    <sheetView workbookViewId="0">
      <selection activeCell="D45" sqref="D45"/>
    </sheetView>
  </sheetViews>
  <sheetFormatPr defaultRowHeight="12.75"/>
  <cols>
    <col min="1" max="1" width="4" style="116" customWidth="1"/>
    <col min="2" max="2" width="4.7109375" style="116" customWidth="1"/>
    <col min="3" max="3" width="27.5703125" style="116" customWidth="1"/>
    <col min="4" max="4" width="22.28515625" style="116" customWidth="1"/>
    <col min="5" max="5" width="10.85546875" style="131" customWidth="1"/>
    <col min="6" max="6" width="16.85546875" style="116" customWidth="1"/>
    <col min="12" max="12" width="9.140625" style="180"/>
    <col min="15" max="15" width="13.42578125" customWidth="1"/>
    <col min="16" max="16" width="14.5703125" customWidth="1"/>
    <col min="17" max="17" width="15.85546875" customWidth="1"/>
  </cols>
  <sheetData>
    <row r="1" spans="1:17" ht="25.5">
      <c r="A1" s="54" t="s">
        <v>148</v>
      </c>
      <c r="B1" s="54"/>
      <c r="C1" s="54"/>
      <c r="D1" s="133"/>
      <c r="K1" s="62"/>
      <c r="L1" s="70"/>
      <c r="M1" s="62"/>
      <c r="N1" s="62"/>
      <c r="O1" s="62"/>
      <c r="P1" s="62"/>
    </row>
    <row r="2" spans="1:17" ht="26.25" thickBot="1">
      <c r="A2" s="54" t="s">
        <v>149</v>
      </c>
      <c r="B2" s="54"/>
      <c r="C2" s="54"/>
      <c r="D2" s="133"/>
      <c r="K2" s="62"/>
      <c r="L2" s="70"/>
      <c r="M2" s="62"/>
      <c r="N2" s="62"/>
      <c r="O2" s="62"/>
      <c r="P2" s="62"/>
    </row>
    <row r="3" spans="1:17">
      <c r="A3" s="229" t="s">
        <v>9</v>
      </c>
      <c r="B3" s="231" t="s">
        <v>2</v>
      </c>
      <c r="C3" s="222" t="s">
        <v>3</v>
      </c>
      <c r="D3" s="222" t="s">
        <v>7</v>
      </c>
      <c r="E3" s="226" t="s">
        <v>8</v>
      </c>
      <c r="F3" s="222" t="s">
        <v>4</v>
      </c>
      <c r="G3" s="189" t="s">
        <v>1</v>
      </c>
      <c r="H3" s="202" t="s">
        <v>0</v>
      </c>
      <c r="I3" s="207" t="s">
        <v>5</v>
      </c>
      <c r="J3" s="208"/>
      <c r="K3" s="208"/>
      <c r="L3" s="208"/>
      <c r="M3" s="213" t="s">
        <v>0</v>
      </c>
      <c r="N3" s="215" t="s">
        <v>37</v>
      </c>
      <c r="O3" s="215" t="s">
        <v>26</v>
      </c>
      <c r="P3" s="217" t="s">
        <v>20</v>
      </c>
      <c r="Q3" s="200" t="s">
        <v>27</v>
      </c>
    </row>
    <row r="4" spans="1:17">
      <c r="A4" s="230"/>
      <c r="B4" s="232"/>
      <c r="C4" s="223"/>
      <c r="D4" s="223"/>
      <c r="E4" s="227"/>
      <c r="F4" s="223"/>
      <c r="G4" s="190"/>
      <c r="H4" s="203"/>
      <c r="I4" s="145">
        <v>1</v>
      </c>
      <c r="J4" s="141">
        <v>2</v>
      </c>
      <c r="K4" s="72">
        <v>3</v>
      </c>
      <c r="L4" s="73" t="s">
        <v>6</v>
      </c>
      <c r="M4" s="214"/>
      <c r="N4" s="216"/>
      <c r="O4" s="216"/>
      <c r="P4" s="218"/>
      <c r="Q4" s="201"/>
    </row>
    <row r="5" spans="1:17">
      <c r="A5" s="109"/>
      <c r="B5" s="109"/>
      <c r="C5" s="220" t="s">
        <v>109</v>
      </c>
      <c r="D5" s="221"/>
      <c r="E5" s="155"/>
      <c r="F5" s="109"/>
      <c r="G5" s="104"/>
      <c r="H5" s="105"/>
      <c r="I5" s="149"/>
      <c r="J5" s="7"/>
      <c r="K5" s="69"/>
      <c r="L5" s="69"/>
      <c r="M5" s="106"/>
      <c r="N5" s="107"/>
      <c r="O5" s="107"/>
      <c r="P5" s="107"/>
      <c r="Q5" s="107"/>
    </row>
    <row r="6" spans="1:17">
      <c r="A6" s="109"/>
      <c r="B6" s="109"/>
      <c r="C6" s="109" t="s">
        <v>61</v>
      </c>
      <c r="D6" s="109"/>
      <c r="E6" s="155"/>
      <c r="F6" s="109"/>
      <c r="G6" s="104"/>
      <c r="H6" s="105"/>
      <c r="I6" s="149"/>
      <c r="J6" s="7"/>
      <c r="K6" s="69"/>
      <c r="L6" s="69"/>
      <c r="M6" s="106"/>
      <c r="N6" s="107"/>
      <c r="O6" s="107"/>
      <c r="P6" s="107"/>
      <c r="Q6" s="107"/>
    </row>
    <row r="7" spans="1:17" s="116" customFormat="1">
      <c r="A7" s="178">
        <v>1</v>
      </c>
      <c r="B7" s="178">
        <v>48</v>
      </c>
      <c r="C7" s="178" t="s">
        <v>150</v>
      </c>
      <c r="D7" s="178" t="s">
        <v>48</v>
      </c>
      <c r="E7" s="179">
        <v>33173</v>
      </c>
      <c r="F7" s="178" t="s">
        <v>64</v>
      </c>
      <c r="G7" s="178">
        <v>46.7</v>
      </c>
      <c r="H7" s="181">
        <v>1.0827</v>
      </c>
      <c r="I7" s="182">
        <v>50</v>
      </c>
      <c r="J7" s="16">
        <v>52.5</v>
      </c>
      <c r="K7" s="71">
        <v>55</v>
      </c>
      <c r="L7" s="69">
        <v>52.5</v>
      </c>
      <c r="M7" s="154">
        <f t="shared" ref="M7:M60" si="0">L7*H7</f>
        <v>56.841749999999998</v>
      </c>
      <c r="N7" s="108" t="s">
        <v>39</v>
      </c>
      <c r="O7" s="108"/>
      <c r="P7" s="108"/>
      <c r="Q7" s="108"/>
    </row>
    <row r="8" spans="1:17" s="116" customFormat="1" ht="13.5" customHeight="1">
      <c r="A8" s="178">
        <v>1</v>
      </c>
      <c r="B8" s="178">
        <v>60</v>
      </c>
      <c r="C8" s="178" t="s">
        <v>111</v>
      </c>
      <c r="D8" s="178" t="s">
        <v>50</v>
      </c>
      <c r="E8" s="179">
        <v>37409</v>
      </c>
      <c r="F8" s="178" t="s">
        <v>74</v>
      </c>
      <c r="G8" s="178">
        <v>59.4</v>
      </c>
      <c r="H8" s="181">
        <v>0.82130000000000003</v>
      </c>
      <c r="I8" s="182">
        <v>20</v>
      </c>
      <c r="J8" s="65">
        <v>25</v>
      </c>
      <c r="K8" s="71" t="s">
        <v>41</v>
      </c>
      <c r="L8" s="69">
        <v>20</v>
      </c>
      <c r="M8" s="154">
        <f t="shared" si="0"/>
        <v>16.426000000000002</v>
      </c>
      <c r="N8" s="108"/>
      <c r="O8" s="108"/>
      <c r="P8" s="121" t="s">
        <v>78</v>
      </c>
      <c r="Q8" s="108"/>
    </row>
    <row r="9" spans="1:17" s="116" customFormat="1">
      <c r="A9" s="178">
        <v>1</v>
      </c>
      <c r="B9" s="178">
        <v>60</v>
      </c>
      <c r="C9" s="178" t="s">
        <v>151</v>
      </c>
      <c r="D9" s="178" t="s">
        <v>129</v>
      </c>
      <c r="E9" s="179">
        <v>34888</v>
      </c>
      <c r="F9" s="178" t="s">
        <v>64</v>
      </c>
      <c r="G9" s="178">
        <v>60</v>
      </c>
      <c r="H9" s="181">
        <v>0.81279999999999997</v>
      </c>
      <c r="I9" s="182">
        <v>45</v>
      </c>
      <c r="J9" s="16">
        <v>50</v>
      </c>
      <c r="K9" s="68">
        <v>52.5</v>
      </c>
      <c r="L9" s="69">
        <v>50</v>
      </c>
      <c r="M9" s="154">
        <f t="shared" si="0"/>
        <v>40.64</v>
      </c>
      <c r="N9" s="108"/>
      <c r="O9" s="108"/>
      <c r="P9" s="178" t="s">
        <v>129</v>
      </c>
      <c r="Q9" s="108"/>
    </row>
    <row r="10" spans="1:17">
      <c r="A10" s="120"/>
      <c r="B10" s="108"/>
      <c r="C10" s="126" t="s">
        <v>45</v>
      </c>
      <c r="D10" s="3"/>
      <c r="E10" s="101"/>
      <c r="F10" s="1"/>
      <c r="G10" s="2"/>
      <c r="H10" s="17"/>
      <c r="I10" s="52"/>
      <c r="J10" s="52"/>
      <c r="K10" s="61"/>
      <c r="L10" s="156"/>
      <c r="M10" s="106">
        <f t="shared" si="0"/>
        <v>0</v>
      </c>
      <c r="N10" s="61"/>
      <c r="O10" s="61"/>
      <c r="P10" s="66"/>
      <c r="Q10" s="55"/>
    </row>
    <row r="11" spans="1:17">
      <c r="A11" s="120">
        <v>1</v>
      </c>
      <c r="B11" s="108">
        <v>48</v>
      </c>
      <c r="C11" s="1" t="s">
        <v>152</v>
      </c>
      <c r="D11" s="3" t="s">
        <v>33</v>
      </c>
      <c r="E11" s="139">
        <v>39193</v>
      </c>
      <c r="F11" s="1" t="s">
        <v>74</v>
      </c>
      <c r="G11" s="2">
        <v>47.8</v>
      </c>
      <c r="H11" s="17">
        <v>1.0523</v>
      </c>
      <c r="I11" s="53">
        <v>25</v>
      </c>
      <c r="J11" s="53">
        <v>30</v>
      </c>
      <c r="K11" s="68">
        <v>32.5</v>
      </c>
      <c r="L11" s="156">
        <v>30</v>
      </c>
      <c r="M11" s="106">
        <f t="shared" si="0"/>
        <v>31.568999999999999</v>
      </c>
      <c r="N11" s="61" t="s">
        <v>153</v>
      </c>
      <c r="O11" s="61"/>
      <c r="P11" s="66"/>
      <c r="Q11" s="55"/>
    </row>
    <row r="12" spans="1:17">
      <c r="A12" s="120">
        <v>1</v>
      </c>
      <c r="B12" s="108">
        <v>75</v>
      </c>
      <c r="C12" s="1" t="s">
        <v>154</v>
      </c>
      <c r="D12" s="3" t="s">
        <v>125</v>
      </c>
      <c r="E12" s="139">
        <v>28205</v>
      </c>
      <c r="F12" s="1" t="s">
        <v>116</v>
      </c>
      <c r="G12" s="2">
        <v>75</v>
      </c>
      <c r="H12" s="17">
        <v>0.66449999999999998</v>
      </c>
      <c r="I12" s="53">
        <v>122.5</v>
      </c>
      <c r="J12" s="16">
        <v>127.5</v>
      </c>
      <c r="K12" s="68">
        <v>130</v>
      </c>
      <c r="L12" s="156">
        <v>127.5</v>
      </c>
      <c r="M12" s="106">
        <f t="shared" si="0"/>
        <v>84.723749999999995</v>
      </c>
      <c r="N12" s="61" t="s">
        <v>39</v>
      </c>
      <c r="O12" s="61"/>
      <c r="P12" s="66" t="s">
        <v>127</v>
      </c>
      <c r="Q12" s="55"/>
    </row>
    <row r="13" spans="1:17">
      <c r="A13" s="120">
        <v>0</v>
      </c>
      <c r="B13" s="108">
        <v>75</v>
      </c>
      <c r="C13" s="1" t="s">
        <v>155</v>
      </c>
      <c r="D13" s="3" t="s">
        <v>129</v>
      </c>
      <c r="E13" s="139">
        <v>36773</v>
      </c>
      <c r="F13" s="1" t="s">
        <v>74</v>
      </c>
      <c r="G13" s="2">
        <v>73.400000000000006</v>
      </c>
      <c r="H13" s="17">
        <v>0.67600000000000005</v>
      </c>
      <c r="I13" s="65">
        <v>110</v>
      </c>
      <c r="J13" s="65">
        <v>110</v>
      </c>
      <c r="K13" s="68">
        <v>110</v>
      </c>
      <c r="L13" s="156">
        <v>0</v>
      </c>
      <c r="M13" s="106">
        <f t="shared" si="0"/>
        <v>0</v>
      </c>
      <c r="N13" s="61"/>
      <c r="O13" s="61"/>
      <c r="P13" s="178" t="s">
        <v>129</v>
      </c>
      <c r="Q13" s="55"/>
    </row>
    <row r="14" spans="1:17">
      <c r="A14" s="129">
        <v>1</v>
      </c>
      <c r="B14" s="108">
        <v>75</v>
      </c>
      <c r="C14" s="1" t="s">
        <v>156</v>
      </c>
      <c r="D14" s="3" t="s">
        <v>33</v>
      </c>
      <c r="E14" s="139">
        <v>35219</v>
      </c>
      <c r="F14" s="1" t="s">
        <v>64</v>
      </c>
      <c r="G14" s="2">
        <v>71.2</v>
      </c>
      <c r="H14" s="17">
        <v>0.69310000000000005</v>
      </c>
      <c r="I14" s="16">
        <v>125</v>
      </c>
      <c r="J14" s="65">
        <v>130</v>
      </c>
      <c r="K14" s="68">
        <v>130</v>
      </c>
      <c r="L14" s="156">
        <v>125</v>
      </c>
      <c r="M14" s="106">
        <f t="shared" si="0"/>
        <v>86.637500000000003</v>
      </c>
      <c r="N14" s="61" t="s">
        <v>39</v>
      </c>
      <c r="O14" s="61"/>
      <c r="P14" s="66"/>
      <c r="Q14" s="55"/>
    </row>
    <row r="15" spans="1:17">
      <c r="A15" s="120">
        <v>2</v>
      </c>
      <c r="B15" s="108">
        <v>75</v>
      </c>
      <c r="C15" s="1" t="s">
        <v>157</v>
      </c>
      <c r="D15" s="3" t="s">
        <v>91</v>
      </c>
      <c r="E15" s="139">
        <v>32245</v>
      </c>
      <c r="F15" s="1" t="s">
        <v>64</v>
      </c>
      <c r="G15" s="2">
        <v>72.400000000000006</v>
      </c>
      <c r="H15" s="17">
        <v>0.6835</v>
      </c>
      <c r="I15" s="16">
        <v>115</v>
      </c>
      <c r="J15" s="16">
        <v>120</v>
      </c>
      <c r="K15" s="71">
        <v>122.5</v>
      </c>
      <c r="L15" s="156">
        <v>122.5</v>
      </c>
      <c r="M15" s="106">
        <f t="shared" si="0"/>
        <v>83.728750000000005</v>
      </c>
      <c r="N15" s="61" t="s">
        <v>39</v>
      </c>
      <c r="O15" s="61"/>
      <c r="P15" s="66"/>
      <c r="Q15" s="55"/>
    </row>
    <row r="16" spans="1:17">
      <c r="A16" s="120">
        <v>1</v>
      </c>
      <c r="B16" s="108">
        <v>82.5</v>
      </c>
      <c r="C16" s="1" t="s">
        <v>158</v>
      </c>
      <c r="D16" s="3" t="s">
        <v>50</v>
      </c>
      <c r="E16" s="139">
        <v>19359</v>
      </c>
      <c r="F16" s="1" t="s">
        <v>159</v>
      </c>
      <c r="G16" s="2">
        <v>79.45</v>
      </c>
      <c r="H16" s="17">
        <v>0.63639999999999997</v>
      </c>
      <c r="I16" s="16">
        <v>80</v>
      </c>
      <c r="J16" s="16" t="s">
        <v>41</v>
      </c>
      <c r="K16" s="71" t="s">
        <v>41</v>
      </c>
      <c r="L16" s="156">
        <v>80</v>
      </c>
      <c r="M16" s="106">
        <f t="shared" si="0"/>
        <v>50.911999999999999</v>
      </c>
      <c r="N16" s="61" t="s">
        <v>75</v>
      </c>
      <c r="O16" s="61"/>
      <c r="P16" s="121" t="s">
        <v>78</v>
      </c>
      <c r="Q16" s="55"/>
    </row>
    <row r="17" spans="1:17">
      <c r="A17" s="120">
        <v>1</v>
      </c>
      <c r="B17" s="108">
        <v>82.5</v>
      </c>
      <c r="C17" s="1" t="s">
        <v>160</v>
      </c>
      <c r="D17" s="3" t="s">
        <v>63</v>
      </c>
      <c r="E17" s="139">
        <v>36509</v>
      </c>
      <c r="F17" s="1" t="s">
        <v>74</v>
      </c>
      <c r="G17" s="2">
        <v>80.900000000000006</v>
      </c>
      <c r="H17" s="17">
        <v>0.62790000000000001</v>
      </c>
      <c r="I17" s="16">
        <v>90</v>
      </c>
      <c r="J17" s="16">
        <v>100</v>
      </c>
      <c r="K17" s="68">
        <v>105</v>
      </c>
      <c r="L17" s="156">
        <v>100</v>
      </c>
      <c r="M17" s="106">
        <f t="shared" si="0"/>
        <v>62.79</v>
      </c>
      <c r="N17" s="61" t="s">
        <v>75</v>
      </c>
      <c r="O17" s="61"/>
      <c r="P17" s="66"/>
      <c r="Q17" s="55"/>
    </row>
    <row r="18" spans="1:17">
      <c r="A18" s="120">
        <v>1</v>
      </c>
      <c r="B18" s="108">
        <v>82.5</v>
      </c>
      <c r="C18" s="1" t="s">
        <v>77</v>
      </c>
      <c r="D18" s="3" t="s">
        <v>50</v>
      </c>
      <c r="E18" s="139">
        <v>33108</v>
      </c>
      <c r="F18" s="1" t="s">
        <v>64</v>
      </c>
      <c r="G18" s="2">
        <v>80.2</v>
      </c>
      <c r="H18" s="17">
        <v>0.63180000000000003</v>
      </c>
      <c r="I18" s="16">
        <v>140</v>
      </c>
      <c r="J18" s="16">
        <v>147.5</v>
      </c>
      <c r="K18" s="68">
        <v>155</v>
      </c>
      <c r="L18" s="156">
        <v>147.5</v>
      </c>
      <c r="M18" s="106">
        <f t="shared" si="0"/>
        <v>93.1905</v>
      </c>
      <c r="N18" s="61" t="s">
        <v>46</v>
      </c>
      <c r="O18" s="61"/>
      <c r="P18" s="121" t="s">
        <v>78</v>
      </c>
      <c r="Q18" s="55"/>
    </row>
    <row r="19" spans="1:17">
      <c r="A19" s="120">
        <v>2</v>
      </c>
      <c r="B19" s="108">
        <v>82.5</v>
      </c>
      <c r="C19" s="1" t="s">
        <v>161</v>
      </c>
      <c r="D19" s="3" t="s">
        <v>33</v>
      </c>
      <c r="E19" s="139">
        <v>32578</v>
      </c>
      <c r="F19" s="1" t="s">
        <v>64</v>
      </c>
      <c r="G19" s="2">
        <v>81.2</v>
      </c>
      <c r="H19" s="17">
        <v>0.62622999999999995</v>
      </c>
      <c r="I19" s="16">
        <v>125</v>
      </c>
      <c r="J19" s="16">
        <v>130</v>
      </c>
      <c r="K19" s="71">
        <v>132.5</v>
      </c>
      <c r="L19" s="156">
        <v>132.5</v>
      </c>
      <c r="M19" s="106">
        <f t="shared" si="0"/>
        <v>82.975474999999989</v>
      </c>
      <c r="N19" s="61" t="s">
        <v>39</v>
      </c>
      <c r="O19" s="61"/>
      <c r="P19" s="66"/>
      <c r="Q19" s="55"/>
    </row>
    <row r="20" spans="1:17">
      <c r="A20" s="120">
        <v>3</v>
      </c>
      <c r="B20" s="108">
        <v>82.5</v>
      </c>
      <c r="C20" s="1" t="s">
        <v>162</v>
      </c>
      <c r="D20" s="3" t="s">
        <v>125</v>
      </c>
      <c r="E20" s="139">
        <v>28652</v>
      </c>
      <c r="F20" s="1" t="s">
        <v>64</v>
      </c>
      <c r="G20" s="2">
        <v>82.5</v>
      </c>
      <c r="H20" s="17">
        <v>0.61929999999999996</v>
      </c>
      <c r="I20" s="65">
        <v>122.5</v>
      </c>
      <c r="J20" s="52">
        <v>122.5</v>
      </c>
      <c r="K20" s="71">
        <v>125</v>
      </c>
      <c r="L20" s="156">
        <v>125</v>
      </c>
      <c r="M20" s="106">
        <f t="shared" si="0"/>
        <v>77.412499999999994</v>
      </c>
      <c r="N20" s="61" t="s">
        <v>66</v>
      </c>
      <c r="O20" s="61"/>
      <c r="P20" s="66" t="s">
        <v>127</v>
      </c>
      <c r="Q20" s="55"/>
    </row>
    <row r="21" spans="1:17">
      <c r="A21" s="120">
        <v>4</v>
      </c>
      <c r="B21" s="108">
        <v>82.5</v>
      </c>
      <c r="C21" s="1" t="s">
        <v>163</v>
      </c>
      <c r="D21" s="3" t="s">
        <v>21</v>
      </c>
      <c r="E21" s="139">
        <v>31668</v>
      </c>
      <c r="F21" s="1" t="s">
        <v>64</v>
      </c>
      <c r="G21" s="2">
        <v>78.5</v>
      </c>
      <c r="H21" s="17">
        <v>0.64180000000000004</v>
      </c>
      <c r="I21" s="53">
        <v>105</v>
      </c>
      <c r="J21" s="52">
        <v>110</v>
      </c>
      <c r="K21" s="68">
        <v>112.5</v>
      </c>
      <c r="L21" s="156">
        <v>110</v>
      </c>
      <c r="M21" s="106">
        <f t="shared" si="0"/>
        <v>70.597999999999999</v>
      </c>
      <c r="N21" s="61" t="s">
        <v>86</v>
      </c>
      <c r="O21" s="61"/>
      <c r="P21" s="66" t="s">
        <v>62</v>
      </c>
      <c r="Q21" s="55"/>
    </row>
    <row r="22" spans="1:17">
      <c r="A22" s="120">
        <v>1</v>
      </c>
      <c r="B22" s="108">
        <v>90</v>
      </c>
      <c r="C22" s="1" t="s">
        <v>164</v>
      </c>
      <c r="D22" s="3" t="s">
        <v>33</v>
      </c>
      <c r="E22" s="139">
        <v>25818</v>
      </c>
      <c r="F22" s="1" t="s">
        <v>165</v>
      </c>
      <c r="G22" s="2">
        <v>90</v>
      </c>
      <c r="H22" s="17">
        <v>0.58530000000000004</v>
      </c>
      <c r="I22" s="53">
        <v>130</v>
      </c>
      <c r="J22" s="65">
        <v>135</v>
      </c>
      <c r="K22" s="71">
        <v>135</v>
      </c>
      <c r="L22" s="156">
        <v>135</v>
      </c>
      <c r="M22" s="106">
        <f t="shared" si="0"/>
        <v>79.015500000000003</v>
      </c>
      <c r="N22" s="61" t="s">
        <v>39</v>
      </c>
      <c r="O22" s="61"/>
      <c r="P22" s="66"/>
      <c r="Q22" s="55"/>
    </row>
    <row r="23" spans="1:17">
      <c r="A23" s="120">
        <v>2</v>
      </c>
      <c r="B23" s="108">
        <v>90</v>
      </c>
      <c r="C23" s="1" t="s">
        <v>166</v>
      </c>
      <c r="D23" s="3" t="s">
        <v>167</v>
      </c>
      <c r="E23" s="139">
        <v>27568</v>
      </c>
      <c r="F23" s="1" t="s">
        <v>116</v>
      </c>
      <c r="G23" s="2">
        <v>85.4</v>
      </c>
      <c r="H23" s="17">
        <v>0.60499999999999998</v>
      </c>
      <c r="I23" s="53">
        <v>160</v>
      </c>
      <c r="J23" s="52">
        <v>165</v>
      </c>
      <c r="K23" s="71" t="s">
        <v>41</v>
      </c>
      <c r="L23" s="156">
        <v>165</v>
      </c>
      <c r="M23" s="106">
        <f t="shared" si="0"/>
        <v>99.825000000000003</v>
      </c>
      <c r="N23" s="61" t="s">
        <v>46</v>
      </c>
      <c r="O23" s="61"/>
      <c r="P23" s="66"/>
      <c r="Q23" s="55"/>
    </row>
    <row r="24" spans="1:17">
      <c r="A24" s="120">
        <v>1</v>
      </c>
      <c r="B24" s="108">
        <v>90</v>
      </c>
      <c r="C24" s="1" t="s">
        <v>168</v>
      </c>
      <c r="D24" s="3" t="s">
        <v>50</v>
      </c>
      <c r="E24" s="139">
        <v>38105</v>
      </c>
      <c r="F24" s="1" t="s">
        <v>74</v>
      </c>
      <c r="G24" s="2">
        <v>84.6</v>
      </c>
      <c r="H24" s="17">
        <v>0.60880000000000001</v>
      </c>
      <c r="I24" s="53">
        <v>70</v>
      </c>
      <c r="J24" s="52">
        <v>80</v>
      </c>
      <c r="K24" s="68">
        <v>85</v>
      </c>
      <c r="L24" s="156">
        <v>80</v>
      </c>
      <c r="M24" s="106">
        <f t="shared" si="0"/>
        <v>48.704000000000001</v>
      </c>
      <c r="N24" s="61" t="s">
        <v>70</v>
      </c>
      <c r="O24" s="61"/>
      <c r="P24" s="121" t="s">
        <v>78</v>
      </c>
      <c r="Q24" s="55"/>
    </row>
    <row r="25" spans="1:17">
      <c r="A25" s="120">
        <v>2</v>
      </c>
      <c r="B25" s="108">
        <v>90</v>
      </c>
      <c r="C25" s="1" t="s">
        <v>169</v>
      </c>
      <c r="D25" s="3" t="s">
        <v>33</v>
      </c>
      <c r="E25" s="139">
        <v>37753</v>
      </c>
      <c r="F25" s="1" t="s">
        <v>74</v>
      </c>
      <c r="G25" s="2">
        <v>83.8</v>
      </c>
      <c r="H25" s="17">
        <v>0.61270000000000002</v>
      </c>
      <c r="I25" s="53">
        <v>70</v>
      </c>
      <c r="J25" s="52">
        <v>75</v>
      </c>
      <c r="K25" s="68">
        <v>80</v>
      </c>
      <c r="L25" s="156">
        <v>75</v>
      </c>
      <c r="M25" s="106">
        <f t="shared" si="0"/>
        <v>45.952500000000001</v>
      </c>
      <c r="N25" s="61"/>
      <c r="O25" s="61"/>
      <c r="P25" s="66"/>
      <c r="Q25" s="55"/>
    </row>
    <row r="26" spans="1:17">
      <c r="A26" s="120">
        <v>1</v>
      </c>
      <c r="B26" s="108">
        <v>90</v>
      </c>
      <c r="C26" s="1" t="s">
        <v>170</v>
      </c>
      <c r="D26" s="3" t="s">
        <v>63</v>
      </c>
      <c r="E26" s="139">
        <v>32309</v>
      </c>
      <c r="F26" s="1" t="s">
        <v>64</v>
      </c>
      <c r="G26" s="2">
        <v>90</v>
      </c>
      <c r="H26" s="17">
        <v>0.58530000000000004</v>
      </c>
      <c r="I26" s="53">
        <v>180</v>
      </c>
      <c r="J26" s="65">
        <v>185</v>
      </c>
      <c r="K26" s="71">
        <v>185</v>
      </c>
      <c r="L26" s="156">
        <v>185</v>
      </c>
      <c r="M26" s="106">
        <f t="shared" si="0"/>
        <v>108.2805</v>
      </c>
      <c r="N26" s="61" t="s">
        <v>52</v>
      </c>
      <c r="O26" s="61"/>
      <c r="P26" s="66"/>
      <c r="Q26" s="55"/>
    </row>
    <row r="27" spans="1:17">
      <c r="A27" s="120">
        <v>2</v>
      </c>
      <c r="B27" s="108">
        <v>90</v>
      </c>
      <c r="C27" s="1" t="s">
        <v>171</v>
      </c>
      <c r="D27" s="3" t="s">
        <v>172</v>
      </c>
      <c r="E27" s="139">
        <v>32367</v>
      </c>
      <c r="F27" s="1" t="s">
        <v>64</v>
      </c>
      <c r="G27" s="2">
        <v>88.5</v>
      </c>
      <c r="H27" s="17">
        <v>0.59140000000000004</v>
      </c>
      <c r="I27" s="53">
        <v>150</v>
      </c>
      <c r="J27" s="52">
        <v>157.5</v>
      </c>
      <c r="K27" s="71">
        <v>160</v>
      </c>
      <c r="L27" s="156">
        <v>160</v>
      </c>
      <c r="M27" s="106">
        <f t="shared" si="0"/>
        <v>94.624000000000009</v>
      </c>
      <c r="N27" s="61" t="s">
        <v>46</v>
      </c>
      <c r="O27" s="61"/>
      <c r="P27" s="66"/>
      <c r="Q27" s="55"/>
    </row>
    <row r="28" spans="1:17">
      <c r="A28" s="120">
        <v>3</v>
      </c>
      <c r="B28" s="108">
        <v>90</v>
      </c>
      <c r="C28" s="1" t="s">
        <v>173</v>
      </c>
      <c r="D28" s="3" t="s">
        <v>21</v>
      </c>
      <c r="E28" s="139">
        <v>31987</v>
      </c>
      <c r="F28" s="1" t="s">
        <v>64</v>
      </c>
      <c r="G28" s="2">
        <v>87.8</v>
      </c>
      <c r="H28" s="17">
        <v>0.59430000000000005</v>
      </c>
      <c r="I28" s="53">
        <v>145</v>
      </c>
      <c r="J28" s="52">
        <v>155</v>
      </c>
      <c r="K28" s="68">
        <v>160</v>
      </c>
      <c r="L28" s="156">
        <v>155</v>
      </c>
      <c r="M28" s="106">
        <f t="shared" si="0"/>
        <v>92.116500000000002</v>
      </c>
      <c r="N28" s="61" t="s">
        <v>46</v>
      </c>
      <c r="O28" s="61"/>
      <c r="P28" s="66" t="s">
        <v>62</v>
      </c>
      <c r="Q28" s="55"/>
    </row>
    <row r="29" spans="1:17">
      <c r="A29" s="120">
        <v>4</v>
      </c>
      <c r="B29" s="108">
        <v>90</v>
      </c>
      <c r="C29" s="1" t="s">
        <v>174</v>
      </c>
      <c r="D29" s="3" t="s">
        <v>33</v>
      </c>
      <c r="E29" s="139">
        <v>29922</v>
      </c>
      <c r="F29" s="1" t="s">
        <v>64</v>
      </c>
      <c r="G29" s="2">
        <v>88</v>
      </c>
      <c r="H29" s="17">
        <v>0.59350000000000003</v>
      </c>
      <c r="I29" s="53">
        <v>120</v>
      </c>
      <c r="J29" s="52">
        <v>135</v>
      </c>
      <c r="K29" s="71">
        <v>142.5</v>
      </c>
      <c r="L29" s="156">
        <v>142.5</v>
      </c>
      <c r="M29" s="106">
        <f t="shared" si="0"/>
        <v>84.573750000000004</v>
      </c>
      <c r="N29" s="61" t="s">
        <v>39</v>
      </c>
      <c r="O29" s="61"/>
      <c r="P29" s="66"/>
      <c r="Q29" s="55"/>
    </row>
    <row r="30" spans="1:17">
      <c r="A30" s="120">
        <v>5</v>
      </c>
      <c r="B30" s="108">
        <v>90</v>
      </c>
      <c r="C30" s="1" t="s">
        <v>175</v>
      </c>
      <c r="D30" s="3" t="s">
        <v>33</v>
      </c>
      <c r="E30" s="139">
        <v>31600</v>
      </c>
      <c r="F30" s="1" t="s">
        <v>64</v>
      </c>
      <c r="G30" s="2">
        <v>86.8</v>
      </c>
      <c r="H30" s="17">
        <v>0.59860000000000002</v>
      </c>
      <c r="I30" s="53">
        <v>120</v>
      </c>
      <c r="J30" s="52">
        <v>125</v>
      </c>
      <c r="K30" s="68">
        <v>127.5</v>
      </c>
      <c r="L30" s="156">
        <v>125</v>
      </c>
      <c r="M30" s="106">
        <f t="shared" si="0"/>
        <v>74.825000000000003</v>
      </c>
      <c r="N30" s="61" t="s">
        <v>66</v>
      </c>
      <c r="O30" s="61"/>
      <c r="P30" s="66"/>
      <c r="Q30" s="55"/>
    </row>
    <row r="31" spans="1:17">
      <c r="A31" s="120">
        <v>0</v>
      </c>
      <c r="B31" s="108">
        <v>90</v>
      </c>
      <c r="C31" s="1" t="s">
        <v>177</v>
      </c>
      <c r="D31" s="3" t="s">
        <v>167</v>
      </c>
      <c r="E31" s="139">
        <v>31467</v>
      </c>
      <c r="F31" s="1" t="s">
        <v>64</v>
      </c>
      <c r="G31" s="2">
        <v>89.9</v>
      </c>
      <c r="H31" s="17">
        <v>0.5857</v>
      </c>
      <c r="I31" s="65">
        <v>125</v>
      </c>
      <c r="J31" s="65">
        <v>130</v>
      </c>
      <c r="K31" s="68">
        <v>130</v>
      </c>
      <c r="L31" s="156">
        <v>0</v>
      </c>
      <c r="M31" s="106">
        <f t="shared" si="0"/>
        <v>0</v>
      </c>
      <c r="N31" s="61"/>
      <c r="O31" s="61"/>
      <c r="P31" s="66"/>
      <c r="Q31" s="55"/>
    </row>
    <row r="32" spans="1:17">
      <c r="A32" s="120">
        <v>1</v>
      </c>
      <c r="B32" s="108">
        <v>90</v>
      </c>
      <c r="C32" s="1" t="s">
        <v>53</v>
      </c>
      <c r="D32" s="3" t="s">
        <v>33</v>
      </c>
      <c r="E32" s="139">
        <v>33627</v>
      </c>
      <c r="F32" s="1" t="s">
        <v>51</v>
      </c>
      <c r="G32" s="2">
        <v>90</v>
      </c>
      <c r="H32" s="17">
        <v>0.58530000000000004</v>
      </c>
      <c r="I32" s="53">
        <v>170</v>
      </c>
      <c r="J32" s="52">
        <v>180</v>
      </c>
      <c r="K32" s="68">
        <v>190</v>
      </c>
      <c r="L32" s="156">
        <v>180</v>
      </c>
      <c r="M32" s="106">
        <f t="shared" si="0"/>
        <v>105.35400000000001</v>
      </c>
      <c r="N32" s="61"/>
      <c r="O32" s="61"/>
      <c r="P32" s="66" t="s">
        <v>71</v>
      </c>
      <c r="Q32" s="55"/>
    </row>
    <row r="33" spans="1:17">
      <c r="A33" s="120">
        <v>2</v>
      </c>
      <c r="B33" s="108">
        <v>90</v>
      </c>
      <c r="C33" s="1" t="s">
        <v>176</v>
      </c>
      <c r="D33" s="3" t="s">
        <v>21</v>
      </c>
      <c r="E33" s="139">
        <v>30488</v>
      </c>
      <c r="F33" s="1" t="s">
        <v>51</v>
      </c>
      <c r="G33" s="2">
        <v>85.5</v>
      </c>
      <c r="H33" s="17">
        <v>0.60450000000000004</v>
      </c>
      <c r="I33" s="53">
        <v>110</v>
      </c>
      <c r="J33" s="52">
        <v>120</v>
      </c>
      <c r="K33" s="68">
        <v>135</v>
      </c>
      <c r="L33" s="156">
        <v>120</v>
      </c>
      <c r="M33" s="106">
        <f t="shared" ref="M33" si="1">L33*H33</f>
        <v>72.540000000000006</v>
      </c>
      <c r="N33" s="61" t="s">
        <v>75</v>
      </c>
      <c r="O33" s="61"/>
      <c r="P33" s="66" t="s">
        <v>62</v>
      </c>
      <c r="Q33" s="55"/>
    </row>
    <row r="34" spans="1:17">
      <c r="A34" s="120">
        <v>1</v>
      </c>
      <c r="B34" s="108">
        <v>100</v>
      </c>
      <c r="C34" s="1" t="s">
        <v>178</v>
      </c>
      <c r="D34" s="3" t="s">
        <v>125</v>
      </c>
      <c r="E34" s="139">
        <v>26192</v>
      </c>
      <c r="F34" s="1" t="s">
        <v>179</v>
      </c>
      <c r="G34" s="2">
        <v>91.3</v>
      </c>
      <c r="H34" s="17">
        <v>0.58040000000000003</v>
      </c>
      <c r="I34" s="53">
        <v>160</v>
      </c>
      <c r="J34" s="52">
        <v>165</v>
      </c>
      <c r="K34" s="71" t="s">
        <v>41</v>
      </c>
      <c r="L34" s="156">
        <v>165</v>
      </c>
      <c r="M34" s="106">
        <f t="shared" si="0"/>
        <v>95.766000000000005</v>
      </c>
      <c r="N34" s="61" t="s">
        <v>39</v>
      </c>
      <c r="O34" s="61"/>
      <c r="P34" s="66" t="s">
        <v>127</v>
      </c>
      <c r="Q34" s="55"/>
    </row>
    <row r="35" spans="1:17">
      <c r="A35" s="120">
        <v>1</v>
      </c>
      <c r="B35" s="108">
        <v>100</v>
      </c>
      <c r="C35" s="1" t="s">
        <v>180</v>
      </c>
      <c r="D35" s="3" t="s">
        <v>129</v>
      </c>
      <c r="E35" s="139">
        <v>36328</v>
      </c>
      <c r="F35" s="1" t="s">
        <v>74</v>
      </c>
      <c r="G35" s="2">
        <v>95</v>
      </c>
      <c r="H35" s="17">
        <v>0.56779999999999997</v>
      </c>
      <c r="I35" s="53">
        <v>142.5</v>
      </c>
      <c r="J35" s="52">
        <v>150</v>
      </c>
      <c r="K35" s="71">
        <v>155</v>
      </c>
      <c r="L35" s="156">
        <v>155</v>
      </c>
      <c r="M35" s="106">
        <f t="shared" si="0"/>
        <v>88.009</v>
      </c>
      <c r="N35" s="61" t="s">
        <v>39</v>
      </c>
      <c r="O35" s="61"/>
      <c r="P35" s="3" t="s">
        <v>129</v>
      </c>
      <c r="Q35" s="55"/>
    </row>
    <row r="36" spans="1:17">
      <c r="A36" s="120">
        <v>1</v>
      </c>
      <c r="B36" s="108">
        <v>100</v>
      </c>
      <c r="C36" s="1" t="s">
        <v>140</v>
      </c>
      <c r="D36" s="3" t="s">
        <v>33</v>
      </c>
      <c r="E36" s="139">
        <v>31971</v>
      </c>
      <c r="F36" s="1" t="s">
        <v>64</v>
      </c>
      <c r="G36" s="2">
        <v>100</v>
      </c>
      <c r="H36" s="17">
        <v>0.55400000000000005</v>
      </c>
      <c r="I36" s="53">
        <v>150</v>
      </c>
      <c r="J36" s="52">
        <v>160</v>
      </c>
      <c r="K36" s="71">
        <v>165</v>
      </c>
      <c r="L36" s="156">
        <v>165</v>
      </c>
      <c r="M36" s="106">
        <f t="shared" si="0"/>
        <v>91.410000000000011</v>
      </c>
      <c r="N36" s="61" t="s">
        <v>46</v>
      </c>
      <c r="O36" s="61"/>
      <c r="P36" s="162" t="s">
        <v>118</v>
      </c>
      <c r="Q36" s="55"/>
    </row>
    <row r="37" spans="1:17">
      <c r="A37" s="120">
        <v>2</v>
      </c>
      <c r="B37" s="108">
        <v>100</v>
      </c>
      <c r="C37" s="1" t="s">
        <v>139</v>
      </c>
      <c r="D37" s="3" t="s">
        <v>33</v>
      </c>
      <c r="E37" s="139">
        <v>33070</v>
      </c>
      <c r="F37" s="1" t="s">
        <v>64</v>
      </c>
      <c r="G37" s="2">
        <v>96.2</v>
      </c>
      <c r="H37" s="17">
        <v>0.56420000000000003</v>
      </c>
      <c r="I37" s="53">
        <v>130</v>
      </c>
      <c r="J37" s="52">
        <v>142.5</v>
      </c>
      <c r="K37" s="71">
        <v>145</v>
      </c>
      <c r="L37" s="156">
        <v>145</v>
      </c>
      <c r="M37" s="106">
        <f t="shared" si="0"/>
        <v>81.809000000000012</v>
      </c>
      <c r="N37" s="61" t="s">
        <v>39</v>
      </c>
      <c r="O37" s="61"/>
      <c r="P37" s="66"/>
      <c r="Q37" s="55"/>
    </row>
    <row r="38" spans="1:17">
      <c r="A38" s="120">
        <v>3</v>
      </c>
      <c r="B38" s="108">
        <v>100</v>
      </c>
      <c r="C38" s="1" t="s">
        <v>181</v>
      </c>
      <c r="D38" s="3" t="s">
        <v>33</v>
      </c>
      <c r="E38" s="139">
        <v>29348</v>
      </c>
      <c r="F38" s="1" t="s">
        <v>64</v>
      </c>
      <c r="G38" s="2">
        <v>95.6</v>
      </c>
      <c r="H38" s="17">
        <v>0.56599999999999995</v>
      </c>
      <c r="I38" s="65">
        <v>130</v>
      </c>
      <c r="J38" s="52">
        <v>135</v>
      </c>
      <c r="K38" s="71">
        <v>142.5</v>
      </c>
      <c r="L38" s="156">
        <v>142.5</v>
      </c>
      <c r="M38" s="106">
        <f t="shared" si="0"/>
        <v>80.654999999999987</v>
      </c>
      <c r="N38" s="61" t="s">
        <v>39</v>
      </c>
      <c r="O38" s="61"/>
      <c r="P38" s="66"/>
      <c r="Q38" s="55"/>
    </row>
    <row r="39" spans="1:17">
      <c r="A39" s="120">
        <v>1</v>
      </c>
      <c r="B39" s="108">
        <v>100</v>
      </c>
      <c r="C39" s="1" t="s">
        <v>182</v>
      </c>
      <c r="D39" s="3" t="s">
        <v>35</v>
      </c>
      <c r="E39" s="139">
        <v>35711</v>
      </c>
      <c r="F39" s="1" t="s">
        <v>51</v>
      </c>
      <c r="G39" s="2">
        <v>98.2</v>
      </c>
      <c r="H39" s="17">
        <v>0.55859999999999999</v>
      </c>
      <c r="I39" s="53">
        <v>135</v>
      </c>
      <c r="J39" s="52">
        <v>145</v>
      </c>
      <c r="K39" s="68">
        <v>155</v>
      </c>
      <c r="L39" s="156">
        <v>145</v>
      </c>
      <c r="M39" s="106">
        <f t="shared" si="0"/>
        <v>80.997</v>
      </c>
      <c r="N39" s="61" t="s">
        <v>86</v>
      </c>
      <c r="O39" s="61"/>
      <c r="P39" s="61" t="s">
        <v>87</v>
      </c>
      <c r="Q39" s="55"/>
    </row>
    <row r="40" spans="1:17">
      <c r="A40" s="120">
        <v>1</v>
      </c>
      <c r="B40" s="108">
        <v>110</v>
      </c>
      <c r="C40" s="1" t="s">
        <v>184</v>
      </c>
      <c r="D40" s="3" t="s">
        <v>33</v>
      </c>
      <c r="E40" s="139">
        <v>32434</v>
      </c>
      <c r="F40" s="1" t="s">
        <v>64</v>
      </c>
      <c r="G40" s="2">
        <v>107.7</v>
      </c>
      <c r="H40" s="17">
        <v>0.53949999999999998</v>
      </c>
      <c r="I40" s="65">
        <v>147.5</v>
      </c>
      <c r="J40" s="52">
        <v>147.5</v>
      </c>
      <c r="K40" s="71">
        <v>150</v>
      </c>
      <c r="L40" s="156">
        <v>150</v>
      </c>
      <c r="M40" s="106">
        <f t="shared" si="0"/>
        <v>80.924999999999997</v>
      </c>
      <c r="N40" s="61" t="s">
        <v>39</v>
      </c>
      <c r="O40" s="61"/>
      <c r="P40" s="61" t="s">
        <v>118</v>
      </c>
      <c r="Q40" s="55"/>
    </row>
    <row r="41" spans="1:17">
      <c r="A41" s="120">
        <v>1</v>
      </c>
      <c r="B41" s="108">
        <v>110</v>
      </c>
      <c r="C41" s="1" t="s">
        <v>183</v>
      </c>
      <c r="D41" s="3" t="s">
        <v>22</v>
      </c>
      <c r="E41" s="139">
        <v>28597</v>
      </c>
      <c r="F41" s="1" t="s">
        <v>51</v>
      </c>
      <c r="G41" s="2">
        <v>101.6</v>
      </c>
      <c r="H41" s="17">
        <v>0.5504</v>
      </c>
      <c r="I41" s="53">
        <v>210</v>
      </c>
      <c r="J41" s="52">
        <v>220</v>
      </c>
      <c r="K41" s="68">
        <v>227.5</v>
      </c>
      <c r="L41" s="156">
        <v>220</v>
      </c>
      <c r="M41" s="106">
        <f t="shared" si="0"/>
        <v>121.08799999999999</v>
      </c>
      <c r="N41" s="61" t="s">
        <v>46</v>
      </c>
      <c r="O41" s="61"/>
      <c r="P41" s="61" t="s">
        <v>87</v>
      </c>
      <c r="Q41" s="55"/>
    </row>
    <row r="42" spans="1:17">
      <c r="A42" s="120">
        <v>2</v>
      </c>
      <c r="B42" s="108">
        <v>110</v>
      </c>
      <c r="C42" s="1" t="s">
        <v>95</v>
      </c>
      <c r="D42" s="3" t="s">
        <v>33</v>
      </c>
      <c r="E42" s="139">
        <v>34011</v>
      </c>
      <c r="F42" s="1" t="s">
        <v>51</v>
      </c>
      <c r="G42" s="2">
        <v>108.9</v>
      </c>
      <c r="H42" s="17">
        <v>0.53779999999999994</v>
      </c>
      <c r="I42" s="53">
        <v>190</v>
      </c>
      <c r="J42" s="52">
        <v>210</v>
      </c>
      <c r="K42" s="68">
        <v>215</v>
      </c>
      <c r="L42" s="156">
        <v>210</v>
      </c>
      <c r="M42" s="106">
        <f t="shared" si="0"/>
        <v>112.93799999999999</v>
      </c>
      <c r="N42" s="61" t="s">
        <v>46</v>
      </c>
      <c r="O42" s="61"/>
      <c r="P42" s="66" t="s">
        <v>71</v>
      </c>
      <c r="Q42" s="55"/>
    </row>
    <row r="43" spans="1:17">
      <c r="A43" s="120">
        <v>3</v>
      </c>
      <c r="B43" s="108">
        <v>110</v>
      </c>
      <c r="C43" s="1" t="s">
        <v>145</v>
      </c>
      <c r="D43" s="3" t="s">
        <v>35</v>
      </c>
      <c r="E43" s="139">
        <v>30445</v>
      </c>
      <c r="F43" s="1" t="s">
        <v>51</v>
      </c>
      <c r="G43" s="2">
        <v>109.6</v>
      </c>
      <c r="H43" s="17">
        <v>0.53700000000000003</v>
      </c>
      <c r="I43" s="53">
        <v>175</v>
      </c>
      <c r="J43" s="52">
        <v>185</v>
      </c>
      <c r="K43" s="71">
        <v>192.5</v>
      </c>
      <c r="L43" s="156">
        <v>192.5</v>
      </c>
      <c r="M43" s="106">
        <f t="shared" si="0"/>
        <v>103.3725</v>
      </c>
      <c r="N43" s="61" t="s">
        <v>39</v>
      </c>
      <c r="O43" s="61"/>
      <c r="P43" s="66" t="s">
        <v>87</v>
      </c>
      <c r="Q43" s="55"/>
    </row>
    <row r="44" spans="1:17">
      <c r="A44" s="120">
        <v>1</v>
      </c>
      <c r="B44" s="108">
        <v>125</v>
      </c>
      <c r="C44" s="1" t="s">
        <v>185</v>
      </c>
      <c r="D44" s="3" t="s">
        <v>21</v>
      </c>
      <c r="E44" s="139">
        <v>31612</v>
      </c>
      <c r="F44" s="1" t="s">
        <v>51</v>
      </c>
      <c r="G44" s="2">
        <v>122.1</v>
      </c>
      <c r="H44" s="17">
        <v>0.52480000000000004</v>
      </c>
      <c r="I44" s="53">
        <v>215</v>
      </c>
      <c r="J44" s="52">
        <v>230</v>
      </c>
      <c r="K44" s="71">
        <v>235</v>
      </c>
      <c r="L44" s="156">
        <v>235</v>
      </c>
      <c r="M44" s="106">
        <f t="shared" si="0"/>
        <v>123.32800000000002</v>
      </c>
      <c r="N44" s="61" t="s">
        <v>46</v>
      </c>
      <c r="O44" s="61"/>
      <c r="P44" s="66" t="s">
        <v>62</v>
      </c>
      <c r="Q44" s="55"/>
    </row>
    <row r="45" spans="1:17">
      <c r="A45" s="120">
        <v>1</v>
      </c>
      <c r="B45" s="108">
        <v>140</v>
      </c>
      <c r="C45" s="1" t="s">
        <v>186</v>
      </c>
      <c r="D45" s="3" t="s">
        <v>21</v>
      </c>
      <c r="E45" s="139">
        <v>29033</v>
      </c>
      <c r="F45" s="1" t="s">
        <v>51</v>
      </c>
      <c r="G45" s="2">
        <v>126.4</v>
      </c>
      <c r="H45" s="17">
        <v>0.51932</v>
      </c>
      <c r="I45" s="53">
        <v>205</v>
      </c>
      <c r="J45" s="16">
        <v>215</v>
      </c>
      <c r="K45" s="68">
        <v>220</v>
      </c>
      <c r="L45" s="156">
        <v>215</v>
      </c>
      <c r="M45" s="106">
        <f t="shared" si="0"/>
        <v>111.6538</v>
      </c>
      <c r="N45" s="61" t="s">
        <v>39</v>
      </c>
      <c r="O45" s="61"/>
      <c r="P45" s="66" t="s">
        <v>87</v>
      </c>
      <c r="Q45" s="55"/>
    </row>
    <row r="46" spans="1:17">
      <c r="A46" s="130"/>
      <c r="B46" s="127"/>
      <c r="C46" s="195" t="s">
        <v>49</v>
      </c>
      <c r="D46" s="196"/>
      <c r="E46" s="124"/>
      <c r="F46" s="79"/>
      <c r="G46" s="42"/>
      <c r="H46" s="80"/>
      <c r="I46" s="81"/>
      <c r="J46" s="82"/>
      <c r="K46" s="97"/>
      <c r="L46" s="73"/>
      <c r="M46" s="106"/>
      <c r="N46" s="83"/>
      <c r="O46" s="83"/>
      <c r="P46" s="84"/>
      <c r="Q46" s="85"/>
    </row>
    <row r="47" spans="1:17">
      <c r="A47" s="108"/>
      <c r="B47" s="108"/>
      <c r="C47" s="157" t="s">
        <v>61</v>
      </c>
      <c r="D47" s="3"/>
      <c r="E47" s="101"/>
      <c r="F47" s="1"/>
      <c r="G47" s="2"/>
      <c r="H47" s="17"/>
      <c r="I47" s="16"/>
      <c r="J47" s="16"/>
      <c r="K47" s="71"/>
      <c r="L47" s="69"/>
      <c r="M47" s="106"/>
      <c r="N47" s="61"/>
      <c r="O47" s="61"/>
      <c r="P47" s="61"/>
      <c r="Q47" s="55"/>
    </row>
    <row r="48" spans="1:17">
      <c r="A48" s="108">
        <v>1</v>
      </c>
      <c r="B48" s="108">
        <v>52</v>
      </c>
      <c r="C48" s="1" t="s">
        <v>119</v>
      </c>
      <c r="D48" s="3" t="s">
        <v>21</v>
      </c>
      <c r="E48" s="139">
        <v>31136</v>
      </c>
      <c r="F48" s="1" t="s">
        <v>64</v>
      </c>
      <c r="G48" s="2">
        <v>51.7</v>
      </c>
      <c r="H48" s="17">
        <v>0.95799999999999996</v>
      </c>
      <c r="I48" s="65">
        <v>62.5</v>
      </c>
      <c r="J48" s="16">
        <v>62.5</v>
      </c>
      <c r="K48" s="71">
        <v>67.5</v>
      </c>
      <c r="L48" s="69">
        <v>67.5</v>
      </c>
      <c r="M48" s="106">
        <f t="shared" si="0"/>
        <v>64.664999999999992</v>
      </c>
      <c r="N48" s="61" t="s">
        <v>75</v>
      </c>
      <c r="O48" s="61"/>
      <c r="P48" s="66" t="s">
        <v>62</v>
      </c>
      <c r="Q48" s="55"/>
    </row>
    <row r="49" spans="1:17">
      <c r="A49" s="108"/>
      <c r="B49" s="108"/>
      <c r="C49" s="157" t="s">
        <v>45</v>
      </c>
      <c r="D49" s="3"/>
      <c r="E49" s="101"/>
      <c r="F49" s="1"/>
      <c r="G49" s="2"/>
      <c r="H49" s="17"/>
      <c r="I49" s="16"/>
      <c r="J49" s="16"/>
      <c r="K49" s="71"/>
      <c r="L49" s="69"/>
      <c r="M49" s="106"/>
      <c r="N49" s="61"/>
      <c r="O49" s="61"/>
      <c r="P49" s="61"/>
      <c r="Q49" s="55"/>
    </row>
    <row r="50" spans="1:17">
      <c r="A50" s="108">
        <v>1</v>
      </c>
      <c r="B50" s="108">
        <v>67.5</v>
      </c>
      <c r="C50" s="1" t="s">
        <v>187</v>
      </c>
      <c r="D50" s="3" t="s">
        <v>21</v>
      </c>
      <c r="E50" s="139">
        <v>32491</v>
      </c>
      <c r="F50" s="1" t="s">
        <v>64</v>
      </c>
      <c r="G50" s="2">
        <v>65.400000000000006</v>
      </c>
      <c r="H50" s="17">
        <v>0.74709999999999999</v>
      </c>
      <c r="I50" s="65">
        <v>135</v>
      </c>
      <c r="J50" s="16">
        <v>135</v>
      </c>
      <c r="K50" s="68">
        <v>145</v>
      </c>
      <c r="L50" s="69">
        <v>135</v>
      </c>
      <c r="M50" s="106">
        <f t="shared" si="0"/>
        <v>100.85849999999999</v>
      </c>
      <c r="N50" s="61" t="s">
        <v>39</v>
      </c>
      <c r="O50" s="61"/>
      <c r="P50" s="61" t="s">
        <v>62</v>
      </c>
      <c r="Q50" s="55"/>
    </row>
    <row r="51" spans="1:17">
      <c r="A51" s="108">
        <v>1</v>
      </c>
      <c r="B51" s="108">
        <v>75</v>
      </c>
      <c r="C51" s="1" t="s">
        <v>188</v>
      </c>
      <c r="D51" s="3" t="s">
        <v>21</v>
      </c>
      <c r="E51" s="139">
        <v>31678</v>
      </c>
      <c r="F51" s="1" t="s">
        <v>64</v>
      </c>
      <c r="G51" s="2">
        <v>74.400000000000006</v>
      </c>
      <c r="H51" s="17">
        <v>0.66869999999999996</v>
      </c>
      <c r="I51" s="65">
        <v>125</v>
      </c>
      <c r="J51" s="16">
        <v>125</v>
      </c>
      <c r="K51" s="68">
        <v>132.5</v>
      </c>
      <c r="L51" s="69">
        <v>125</v>
      </c>
      <c r="M51" s="106">
        <f t="shared" si="0"/>
        <v>83.587499999999991</v>
      </c>
      <c r="N51" s="61" t="s">
        <v>86</v>
      </c>
      <c r="O51" s="61"/>
      <c r="P51" s="61" t="s">
        <v>62</v>
      </c>
      <c r="Q51" s="55"/>
    </row>
    <row r="52" spans="1:17">
      <c r="A52" s="108">
        <v>1</v>
      </c>
      <c r="B52" s="108">
        <v>75</v>
      </c>
      <c r="C52" s="1" t="s">
        <v>56</v>
      </c>
      <c r="D52" s="3" t="s">
        <v>21</v>
      </c>
      <c r="E52" s="139">
        <v>30931</v>
      </c>
      <c r="F52" s="1" t="s">
        <v>51</v>
      </c>
      <c r="G52" s="2">
        <v>75</v>
      </c>
      <c r="H52" s="17">
        <v>0.66449999999999998</v>
      </c>
      <c r="I52" s="65">
        <v>170</v>
      </c>
      <c r="J52" s="16">
        <v>170</v>
      </c>
      <c r="K52" s="68">
        <v>180</v>
      </c>
      <c r="L52" s="69">
        <v>170</v>
      </c>
      <c r="M52" s="106">
        <f t="shared" si="0"/>
        <v>112.965</v>
      </c>
      <c r="N52" s="61" t="s">
        <v>39</v>
      </c>
      <c r="O52" s="61"/>
      <c r="P52" s="61" t="s">
        <v>62</v>
      </c>
      <c r="Q52" s="55"/>
    </row>
    <row r="53" spans="1:17">
      <c r="A53" s="108">
        <v>1</v>
      </c>
      <c r="B53" s="108">
        <v>82.5</v>
      </c>
      <c r="C53" s="1" t="s">
        <v>163</v>
      </c>
      <c r="D53" s="3" t="s">
        <v>21</v>
      </c>
      <c r="E53" s="139">
        <v>31668</v>
      </c>
      <c r="F53" s="1" t="s">
        <v>64</v>
      </c>
      <c r="G53" s="2">
        <v>78.5</v>
      </c>
      <c r="H53" s="17">
        <v>0.64180000000000004</v>
      </c>
      <c r="I53" s="16">
        <v>150</v>
      </c>
      <c r="J53" s="16">
        <v>155</v>
      </c>
      <c r="K53" s="71">
        <v>162.5</v>
      </c>
      <c r="L53" s="69">
        <v>162.5</v>
      </c>
      <c r="M53" s="106">
        <f t="shared" si="0"/>
        <v>104.2925</v>
      </c>
      <c r="N53" s="61" t="s">
        <v>39</v>
      </c>
      <c r="O53" s="61"/>
      <c r="P53" s="61" t="s">
        <v>62</v>
      </c>
      <c r="Q53" s="55"/>
    </row>
    <row r="54" spans="1:17">
      <c r="A54" s="108">
        <v>1</v>
      </c>
      <c r="B54" s="108">
        <v>90</v>
      </c>
      <c r="C54" s="1" t="s">
        <v>189</v>
      </c>
      <c r="D54" s="3" t="s">
        <v>33</v>
      </c>
      <c r="E54" s="139">
        <v>33031</v>
      </c>
      <c r="F54" s="1" t="s">
        <v>64</v>
      </c>
      <c r="G54" s="2">
        <v>88.1</v>
      </c>
      <c r="H54" s="17">
        <v>0.59299999999999997</v>
      </c>
      <c r="I54" s="65">
        <v>175</v>
      </c>
      <c r="J54" s="16">
        <v>175</v>
      </c>
      <c r="K54" s="71">
        <v>185</v>
      </c>
      <c r="L54" s="69">
        <v>185</v>
      </c>
      <c r="M54" s="106">
        <f t="shared" si="0"/>
        <v>109.705</v>
      </c>
      <c r="N54" s="61" t="s">
        <v>39</v>
      </c>
      <c r="O54" s="61"/>
      <c r="P54" s="61"/>
      <c r="Q54" s="55"/>
    </row>
    <row r="55" spans="1:17">
      <c r="A55" s="108">
        <v>1</v>
      </c>
      <c r="B55" s="108">
        <v>90</v>
      </c>
      <c r="C55" s="1" t="s">
        <v>176</v>
      </c>
      <c r="D55" s="3" t="s">
        <v>21</v>
      </c>
      <c r="E55" s="139">
        <v>30488</v>
      </c>
      <c r="F55" s="1" t="s">
        <v>51</v>
      </c>
      <c r="G55" s="2">
        <v>85.5</v>
      </c>
      <c r="H55" s="17">
        <v>0.60450000000000004</v>
      </c>
      <c r="I55" s="16">
        <v>205</v>
      </c>
      <c r="J55" s="16">
        <v>215</v>
      </c>
      <c r="K55" s="71">
        <v>220</v>
      </c>
      <c r="L55" s="69">
        <v>220</v>
      </c>
      <c r="M55" s="106">
        <f t="shared" si="0"/>
        <v>132.99</v>
      </c>
      <c r="N55" s="61" t="s">
        <v>39</v>
      </c>
      <c r="O55" s="61"/>
      <c r="P55" s="61" t="s">
        <v>62</v>
      </c>
      <c r="Q55" s="55"/>
    </row>
    <row r="56" spans="1:17">
      <c r="A56" s="108">
        <v>1</v>
      </c>
      <c r="B56" s="108">
        <v>100</v>
      </c>
      <c r="C56" s="1" t="s">
        <v>190</v>
      </c>
      <c r="D56" s="3" t="s">
        <v>21</v>
      </c>
      <c r="E56" s="139">
        <v>32987</v>
      </c>
      <c r="F56" s="1" t="s">
        <v>51</v>
      </c>
      <c r="G56" s="2">
        <v>100</v>
      </c>
      <c r="H56" s="17">
        <v>0.55400000000000005</v>
      </c>
      <c r="I56" s="16">
        <v>270</v>
      </c>
      <c r="J56" s="16">
        <v>285</v>
      </c>
      <c r="K56" s="68">
        <v>295</v>
      </c>
      <c r="L56" s="69">
        <v>285</v>
      </c>
      <c r="M56" s="106">
        <f t="shared" si="0"/>
        <v>157.89000000000001</v>
      </c>
      <c r="N56" s="61" t="s">
        <v>46</v>
      </c>
      <c r="O56" s="61"/>
      <c r="P56" s="61" t="s">
        <v>62</v>
      </c>
      <c r="Q56" s="55"/>
    </row>
    <row r="57" spans="1:17">
      <c r="A57" s="108">
        <v>2</v>
      </c>
      <c r="B57" s="108">
        <v>100</v>
      </c>
      <c r="C57" s="1" t="s">
        <v>191</v>
      </c>
      <c r="D57" s="3" t="s">
        <v>22</v>
      </c>
      <c r="E57" s="139">
        <v>33055</v>
      </c>
      <c r="F57" s="1" t="s">
        <v>51</v>
      </c>
      <c r="G57" s="2">
        <v>98.2</v>
      </c>
      <c r="H57" s="17">
        <v>0.55859999999999999</v>
      </c>
      <c r="I57" s="16">
        <v>215</v>
      </c>
      <c r="J57" s="16">
        <v>230</v>
      </c>
      <c r="K57" s="68">
        <v>240</v>
      </c>
      <c r="L57" s="69">
        <v>230</v>
      </c>
      <c r="M57" s="106">
        <f t="shared" si="0"/>
        <v>128.47800000000001</v>
      </c>
      <c r="N57" s="61" t="s">
        <v>39</v>
      </c>
      <c r="O57" s="61"/>
      <c r="P57" s="61" t="s">
        <v>62</v>
      </c>
      <c r="Q57" s="55"/>
    </row>
    <row r="58" spans="1:17">
      <c r="A58" s="108">
        <v>1</v>
      </c>
      <c r="B58" s="108">
        <v>110</v>
      </c>
      <c r="C58" s="1" t="s">
        <v>192</v>
      </c>
      <c r="D58" s="3" t="s">
        <v>21</v>
      </c>
      <c r="E58" s="139">
        <v>33833</v>
      </c>
      <c r="F58" s="1" t="s">
        <v>51</v>
      </c>
      <c r="G58" s="2">
        <v>107.7</v>
      </c>
      <c r="H58" s="17">
        <v>0.53949999999999998</v>
      </c>
      <c r="I58" s="16">
        <v>300</v>
      </c>
      <c r="J58" s="65">
        <v>322.5</v>
      </c>
      <c r="K58" s="71">
        <v>322.5</v>
      </c>
      <c r="L58" s="69">
        <v>322.5</v>
      </c>
      <c r="M58" s="106">
        <f t="shared" si="0"/>
        <v>173.98874999999998</v>
      </c>
      <c r="N58" s="61" t="s">
        <v>52</v>
      </c>
      <c r="O58" s="61"/>
      <c r="P58" s="61" t="s">
        <v>62</v>
      </c>
      <c r="Q58" s="55"/>
    </row>
    <row r="59" spans="1:17">
      <c r="A59" s="108">
        <v>1</v>
      </c>
      <c r="B59" s="108">
        <v>125</v>
      </c>
      <c r="C59" s="1" t="s">
        <v>185</v>
      </c>
      <c r="D59" s="3" t="s">
        <v>21</v>
      </c>
      <c r="E59" s="139">
        <v>31612</v>
      </c>
      <c r="F59" s="1" t="s">
        <v>51</v>
      </c>
      <c r="G59" s="2">
        <v>122.1</v>
      </c>
      <c r="H59" s="17">
        <v>0.52480000000000004</v>
      </c>
      <c r="I59" s="16">
        <v>350</v>
      </c>
      <c r="J59" s="16">
        <v>370</v>
      </c>
      <c r="K59" s="71" t="s">
        <v>41</v>
      </c>
      <c r="L59" s="69">
        <v>370</v>
      </c>
      <c r="M59" s="106">
        <f t="shared" si="0"/>
        <v>194.17600000000002</v>
      </c>
      <c r="N59" s="61" t="s">
        <v>52</v>
      </c>
      <c r="O59" s="61"/>
      <c r="P59" s="61" t="s">
        <v>62</v>
      </c>
      <c r="Q59" s="55"/>
    </row>
    <row r="60" spans="1:17">
      <c r="A60" s="108">
        <v>1</v>
      </c>
      <c r="B60" s="108">
        <v>140</v>
      </c>
      <c r="C60" s="1" t="s">
        <v>186</v>
      </c>
      <c r="D60" s="3" t="s">
        <v>21</v>
      </c>
      <c r="E60" s="139">
        <v>29033</v>
      </c>
      <c r="F60" s="1" t="s">
        <v>51</v>
      </c>
      <c r="G60" s="2">
        <v>126.4</v>
      </c>
      <c r="H60" s="17">
        <v>0.51929999999999998</v>
      </c>
      <c r="I60" s="16">
        <v>280</v>
      </c>
      <c r="J60" s="16">
        <v>300</v>
      </c>
      <c r="K60" s="71">
        <v>315</v>
      </c>
      <c r="L60" s="69">
        <v>315</v>
      </c>
      <c r="M60" s="106">
        <f t="shared" si="0"/>
        <v>163.5795</v>
      </c>
      <c r="N60" s="61" t="s">
        <v>46</v>
      </c>
      <c r="O60" s="61"/>
      <c r="P60" s="61" t="s">
        <v>62</v>
      </c>
      <c r="Q60" s="55"/>
    </row>
    <row r="61" spans="1:17">
      <c r="A61" s="125"/>
      <c r="B61" s="125"/>
      <c r="C61" s="86"/>
      <c r="D61" s="23"/>
      <c r="E61" s="35"/>
      <c r="F61" s="86"/>
      <c r="G61" s="34"/>
      <c r="H61" s="87"/>
      <c r="I61" s="88"/>
      <c r="J61" s="14"/>
      <c r="K61" s="98"/>
      <c r="L61" s="89"/>
      <c r="M61" s="90"/>
      <c r="N61" s="90"/>
      <c r="O61" s="90"/>
      <c r="P61" s="90"/>
      <c r="Q61" s="91"/>
    </row>
    <row r="62" spans="1:17">
      <c r="B62" s="197" t="s">
        <v>194</v>
      </c>
      <c r="C62" s="198"/>
      <c r="D62" s="199"/>
      <c r="E62" s="132"/>
      <c r="K62" s="62"/>
      <c r="L62" s="70"/>
      <c r="M62" s="62"/>
      <c r="N62" s="62"/>
      <c r="O62" s="62"/>
      <c r="P62" s="62"/>
    </row>
    <row r="63" spans="1:17">
      <c r="B63" s="150"/>
      <c r="C63" s="69" t="s">
        <v>45</v>
      </c>
      <c r="D63" s="69" t="s">
        <v>61</v>
      </c>
      <c r="E63" s="132"/>
      <c r="K63" s="62"/>
      <c r="L63" s="70"/>
      <c r="M63" s="62"/>
      <c r="N63" s="62"/>
      <c r="O63" s="62"/>
      <c r="P63" s="62"/>
    </row>
    <row r="64" spans="1:17">
      <c r="B64" s="55">
        <v>1</v>
      </c>
      <c r="C64" s="1" t="s">
        <v>170</v>
      </c>
      <c r="D64" s="45"/>
      <c r="E64" s="132"/>
      <c r="K64" s="62"/>
      <c r="L64" s="70"/>
      <c r="M64" s="62"/>
      <c r="N64" s="62"/>
      <c r="O64" s="62"/>
      <c r="P64" s="62"/>
    </row>
    <row r="65" spans="2:16">
      <c r="B65" s="55">
        <v>2</v>
      </c>
      <c r="C65" s="1" t="s">
        <v>77</v>
      </c>
      <c r="D65" s="1"/>
      <c r="E65" s="132"/>
      <c r="K65" s="62"/>
      <c r="L65" s="70"/>
      <c r="M65" s="62"/>
      <c r="N65" s="62"/>
      <c r="O65" s="62"/>
      <c r="P65" s="62"/>
    </row>
    <row r="66" spans="2:16">
      <c r="B66" s="55">
        <v>3</v>
      </c>
      <c r="C66" s="1" t="s">
        <v>173</v>
      </c>
      <c r="D66" s="1"/>
      <c r="E66" s="132"/>
      <c r="K66" s="62"/>
      <c r="L66" s="70"/>
      <c r="M66" s="62"/>
      <c r="N66" s="62"/>
      <c r="O66" s="62"/>
      <c r="P66" s="62"/>
    </row>
    <row r="67" spans="2:16">
      <c r="B67" s="91"/>
      <c r="C67" s="86"/>
      <c r="D67" s="86"/>
      <c r="E67" s="132"/>
      <c r="K67" s="62"/>
      <c r="L67" s="70"/>
      <c r="M67" s="62"/>
      <c r="N67" s="62"/>
      <c r="O67" s="62"/>
      <c r="P67" s="62"/>
    </row>
    <row r="68" spans="2:16">
      <c r="B68" s="197" t="s">
        <v>195</v>
      </c>
      <c r="C68" s="198"/>
      <c r="D68" s="199"/>
      <c r="E68" s="132"/>
      <c r="K68" s="62"/>
      <c r="L68" s="70"/>
      <c r="M68" s="62"/>
      <c r="N68" s="62"/>
      <c r="O68" s="62"/>
      <c r="P68" s="62"/>
    </row>
    <row r="69" spans="2:16">
      <c r="B69" s="150"/>
      <c r="C69" s="69" t="s">
        <v>45</v>
      </c>
      <c r="D69" s="69" t="s">
        <v>61</v>
      </c>
      <c r="E69" s="132"/>
      <c r="K69" s="62"/>
      <c r="L69" s="70"/>
      <c r="M69" s="62"/>
      <c r="N69" s="62"/>
      <c r="O69" s="62"/>
      <c r="P69" s="62"/>
    </row>
    <row r="70" spans="2:16">
      <c r="B70" s="55">
        <v>1</v>
      </c>
      <c r="C70" s="1" t="s">
        <v>185</v>
      </c>
      <c r="D70" s="45"/>
      <c r="E70" s="132"/>
      <c r="K70" s="62"/>
      <c r="L70" s="70"/>
      <c r="M70" s="62"/>
      <c r="N70" s="62"/>
      <c r="O70" s="62"/>
      <c r="P70" s="62"/>
    </row>
    <row r="71" spans="2:16">
      <c r="B71" s="55">
        <v>2</v>
      </c>
      <c r="C71" s="1" t="s">
        <v>183</v>
      </c>
      <c r="D71" s="1"/>
      <c r="E71" s="132"/>
      <c r="K71" s="62"/>
      <c r="L71" s="70"/>
      <c r="M71" s="62"/>
      <c r="N71" s="62"/>
      <c r="O71" s="62"/>
      <c r="P71" s="62"/>
    </row>
    <row r="72" spans="2:16">
      <c r="B72" s="55">
        <v>3</v>
      </c>
      <c r="C72" s="1" t="s">
        <v>95</v>
      </c>
      <c r="D72" s="1"/>
    </row>
    <row r="73" spans="2:16">
      <c r="B73" s="91"/>
      <c r="C73" s="86"/>
      <c r="D73" s="86"/>
    </row>
    <row r="74" spans="2:16">
      <c r="B74" s="228" t="s">
        <v>193</v>
      </c>
      <c r="C74" s="228"/>
      <c r="D74" s="228"/>
    </row>
    <row r="75" spans="2:16">
      <c r="B75" s="150"/>
      <c r="C75" s="69" t="s">
        <v>45</v>
      </c>
      <c r="D75" s="69" t="s">
        <v>61</v>
      </c>
    </row>
    <row r="76" spans="2:16">
      <c r="B76" s="55">
        <v>1</v>
      </c>
      <c r="C76" s="1" t="s">
        <v>185</v>
      </c>
      <c r="D76" s="1"/>
    </row>
    <row r="77" spans="2:16">
      <c r="B77" s="55">
        <v>2</v>
      </c>
      <c r="C77" s="1" t="s">
        <v>192</v>
      </c>
      <c r="D77" s="1"/>
    </row>
    <row r="78" spans="2:16">
      <c r="B78" s="55">
        <v>3</v>
      </c>
      <c r="C78" s="1" t="s">
        <v>186</v>
      </c>
      <c r="D78" s="1"/>
    </row>
    <row r="79" spans="2:16">
      <c r="B79" s="91"/>
      <c r="C79" s="86"/>
      <c r="D79" s="86"/>
    </row>
    <row r="80" spans="2:16">
      <c r="B80" s="128" t="s">
        <v>10</v>
      </c>
      <c r="C80" s="118"/>
      <c r="D80" s="118" t="s">
        <v>42</v>
      </c>
    </row>
    <row r="81" spans="2:4">
      <c r="B81" s="128" t="s">
        <v>11</v>
      </c>
      <c r="C81" s="118"/>
      <c r="D81" s="118" t="s">
        <v>43</v>
      </c>
    </row>
    <row r="82" spans="2:4">
      <c r="B82" s="128" t="s">
        <v>12</v>
      </c>
      <c r="C82" s="118"/>
      <c r="D82" s="118" t="s">
        <v>44</v>
      </c>
    </row>
    <row r="83" spans="2:4">
      <c r="B83" s="128" t="s">
        <v>12</v>
      </c>
      <c r="C83" s="118"/>
      <c r="D83" s="118" t="s">
        <v>106</v>
      </c>
    </row>
    <row r="84" spans="2:4">
      <c r="B84" s="118"/>
      <c r="C84" s="118"/>
      <c r="D84" s="118"/>
    </row>
  </sheetData>
  <mergeCells count="19">
    <mergeCell ref="B62:D62"/>
    <mergeCell ref="B74:D74"/>
    <mergeCell ref="B68:D68"/>
    <mergeCell ref="A3:A4"/>
    <mergeCell ref="B3:B4"/>
    <mergeCell ref="C3:C4"/>
    <mergeCell ref="D3:D4"/>
    <mergeCell ref="E3:E4"/>
    <mergeCell ref="P3:P4"/>
    <mergeCell ref="Q3:Q4"/>
    <mergeCell ref="C46:D46"/>
    <mergeCell ref="G3:G4"/>
    <mergeCell ref="H3:H4"/>
    <mergeCell ref="I3:L3"/>
    <mergeCell ref="M3:M4"/>
    <mergeCell ref="N3:N4"/>
    <mergeCell ref="O3:O4"/>
    <mergeCell ref="F3:F4"/>
    <mergeCell ref="C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5"/>
  <sheetViews>
    <sheetView workbookViewId="0">
      <selection activeCell="D17" sqref="D17"/>
    </sheetView>
  </sheetViews>
  <sheetFormatPr defaultRowHeight="12.75"/>
  <cols>
    <col min="1" max="1" width="6" style="23" bestFit="1" customWidth="1"/>
    <col min="2" max="2" width="6.28515625" style="23" customWidth="1"/>
    <col min="3" max="3" width="29" style="23" customWidth="1"/>
    <col min="4" max="4" width="17.7109375" style="23" customWidth="1"/>
    <col min="5" max="5" width="14.7109375" style="23" customWidth="1"/>
    <col min="6" max="6" width="9.85546875" style="35" customWidth="1"/>
    <col min="7" max="7" width="18.5703125" style="23" bestFit="1" customWidth="1"/>
    <col min="8" max="8" width="6.5703125" style="34" bestFit="1" customWidth="1"/>
    <col min="9" max="9" width="11.140625" style="23" customWidth="1"/>
    <col min="10" max="10" width="11" style="23" customWidth="1"/>
    <col min="11" max="16384" width="9.140625" style="23"/>
  </cols>
  <sheetData>
    <row r="1" spans="1:11" ht="20.25">
      <c r="D1" s="24" t="s">
        <v>23</v>
      </c>
      <c r="E1" s="24"/>
      <c r="F1" s="134"/>
      <c r="H1" s="25"/>
      <c r="I1" s="24"/>
      <c r="J1" s="24"/>
    </row>
    <row r="2" spans="1:11" s="27" customFormat="1" ht="12" thickBot="1">
      <c r="C2" s="28"/>
      <c r="D2" s="28"/>
      <c r="E2" s="28"/>
      <c r="F2" s="135"/>
      <c r="G2" s="28"/>
      <c r="H2" s="29"/>
      <c r="I2" s="28"/>
      <c r="J2" s="28"/>
    </row>
    <row r="3" spans="1:11" s="26" customFormat="1" ht="12.75" customHeight="1">
      <c r="A3" s="241" t="s">
        <v>9</v>
      </c>
      <c r="B3" s="235" t="s">
        <v>2</v>
      </c>
      <c r="C3" s="235" t="s">
        <v>3</v>
      </c>
      <c r="D3" s="235" t="s">
        <v>20</v>
      </c>
      <c r="E3" s="245" t="s">
        <v>7</v>
      </c>
      <c r="F3" s="243" t="s">
        <v>13</v>
      </c>
      <c r="G3" s="235" t="s">
        <v>4</v>
      </c>
      <c r="H3" s="237" t="s">
        <v>17</v>
      </c>
      <c r="I3" s="239" t="s">
        <v>15</v>
      </c>
      <c r="J3" s="240"/>
      <c r="K3" s="233" t="s">
        <v>37</v>
      </c>
    </row>
    <row r="4" spans="1:11" s="30" customFormat="1" ht="13.5" customHeight="1" thickBot="1">
      <c r="A4" s="242"/>
      <c r="B4" s="236"/>
      <c r="C4" s="236"/>
      <c r="D4" s="236"/>
      <c r="E4" s="246"/>
      <c r="F4" s="244"/>
      <c r="G4" s="236"/>
      <c r="H4" s="238"/>
      <c r="I4" s="32" t="s">
        <v>1</v>
      </c>
      <c r="J4" s="92" t="s">
        <v>16</v>
      </c>
      <c r="K4" s="234"/>
    </row>
    <row r="5" spans="1:11">
      <c r="A5" s="36"/>
      <c r="B5" s="37"/>
      <c r="C5" s="40" t="s">
        <v>18</v>
      </c>
      <c r="D5" s="31"/>
      <c r="E5" s="63"/>
      <c r="F5" s="136"/>
      <c r="G5" s="37"/>
      <c r="H5" s="38"/>
      <c r="I5" s="37"/>
      <c r="J5" s="93"/>
      <c r="K5" s="44"/>
    </row>
    <row r="6" spans="1:11">
      <c r="A6" s="39">
        <v>1</v>
      </c>
      <c r="B6" s="3">
        <v>60</v>
      </c>
      <c r="C6" s="1" t="s">
        <v>151</v>
      </c>
      <c r="D6" s="3" t="s">
        <v>129</v>
      </c>
      <c r="E6" s="3" t="s">
        <v>129</v>
      </c>
      <c r="F6" s="139">
        <v>34888</v>
      </c>
      <c r="G6" s="3" t="s">
        <v>64</v>
      </c>
      <c r="H6" s="2">
        <v>60</v>
      </c>
      <c r="I6" s="3">
        <v>30</v>
      </c>
      <c r="J6" s="94">
        <v>20</v>
      </c>
      <c r="K6" s="3" t="s">
        <v>75</v>
      </c>
    </row>
    <row r="7" spans="1:11">
      <c r="A7" s="39"/>
      <c r="B7" s="3"/>
      <c r="C7" s="49" t="s">
        <v>19</v>
      </c>
      <c r="D7" s="3"/>
      <c r="E7" s="3"/>
      <c r="F7" s="101"/>
      <c r="G7" s="3"/>
      <c r="H7" s="2"/>
      <c r="I7" s="3"/>
      <c r="J7" s="94"/>
      <c r="K7" s="3"/>
    </row>
    <row r="8" spans="1:11">
      <c r="A8" s="39">
        <v>1</v>
      </c>
      <c r="B8" s="3">
        <v>75</v>
      </c>
      <c r="C8" s="3" t="s">
        <v>155</v>
      </c>
      <c r="D8" s="3" t="s">
        <v>129</v>
      </c>
      <c r="E8" s="3" t="s">
        <v>129</v>
      </c>
      <c r="F8" s="139">
        <v>36773</v>
      </c>
      <c r="G8" s="3" t="s">
        <v>74</v>
      </c>
      <c r="H8" s="2">
        <v>73.3</v>
      </c>
      <c r="I8" s="3">
        <v>75</v>
      </c>
      <c r="J8" s="94">
        <v>20</v>
      </c>
      <c r="K8" s="3" t="s">
        <v>86</v>
      </c>
    </row>
    <row r="9" spans="1:11">
      <c r="A9" s="41">
        <v>1</v>
      </c>
      <c r="B9" s="3">
        <v>75</v>
      </c>
      <c r="C9" s="33" t="s">
        <v>154</v>
      </c>
      <c r="D9" s="33" t="s">
        <v>127</v>
      </c>
      <c r="E9" s="33" t="s">
        <v>125</v>
      </c>
      <c r="F9" s="183">
        <v>28205</v>
      </c>
      <c r="G9" s="3" t="s">
        <v>116</v>
      </c>
      <c r="H9" s="42">
        <v>75</v>
      </c>
      <c r="I9" s="33">
        <v>75</v>
      </c>
      <c r="J9" s="95">
        <v>35</v>
      </c>
      <c r="K9" s="3" t="s">
        <v>46</v>
      </c>
    </row>
    <row r="10" spans="1:11">
      <c r="A10" s="41">
        <v>1</v>
      </c>
      <c r="B10" s="3">
        <v>82.5</v>
      </c>
      <c r="C10" s="33" t="s">
        <v>197</v>
      </c>
      <c r="D10" s="33"/>
      <c r="E10" s="33" t="s">
        <v>33</v>
      </c>
      <c r="F10" s="183">
        <v>31879</v>
      </c>
      <c r="G10" s="3" t="s">
        <v>51</v>
      </c>
      <c r="H10" s="42">
        <v>80</v>
      </c>
      <c r="I10" s="33">
        <v>80</v>
      </c>
      <c r="J10" s="95">
        <v>37</v>
      </c>
      <c r="K10" s="3" t="s">
        <v>46</v>
      </c>
    </row>
    <row r="11" spans="1:11">
      <c r="A11" s="41">
        <v>1</v>
      </c>
      <c r="B11" s="3">
        <v>82.5</v>
      </c>
      <c r="C11" s="33" t="s">
        <v>162</v>
      </c>
      <c r="D11" s="33" t="s">
        <v>127</v>
      </c>
      <c r="E11" s="33" t="s">
        <v>125</v>
      </c>
      <c r="F11" s="139">
        <v>28652</v>
      </c>
      <c r="G11" s="3" t="s">
        <v>64</v>
      </c>
      <c r="H11" s="42">
        <v>82.5</v>
      </c>
      <c r="I11" s="33">
        <v>82.5</v>
      </c>
      <c r="J11" s="95">
        <v>23</v>
      </c>
      <c r="K11" s="3" t="s">
        <v>66</v>
      </c>
    </row>
    <row r="12" spans="1:11">
      <c r="A12" s="41">
        <v>1</v>
      </c>
      <c r="B12" s="33">
        <v>90</v>
      </c>
      <c r="C12" s="33" t="s">
        <v>198</v>
      </c>
      <c r="D12" s="33" t="s">
        <v>127</v>
      </c>
      <c r="E12" s="33" t="s">
        <v>125</v>
      </c>
      <c r="F12" s="139">
        <v>25288</v>
      </c>
      <c r="G12" s="33" t="s">
        <v>165</v>
      </c>
      <c r="H12" s="42">
        <v>84.8</v>
      </c>
      <c r="I12" s="33">
        <v>85</v>
      </c>
      <c r="J12" s="95">
        <v>19</v>
      </c>
      <c r="K12" s="3" t="s">
        <v>66</v>
      </c>
    </row>
    <row r="13" spans="1:11">
      <c r="A13" s="41">
        <v>1</v>
      </c>
      <c r="B13" s="33">
        <v>90</v>
      </c>
      <c r="C13" s="33" t="s">
        <v>199</v>
      </c>
      <c r="D13" s="33"/>
      <c r="E13" s="33" t="s">
        <v>167</v>
      </c>
      <c r="F13" s="139">
        <v>27568</v>
      </c>
      <c r="G13" s="33" t="s">
        <v>116</v>
      </c>
      <c r="H13" s="42">
        <v>85.4</v>
      </c>
      <c r="I13" s="33">
        <v>87.5</v>
      </c>
      <c r="J13" s="95">
        <v>28</v>
      </c>
      <c r="K13" s="3" t="s">
        <v>39</v>
      </c>
    </row>
    <row r="14" spans="1:11">
      <c r="A14" s="41">
        <v>1</v>
      </c>
      <c r="B14" s="33">
        <v>100</v>
      </c>
      <c r="C14" s="33" t="s">
        <v>138</v>
      </c>
      <c r="D14" s="33" t="s">
        <v>129</v>
      </c>
      <c r="E14" s="33" t="s">
        <v>129</v>
      </c>
      <c r="F14" s="139">
        <v>33796</v>
      </c>
      <c r="G14" s="33" t="s">
        <v>64</v>
      </c>
      <c r="H14" s="42">
        <v>96.8</v>
      </c>
      <c r="I14" s="33">
        <v>97.5</v>
      </c>
      <c r="J14" s="95">
        <v>15</v>
      </c>
      <c r="K14" s="3" t="s">
        <v>75</v>
      </c>
    </row>
    <row r="15" spans="1:11">
      <c r="A15" s="41">
        <v>1</v>
      </c>
      <c r="B15" s="33">
        <v>100</v>
      </c>
      <c r="C15" s="33" t="s">
        <v>180</v>
      </c>
      <c r="D15" s="33" t="s">
        <v>129</v>
      </c>
      <c r="E15" s="33" t="s">
        <v>129</v>
      </c>
      <c r="F15" s="139">
        <v>36328</v>
      </c>
      <c r="G15" s="33" t="s">
        <v>74</v>
      </c>
      <c r="H15" s="42">
        <v>95</v>
      </c>
      <c r="I15" s="33">
        <v>95</v>
      </c>
      <c r="J15" s="95">
        <v>24</v>
      </c>
      <c r="K15" s="3" t="s">
        <v>39</v>
      </c>
    </row>
    <row r="16" spans="1:11">
      <c r="A16" s="39">
        <v>1</v>
      </c>
      <c r="B16" s="3">
        <v>100</v>
      </c>
      <c r="C16" s="3" t="s">
        <v>178</v>
      </c>
      <c r="D16" s="3" t="s">
        <v>127</v>
      </c>
      <c r="E16" s="3" t="s">
        <v>125</v>
      </c>
      <c r="F16" s="139">
        <v>26192</v>
      </c>
      <c r="G16" s="3" t="s">
        <v>179</v>
      </c>
      <c r="H16" s="2">
        <v>91.3</v>
      </c>
      <c r="I16" s="3">
        <v>92.5</v>
      </c>
      <c r="J16" s="94">
        <v>26</v>
      </c>
      <c r="K16" s="3" t="s">
        <v>66</v>
      </c>
    </row>
    <row r="18" spans="1:55" s="4" customFormat="1">
      <c r="A18" s="22"/>
      <c r="C18" s="22" t="s">
        <v>10</v>
      </c>
      <c r="E18" s="4" t="s">
        <v>42</v>
      </c>
      <c r="F18" s="102"/>
      <c r="I18" s="18"/>
      <c r="J18" s="15"/>
      <c r="K18" s="15"/>
      <c r="L18" s="15"/>
      <c r="M18" s="8"/>
      <c r="N18" s="19"/>
      <c r="O18" s="10"/>
      <c r="P18" s="10"/>
      <c r="Q18" s="11"/>
      <c r="R18" s="12"/>
      <c r="S18" s="11"/>
      <c r="T18" s="12"/>
      <c r="U18" s="10"/>
      <c r="V18" s="10"/>
      <c r="W18" s="10"/>
      <c r="X18" s="10"/>
      <c r="Y18" s="11"/>
      <c r="Z18" s="12"/>
      <c r="AA18" s="11"/>
      <c r="AB18" s="13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s="4" customFormat="1">
      <c r="A19" s="22"/>
      <c r="C19" s="22" t="s">
        <v>11</v>
      </c>
      <c r="E19" s="4" t="s">
        <v>43</v>
      </c>
      <c r="F19" s="102"/>
      <c r="I19" s="18"/>
      <c r="J19" s="15"/>
      <c r="K19" s="15"/>
      <c r="L19" s="15"/>
      <c r="M19" s="8"/>
      <c r="N19" s="19"/>
      <c r="O19" s="10"/>
      <c r="P19" s="10"/>
      <c r="Q19" s="11"/>
      <c r="R19" s="12"/>
      <c r="S19" s="11"/>
      <c r="T19" s="12"/>
      <c r="U19" s="10"/>
      <c r="V19" s="10"/>
      <c r="W19" s="10"/>
      <c r="X19" s="10"/>
      <c r="Y19" s="11"/>
      <c r="Z19" s="12"/>
      <c r="AA19" s="11"/>
      <c r="AB19" s="13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s="4" customFormat="1">
      <c r="A20" s="22"/>
      <c r="C20" s="22" t="s">
        <v>12</v>
      </c>
      <c r="E20" s="4" t="s">
        <v>44</v>
      </c>
      <c r="F20" s="102"/>
      <c r="I20" s="18"/>
      <c r="J20" s="15"/>
      <c r="K20" s="15"/>
      <c r="L20" s="15"/>
      <c r="M20" s="8"/>
      <c r="N20" s="19"/>
      <c r="O20" s="10"/>
      <c r="P20" s="10"/>
      <c r="Q20" s="11"/>
      <c r="R20" s="12"/>
      <c r="S20" s="11"/>
      <c r="T20" s="12"/>
      <c r="U20" s="10"/>
      <c r="V20" s="10"/>
      <c r="W20" s="10"/>
      <c r="X20" s="10"/>
      <c r="Y20" s="11"/>
      <c r="Z20" s="12"/>
      <c r="AA20" s="11"/>
      <c r="AB20" s="13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s="4" customFormat="1">
      <c r="A21" s="22"/>
      <c r="C21" s="22" t="s">
        <v>12</v>
      </c>
      <c r="E21" s="4" t="s">
        <v>106</v>
      </c>
      <c r="F21" s="102"/>
      <c r="I21" s="18"/>
      <c r="J21" s="15"/>
      <c r="K21" s="15"/>
      <c r="L21" s="15"/>
      <c r="M21" s="8"/>
      <c r="N21" s="19"/>
      <c r="O21" s="10"/>
      <c r="P21" s="10"/>
      <c r="Q21" s="11"/>
      <c r="R21" s="12"/>
      <c r="S21" s="11"/>
      <c r="T21" s="12"/>
      <c r="U21" s="10"/>
      <c r="V21" s="10"/>
      <c r="W21" s="10"/>
      <c r="X21" s="10"/>
      <c r="Y21" s="11"/>
      <c r="Z21" s="12"/>
      <c r="AA21" s="11"/>
      <c r="AB21" s="13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>
      <c r="C22" s="4"/>
      <c r="D22" s="4"/>
      <c r="E22" s="4"/>
    </row>
    <row r="23" spans="1:55">
      <c r="C23" s="4"/>
      <c r="D23" s="4"/>
      <c r="E23" s="4"/>
    </row>
    <row r="24" spans="1:55">
      <c r="C24" s="4"/>
      <c r="D24" s="4"/>
      <c r="E24" s="4"/>
    </row>
    <row r="25" spans="1:55">
      <c r="C25" s="4"/>
      <c r="D25" s="4"/>
      <c r="E25" s="4"/>
    </row>
  </sheetData>
  <mergeCells count="10">
    <mergeCell ref="K3:K4"/>
    <mergeCell ref="G3:G4"/>
    <mergeCell ref="H3:H4"/>
    <mergeCell ref="I3:J3"/>
    <mergeCell ref="A3:A4"/>
    <mergeCell ref="B3:B4"/>
    <mergeCell ref="C3:C4"/>
    <mergeCell ref="D3:D4"/>
    <mergeCell ref="F3:F4"/>
    <mergeCell ref="E3:E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9"/>
  <sheetViews>
    <sheetView workbookViewId="0">
      <selection activeCell="B23" sqref="B23"/>
    </sheetView>
  </sheetViews>
  <sheetFormatPr defaultRowHeight="12.75"/>
  <cols>
    <col min="1" max="1" width="5.140625" customWidth="1"/>
    <col min="2" max="2" width="6.140625" customWidth="1"/>
    <col min="4" max="4" width="24.28515625" customWidth="1"/>
    <col min="5" max="5" width="15.85546875" customWidth="1"/>
    <col min="6" max="6" width="14.42578125" style="99" customWidth="1"/>
    <col min="7" max="7" width="19.42578125" customWidth="1"/>
    <col min="8" max="8" width="6" customWidth="1"/>
    <col min="12" max="12" width="23.42578125" style="62" customWidth="1"/>
  </cols>
  <sheetData>
    <row r="2" spans="1:12" ht="28.5" thickBot="1">
      <c r="A2" s="250" t="s">
        <v>28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2">
      <c r="A3" s="251" t="s">
        <v>9</v>
      </c>
      <c r="B3" s="235" t="s">
        <v>2</v>
      </c>
      <c r="C3" s="235" t="s">
        <v>29</v>
      </c>
      <c r="D3" s="235" t="s">
        <v>3</v>
      </c>
      <c r="E3" s="245" t="s">
        <v>7</v>
      </c>
      <c r="F3" s="254" t="s">
        <v>8</v>
      </c>
      <c r="G3" s="235" t="s">
        <v>4</v>
      </c>
      <c r="H3" s="237" t="s">
        <v>1</v>
      </c>
      <c r="I3" s="256" t="s">
        <v>5</v>
      </c>
      <c r="J3" s="256"/>
      <c r="K3" s="248" t="s">
        <v>37</v>
      </c>
      <c r="L3" s="200" t="s">
        <v>20</v>
      </c>
    </row>
    <row r="4" spans="1:12" ht="13.5" thickBot="1">
      <c r="A4" s="252"/>
      <c r="B4" s="236"/>
      <c r="C4" s="236"/>
      <c r="D4" s="236"/>
      <c r="E4" s="253"/>
      <c r="F4" s="255"/>
      <c r="G4" s="236"/>
      <c r="H4" s="238"/>
      <c r="I4" s="32" t="s">
        <v>30</v>
      </c>
      <c r="J4" s="32" t="s">
        <v>31</v>
      </c>
      <c r="K4" s="249"/>
      <c r="L4" s="247"/>
    </row>
    <row r="5" spans="1:12">
      <c r="A5" s="3"/>
      <c r="B5" s="3"/>
      <c r="C5" s="3"/>
      <c r="D5" s="184" t="s">
        <v>61</v>
      </c>
      <c r="E5" s="3"/>
      <c r="F5" s="101"/>
      <c r="G5" s="3"/>
      <c r="H5" s="2"/>
      <c r="I5" s="3"/>
      <c r="J5" s="3"/>
      <c r="K5" s="94"/>
      <c r="L5" s="75"/>
    </row>
    <row r="6" spans="1:12">
      <c r="A6" s="3">
        <v>1</v>
      </c>
      <c r="B6" s="3">
        <v>60</v>
      </c>
      <c r="C6" s="3">
        <v>35</v>
      </c>
      <c r="D6" s="3" t="s">
        <v>200</v>
      </c>
      <c r="E6" s="3" t="s">
        <v>33</v>
      </c>
      <c r="F6" s="139">
        <v>34374</v>
      </c>
      <c r="G6" s="3" t="s">
        <v>64</v>
      </c>
      <c r="H6" s="2">
        <v>59.4</v>
      </c>
      <c r="I6" s="3">
        <v>29</v>
      </c>
      <c r="J6" s="3">
        <v>17.079999999999998</v>
      </c>
      <c r="K6" s="94"/>
      <c r="L6" s="61"/>
    </row>
    <row r="7" spans="1:12">
      <c r="A7" s="3"/>
      <c r="B7" s="3"/>
      <c r="C7" s="3"/>
      <c r="D7" s="184" t="s">
        <v>45</v>
      </c>
      <c r="E7" s="3"/>
      <c r="F7" s="101"/>
      <c r="G7" s="3"/>
      <c r="H7" s="2"/>
      <c r="I7" s="3"/>
      <c r="J7" s="3"/>
      <c r="K7" s="94"/>
      <c r="L7" s="61"/>
    </row>
    <row r="8" spans="1:12">
      <c r="A8" s="3">
        <v>1</v>
      </c>
      <c r="B8" s="3">
        <v>67.5</v>
      </c>
      <c r="C8" s="3">
        <v>35</v>
      </c>
      <c r="D8" s="3" t="s">
        <v>201</v>
      </c>
      <c r="E8" s="3" t="s">
        <v>167</v>
      </c>
      <c r="F8" s="139">
        <v>36753</v>
      </c>
      <c r="G8" s="3" t="s">
        <v>74</v>
      </c>
      <c r="H8" s="2">
        <v>67.2</v>
      </c>
      <c r="I8" s="3">
        <v>50</v>
      </c>
      <c r="J8" s="3">
        <v>26.04</v>
      </c>
      <c r="K8" s="94"/>
      <c r="L8" s="61"/>
    </row>
    <row r="9" spans="1:12">
      <c r="A9" s="3">
        <v>2</v>
      </c>
      <c r="B9" s="3">
        <v>67.5</v>
      </c>
      <c r="C9" s="3">
        <v>35</v>
      </c>
      <c r="D9" s="3" t="s">
        <v>202</v>
      </c>
      <c r="E9" s="3" t="s">
        <v>167</v>
      </c>
      <c r="F9" s="139">
        <v>36607</v>
      </c>
      <c r="G9" s="3" t="s">
        <v>74</v>
      </c>
      <c r="H9" s="2">
        <v>63.7</v>
      </c>
      <c r="I9" s="3">
        <v>41</v>
      </c>
      <c r="J9" s="3">
        <v>22.52</v>
      </c>
      <c r="K9" s="94"/>
      <c r="L9" s="61"/>
    </row>
    <row r="10" spans="1:12">
      <c r="A10" s="3">
        <v>1</v>
      </c>
      <c r="B10" s="3">
        <v>75</v>
      </c>
      <c r="C10" s="3">
        <v>55</v>
      </c>
      <c r="D10" s="3" t="s">
        <v>205</v>
      </c>
      <c r="E10" s="3" t="s">
        <v>33</v>
      </c>
      <c r="F10" s="139">
        <v>22342</v>
      </c>
      <c r="G10" s="3" t="s">
        <v>206</v>
      </c>
      <c r="H10" s="2">
        <v>71.599999999999994</v>
      </c>
      <c r="I10" s="3">
        <v>50</v>
      </c>
      <c r="J10" s="3">
        <v>38.4</v>
      </c>
      <c r="K10" s="94" t="s">
        <v>46</v>
      </c>
      <c r="L10" s="61"/>
    </row>
    <row r="11" spans="1:12">
      <c r="A11" s="3">
        <v>1</v>
      </c>
      <c r="B11" s="3">
        <v>90</v>
      </c>
      <c r="C11" s="3">
        <v>55</v>
      </c>
      <c r="D11" s="3" t="s">
        <v>203</v>
      </c>
      <c r="E11" s="3" t="s">
        <v>33</v>
      </c>
      <c r="F11" s="139">
        <v>27012</v>
      </c>
      <c r="G11" s="3" t="s">
        <v>204</v>
      </c>
      <c r="H11" s="2">
        <v>89.8</v>
      </c>
      <c r="I11" s="3">
        <v>62</v>
      </c>
      <c r="J11" s="3">
        <v>37.93</v>
      </c>
      <c r="K11" s="94" t="s">
        <v>46</v>
      </c>
      <c r="L11" s="61"/>
    </row>
    <row r="12" spans="1:12">
      <c r="A12" s="3">
        <v>1</v>
      </c>
      <c r="B12" s="3">
        <v>90</v>
      </c>
      <c r="C12" s="3">
        <v>75</v>
      </c>
      <c r="D12" s="3" t="s">
        <v>177</v>
      </c>
      <c r="E12" s="3" t="s">
        <v>167</v>
      </c>
      <c r="F12" s="139">
        <v>31467</v>
      </c>
      <c r="G12" s="3" t="s">
        <v>64</v>
      </c>
      <c r="H12" s="2">
        <v>89.9</v>
      </c>
      <c r="I12" s="3">
        <v>25</v>
      </c>
      <c r="J12" s="3">
        <v>20.85</v>
      </c>
      <c r="K12" s="94"/>
      <c r="L12" s="61"/>
    </row>
    <row r="13" spans="1:12">
      <c r="A13" s="3"/>
      <c r="B13" s="3"/>
      <c r="C13" s="3"/>
      <c r="D13" s="3"/>
      <c r="E13" s="3"/>
      <c r="F13" s="101"/>
      <c r="G13" s="3"/>
      <c r="H13" s="2"/>
      <c r="I13" s="3"/>
      <c r="J13" s="3"/>
      <c r="K13" s="94"/>
      <c r="L13" s="61"/>
    </row>
    <row r="16" spans="1:12">
      <c r="D16" s="22" t="s">
        <v>10</v>
      </c>
      <c r="E16" s="4"/>
      <c r="F16" s="102" t="s">
        <v>42</v>
      </c>
    </row>
    <row r="17" spans="4:6">
      <c r="D17" s="22" t="s">
        <v>11</v>
      </c>
      <c r="E17" s="4"/>
      <c r="F17" s="102" t="s">
        <v>43</v>
      </c>
    </row>
    <row r="18" spans="4:6">
      <c r="D18" s="22" t="s">
        <v>12</v>
      </c>
      <c r="E18" s="4"/>
      <c r="F18" s="102" t="s">
        <v>44</v>
      </c>
    </row>
    <row r="19" spans="4:6">
      <c r="D19" s="22" t="s">
        <v>12</v>
      </c>
      <c r="E19" s="4"/>
      <c r="F19" s="102" t="s">
        <v>196</v>
      </c>
    </row>
  </sheetData>
  <mergeCells count="12">
    <mergeCell ref="L3:L4"/>
    <mergeCell ref="K3:K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Пауэрлифтинг </vt:lpstr>
      <vt:lpstr>Приседание </vt:lpstr>
      <vt:lpstr>Тяга становая </vt:lpstr>
      <vt:lpstr>Жим лежа </vt:lpstr>
      <vt:lpstr>Народный жим</vt:lpstr>
      <vt:lpstr>Русский жим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2016-12-22T04:11:37Z</cp:lastPrinted>
  <dcterms:created xsi:type="dcterms:W3CDTF">2010-12-17T08:17:08Z</dcterms:created>
  <dcterms:modified xsi:type="dcterms:W3CDTF">2017-12-29T13:41:59Z</dcterms:modified>
</cp:coreProperties>
</file>