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477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'Лист1'!$A$2:$X$46</definedName>
  </definedNames>
  <calcPr fullCalcOnLoad="1" refMode="R1C1"/>
</workbook>
</file>

<file path=xl/sharedStrings.xml><?xml version="1.0" encoding="utf-8"?>
<sst xmlns="http://schemas.openxmlformats.org/spreadsheetml/2006/main" count="328" uniqueCount="90">
  <si>
    <t>ФИО</t>
  </si>
  <si>
    <t>Город</t>
  </si>
  <si>
    <t>Возраст</t>
  </si>
  <si>
    <t>Вес</t>
  </si>
  <si>
    <t>Весовая категория</t>
  </si>
  <si>
    <t>Присед 1</t>
  </si>
  <si>
    <t>Присед 2</t>
  </si>
  <si>
    <t>Присед 3</t>
  </si>
  <si>
    <t>Жим 1</t>
  </si>
  <si>
    <t>Жим 2</t>
  </si>
  <si>
    <t>Жим 3</t>
  </si>
  <si>
    <t>Тяга 1</t>
  </si>
  <si>
    <t>Коэф.Шварца</t>
  </si>
  <si>
    <t>Тяга 2</t>
  </si>
  <si>
    <t>Тяга 3</t>
  </si>
  <si>
    <t>Сумм</t>
  </si>
  <si>
    <t>Итог.коэф.</t>
  </si>
  <si>
    <t>№ п.п.</t>
  </si>
  <si>
    <t>Движение</t>
  </si>
  <si>
    <t>Зенков Евгений</t>
  </si>
  <si>
    <t>Сухой Лог</t>
  </si>
  <si>
    <t>82,5 +</t>
  </si>
  <si>
    <t>Пауэрлифтинг</t>
  </si>
  <si>
    <t>Итог присед</t>
  </si>
  <si>
    <t>Итог жим</t>
  </si>
  <si>
    <t>Итог тяга</t>
  </si>
  <si>
    <t>до 60</t>
  </si>
  <si>
    <t>Тяга</t>
  </si>
  <si>
    <t>Богданович</t>
  </si>
  <si>
    <t>до 82,5</t>
  </si>
  <si>
    <t>Жим</t>
  </si>
  <si>
    <t>Акулов Антон</t>
  </si>
  <si>
    <t>Путилова Елена</t>
  </si>
  <si>
    <t>Пол</t>
  </si>
  <si>
    <t>М</t>
  </si>
  <si>
    <t>Ж</t>
  </si>
  <si>
    <t>Шмелев Денис</t>
  </si>
  <si>
    <t>0-14</t>
  </si>
  <si>
    <t>15-19</t>
  </si>
  <si>
    <t>20+</t>
  </si>
  <si>
    <t>Матренин Степан</t>
  </si>
  <si>
    <t>Творогов Михаил</t>
  </si>
  <si>
    <t>Павлов Александр</t>
  </si>
  <si>
    <t>Тимофеев Давлат</t>
  </si>
  <si>
    <t>Зуева Лилия</t>
  </si>
  <si>
    <t>нет</t>
  </si>
  <si>
    <t>Приседание</t>
  </si>
  <si>
    <t>Возрастная категория</t>
  </si>
  <si>
    <t>Давыдов Александр</t>
  </si>
  <si>
    <t>Асбест</t>
  </si>
  <si>
    <t>82,5+</t>
  </si>
  <si>
    <t>Зыкин Ян</t>
  </si>
  <si>
    <t>Грушко Роман</t>
  </si>
  <si>
    <t>Екатеринбург</t>
  </si>
  <si>
    <t>Простокин Михаил</t>
  </si>
  <si>
    <t>Парамонов Антон</t>
  </si>
  <si>
    <t>Яшутина Анжелика</t>
  </si>
  <si>
    <t>Неумывакин Егор</t>
  </si>
  <si>
    <t>Полосина Полина</t>
  </si>
  <si>
    <t>Жим экип</t>
  </si>
  <si>
    <t>Липевич Игорь</t>
  </si>
  <si>
    <t>Куткина Татьяна</t>
  </si>
  <si>
    <t>Лапин Алексей</t>
  </si>
  <si>
    <t>Елькин Сергей</t>
  </si>
  <si>
    <t>Бессонов Егор</t>
  </si>
  <si>
    <t>Черникова Олеся</t>
  </si>
  <si>
    <t>Важина Татьяна</t>
  </si>
  <si>
    <t>Быстров Александр</t>
  </si>
  <si>
    <t>Хафизов Эдуард</t>
  </si>
  <si>
    <t>Королева Влада</t>
  </si>
  <si>
    <t>Коржук Анастасия</t>
  </si>
  <si>
    <t>Маркова Виктория</t>
  </si>
  <si>
    <t>Володина Наталья</t>
  </si>
  <si>
    <t>Телицина Анастасия</t>
  </si>
  <si>
    <t>Панюков Игорь</t>
  </si>
  <si>
    <t>Кудрявцев Сергей</t>
  </si>
  <si>
    <t>Кудрявцева Ева</t>
  </si>
  <si>
    <t>Шамшурин Никита</t>
  </si>
  <si>
    <t>Кошеляк Илья</t>
  </si>
  <si>
    <t>Долгих Александр</t>
  </si>
  <si>
    <t>Казанцев Андрей</t>
  </si>
  <si>
    <t>вне зач</t>
  </si>
  <si>
    <t>отказ</t>
  </si>
  <si>
    <t>Зейналов Нуран</t>
  </si>
  <si>
    <t>Кунгуров Александр</t>
  </si>
  <si>
    <t>баранка</t>
  </si>
  <si>
    <t>вне зачета</t>
  </si>
  <si>
    <t>1м</t>
  </si>
  <si>
    <t>3м</t>
  </si>
  <si>
    <t>2м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</si>
</sst>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3"/>
  <sheetViews>
    <sheetView tabSelected="1" zoomScale="70" zoomScaleNormal="70" zoomScalePageLayoutView="0" workbookViewId="0" topLeftCell="A1">
      <selection activeCell="B6" sqref="B6"/>
    </sheetView>
  </sheetViews>
  <sheetFormatPr defaultColWidth="9.140625" defaultRowHeight="15"/>
  <cols>
    <col min="1" max="1" width="7.421875" style="0" customWidth="1"/>
    <col min="2" max="2" width="20.421875" style="0" customWidth="1"/>
    <col min="3" max="3" width="10.140625" style="0" customWidth="1"/>
    <col min="4" max="4" width="6.7109375" style="0" customWidth="1"/>
    <col min="5" max="5" width="7.00390625" style="0" customWidth="1"/>
    <col min="6" max="9" width="9.140625" style="0" customWidth="1"/>
    <col min="10" max="10" width="14.28125" style="0" customWidth="1"/>
    <col min="11" max="11" width="9.140625" style="0" customWidth="1"/>
    <col min="12" max="12" width="10.8515625" style="0" customWidth="1"/>
    <col min="13" max="13" width="9.140625" style="0" customWidth="1"/>
    <col min="14" max="14" width="11.00390625" style="0" customWidth="1"/>
    <col min="15" max="28" width="9.140625" style="0" customWidth="1"/>
  </cols>
  <sheetData>
    <row r="2" spans="1:24" ht="15">
      <c r="A2" t="s">
        <v>17</v>
      </c>
      <c r="B2" t="s">
        <v>0</v>
      </c>
      <c r="C2" t="s">
        <v>1</v>
      </c>
      <c r="D2" t="s">
        <v>33</v>
      </c>
      <c r="E2" t="s">
        <v>2</v>
      </c>
      <c r="F2" t="s">
        <v>47</v>
      </c>
      <c r="G2" t="s">
        <v>3</v>
      </c>
      <c r="H2" t="s">
        <v>4</v>
      </c>
      <c r="I2" t="s">
        <v>12</v>
      </c>
      <c r="J2" t="s">
        <v>18</v>
      </c>
      <c r="K2" t="s">
        <v>5</v>
      </c>
      <c r="L2" t="s">
        <v>6</v>
      </c>
      <c r="M2" t="s">
        <v>7</v>
      </c>
      <c r="N2" t="s">
        <v>23</v>
      </c>
      <c r="O2" t="s">
        <v>8</v>
      </c>
      <c r="P2" t="s">
        <v>9</v>
      </c>
      <c r="Q2" t="s">
        <v>10</v>
      </c>
      <c r="R2" t="s">
        <v>24</v>
      </c>
      <c r="S2" t="s">
        <v>11</v>
      </c>
      <c r="T2" t="s">
        <v>13</v>
      </c>
      <c r="U2" t="s">
        <v>14</v>
      </c>
      <c r="V2" t="s">
        <v>25</v>
      </c>
      <c r="W2" t="s">
        <v>15</v>
      </c>
      <c r="X2" t="s">
        <v>16</v>
      </c>
    </row>
    <row r="3" spans="2:24" s="1" customFormat="1" ht="15">
      <c r="B3" s="1" t="s">
        <v>36</v>
      </c>
      <c r="C3" s="1" t="s">
        <v>20</v>
      </c>
      <c r="D3" s="1" t="s">
        <v>34</v>
      </c>
      <c r="E3" s="2">
        <v>13</v>
      </c>
      <c r="F3" s="2" t="s">
        <v>37</v>
      </c>
      <c r="G3" s="2">
        <v>72.6</v>
      </c>
      <c r="H3" s="2" t="s">
        <v>29</v>
      </c>
      <c r="I3" s="1">
        <v>0.682</v>
      </c>
      <c r="J3" s="1" t="s">
        <v>27</v>
      </c>
      <c r="S3" s="3">
        <v>55</v>
      </c>
      <c r="T3" s="3">
        <v>57.5</v>
      </c>
      <c r="U3" s="3">
        <v>60</v>
      </c>
      <c r="V3" s="1">
        <f>U3</f>
        <v>60</v>
      </c>
      <c r="W3" s="1">
        <f>N3+R3+V3</f>
        <v>60</v>
      </c>
      <c r="X3" s="1">
        <f>I3*W3</f>
        <v>40.92</v>
      </c>
    </row>
    <row r="4" spans="2:24" s="1" customFormat="1" ht="15">
      <c r="B4" s="1" t="s">
        <v>56</v>
      </c>
      <c r="C4" s="1" t="s">
        <v>20</v>
      </c>
      <c r="D4" s="1" t="s">
        <v>35</v>
      </c>
      <c r="E4" s="2">
        <v>14</v>
      </c>
      <c r="F4" s="2" t="s">
        <v>45</v>
      </c>
      <c r="G4" s="2">
        <v>45.45</v>
      </c>
      <c r="H4" s="2" t="s">
        <v>45</v>
      </c>
      <c r="I4" s="1">
        <v>1.0807</v>
      </c>
      <c r="J4" s="1" t="s">
        <v>22</v>
      </c>
      <c r="K4" s="3">
        <v>40</v>
      </c>
      <c r="L4" s="3">
        <v>45</v>
      </c>
      <c r="M4" s="3">
        <v>50</v>
      </c>
      <c r="N4" s="1">
        <f>M4</f>
        <v>50</v>
      </c>
      <c r="O4" s="3">
        <v>20</v>
      </c>
      <c r="P4" s="3">
        <v>25</v>
      </c>
      <c r="Q4" s="4">
        <v>27.5</v>
      </c>
      <c r="R4" s="1">
        <f>P4</f>
        <v>25</v>
      </c>
      <c r="S4" s="3">
        <v>45</v>
      </c>
      <c r="T4" s="3">
        <v>52.5</v>
      </c>
      <c r="U4" s="3">
        <v>60</v>
      </c>
      <c r="V4" s="1">
        <f aca="true" t="shared" si="0" ref="V4:V29">U4</f>
        <v>60</v>
      </c>
      <c r="W4" s="1">
        <f aca="true" t="shared" si="1" ref="W4:W19">N4+R4+V4</f>
        <v>135</v>
      </c>
      <c r="X4" s="1">
        <f aca="true" t="shared" si="2" ref="X4:X19">I4*W4</f>
        <v>145.8945</v>
      </c>
    </row>
    <row r="5" spans="2:24" s="1" customFormat="1" ht="15">
      <c r="B5" s="1" t="s">
        <v>42</v>
      </c>
      <c r="C5" s="1" t="s">
        <v>20</v>
      </c>
      <c r="D5" s="1" t="s">
        <v>34</v>
      </c>
      <c r="E5" s="2">
        <v>15</v>
      </c>
      <c r="F5" s="2" t="s">
        <v>38</v>
      </c>
      <c r="G5" s="2">
        <v>43.5</v>
      </c>
      <c r="H5" s="2" t="s">
        <v>26</v>
      </c>
      <c r="I5" s="1">
        <v>1.1824</v>
      </c>
      <c r="J5" s="1" t="s">
        <v>22</v>
      </c>
      <c r="K5" s="3">
        <v>40</v>
      </c>
      <c r="L5" s="3">
        <v>42.5</v>
      </c>
      <c r="M5" s="3">
        <v>45</v>
      </c>
      <c r="N5" s="1">
        <f>M5</f>
        <v>45</v>
      </c>
      <c r="O5" s="4">
        <v>27.5</v>
      </c>
      <c r="P5" s="3">
        <v>30</v>
      </c>
      <c r="Q5" s="4">
        <v>32.5</v>
      </c>
      <c r="R5" s="1">
        <f>P5</f>
        <v>30</v>
      </c>
      <c r="S5" s="3">
        <v>50</v>
      </c>
      <c r="T5" s="3">
        <v>55</v>
      </c>
      <c r="U5" s="3">
        <v>65</v>
      </c>
      <c r="V5" s="1">
        <f t="shared" si="0"/>
        <v>65</v>
      </c>
      <c r="W5" s="1">
        <f t="shared" si="1"/>
        <v>140</v>
      </c>
      <c r="X5" s="1">
        <f t="shared" si="2"/>
        <v>165.53599999999997</v>
      </c>
    </row>
    <row r="6" spans="1:24" s="1" customFormat="1" ht="15">
      <c r="A6" s="1" t="s">
        <v>87</v>
      </c>
      <c r="B6" s="1" t="s">
        <v>41</v>
      </c>
      <c r="C6" s="1" t="s">
        <v>20</v>
      </c>
      <c r="D6" s="1" t="s">
        <v>34</v>
      </c>
      <c r="E6" s="2">
        <v>12</v>
      </c>
      <c r="F6" s="2" t="s">
        <v>37</v>
      </c>
      <c r="G6" s="2">
        <v>37.8</v>
      </c>
      <c r="H6" s="2" t="s">
        <v>26</v>
      </c>
      <c r="I6" s="1">
        <v>1.3133</v>
      </c>
      <c r="J6" s="1" t="s">
        <v>27</v>
      </c>
      <c r="S6" s="3">
        <v>50</v>
      </c>
      <c r="T6" s="3">
        <v>60</v>
      </c>
      <c r="U6" s="4">
        <v>67.5</v>
      </c>
      <c r="V6" s="1">
        <f>T6</f>
        <v>60</v>
      </c>
      <c r="W6" s="1">
        <f t="shared" si="1"/>
        <v>60</v>
      </c>
      <c r="X6" s="1">
        <f t="shared" si="2"/>
        <v>78.798</v>
      </c>
    </row>
    <row r="7" spans="1:24" s="1" customFormat="1" ht="15">
      <c r="A7" s="1" t="s">
        <v>88</v>
      </c>
      <c r="B7" s="1" t="s">
        <v>63</v>
      </c>
      <c r="C7" s="1" t="s">
        <v>20</v>
      </c>
      <c r="D7" s="1" t="s">
        <v>34</v>
      </c>
      <c r="E7" s="2">
        <v>17</v>
      </c>
      <c r="F7" s="2" t="s">
        <v>38</v>
      </c>
      <c r="G7" s="2">
        <v>51.8</v>
      </c>
      <c r="H7" s="2" t="s">
        <v>26</v>
      </c>
      <c r="I7" s="1">
        <v>0.9558</v>
      </c>
      <c r="J7" s="1" t="s">
        <v>22</v>
      </c>
      <c r="K7" s="3">
        <v>50</v>
      </c>
      <c r="L7" s="3">
        <v>55</v>
      </c>
      <c r="M7" s="4">
        <v>65</v>
      </c>
      <c r="N7" s="1">
        <f>L7</f>
        <v>55</v>
      </c>
      <c r="O7" s="3">
        <v>40</v>
      </c>
      <c r="P7" s="3">
        <v>42.5</v>
      </c>
      <c r="Q7" s="3">
        <v>45</v>
      </c>
      <c r="R7" s="1">
        <f>Q7</f>
        <v>45</v>
      </c>
      <c r="S7" s="3">
        <v>60</v>
      </c>
      <c r="T7" s="3">
        <v>65</v>
      </c>
      <c r="U7" s="3">
        <v>75</v>
      </c>
      <c r="V7" s="1">
        <f t="shared" si="0"/>
        <v>75</v>
      </c>
      <c r="W7" s="1">
        <f t="shared" si="1"/>
        <v>175</v>
      </c>
      <c r="X7" s="1">
        <f t="shared" si="2"/>
        <v>167.265</v>
      </c>
    </row>
    <row r="8" spans="2:24" s="1" customFormat="1" ht="15">
      <c r="B8" s="1" t="s">
        <v>44</v>
      </c>
      <c r="C8" s="1" t="s">
        <v>20</v>
      </c>
      <c r="D8" s="1" t="s">
        <v>35</v>
      </c>
      <c r="E8" s="2">
        <v>15</v>
      </c>
      <c r="F8" s="2" t="s">
        <v>45</v>
      </c>
      <c r="G8" s="2">
        <v>59.3</v>
      </c>
      <c r="H8" s="2" t="s">
        <v>45</v>
      </c>
      <c r="I8" s="1">
        <v>0.8676</v>
      </c>
      <c r="J8" s="1" t="s">
        <v>22</v>
      </c>
      <c r="K8" s="3">
        <v>55</v>
      </c>
      <c r="L8" s="4">
        <v>60</v>
      </c>
      <c r="M8" s="3">
        <v>60</v>
      </c>
      <c r="N8" s="1">
        <f>M8</f>
        <v>60</v>
      </c>
      <c r="O8" s="3">
        <v>25</v>
      </c>
      <c r="P8" s="4">
        <v>27.5</v>
      </c>
      <c r="Q8" s="4">
        <v>27.5</v>
      </c>
      <c r="R8" s="1">
        <f>O8</f>
        <v>25</v>
      </c>
      <c r="S8" s="3">
        <v>60</v>
      </c>
      <c r="T8" s="3">
        <v>65</v>
      </c>
      <c r="U8" s="3">
        <v>75</v>
      </c>
      <c r="V8" s="1">
        <f t="shared" si="0"/>
        <v>75</v>
      </c>
      <c r="W8" s="1">
        <f t="shared" si="1"/>
        <v>160</v>
      </c>
      <c r="X8" s="1">
        <f t="shared" si="2"/>
        <v>138.816</v>
      </c>
    </row>
    <row r="9" spans="1:24" s="1" customFormat="1" ht="15">
      <c r="A9" s="1" t="s">
        <v>88</v>
      </c>
      <c r="B9" s="1" t="s">
        <v>69</v>
      </c>
      <c r="C9" s="1" t="s">
        <v>49</v>
      </c>
      <c r="D9" s="1" t="s">
        <v>35</v>
      </c>
      <c r="E9" s="2">
        <v>35</v>
      </c>
      <c r="F9" s="2" t="s">
        <v>45</v>
      </c>
      <c r="G9" s="2">
        <v>50.4</v>
      </c>
      <c r="H9" s="2" t="s">
        <v>45</v>
      </c>
      <c r="I9" s="1">
        <v>0.9952</v>
      </c>
      <c r="J9" s="1" t="s">
        <v>27</v>
      </c>
      <c r="S9" s="3">
        <v>65</v>
      </c>
      <c r="T9" s="3">
        <v>70</v>
      </c>
      <c r="U9" s="3">
        <v>75</v>
      </c>
      <c r="V9" s="1">
        <f t="shared" si="0"/>
        <v>75</v>
      </c>
      <c r="W9" s="1">
        <f t="shared" si="1"/>
        <v>75</v>
      </c>
      <c r="X9" s="1">
        <f t="shared" si="2"/>
        <v>74.64</v>
      </c>
    </row>
    <row r="10" spans="1:24" s="1" customFormat="1" ht="15">
      <c r="A10" s="1" t="s">
        <v>89</v>
      </c>
      <c r="B10" s="1" t="s">
        <v>73</v>
      </c>
      <c r="C10" s="1" t="s">
        <v>20</v>
      </c>
      <c r="D10" s="1" t="s">
        <v>35</v>
      </c>
      <c r="E10" s="2">
        <v>15</v>
      </c>
      <c r="F10" s="2" t="s">
        <v>45</v>
      </c>
      <c r="G10" s="2">
        <v>49.7</v>
      </c>
      <c r="H10" s="2" t="s">
        <v>45</v>
      </c>
      <c r="I10" s="1">
        <v>1.0016</v>
      </c>
      <c r="J10" s="1" t="s">
        <v>27</v>
      </c>
      <c r="S10" s="3">
        <v>65</v>
      </c>
      <c r="T10" s="3">
        <v>70</v>
      </c>
      <c r="U10" s="3">
        <v>75</v>
      </c>
      <c r="V10" s="1">
        <f t="shared" si="0"/>
        <v>75</v>
      </c>
      <c r="W10" s="1">
        <f t="shared" si="1"/>
        <v>75</v>
      </c>
      <c r="X10" s="1">
        <f t="shared" si="2"/>
        <v>75.12</v>
      </c>
    </row>
    <row r="11" spans="1:24" s="1" customFormat="1" ht="15">
      <c r="A11" s="1" t="s">
        <v>89</v>
      </c>
      <c r="B11" s="1" t="s">
        <v>43</v>
      </c>
      <c r="C11" s="1" t="s">
        <v>20</v>
      </c>
      <c r="D11" s="1" t="s">
        <v>34</v>
      </c>
      <c r="E11" s="2">
        <v>15</v>
      </c>
      <c r="F11" s="2" t="s">
        <v>38</v>
      </c>
      <c r="G11" s="2">
        <v>53.1</v>
      </c>
      <c r="H11" s="2" t="s">
        <v>26</v>
      </c>
      <c r="I11" s="1">
        <v>0.9287</v>
      </c>
      <c r="J11" s="1" t="s">
        <v>22</v>
      </c>
      <c r="K11" s="3">
        <v>60</v>
      </c>
      <c r="L11" s="4">
        <v>62.5</v>
      </c>
      <c r="M11" s="3">
        <v>65</v>
      </c>
      <c r="N11" s="1">
        <f aca="true" t="shared" si="3" ref="N11:N18">M11</f>
        <v>65</v>
      </c>
      <c r="O11" s="3">
        <v>50</v>
      </c>
      <c r="P11" s="3">
        <v>52.5</v>
      </c>
      <c r="Q11" s="3">
        <v>55</v>
      </c>
      <c r="R11" s="1">
        <f>Q11</f>
        <v>55</v>
      </c>
      <c r="S11" s="3">
        <v>70</v>
      </c>
      <c r="T11" s="3">
        <v>72.5</v>
      </c>
      <c r="U11" s="3">
        <v>75</v>
      </c>
      <c r="V11" s="1">
        <f t="shared" si="0"/>
        <v>75</v>
      </c>
      <c r="W11" s="1">
        <f t="shared" si="1"/>
        <v>195</v>
      </c>
      <c r="X11" s="1">
        <f t="shared" si="2"/>
        <v>181.0965</v>
      </c>
    </row>
    <row r="12" spans="2:24" s="1" customFormat="1" ht="15">
      <c r="B12" s="1" t="s">
        <v>32</v>
      </c>
      <c r="C12" s="1" t="s">
        <v>20</v>
      </c>
      <c r="D12" s="1" t="s">
        <v>35</v>
      </c>
      <c r="E12" s="2">
        <v>53</v>
      </c>
      <c r="F12" s="2" t="s">
        <v>45</v>
      </c>
      <c r="G12" s="2">
        <v>69.8</v>
      </c>
      <c r="H12" s="2" t="s">
        <v>45</v>
      </c>
      <c r="I12" s="1">
        <v>0.7596</v>
      </c>
      <c r="J12" s="1" t="s">
        <v>22</v>
      </c>
      <c r="K12" s="3">
        <v>50</v>
      </c>
      <c r="L12" s="3">
        <v>60</v>
      </c>
      <c r="M12" s="3">
        <v>67.5</v>
      </c>
      <c r="N12" s="1">
        <f t="shared" si="3"/>
        <v>67.5</v>
      </c>
      <c r="O12" s="3">
        <v>37.5</v>
      </c>
      <c r="P12" s="3">
        <v>42.5</v>
      </c>
      <c r="Q12" s="4">
        <v>47.5</v>
      </c>
      <c r="R12" s="1">
        <f>P12</f>
        <v>42.5</v>
      </c>
      <c r="S12" s="3">
        <v>70</v>
      </c>
      <c r="T12" s="3">
        <v>77.5</v>
      </c>
      <c r="U12" s="3">
        <v>85</v>
      </c>
      <c r="V12" s="1">
        <f t="shared" si="0"/>
        <v>85</v>
      </c>
      <c r="W12" s="1">
        <f t="shared" si="1"/>
        <v>195</v>
      </c>
      <c r="X12" s="1">
        <f t="shared" si="2"/>
        <v>148.122</v>
      </c>
    </row>
    <row r="13" spans="1:24" s="1" customFormat="1" ht="15">
      <c r="A13" s="1" t="s">
        <v>87</v>
      </c>
      <c r="B13" s="1" t="s">
        <v>64</v>
      </c>
      <c r="C13" s="1" t="s">
        <v>49</v>
      </c>
      <c r="D13" s="1" t="s">
        <v>34</v>
      </c>
      <c r="E13" s="2">
        <v>15</v>
      </c>
      <c r="F13" s="2" t="s">
        <v>38</v>
      </c>
      <c r="G13" s="2">
        <v>52.9</v>
      </c>
      <c r="H13" s="2" t="s">
        <v>26</v>
      </c>
      <c r="I13" s="1">
        <v>0.9328</v>
      </c>
      <c r="J13" s="1" t="s">
        <v>22</v>
      </c>
      <c r="K13" s="3">
        <v>72.5</v>
      </c>
      <c r="L13" s="3">
        <v>82.5</v>
      </c>
      <c r="M13" s="3">
        <v>95</v>
      </c>
      <c r="N13" s="1">
        <f t="shared" si="3"/>
        <v>95</v>
      </c>
      <c r="O13" s="3">
        <v>42.5</v>
      </c>
      <c r="P13" s="3">
        <v>50</v>
      </c>
      <c r="Q13" s="4">
        <v>52.5</v>
      </c>
      <c r="R13" s="1">
        <f>P13</f>
        <v>50</v>
      </c>
      <c r="S13" s="3">
        <v>72.5</v>
      </c>
      <c r="T13" s="3">
        <v>80</v>
      </c>
      <c r="U13" s="3">
        <v>90</v>
      </c>
      <c r="V13" s="1">
        <f t="shared" si="0"/>
        <v>90</v>
      </c>
      <c r="W13" s="1">
        <f t="shared" si="1"/>
        <v>235</v>
      </c>
      <c r="X13" s="1">
        <f t="shared" si="2"/>
        <v>219.208</v>
      </c>
    </row>
    <row r="14" spans="1:24" s="1" customFormat="1" ht="15">
      <c r="A14" s="1" t="s">
        <v>89</v>
      </c>
      <c r="B14" s="1" t="s">
        <v>72</v>
      </c>
      <c r="C14" s="1" t="s">
        <v>28</v>
      </c>
      <c r="D14" s="1" t="s">
        <v>35</v>
      </c>
      <c r="E14" s="2">
        <v>40</v>
      </c>
      <c r="F14" s="2" t="s">
        <v>45</v>
      </c>
      <c r="G14" s="2">
        <v>62</v>
      </c>
      <c r="H14" s="2" t="s">
        <v>45</v>
      </c>
      <c r="I14" s="1">
        <v>0.7864</v>
      </c>
      <c r="J14" s="1" t="s">
        <v>22</v>
      </c>
      <c r="K14" s="3">
        <v>80</v>
      </c>
      <c r="L14" s="3">
        <v>90</v>
      </c>
      <c r="M14" s="3">
        <v>97.5</v>
      </c>
      <c r="N14" s="1">
        <f t="shared" si="3"/>
        <v>97.5</v>
      </c>
      <c r="O14" s="3">
        <v>50</v>
      </c>
      <c r="P14" s="3">
        <v>55</v>
      </c>
      <c r="Q14" s="3">
        <v>60</v>
      </c>
      <c r="R14" s="1">
        <f>Q14</f>
        <v>60</v>
      </c>
      <c r="S14" s="3">
        <v>95</v>
      </c>
      <c r="T14" s="3">
        <v>100</v>
      </c>
      <c r="U14" s="3">
        <v>105</v>
      </c>
      <c r="V14" s="1">
        <f t="shared" si="0"/>
        <v>105</v>
      </c>
      <c r="W14" s="1">
        <f t="shared" si="1"/>
        <v>262.5</v>
      </c>
      <c r="X14" s="1">
        <f t="shared" si="2"/>
        <v>206.43</v>
      </c>
    </row>
    <row r="15" spans="1:24" s="1" customFormat="1" ht="15">
      <c r="A15" s="1" t="s">
        <v>89</v>
      </c>
      <c r="B15" s="1" t="s">
        <v>57</v>
      </c>
      <c r="C15" s="1" t="s">
        <v>20</v>
      </c>
      <c r="D15" s="1" t="s">
        <v>34</v>
      </c>
      <c r="E15" s="2">
        <v>13</v>
      </c>
      <c r="F15" s="2" t="s">
        <v>37</v>
      </c>
      <c r="G15" s="2">
        <v>61</v>
      </c>
      <c r="H15" s="2" t="s">
        <v>29</v>
      </c>
      <c r="I15" s="1">
        <v>0.7993</v>
      </c>
      <c r="J15" s="1" t="s">
        <v>22</v>
      </c>
      <c r="K15" s="3">
        <v>70</v>
      </c>
      <c r="L15" s="3">
        <v>72.5</v>
      </c>
      <c r="M15" s="3">
        <v>75</v>
      </c>
      <c r="N15" s="1">
        <f t="shared" si="3"/>
        <v>75</v>
      </c>
      <c r="O15" s="3">
        <v>55</v>
      </c>
      <c r="P15" s="3">
        <v>57.5</v>
      </c>
      <c r="Q15" s="4">
        <v>60</v>
      </c>
      <c r="R15" s="1">
        <f>P15</f>
        <v>57.5</v>
      </c>
      <c r="S15" s="3">
        <v>90</v>
      </c>
      <c r="T15" s="3">
        <v>100</v>
      </c>
      <c r="U15" s="3">
        <v>105</v>
      </c>
      <c r="V15" s="1">
        <f t="shared" si="0"/>
        <v>105</v>
      </c>
      <c r="W15" s="1">
        <f t="shared" si="1"/>
        <v>237.5</v>
      </c>
      <c r="X15" s="1">
        <f t="shared" si="2"/>
        <v>189.83375</v>
      </c>
    </row>
    <row r="16" spans="1:24" s="1" customFormat="1" ht="15">
      <c r="A16" s="1" t="s">
        <v>89</v>
      </c>
      <c r="B16" s="1" t="s">
        <v>78</v>
      </c>
      <c r="C16" s="1" t="s">
        <v>20</v>
      </c>
      <c r="D16" s="1" t="s">
        <v>34</v>
      </c>
      <c r="E16" s="2">
        <v>15</v>
      </c>
      <c r="F16" s="2" t="s">
        <v>38</v>
      </c>
      <c r="G16" s="2">
        <v>77.8</v>
      </c>
      <c r="H16" s="2" t="s">
        <v>29</v>
      </c>
      <c r="I16" s="1">
        <v>0.6461</v>
      </c>
      <c r="J16" s="1" t="s">
        <v>22</v>
      </c>
      <c r="K16" s="4">
        <v>90</v>
      </c>
      <c r="L16" s="3">
        <v>95</v>
      </c>
      <c r="M16" s="3">
        <v>97.5</v>
      </c>
      <c r="N16" s="1">
        <f t="shared" si="3"/>
        <v>97.5</v>
      </c>
      <c r="O16" s="4">
        <v>80</v>
      </c>
      <c r="P16" s="3">
        <v>82.5</v>
      </c>
      <c r="Q16" s="3">
        <v>85</v>
      </c>
      <c r="R16" s="1">
        <f>Q16</f>
        <v>85</v>
      </c>
      <c r="S16" s="3">
        <v>100</v>
      </c>
      <c r="T16" s="3">
        <v>105</v>
      </c>
      <c r="U16" s="3">
        <v>115</v>
      </c>
      <c r="V16" s="1">
        <f t="shared" si="0"/>
        <v>115</v>
      </c>
      <c r="W16" s="1">
        <f t="shared" si="1"/>
        <v>297.5</v>
      </c>
      <c r="X16" s="1">
        <f t="shared" si="2"/>
        <v>192.21475</v>
      </c>
    </row>
    <row r="17" spans="1:24" s="1" customFormat="1" ht="15">
      <c r="A17" s="1" t="s">
        <v>87</v>
      </c>
      <c r="B17" s="1" t="s">
        <v>61</v>
      </c>
      <c r="C17" s="1" t="s">
        <v>20</v>
      </c>
      <c r="D17" s="1" t="s">
        <v>35</v>
      </c>
      <c r="E17" s="2">
        <v>29</v>
      </c>
      <c r="F17" s="2" t="s">
        <v>45</v>
      </c>
      <c r="G17" s="2">
        <v>67</v>
      </c>
      <c r="H17" s="2" t="s">
        <v>29</v>
      </c>
      <c r="I17" s="1">
        <v>0.7827</v>
      </c>
      <c r="J17" s="1" t="s">
        <v>22</v>
      </c>
      <c r="K17" s="3">
        <v>90</v>
      </c>
      <c r="L17" s="3">
        <v>100</v>
      </c>
      <c r="M17" s="3">
        <v>110</v>
      </c>
      <c r="N17" s="1">
        <f t="shared" si="3"/>
        <v>110</v>
      </c>
      <c r="O17" s="3">
        <v>45</v>
      </c>
      <c r="P17" s="4">
        <v>50</v>
      </c>
      <c r="Q17" s="4">
        <v>50</v>
      </c>
      <c r="R17" s="1">
        <f>O17</f>
        <v>45</v>
      </c>
      <c r="S17" s="3">
        <v>100</v>
      </c>
      <c r="T17" s="3">
        <v>115</v>
      </c>
      <c r="U17" s="3">
        <v>120</v>
      </c>
      <c r="V17" s="1">
        <f t="shared" si="0"/>
        <v>120</v>
      </c>
      <c r="W17" s="1">
        <f t="shared" si="1"/>
        <v>275</v>
      </c>
      <c r="X17" s="1">
        <f t="shared" si="2"/>
        <v>215.24249999999998</v>
      </c>
    </row>
    <row r="18" spans="1:24" s="1" customFormat="1" ht="15">
      <c r="A18" s="1" t="s">
        <v>88</v>
      </c>
      <c r="B18" s="1" t="s">
        <v>65</v>
      </c>
      <c r="C18" s="1" t="s">
        <v>20</v>
      </c>
      <c r="D18" s="1" t="s">
        <v>35</v>
      </c>
      <c r="E18" s="2">
        <v>29</v>
      </c>
      <c r="F18" s="2" t="s">
        <v>45</v>
      </c>
      <c r="G18" s="2">
        <v>70.2</v>
      </c>
      <c r="H18" s="2" t="s">
        <v>45</v>
      </c>
      <c r="I18" s="1">
        <v>0.7565</v>
      </c>
      <c r="J18" s="1" t="s">
        <v>22</v>
      </c>
      <c r="K18" s="4">
        <v>50</v>
      </c>
      <c r="L18" s="3">
        <v>70</v>
      </c>
      <c r="M18" s="3">
        <v>85</v>
      </c>
      <c r="N18" s="1">
        <f t="shared" si="3"/>
        <v>85</v>
      </c>
      <c r="O18" s="3">
        <v>40</v>
      </c>
      <c r="P18" s="3">
        <v>45</v>
      </c>
      <c r="Q18" s="4">
        <v>50</v>
      </c>
      <c r="R18" s="1">
        <f>P18</f>
        <v>45</v>
      </c>
      <c r="S18" s="3">
        <v>70</v>
      </c>
      <c r="T18" s="3">
        <v>90</v>
      </c>
      <c r="U18" s="3">
        <v>120</v>
      </c>
      <c r="V18" s="1">
        <f t="shared" si="0"/>
        <v>120</v>
      </c>
      <c r="W18" s="1">
        <f t="shared" si="1"/>
        <v>250</v>
      </c>
      <c r="X18" s="1">
        <f t="shared" si="2"/>
        <v>189.125</v>
      </c>
    </row>
    <row r="19" spans="1:24" s="1" customFormat="1" ht="15">
      <c r="A19" s="1" t="s">
        <v>87</v>
      </c>
      <c r="B19" s="1" t="s">
        <v>66</v>
      </c>
      <c r="C19" s="1" t="s">
        <v>49</v>
      </c>
      <c r="D19" s="1" t="s">
        <v>35</v>
      </c>
      <c r="E19" s="2">
        <v>20</v>
      </c>
      <c r="F19" s="2" t="s">
        <v>45</v>
      </c>
      <c r="G19" s="2">
        <v>70</v>
      </c>
      <c r="H19" s="2" t="s">
        <v>45</v>
      </c>
      <c r="I19" s="1">
        <v>0.7596</v>
      </c>
      <c r="J19" s="1" t="s">
        <v>27</v>
      </c>
      <c r="S19" s="3">
        <v>115</v>
      </c>
      <c r="T19" s="3">
        <v>125</v>
      </c>
      <c r="U19" s="3">
        <v>132.5</v>
      </c>
      <c r="V19" s="1">
        <f t="shared" si="0"/>
        <v>132.5</v>
      </c>
      <c r="W19" s="1">
        <f t="shared" si="1"/>
        <v>132.5</v>
      </c>
      <c r="X19" s="1">
        <f t="shared" si="2"/>
        <v>100.647</v>
      </c>
    </row>
    <row r="20" spans="1:24" s="1" customFormat="1" ht="15">
      <c r="A20" s="1" t="s">
        <v>88</v>
      </c>
      <c r="B20" s="1" t="s">
        <v>77</v>
      </c>
      <c r="C20" s="1" t="s">
        <v>28</v>
      </c>
      <c r="D20" s="1" t="s">
        <v>34</v>
      </c>
      <c r="E20" s="2">
        <v>17</v>
      </c>
      <c r="F20" s="2" t="s">
        <v>38</v>
      </c>
      <c r="G20" s="2">
        <v>75.25</v>
      </c>
      <c r="H20" s="2" t="s">
        <v>29</v>
      </c>
      <c r="I20" s="1">
        <v>0.6624</v>
      </c>
      <c r="J20" s="1" t="s">
        <v>27</v>
      </c>
      <c r="S20" s="3">
        <v>120</v>
      </c>
      <c r="T20" s="3">
        <v>135</v>
      </c>
      <c r="U20" s="3">
        <v>145</v>
      </c>
      <c r="V20" s="1">
        <f t="shared" si="0"/>
        <v>145</v>
      </c>
      <c r="W20" s="1">
        <f aca="true" t="shared" si="4" ref="W20:W46">N20+R20+V20</f>
        <v>145</v>
      </c>
      <c r="X20" s="1">
        <f aca="true" t="shared" si="5" ref="X20:X46">I20*W20</f>
        <v>96.048</v>
      </c>
    </row>
    <row r="21" spans="1:24" s="1" customFormat="1" ht="15">
      <c r="A21" s="1" t="s">
        <v>87</v>
      </c>
      <c r="B21" s="1" t="s">
        <v>19</v>
      </c>
      <c r="C21" s="1" t="s">
        <v>20</v>
      </c>
      <c r="D21" s="1" t="s">
        <v>34</v>
      </c>
      <c r="E21" s="2">
        <v>16</v>
      </c>
      <c r="F21" s="2" t="s">
        <v>38</v>
      </c>
      <c r="G21" s="2">
        <v>107</v>
      </c>
      <c r="H21" s="2" t="s">
        <v>21</v>
      </c>
      <c r="I21" s="1">
        <v>0.5405</v>
      </c>
      <c r="J21" s="1" t="s">
        <v>22</v>
      </c>
      <c r="K21" s="3">
        <v>150</v>
      </c>
      <c r="L21" s="3">
        <v>165</v>
      </c>
      <c r="M21" s="3">
        <v>170</v>
      </c>
      <c r="N21" s="1">
        <f>M21</f>
        <v>170</v>
      </c>
      <c r="O21" s="3">
        <v>90</v>
      </c>
      <c r="P21" s="4">
        <v>100</v>
      </c>
      <c r="Q21" s="1" t="s">
        <v>82</v>
      </c>
      <c r="R21" s="1">
        <f>O21</f>
        <v>90</v>
      </c>
      <c r="S21" s="3">
        <v>130</v>
      </c>
      <c r="T21" s="3">
        <v>140</v>
      </c>
      <c r="U21" s="3">
        <v>150</v>
      </c>
      <c r="V21" s="1">
        <f t="shared" si="0"/>
        <v>150</v>
      </c>
      <c r="W21" s="1">
        <f t="shared" si="4"/>
        <v>410</v>
      </c>
      <c r="X21" s="1">
        <f t="shared" si="5"/>
        <v>221.605</v>
      </c>
    </row>
    <row r="22" spans="1:24" s="1" customFormat="1" ht="15">
      <c r="A22" s="1" t="s">
        <v>87</v>
      </c>
      <c r="B22" s="1" t="s">
        <v>51</v>
      </c>
      <c r="C22" s="1" t="s">
        <v>20</v>
      </c>
      <c r="D22" s="1" t="s">
        <v>34</v>
      </c>
      <c r="E22" s="2">
        <v>13</v>
      </c>
      <c r="F22" s="2" t="s">
        <v>37</v>
      </c>
      <c r="G22" s="2">
        <v>71.6</v>
      </c>
      <c r="H22" s="2" t="s">
        <v>29</v>
      </c>
      <c r="I22" s="1">
        <v>0.6898</v>
      </c>
      <c r="J22" s="1" t="s">
        <v>22</v>
      </c>
      <c r="K22" s="4">
        <v>90</v>
      </c>
      <c r="L22" s="3">
        <v>100</v>
      </c>
      <c r="M22" s="4">
        <v>110</v>
      </c>
      <c r="N22" s="1">
        <f>L22</f>
        <v>100</v>
      </c>
      <c r="O22" s="3">
        <v>60</v>
      </c>
      <c r="P22" s="3">
        <v>65</v>
      </c>
      <c r="Q22" s="3">
        <v>70</v>
      </c>
      <c r="R22" s="1">
        <f>Q22</f>
        <v>70</v>
      </c>
      <c r="S22" s="3">
        <v>100</v>
      </c>
      <c r="T22" s="3">
        <v>130</v>
      </c>
      <c r="U22" s="3">
        <v>150</v>
      </c>
      <c r="V22" s="1">
        <f t="shared" si="0"/>
        <v>150</v>
      </c>
      <c r="W22" s="1">
        <f t="shared" si="4"/>
        <v>320</v>
      </c>
      <c r="X22" s="1">
        <f t="shared" si="5"/>
        <v>220.736</v>
      </c>
    </row>
    <row r="23" spans="1:24" s="1" customFormat="1" ht="15">
      <c r="A23" s="1" t="s">
        <v>89</v>
      </c>
      <c r="B23" s="1" t="s">
        <v>68</v>
      </c>
      <c r="C23" s="1" t="s">
        <v>49</v>
      </c>
      <c r="D23" s="1" t="s">
        <v>34</v>
      </c>
      <c r="E23" s="2">
        <v>15</v>
      </c>
      <c r="F23" s="2" t="s">
        <v>38</v>
      </c>
      <c r="G23" s="2">
        <v>66.9</v>
      </c>
      <c r="H23" s="2" t="s">
        <v>29</v>
      </c>
      <c r="I23" s="1">
        <v>0.7317</v>
      </c>
      <c r="J23" s="1" t="s">
        <v>27</v>
      </c>
      <c r="S23" s="3">
        <v>135</v>
      </c>
      <c r="T23" s="3">
        <v>145</v>
      </c>
      <c r="U23" s="3">
        <v>155</v>
      </c>
      <c r="V23" s="1">
        <f t="shared" si="0"/>
        <v>155</v>
      </c>
      <c r="W23" s="1">
        <f t="shared" si="4"/>
        <v>155</v>
      </c>
      <c r="X23" s="1">
        <f t="shared" si="5"/>
        <v>113.4135</v>
      </c>
    </row>
    <row r="24" spans="1:24" s="1" customFormat="1" ht="15">
      <c r="A24" s="1" t="s">
        <v>87</v>
      </c>
      <c r="B24" s="1" t="s">
        <v>40</v>
      </c>
      <c r="C24" s="1" t="s">
        <v>20</v>
      </c>
      <c r="D24" s="1" t="s">
        <v>34</v>
      </c>
      <c r="E24" s="2">
        <v>15</v>
      </c>
      <c r="F24" s="2" t="s">
        <v>38</v>
      </c>
      <c r="G24" s="2">
        <v>70</v>
      </c>
      <c r="H24" s="2" t="s">
        <v>29</v>
      </c>
      <c r="I24" s="1">
        <v>0.7031</v>
      </c>
      <c r="J24" s="1" t="s">
        <v>22</v>
      </c>
      <c r="K24" s="3">
        <v>100</v>
      </c>
      <c r="L24" s="3">
        <v>105</v>
      </c>
      <c r="M24" s="3">
        <v>110</v>
      </c>
      <c r="N24" s="1">
        <f>M24</f>
        <v>110</v>
      </c>
      <c r="O24" s="3">
        <v>80</v>
      </c>
      <c r="P24" s="3">
        <v>90</v>
      </c>
      <c r="Q24" s="3">
        <v>100</v>
      </c>
      <c r="R24" s="1">
        <f>Q24</f>
        <v>100</v>
      </c>
      <c r="S24" s="3">
        <v>140</v>
      </c>
      <c r="T24" s="3">
        <v>150</v>
      </c>
      <c r="U24" s="4">
        <v>160</v>
      </c>
      <c r="V24" s="1">
        <f>T24</f>
        <v>150</v>
      </c>
      <c r="W24" s="1">
        <f t="shared" si="4"/>
        <v>360</v>
      </c>
      <c r="X24" s="1">
        <f t="shared" si="5"/>
        <v>253.11599999999999</v>
      </c>
    </row>
    <row r="25" spans="2:24" s="1" customFormat="1" ht="15">
      <c r="B25" s="1" t="s">
        <v>79</v>
      </c>
      <c r="C25" s="1" t="s">
        <v>20</v>
      </c>
      <c r="D25" s="1" t="s">
        <v>34</v>
      </c>
      <c r="E25" s="2">
        <v>17</v>
      </c>
      <c r="F25" s="2" t="s">
        <v>38</v>
      </c>
      <c r="G25" s="2">
        <v>76.6</v>
      </c>
      <c r="H25" s="2" t="s">
        <v>29</v>
      </c>
      <c r="I25" s="1">
        <v>0.6537</v>
      </c>
      <c r="J25" s="1" t="s">
        <v>22</v>
      </c>
      <c r="K25" s="4">
        <v>120</v>
      </c>
      <c r="L25" s="3">
        <v>125</v>
      </c>
      <c r="M25" s="3">
        <v>130</v>
      </c>
      <c r="N25" s="1">
        <f>M25</f>
        <v>130</v>
      </c>
      <c r="O25" s="4">
        <v>90</v>
      </c>
      <c r="P25" s="4">
        <v>95</v>
      </c>
      <c r="Q25" s="1" t="s">
        <v>82</v>
      </c>
      <c r="R25" s="1" t="s">
        <v>85</v>
      </c>
      <c r="S25" s="3">
        <v>160</v>
      </c>
      <c r="T25" s="3">
        <v>165</v>
      </c>
      <c r="U25" s="3">
        <v>170</v>
      </c>
      <c r="V25" s="1">
        <f t="shared" si="0"/>
        <v>170</v>
      </c>
      <c r="W25" s="1" t="s">
        <v>85</v>
      </c>
      <c r="X25" s="1" t="s">
        <v>85</v>
      </c>
    </row>
    <row r="26" spans="1:24" s="1" customFormat="1" ht="15">
      <c r="A26" s="1" t="s">
        <v>87</v>
      </c>
      <c r="B26" s="1" t="s">
        <v>55</v>
      </c>
      <c r="C26" s="1" t="s">
        <v>49</v>
      </c>
      <c r="D26" s="1" t="s">
        <v>34</v>
      </c>
      <c r="E26" s="2">
        <v>30</v>
      </c>
      <c r="F26" s="2" t="s">
        <v>39</v>
      </c>
      <c r="G26" s="2">
        <v>78.9</v>
      </c>
      <c r="H26" s="2" t="s">
        <v>29</v>
      </c>
      <c r="I26" s="1">
        <v>0.6394</v>
      </c>
      <c r="J26" s="1" t="s">
        <v>22</v>
      </c>
      <c r="K26" s="3">
        <v>147.5</v>
      </c>
      <c r="L26" s="3">
        <v>160</v>
      </c>
      <c r="M26" s="4">
        <v>165</v>
      </c>
      <c r="N26" s="1">
        <f>L26</f>
        <v>160</v>
      </c>
      <c r="O26" s="3">
        <v>112.5</v>
      </c>
      <c r="P26" s="3">
        <v>117.5</v>
      </c>
      <c r="Q26" s="3">
        <v>122.5</v>
      </c>
      <c r="R26" s="1">
        <f>Q26</f>
        <v>122.5</v>
      </c>
      <c r="S26" s="3">
        <v>150</v>
      </c>
      <c r="T26" s="3">
        <v>165</v>
      </c>
      <c r="U26" s="3">
        <v>180</v>
      </c>
      <c r="V26" s="1">
        <f t="shared" si="0"/>
        <v>180</v>
      </c>
      <c r="W26" s="1">
        <f t="shared" si="4"/>
        <v>462.5</v>
      </c>
      <c r="X26" s="1">
        <f t="shared" si="5"/>
        <v>295.72249999999997</v>
      </c>
    </row>
    <row r="27" spans="1:24" s="1" customFormat="1" ht="15">
      <c r="A27" s="1" t="s">
        <v>88</v>
      </c>
      <c r="B27" s="1" t="s">
        <v>74</v>
      </c>
      <c r="C27" s="1" t="s">
        <v>20</v>
      </c>
      <c r="D27" s="1" t="s">
        <v>34</v>
      </c>
      <c r="E27" s="2">
        <v>36</v>
      </c>
      <c r="F27" s="2" t="s">
        <v>39</v>
      </c>
      <c r="G27" s="2">
        <v>102.85</v>
      </c>
      <c r="H27" s="2" t="s">
        <v>50</v>
      </c>
      <c r="I27" s="1">
        <v>0.5479</v>
      </c>
      <c r="J27" s="1" t="s">
        <v>22</v>
      </c>
      <c r="K27" s="4">
        <v>155</v>
      </c>
      <c r="L27" s="3">
        <v>165</v>
      </c>
      <c r="M27" s="3">
        <v>175</v>
      </c>
      <c r="N27" s="1">
        <f>M27</f>
        <v>175</v>
      </c>
      <c r="O27" s="3">
        <v>110</v>
      </c>
      <c r="P27" s="3">
        <v>125</v>
      </c>
      <c r="Q27" s="3">
        <v>135</v>
      </c>
      <c r="R27" s="1">
        <f>Q27</f>
        <v>135</v>
      </c>
      <c r="S27" s="3">
        <v>170</v>
      </c>
      <c r="T27" s="3">
        <v>185</v>
      </c>
      <c r="U27" s="3">
        <v>195</v>
      </c>
      <c r="V27" s="1">
        <f t="shared" si="0"/>
        <v>195</v>
      </c>
      <c r="W27" s="1">
        <f t="shared" si="4"/>
        <v>505</v>
      </c>
      <c r="X27" s="1">
        <f t="shared" si="5"/>
        <v>276.6895</v>
      </c>
    </row>
    <row r="28" spans="1:24" s="1" customFormat="1" ht="15">
      <c r="A28" s="1" t="s">
        <v>87</v>
      </c>
      <c r="B28" s="1" t="s">
        <v>67</v>
      </c>
      <c r="C28" s="1" t="s">
        <v>49</v>
      </c>
      <c r="D28" s="1" t="s">
        <v>34</v>
      </c>
      <c r="E28" s="2">
        <v>33</v>
      </c>
      <c r="F28" s="2" t="s">
        <v>39</v>
      </c>
      <c r="G28" s="2">
        <v>74.5</v>
      </c>
      <c r="H28" s="2" t="s">
        <v>21</v>
      </c>
      <c r="I28" s="1">
        <v>0.668</v>
      </c>
      <c r="J28" s="1" t="s">
        <v>27</v>
      </c>
      <c r="S28" s="3">
        <v>200</v>
      </c>
      <c r="T28" s="3">
        <v>215</v>
      </c>
      <c r="U28" s="4">
        <v>230</v>
      </c>
      <c r="V28" s="1">
        <f>T28</f>
        <v>215</v>
      </c>
      <c r="W28" s="1">
        <f t="shared" si="4"/>
        <v>215</v>
      </c>
      <c r="X28" s="1">
        <f t="shared" si="5"/>
        <v>143.62</v>
      </c>
    </row>
    <row r="29" spans="1:24" s="1" customFormat="1" ht="15">
      <c r="A29" s="1" t="s">
        <v>87</v>
      </c>
      <c r="B29" s="1" t="s">
        <v>48</v>
      </c>
      <c r="C29" s="1" t="s">
        <v>49</v>
      </c>
      <c r="D29" s="1" t="s">
        <v>34</v>
      </c>
      <c r="E29" s="2">
        <v>33</v>
      </c>
      <c r="F29" s="2" t="s">
        <v>39</v>
      </c>
      <c r="G29" s="2">
        <v>110.2</v>
      </c>
      <c r="H29" s="2" t="s">
        <v>50</v>
      </c>
      <c r="I29" s="1">
        <v>0.5362</v>
      </c>
      <c r="J29" s="1" t="s">
        <v>22</v>
      </c>
      <c r="K29" s="3">
        <v>240</v>
      </c>
      <c r="L29" s="3">
        <v>255</v>
      </c>
      <c r="M29" s="3">
        <v>270</v>
      </c>
      <c r="N29" s="1">
        <f>M29</f>
        <v>270</v>
      </c>
      <c r="O29" s="3">
        <v>160</v>
      </c>
      <c r="P29" s="3">
        <v>170</v>
      </c>
      <c r="Q29" s="4">
        <v>180</v>
      </c>
      <c r="R29" s="1">
        <f>P29</f>
        <v>170</v>
      </c>
      <c r="S29" s="3">
        <v>240</v>
      </c>
      <c r="T29" s="3">
        <v>255</v>
      </c>
      <c r="U29" s="3">
        <v>270</v>
      </c>
      <c r="V29" s="1">
        <f t="shared" si="0"/>
        <v>270</v>
      </c>
      <c r="W29" s="1">
        <f t="shared" si="4"/>
        <v>710</v>
      </c>
      <c r="X29" s="1">
        <f t="shared" si="5"/>
        <v>380.702</v>
      </c>
    </row>
    <row r="30" spans="1:24" s="1" customFormat="1" ht="15">
      <c r="A30" s="1" t="s">
        <v>89</v>
      </c>
      <c r="B30" s="1" t="s">
        <v>75</v>
      </c>
      <c r="C30" s="1" t="s">
        <v>20</v>
      </c>
      <c r="D30" s="1" t="s">
        <v>34</v>
      </c>
      <c r="E30" s="2">
        <v>44</v>
      </c>
      <c r="F30" s="2" t="s">
        <v>39</v>
      </c>
      <c r="G30" s="2">
        <v>120</v>
      </c>
      <c r="H30" s="2" t="s">
        <v>50</v>
      </c>
      <c r="I30" s="1">
        <v>0.527</v>
      </c>
      <c r="J30" s="1" t="s">
        <v>22</v>
      </c>
      <c r="K30" s="3">
        <v>210</v>
      </c>
      <c r="L30" s="3">
        <v>220</v>
      </c>
      <c r="M30" s="4">
        <v>230</v>
      </c>
      <c r="N30" s="1">
        <f>L30</f>
        <v>220</v>
      </c>
      <c r="O30" s="3">
        <v>160</v>
      </c>
      <c r="P30" s="3">
        <v>165</v>
      </c>
      <c r="Q30" s="5">
        <v>170</v>
      </c>
      <c r="R30" s="1">
        <f>Q30</f>
        <v>170</v>
      </c>
      <c r="S30" s="3">
        <v>210</v>
      </c>
      <c r="T30" s="1" t="s">
        <v>82</v>
      </c>
      <c r="U30" s="1" t="s">
        <v>82</v>
      </c>
      <c r="V30" s="1">
        <f>S30</f>
        <v>210</v>
      </c>
      <c r="W30" s="1">
        <f t="shared" si="4"/>
        <v>600</v>
      </c>
      <c r="X30" s="1">
        <f t="shared" si="5"/>
        <v>316.2</v>
      </c>
    </row>
    <row r="31" spans="1:24" s="1" customFormat="1" ht="15">
      <c r="A31" s="1" t="s">
        <v>89</v>
      </c>
      <c r="B31" s="1" t="s">
        <v>31</v>
      </c>
      <c r="C31" s="1" t="s">
        <v>28</v>
      </c>
      <c r="D31" s="1" t="s">
        <v>34</v>
      </c>
      <c r="E31" s="2">
        <v>33</v>
      </c>
      <c r="F31" s="2" t="s">
        <v>39</v>
      </c>
      <c r="G31" s="2">
        <v>91.6</v>
      </c>
      <c r="H31" s="2" t="s">
        <v>21</v>
      </c>
      <c r="I31" s="1">
        <v>0.5793</v>
      </c>
      <c r="J31" s="1" t="s">
        <v>30</v>
      </c>
      <c r="O31" s="3">
        <v>150</v>
      </c>
      <c r="P31" s="3">
        <v>155</v>
      </c>
      <c r="Q31" s="3">
        <v>160</v>
      </c>
      <c r="R31" s="1">
        <f>Q31</f>
        <v>160</v>
      </c>
      <c r="W31" s="1">
        <f t="shared" si="4"/>
        <v>160</v>
      </c>
      <c r="X31" s="1">
        <f t="shared" si="5"/>
        <v>92.688</v>
      </c>
    </row>
    <row r="32" spans="1:24" s="1" customFormat="1" ht="15">
      <c r="A32" s="1" t="s">
        <v>87</v>
      </c>
      <c r="B32" s="1" t="s">
        <v>66</v>
      </c>
      <c r="C32" s="1" t="s">
        <v>49</v>
      </c>
      <c r="D32" s="1" t="s">
        <v>35</v>
      </c>
      <c r="E32" s="2">
        <v>20</v>
      </c>
      <c r="F32" s="2" t="s">
        <v>45</v>
      </c>
      <c r="G32" s="2">
        <v>70</v>
      </c>
      <c r="H32" s="2" t="s">
        <v>45</v>
      </c>
      <c r="I32" s="1">
        <v>0.7596</v>
      </c>
      <c r="J32" s="1" t="s">
        <v>30</v>
      </c>
      <c r="O32" s="3">
        <v>55</v>
      </c>
      <c r="P32" s="3">
        <v>62.5</v>
      </c>
      <c r="Q32" s="4">
        <v>70</v>
      </c>
      <c r="R32" s="1">
        <f>P32</f>
        <v>62.5</v>
      </c>
      <c r="W32" s="1">
        <f t="shared" si="4"/>
        <v>62.5</v>
      </c>
      <c r="X32" s="1">
        <f t="shared" si="5"/>
        <v>47.475</v>
      </c>
    </row>
    <row r="33" spans="2:24" s="1" customFormat="1" ht="15">
      <c r="B33" s="1" t="s">
        <v>52</v>
      </c>
      <c r="C33" s="1" t="s">
        <v>53</v>
      </c>
      <c r="D33" s="1" t="s">
        <v>34</v>
      </c>
      <c r="E33" s="2">
        <v>21</v>
      </c>
      <c r="F33" s="2" t="s">
        <v>39</v>
      </c>
      <c r="G33" s="2">
        <v>71.8</v>
      </c>
      <c r="H33" s="2" t="s">
        <v>29</v>
      </c>
      <c r="I33" s="1">
        <v>0.6882</v>
      </c>
      <c r="J33" s="1" t="s">
        <v>30</v>
      </c>
      <c r="O33" s="4">
        <v>110</v>
      </c>
      <c r="P33" s="3">
        <v>120</v>
      </c>
      <c r="Q33" s="4">
        <v>122.5</v>
      </c>
      <c r="R33" s="1">
        <f>P33</f>
        <v>120</v>
      </c>
      <c r="W33" s="1">
        <f t="shared" si="4"/>
        <v>120</v>
      </c>
      <c r="X33" s="1">
        <f t="shared" si="5"/>
        <v>82.584</v>
      </c>
    </row>
    <row r="34" spans="1:24" s="1" customFormat="1" ht="15">
      <c r="A34" s="1" t="s">
        <v>88</v>
      </c>
      <c r="B34" s="1" t="s">
        <v>83</v>
      </c>
      <c r="C34" s="1" t="s">
        <v>28</v>
      </c>
      <c r="D34" s="1" t="s">
        <v>34</v>
      </c>
      <c r="E34" s="2">
        <v>26</v>
      </c>
      <c r="F34" s="2" t="s">
        <v>39</v>
      </c>
      <c r="G34" s="2">
        <v>81</v>
      </c>
      <c r="H34" s="2" t="s">
        <v>29</v>
      </c>
      <c r="I34" s="1">
        <v>0.6273</v>
      </c>
      <c r="J34" s="1" t="s">
        <v>30</v>
      </c>
      <c r="O34" s="3">
        <v>130</v>
      </c>
      <c r="P34" s="3">
        <v>135</v>
      </c>
      <c r="Q34" s="3">
        <v>137.5</v>
      </c>
      <c r="R34" s="1">
        <f>Q34</f>
        <v>137.5</v>
      </c>
      <c r="W34" s="1">
        <f t="shared" si="4"/>
        <v>137.5</v>
      </c>
      <c r="X34" s="1">
        <f t="shared" si="5"/>
        <v>86.25375</v>
      </c>
    </row>
    <row r="35" spans="2:24" s="1" customFormat="1" ht="15">
      <c r="B35" s="1" t="s">
        <v>80</v>
      </c>
      <c r="C35" s="1" t="s">
        <v>28</v>
      </c>
      <c r="D35" s="1" t="s">
        <v>34</v>
      </c>
      <c r="E35" s="2">
        <v>16</v>
      </c>
      <c r="F35" s="2" t="s">
        <v>38</v>
      </c>
      <c r="G35" s="2">
        <v>82.9</v>
      </c>
      <c r="H35" s="2" t="s">
        <v>21</v>
      </c>
      <c r="I35" s="1">
        <v>0.6172</v>
      </c>
      <c r="J35" s="1" t="s">
        <v>30</v>
      </c>
      <c r="O35" s="3">
        <v>85</v>
      </c>
      <c r="P35" s="4">
        <v>90</v>
      </c>
      <c r="Q35" s="4">
        <v>90</v>
      </c>
      <c r="R35" s="1">
        <f>O35</f>
        <v>85</v>
      </c>
      <c r="W35" s="1">
        <f t="shared" si="4"/>
        <v>85</v>
      </c>
      <c r="X35" s="1">
        <f t="shared" si="5"/>
        <v>52.461999999999996</v>
      </c>
    </row>
    <row r="36" spans="1:24" s="1" customFormat="1" ht="15">
      <c r="A36" s="1" t="s">
        <v>88</v>
      </c>
      <c r="B36" s="1" t="s">
        <v>70</v>
      </c>
      <c r="C36" s="1" t="s">
        <v>20</v>
      </c>
      <c r="D36" s="1" t="s">
        <v>35</v>
      </c>
      <c r="E36" s="2">
        <v>30</v>
      </c>
      <c r="F36" s="2" t="s">
        <v>45</v>
      </c>
      <c r="G36" s="2">
        <v>58.8</v>
      </c>
      <c r="H36" s="2" t="s">
        <v>45</v>
      </c>
      <c r="I36" s="1">
        <v>0.8738</v>
      </c>
      <c r="J36" s="1" t="s">
        <v>30</v>
      </c>
      <c r="O36" s="3">
        <v>40</v>
      </c>
      <c r="P36" s="4">
        <v>42.5</v>
      </c>
      <c r="Q36" s="4">
        <v>42.5</v>
      </c>
      <c r="R36" s="1">
        <f>O36</f>
        <v>40</v>
      </c>
      <c r="W36" s="1">
        <f t="shared" si="4"/>
        <v>40</v>
      </c>
      <c r="X36" s="1">
        <f t="shared" si="5"/>
        <v>34.952</v>
      </c>
    </row>
    <row r="37" spans="1:24" s="1" customFormat="1" ht="15">
      <c r="A37" s="1" t="s">
        <v>89</v>
      </c>
      <c r="B37" s="1" t="s">
        <v>69</v>
      </c>
      <c r="C37" s="1" t="s">
        <v>49</v>
      </c>
      <c r="D37" s="1" t="s">
        <v>35</v>
      </c>
      <c r="E37" s="2">
        <v>35</v>
      </c>
      <c r="F37" s="2" t="s">
        <v>45</v>
      </c>
      <c r="G37" s="2">
        <v>50.4</v>
      </c>
      <c r="H37" s="2" t="s">
        <v>45</v>
      </c>
      <c r="I37" s="1">
        <v>0.9952</v>
      </c>
      <c r="J37" s="1" t="s">
        <v>30</v>
      </c>
      <c r="O37" s="3">
        <v>35</v>
      </c>
      <c r="P37" s="3">
        <v>37.5</v>
      </c>
      <c r="Q37" s="4">
        <v>40</v>
      </c>
      <c r="R37" s="1">
        <f>P37</f>
        <v>37.5</v>
      </c>
      <c r="W37" s="1">
        <f t="shared" si="4"/>
        <v>37.5</v>
      </c>
      <c r="X37" s="1">
        <f t="shared" si="5"/>
        <v>37.32</v>
      </c>
    </row>
    <row r="38" spans="1:24" s="1" customFormat="1" ht="15">
      <c r="A38" s="1" t="s">
        <v>87</v>
      </c>
      <c r="B38" s="1" t="s">
        <v>76</v>
      </c>
      <c r="C38" s="1" t="s">
        <v>20</v>
      </c>
      <c r="D38" s="1" t="s">
        <v>35</v>
      </c>
      <c r="E38" s="2">
        <v>8</v>
      </c>
      <c r="F38" s="2" t="s">
        <v>45</v>
      </c>
      <c r="G38" s="2">
        <v>37</v>
      </c>
      <c r="H38" s="2" t="s">
        <v>45</v>
      </c>
      <c r="I38" s="1">
        <v>1.1756</v>
      </c>
      <c r="J38" s="1" t="s">
        <v>30</v>
      </c>
      <c r="O38" s="3">
        <v>20</v>
      </c>
      <c r="P38" s="3">
        <v>25</v>
      </c>
      <c r="Q38" s="3">
        <v>27.5</v>
      </c>
      <c r="R38" s="1">
        <f>Q38</f>
        <v>27.5</v>
      </c>
      <c r="W38" s="1">
        <f t="shared" si="4"/>
        <v>27.5</v>
      </c>
      <c r="X38" s="1">
        <f t="shared" si="5"/>
        <v>32.329</v>
      </c>
    </row>
    <row r="39" spans="2:24" s="1" customFormat="1" ht="15">
      <c r="B39" s="1" t="s">
        <v>84</v>
      </c>
      <c r="C39" s="1" t="s">
        <v>20</v>
      </c>
      <c r="D39" s="1" t="s">
        <v>34</v>
      </c>
      <c r="E39" s="2">
        <v>18</v>
      </c>
      <c r="F39" s="2" t="s">
        <v>38</v>
      </c>
      <c r="G39" s="2">
        <v>78.1</v>
      </c>
      <c r="H39" s="2" t="s">
        <v>29</v>
      </c>
      <c r="I39" s="1">
        <v>0.6442</v>
      </c>
      <c r="J39" s="1" t="s">
        <v>30</v>
      </c>
      <c r="O39" s="3">
        <v>110</v>
      </c>
      <c r="P39" s="3">
        <v>112.5</v>
      </c>
      <c r="Q39" s="4">
        <v>115</v>
      </c>
      <c r="R39" s="1">
        <f>P39</f>
        <v>112.5</v>
      </c>
      <c r="W39" s="1">
        <f t="shared" si="4"/>
        <v>112.5</v>
      </c>
      <c r="X39" s="1">
        <f t="shared" si="5"/>
        <v>72.4725</v>
      </c>
    </row>
    <row r="40" spans="1:24" s="1" customFormat="1" ht="15">
      <c r="A40" s="1" t="s">
        <v>87</v>
      </c>
      <c r="B40" s="1" t="s">
        <v>62</v>
      </c>
      <c r="C40" s="1" t="s">
        <v>20</v>
      </c>
      <c r="D40" s="1" t="s">
        <v>34</v>
      </c>
      <c r="E40" s="2">
        <v>29</v>
      </c>
      <c r="F40" s="2" t="s">
        <v>39</v>
      </c>
      <c r="G40" s="2">
        <v>86.5</v>
      </c>
      <c r="H40" s="2" t="s">
        <v>21</v>
      </c>
      <c r="I40" s="1">
        <v>0.6</v>
      </c>
      <c r="J40" s="1" t="s">
        <v>30</v>
      </c>
      <c r="O40" s="3">
        <v>180</v>
      </c>
      <c r="P40" s="3">
        <v>190</v>
      </c>
      <c r="Q40" s="4">
        <v>200</v>
      </c>
      <c r="R40" s="1">
        <f>P40</f>
        <v>190</v>
      </c>
      <c r="W40" s="1">
        <f t="shared" si="4"/>
        <v>190</v>
      </c>
      <c r="X40" s="1">
        <f t="shared" si="5"/>
        <v>114</v>
      </c>
    </row>
    <row r="41" spans="2:24" s="1" customFormat="1" ht="15">
      <c r="B41" s="1" t="s">
        <v>60</v>
      </c>
      <c r="C41" s="1" t="s">
        <v>20</v>
      </c>
      <c r="D41" s="1" t="s">
        <v>34</v>
      </c>
      <c r="E41" s="2">
        <v>19</v>
      </c>
      <c r="F41" s="2" t="s">
        <v>38</v>
      </c>
      <c r="G41" s="2">
        <v>81.3</v>
      </c>
      <c r="H41" s="2" t="s">
        <v>29</v>
      </c>
      <c r="I41" s="1">
        <v>0.6203</v>
      </c>
      <c r="J41" s="1" t="s">
        <v>30</v>
      </c>
      <c r="O41" s="3">
        <v>120</v>
      </c>
      <c r="P41" s="3">
        <v>127.5</v>
      </c>
      <c r="Q41" s="4">
        <v>132.5</v>
      </c>
      <c r="R41" s="1">
        <f>P41</f>
        <v>127.5</v>
      </c>
      <c r="W41" s="1">
        <f t="shared" si="4"/>
        <v>127.5</v>
      </c>
      <c r="X41" s="1">
        <f>I41*W41</f>
        <v>79.08825</v>
      </c>
    </row>
    <row r="42" spans="1:24" s="1" customFormat="1" ht="15">
      <c r="A42" s="1" t="s">
        <v>89</v>
      </c>
      <c r="B42" s="1" t="s">
        <v>71</v>
      </c>
      <c r="C42" s="1" t="s">
        <v>28</v>
      </c>
      <c r="D42" s="1" t="s">
        <v>35</v>
      </c>
      <c r="E42" s="2">
        <v>7</v>
      </c>
      <c r="F42" s="2" t="s">
        <v>45</v>
      </c>
      <c r="G42" s="2">
        <v>29.5</v>
      </c>
      <c r="H42" s="2" t="s">
        <v>45</v>
      </c>
      <c r="I42" s="1">
        <v>1.1756</v>
      </c>
      <c r="J42" s="1" t="s">
        <v>30</v>
      </c>
      <c r="O42" s="3">
        <v>10</v>
      </c>
      <c r="P42" s="4">
        <v>12.5</v>
      </c>
      <c r="Q42" s="4">
        <v>12.5</v>
      </c>
      <c r="R42" s="1">
        <f>O42</f>
        <v>10</v>
      </c>
      <c r="W42" s="1">
        <f t="shared" si="4"/>
        <v>10</v>
      </c>
      <c r="X42" s="1">
        <f t="shared" si="5"/>
        <v>11.756</v>
      </c>
    </row>
    <row r="43" spans="1:24" s="1" customFormat="1" ht="15">
      <c r="A43" s="1" t="s">
        <v>86</v>
      </c>
      <c r="B43" s="1" t="s">
        <v>58</v>
      </c>
      <c r="C43" s="1" t="s">
        <v>20</v>
      </c>
      <c r="D43" s="1" t="s">
        <v>81</v>
      </c>
      <c r="E43" s="2">
        <v>16</v>
      </c>
      <c r="F43" s="2" t="s">
        <v>45</v>
      </c>
      <c r="G43" s="1">
        <v>58.8</v>
      </c>
      <c r="H43" s="2" t="s">
        <v>45</v>
      </c>
      <c r="I43" s="1">
        <v>0.8738</v>
      </c>
      <c r="J43" s="1" t="s">
        <v>59</v>
      </c>
      <c r="O43" s="3">
        <v>55</v>
      </c>
      <c r="P43" s="3">
        <v>60</v>
      </c>
      <c r="Q43" s="4">
        <v>62.5</v>
      </c>
      <c r="R43" s="1">
        <f>P43</f>
        <v>60</v>
      </c>
      <c r="W43" s="1">
        <f t="shared" si="4"/>
        <v>60</v>
      </c>
      <c r="X43" s="1">
        <f t="shared" si="5"/>
        <v>52.428000000000004</v>
      </c>
    </row>
    <row r="44" spans="2:24" s="1" customFormat="1" ht="15">
      <c r="B44" s="1" t="s">
        <v>54</v>
      </c>
      <c r="C44" s="1" t="s">
        <v>20</v>
      </c>
      <c r="D44" s="1" t="s">
        <v>34</v>
      </c>
      <c r="E44" s="2">
        <v>16</v>
      </c>
      <c r="F44" s="2" t="s">
        <v>38</v>
      </c>
      <c r="G44" s="2">
        <v>77.4</v>
      </c>
      <c r="H44" s="2" t="s">
        <v>29</v>
      </c>
      <c r="I44" s="1">
        <v>0.6486</v>
      </c>
      <c r="J44" s="1" t="s">
        <v>30</v>
      </c>
      <c r="O44" s="3">
        <v>90</v>
      </c>
      <c r="P44" s="4">
        <v>95</v>
      </c>
      <c r="Q44" s="1" t="s">
        <v>82</v>
      </c>
      <c r="R44" s="1">
        <f>O44</f>
        <v>90</v>
      </c>
      <c r="W44" s="1">
        <f t="shared" si="4"/>
        <v>90</v>
      </c>
      <c r="X44" s="1">
        <f t="shared" si="5"/>
        <v>58.373999999999995</v>
      </c>
    </row>
    <row r="45" spans="1:24" s="1" customFormat="1" ht="15">
      <c r="A45" s="1" t="s">
        <v>87</v>
      </c>
      <c r="B45" s="1" t="s">
        <v>73</v>
      </c>
      <c r="C45" s="1" t="s">
        <v>20</v>
      </c>
      <c r="D45" s="1" t="s">
        <v>35</v>
      </c>
      <c r="E45" s="2">
        <v>15</v>
      </c>
      <c r="F45" s="2" t="s">
        <v>45</v>
      </c>
      <c r="G45" s="2">
        <v>49.7</v>
      </c>
      <c r="H45" s="2" t="s">
        <v>45</v>
      </c>
      <c r="I45" s="1">
        <v>1.0016</v>
      </c>
      <c r="J45" s="1" t="s">
        <v>46</v>
      </c>
      <c r="K45" s="3">
        <v>60</v>
      </c>
      <c r="L45" s="3">
        <v>65</v>
      </c>
      <c r="M45" s="3">
        <v>70</v>
      </c>
      <c r="N45" s="1">
        <f>M45</f>
        <v>70</v>
      </c>
      <c r="W45" s="1">
        <f t="shared" si="4"/>
        <v>70</v>
      </c>
      <c r="X45" s="1">
        <f t="shared" si="5"/>
        <v>70.11200000000001</v>
      </c>
    </row>
    <row r="46" spans="2:24" s="1" customFormat="1" ht="15">
      <c r="B46" s="1" t="s">
        <v>36</v>
      </c>
      <c r="C46" s="1" t="s">
        <v>20</v>
      </c>
      <c r="D46" s="1" t="s">
        <v>34</v>
      </c>
      <c r="E46" s="2">
        <v>13</v>
      </c>
      <c r="F46" s="2" t="s">
        <v>37</v>
      </c>
      <c r="G46" s="2">
        <v>72.6</v>
      </c>
      <c r="H46" s="2" t="s">
        <v>29</v>
      </c>
      <c r="I46" s="1">
        <v>0.682</v>
      </c>
      <c r="J46" s="1" t="s">
        <v>30</v>
      </c>
      <c r="O46" s="3">
        <v>55</v>
      </c>
      <c r="P46" s="3">
        <v>57.5</v>
      </c>
      <c r="Q46" s="3">
        <v>60</v>
      </c>
      <c r="R46" s="1">
        <f>Q46</f>
        <v>60</v>
      </c>
      <c r="W46" s="1">
        <f t="shared" si="4"/>
        <v>60</v>
      </c>
      <c r="X46" s="1">
        <f t="shared" si="5"/>
        <v>40.92</v>
      </c>
    </row>
    <row r="47" spans="23:24" ht="15">
      <c r="W47" s="1"/>
      <c r="X47" s="1"/>
    </row>
    <row r="48" spans="23:24" ht="15">
      <c r="W48" s="1"/>
      <c r="X48" s="1"/>
    </row>
    <row r="51" ht="15">
      <c r="I51" s="1"/>
    </row>
    <row r="52" ht="15">
      <c r="I52" s="1"/>
    </row>
    <row r="53" ht="15">
      <c r="I53" s="1"/>
    </row>
    <row r="54" ht="15">
      <c r="I54" s="1"/>
    </row>
    <row r="55" ht="15">
      <c r="I55" s="1"/>
    </row>
    <row r="56" ht="15">
      <c r="I56" s="1"/>
    </row>
    <row r="57" ht="15">
      <c r="I57" s="1"/>
    </row>
    <row r="58" ht="15">
      <c r="I58" s="1"/>
    </row>
    <row r="59" ht="15">
      <c r="I59" s="1"/>
    </row>
    <row r="60" ht="15">
      <c r="I60" s="1"/>
    </row>
    <row r="61" ht="15">
      <c r="I61" s="1"/>
    </row>
    <row r="62" ht="15">
      <c r="I62" s="1"/>
    </row>
    <row r="63" ht="15">
      <c r="I63" s="1"/>
    </row>
  </sheetData>
  <sheetProtection/>
  <autoFilter ref="A2:X46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2019-02-25T07:27:22Z</dcterms:modified>
  <cp:category/>
  <cp:version/>
  <cp:contentType/>
  <cp:contentStatus/>
</cp:coreProperties>
</file>