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37D94308-D149-4D18-96B3-A7111C1EB4E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Турнир 21.11.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2" l="1"/>
  <c r="J10" i="2"/>
  <c r="H110" i="2"/>
  <c r="H109" i="2"/>
  <c r="H107" i="2"/>
  <c r="H108" i="2" l="1"/>
  <c r="J83" i="2"/>
  <c r="J84" i="2"/>
  <c r="J17" i="2"/>
  <c r="J16" i="2"/>
  <c r="J73" i="2"/>
  <c r="J72" i="2"/>
  <c r="J52" i="2"/>
  <c r="J59" i="2"/>
  <c r="J54" i="2"/>
  <c r="J55" i="2"/>
  <c r="J53" i="2"/>
  <c r="J37" i="2"/>
  <c r="J36" i="2"/>
  <c r="J22" i="2"/>
  <c r="H111" i="2" l="1"/>
  <c r="H102" i="2"/>
  <c r="J90" i="2" l="1"/>
  <c r="J89" i="2"/>
  <c r="J88" i="2"/>
  <c r="J63" i="2"/>
  <c r="J68" i="2" l="1"/>
  <c r="G96" i="2" l="1"/>
  <c r="G97" i="2"/>
  <c r="H103" i="2" l="1"/>
  <c r="J46" i="2"/>
  <c r="J48" i="2"/>
  <c r="J47" i="2"/>
  <c r="J45" i="2"/>
  <c r="J27" i="2"/>
  <c r="J28" i="2"/>
  <c r="J26" i="2"/>
  <c r="J21" i="2" l="1"/>
  <c r="J82" i="2" l="1"/>
  <c r="J65" i="2"/>
  <c r="J64" i="2"/>
  <c r="J74" i="2"/>
  <c r="J66" i="2"/>
  <c r="J67" i="2"/>
  <c r="J35" i="2" l="1"/>
</calcChain>
</file>

<file path=xl/sharedStrings.xml><?xml version="1.0" encoding="utf-8"?>
<sst xmlns="http://schemas.openxmlformats.org/spreadsheetml/2006/main" count="271" uniqueCount="72">
  <si>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</si>
  <si>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</si>
  <si>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</si>
  <si>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</si>
  <si>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</si>
  <si>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</si>
  <si>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</si>
  <si>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</si>
  <si>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</si>
  <si>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</si>
  <si>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</si>
  <si>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</si>
  <si>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вес штанги</t>
  </si>
  <si>
    <t>к-во                 повт-ний</t>
  </si>
  <si>
    <t>коэф-т атлетизма</t>
  </si>
  <si>
    <t>Коф-т НАП</t>
  </si>
  <si>
    <t>Результат</t>
  </si>
  <si>
    <t>к-т Мэлоуна</t>
  </si>
  <si>
    <t>Становая тяга Женщины Любители.</t>
  </si>
  <si>
    <t>Жим штанги лежа Ветераны Любители</t>
  </si>
  <si>
    <t>Русский жим Мужчины 55кг Любители.</t>
  </si>
  <si>
    <t>Приседания Женщины Любители</t>
  </si>
  <si>
    <t>Жим штанги лежа  Юноши 14-17 лет Любители</t>
  </si>
  <si>
    <t>Становая тяга Мужчины Любители.</t>
  </si>
  <si>
    <t>Становая тяга Ветераны Любители.</t>
  </si>
  <si>
    <t>Бицепс классический Юноши 14-17 лет.</t>
  </si>
  <si>
    <t>Народный бицепс Юноши 14-17 лет.</t>
  </si>
  <si>
    <t>Приседания Юноши 14-17 лет.</t>
  </si>
  <si>
    <t>Кузейкин Геннадий</t>
  </si>
  <si>
    <t>Сергеев Иван</t>
  </si>
  <si>
    <t>Куншин Кирилл</t>
  </si>
  <si>
    <t>Крутихин Константин</t>
  </si>
  <si>
    <t>Крутихин Андрей</t>
  </si>
  <si>
    <t>Некнедавичус Альгис</t>
  </si>
  <si>
    <t>Фурзиков Никита</t>
  </si>
  <si>
    <t>Ахмитшин Ильдар</t>
  </si>
  <si>
    <t>Линик Никита</t>
  </si>
  <si>
    <t>Чемеков Илья</t>
  </si>
  <si>
    <t>Сафронов Егор</t>
  </si>
  <si>
    <t>Бокарева Татьяна</t>
  </si>
  <si>
    <t>Ганиев Артур</t>
  </si>
  <si>
    <t>Булатов Александр</t>
  </si>
  <si>
    <t>Злыдников Владислав</t>
  </si>
  <si>
    <t>Иринов Владислав</t>
  </si>
  <si>
    <t>Садрутдинов Раяз</t>
  </si>
  <si>
    <t>Оларь Мирон</t>
  </si>
  <si>
    <t>Воронов Сергей</t>
  </si>
  <si>
    <t>Мурашкин Сергей</t>
  </si>
  <si>
    <t>Занин Константин</t>
  </si>
  <si>
    <t>Машуров Сергей</t>
  </si>
  <si>
    <t>Антонова Светлана</t>
  </si>
  <si>
    <t>Горячкин Всеволод</t>
  </si>
  <si>
    <t>Плотников Андрей</t>
  </si>
  <si>
    <t>Народный бицепс Мужчины Любители.</t>
  </si>
  <si>
    <t xml:space="preserve">Бицепс классический Мужчины Любители </t>
  </si>
  <si>
    <t>Бицепс экстремальный Женщины Любители</t>
  </si>
  <si>
    <t xml:space="preserve">Бицепс экстремальный Юноши 14-17 лет. </t>
  </si>
  <si>
    <t>Бицепс экстремальный Мужчины Любители</t>
  </si>
  <si>
    <t>Становая тяга Юноши 14-17лет.</t>
  </si>
  <si>
    <t>Жим штанги лежа  Мужчины Любители</t>
  </si>
  <si>
    <t>Козин Кирилл</t>
  </si>
  <si>
    <t>Амиров Халид</t>
  </si>
  <si>
    <t>Приседания Мужчины Любители</t>
  </si>
  <si>
    <t>Кривошеев Максим</t>
  </si>
  <si>
    <t>Шмаков Андрей</t>
  </si>
  <si>
    <t>Беспечнов Сергей</t>
  </si>
  <si>
    <t>Мирзаев Рамиль</t>
  </si>
  <si>
    <t>Захаренко Евгения</t>
  </si>
  <si>
    <t>Унгаров Александр</t>
  </si>
  <si>
    <t>Бицепс экстремальный юноши до 13 лет.</t>
  </si>
  <si>
    <t>____</t>
  </si>
  <si>
    <t>Фестиваль " Веками закаленные" 26.11.2023г.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</si>
</sst>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15"/>
  <sheetViews>
    <sheetView tabSelected="1" zoomScaleNormal="100" workbookViewId="0">
      <selection activeCell="B2" sqref="B2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7" ht="17.25" customHeight="1" x14ac:dyDescent="0.25">
      <c r="B2" t="s">
        <v>71</v>
      </c>
      <c r="C2" s="4"/>
      <c r="D2" s="4"/>
    </row>
    <row r="3" spans="2:17" x14ac:dyDescent="0.25">
      <c r="E3" s="4"/>
      <c r="F3" s="4"/>
      <c r="G3" s="4"/>
    </row>
    <row r="4" spans="2:17" x14ac:dyDescent="0.25">
      <c r="C4" s="5" t="s">
        <v>21</v>
      </c>
      <c r="D4" s="5"/>
      <c r="E4" s="4"/>
    </row>
    <row r="5" spans="2:17" ht="30" x14ac:dyDescent="0.25">
      <c r="B5" s="1" t="s">
        <v>0</v>
      </c>
      <c r="C5" s="1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17</v>
      </c>
      <c r="I5" s="2" t="s">
        <v>6</v>
      </c>
      <c r="J5" s="2" t="s">
        <v>7</v>
      </c>
      <c r="K5" s="2" t="s">
        <v>11</v>
      </c>
      <c r="L5" s="1" t="s">
        <v>8</v>
      </c>
      <c r="O5" s="17"/>
    </row>
    <row r="6" spans="2:17" x14ac:dyDescent="0.25">
      <c r="B6" s="1">
        <v>1</v>
      </c>
      <c r="C6" s="1" t="s">
        <v>67</v>
      </c>
      <c r="D6" s="1">
        <v>60.5</v>
      </c>
      <c r="E6" s="15">
        <v>70</v>
      </c>
      <c r="F6" s="3">
        <v>70</v>
      </c>
      <c r="G6" s="9">
        <v>80</v>
      </c>
      <c r="H6" s="1">
        <v>69.024000000000001</v>
      </c>
      <c r="I6" s="1">
        <v>80</v>
      </c>
      <c r="J6" s="1">
        <v>69.024000000000001</v>
      </c>
      <c r="K6" s="10">
        <v>35708</v>
      </c>
      <c r="L6" s="1">
        <v>1</v>
      </c>
    </row>
    <row r="7" spans="2:17" x14ac:dyDescent="0.25">
      <c r="E7" s="4"/>
      <c r="F7" s="4"/>
      <c r="G7" s="4"/>
      <c r="K7" s="11"/>
    </row>
    <row r="8" spans="2:17" x14ac:dyDescent="0.25">
      <c r="C8" s="5" t="s">
        <v>27</v>
      </c>
      <c r="D8" s="5"/>
      <c r="E8" s="4"/>
    </row>
    <row r="9" spans="2:17" ht="30" x14ac:dyDescent="0.25">
      <c r="B9" s="1" t="s">
        <v>0</v>
      </c>
      <c r="C9" s="1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9</v>
      </c>
      <c r="I9" s="2" t="s">
        <v>6</v>
      </c>
      <c r="J9" s="2" t="s">
        <v>7</v>
      </c>
      <c r="K9" s="2" t="s">
        <v>11</v>
      </c>
      <c r="L9" s="1" t="s">
        <v>8</v>
      </c>
      <c r="M9" s="8"/>
      <c r="N9" s="17"/>
    </row>
    <row r="10" spans="2:17" x14ac:dyDescent="0.25">
      <c r="B10" s="1">
        <v>1</v>
      </c>
      <c r="C10" s="1" t="s">
        <v>46</v>
      </c>
      <c r="D10" s="1">
        <v>64.5</v>
      </c>
      <c r="E10" s="3">
        <v>70</v>
      </c>
      <c r="F10" s="9">
        <v>80</v>
      </c>
      <c r="G10" s="9">
        <v>85</v>
      </c>
      <c r="H10" s="1">
        <v>0.75680000000000003</v>
      </c>
      <c r="I10" s="1">
        <v>85</v>
      </c>
      <c r="J10" s="1">
        <f>H10*I10</f>
        <v>64.328000000000003</v>
      </c>
      <c r="K10" s="10">
        <v>39739</v>
      </c>
      <c r="L10" s="1">
        <v>1</v>
      </c>
    </row>
    <row r="11" spans="2:17" ht="0.75" customHeight="1" x14ac:dyDescent="0.25">
      <c r="C11" s="4"/>
      <c r="E11" s="4"/>
    </row>
    <row r="12" spans="2:17" hidden="1" x14ac:dyDescent="0.25"/>
    <row r="14" spans="2:17" x14ac:dyDescent="0.25">
      <c r="C14" s="5" t="s">
        <v>62</v>
      </c>
      <c r="D14" s="5"/>
      <c r="E14" s="4"/>
      <c r="Q14" s="17"/>
    </row>
    <row r="15" spans="2:17" ht="30" x14ac:dyDescent="0.25">
      <c r="B15" s="1" t="s">
        <v>0</v>
      </c>
      <c r="C15" s="1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9</v>
      </c>
      <c r="I15" s="2" t="s">
        <v>6</v>
      </c>
      <c r="J15" s="2" t="s">
        <v>7</v>
      </c>
      <c r="K15" s="2" t="s">
        <v>11</v>
      </c>
      <c r="L15" s="1" t="s">
        <v>8</v>
      </c>
      <c r="M15" s="8"/>
      <c r="O15" s="17"/>
    </row>
    <row r="16" spans="2:17" x14ac:dyDescent="0.25">
      <c r="B16" s="1">
        <v>1</v>
      </c>
      <c r="C16" s="1" t="s">
        <v>47</v>
      </c>
      <c r="D16" s="1">
        <v>98</v>
      </c>
      <c r="E16" s="3">
        <v>160</v>
      </c>
      <c r="F16" s="9">
        <v>170</v>
      </c>
      <c r="G16" s="9">
        <v>180</v>
      </c>
      <c r="H16" s="1">
        <v>0.55910000000000004</v>
      </c>
      <c r="I16" s="1">
        <v>180</v>
      </c>
      <c r="J16" s="1">
        <f>H16*I16</f>
        <v>100.63800000000001</v>
      </c>
      <c r="K16" s="10">
        <v>26182</v>
      </c>
      <c r="L16" s="1">
        <v>2</v>
      </c>
    </row>
    <row r="17" spans="2:15" x14ac:dyDescent="0.25">
      <c r="B17" s="1">
        <v>2</v>
      </c>
      <c r="C17" s="1" t="s">
        <v>36</v>
      </c>
      <c r="D17" s="1">
        <v>104.55</v>
      </c>
      <c r="E17" s="3">
        <v>190</v>
      </c>
      <c r="F17" s="9">
        <v>200</v>
      </c>
      <c r="G17" s="9">
        <v>210</v>
      </c>
      <c r="H17" s="1">
        <v>0.5444</v>
      </c>
      <c r="I17" s="1">
        <v>210</v>
      </c>
      <c r="J17" s="1">
        <f>H17*I17</f>
        <v>114.324</v>
      </c>
      <c r="K17" s="10">
        <v>33662</v>
      </c>
      <c r="L17" s="1">
        <v>1</v>
      </c>
    </row>
    <row r="18" spans="2:15" x14ac:dyDescent="0.25">
      <c r="C18" s="4"/>
      <c r="E18" s="4"/>
    </row>
    <row r="19" spans="2:15" x14ac:dyDescent="0.25">
      <c r="C19" s="5" t="s">
        <v>22</v>
      </c>
      <c r="D19" s="5"/>
      <c r="E19" s="5"/>
      <c r="N19" s="12"/>
    </row>
    <row r="20" spans="2:15" ht="30" x14ac:dyDescent="0.25">
      <c r="B20" s="1" t="s">
        <v>0</v>
      </c>
      <c r="C20" s="1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9</v>
      </c>
      <c r="I20" s="2" t="s">
        <v>6</v>
      </c>
      <c r="J20" s="2" t="s">
        <v>7</v>
      </c>
      <c r="K20" s="2" t="s">
        <v>11</v>
      </c>
      <c r="L20" s="1" t="s">
        <v>8</v>
      </c>
    </row>
    <row r="21" spans="2:15" x14ac:dyDescent="0.25">
      <c r="B21" s="1">
        <v>1</v>
      </c>
      <c r="C21" s="1" t="s">
        <v>45</v>
      </c>
      <c r="D21" s="1">
        <v>58.46</v>
      </c>
      <c r="E21" s="3">
        <v>65</v>
      </c>
      <c r="F21" s="15">
        <v>67.5</v>
      </c>
      <c r="G21" s="15">
        <v>67.5</v>
      </c>
      <c r="H21" s="1">
        <v>0.83450000000000002</v>
      </c>
      <c r="I21" s="1">
        <v>65</v>
      </c>
      <c r="J21" s="1">
        <f>H21*I21</f>
        <v>54.2425</v>
      </c>
      <c r="K21" s="10">
        <v>40264</v>
      </c>
      <c r="L21" s="1">
        <v>2</v>
      </c>
      <c r="N21" s="17"/>
      <c r="O21" s="17"/>
    </row>
    <row r="22" spans="2:15" x14ac:dyDescent="0.25">
      <c r="B22" s="1">
        <v>2</v>
      </c>
      <c r="C22" s="1" t="s">
        <v>63</v>
      </c>
      <c r="D22" s="1">
        <v>64.55</v>
      </c>
      <c r="E22" s="3">
        <v>70</v>
      </c>
      <c r="F22" s="9">
        <v>80</v>
      </c>
      <c r="G22" s="3">
        <v>85</v>
      </c>
      <c r="H22" s="1">
        <v>0.75570000000000004</v>
      </c>
      <c r="I22" s="1">
        <v>85</v>
      </c>
      <c r="J22" s="1">
        <f>H22*I22</f>
        <v>64.234499999999997</v>
      </c>
      <c r="K22" s="10">
        <v>39430</v>
      </c>
      <c r="L22" s="1">
        <v>1</v>
      </c>
    </row>
    <row r="24" spans="2:15" x14ac:dyDescent="0.25">
      <c r="C24" s="5" t="s">
        <v>59</v>
      </c>
      <c r="D24" s="5"/>
      <c r="E24" s="4"/>
      <c r="N24" s="12"/>
    </row>
    <row r="25" spans="2:15" ht="30" x14ac:dyDescent="0.25"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9</v>
      </c>
      <c r="I25" s="2" t="s">
        <v>6</v>
      </c>
      <c r="J25" s="2" t="s">
        <v>7</v>
      </c>
      <c r="K25" s="2" t="s">
        <v>11</v>
      </c>
      <c r="L25" s="1" t="s">
        <v>8</v>
      </c>
    </row>
    <row r="26" spans="2:15" x14ac:dyDescent="0.25">
      <c r="B26" s="1">
        <v>1</v>
      </c>
      <c r="C26" s="1" t="s">
        <v>40</v>
      </c>
      <c r="D26" s="1">
        <v>74.3</v>
      </c>
      <c r="E26" s="3">
        <v>107.5</v>
      </c>
      <c r="F26" s="9">
        <v>110</v>
      </c>
      <c r="G26" s="15">
        <v>115</v>
      </c>
      <c r="H26" s="1">
        <v>0.53979999999999995</v>
      </c>
      <c r="I26" s="1">
        <v>110</v>
      </c>
      <c r="J26" s="1">
        <f>H26*I26</f>
        <v>59.377999999999993</v>
      </c>
      <c r="K26" s="10">
        <v>32516</v>
      </c>
      <c r="L26" s="1">
        <v>3</v>
      </c>
    </row>
    <row r="27" spans="2:15" x14ac:dyDescent="0.25">
      <c r="B27" s="1">
        <v>2</v>
      </c>
      <c r="C27" s="1" t="s">
        <v>48</v>
      </c>
      <c r="D27" s="1">
        <v>99.35</v>
      </c>
      <c r="E27" s="15">
        <v>135</v>
      </c>
      <c r="F27" s="9">
        <v>140</v>
      </c>
      <c r="G27" s="15">
        <v>145</v>
      </c>
      <c r="H27" s="1">
        <v>0.55549999999999999</v>
      </c>
      <c r="I27" s="1">
        <v>140</v>
      </c>
      <c r="J27" s="1">
        <f>H27*I27</f>
        <v>77.77</v>
      </c>
      <c r="K27" s="10">
        <v>32502</v>
      </c>
      <c r="L27" s="1">
        <v>2</v>
      </c>
    </row>
    <row r="28" spans="2:15" x14ac:dyDescent="0.25">
      <c r="B28" s="1">
        <v>3</v>
      </c>
      <c r="C28" s="1" t="s">
        <v>36</v>
      </c>
      <c r="D28" s="1">
        <v>104.55</v>
      </c>
      <c r="E28" s="3">
        <v>160</v>
      </c>
      <c r="F28" s="9">
        <v>170</v>
      </c>
      <c r="G28" s="9">
        <v>180</v>
      </c>
      <c r="H28" s="1">
        <v>0.5444</v>
      </c>
      <c r="I28" s="1">
        <v>180</v>
      </c>
      <c r="J28" s="1">
        <f>H28*I28</f>
        <v>97.992000000000004</v>
      </c>
      <c r="K28" s="10">
        <v>33662</v>
      </c>
      <c r="L28" s="1">
        <v>1</v>
      </c>
    </row>
    <row r="29" spans="2:15" x14ac:dyDescent="0.25">
      <c r="C29" s="4"/>
      <c r="D29" s="4"/>
      <c r="E29" s="4"/>
    </row>
    <row r="30" spans="2:15" hidden="1" x14ac:dyDescent="0.25">
      <c r="B30" s="6"/>
      <c r="C30" s="4"/>
      <c r="D30" s="4"/>
      <c r="E30" s="4"/>
    </row>
    <row r="31" spans="2:15" hidden="1" x14ac:dyDescent="0.25"/>
    <row r="32" spans="2:15" hidden="1" x14ac:dyDescent="0.25">
      <c r="C32" s="4"/>
      <c r="D32" s="4"/>
    </row>
    <row r="33" spans="2:17" ht="30" x14ac:dyDescent="0.25">
      <c r="B33" s="6"/>
      <c r="C33" s="7" t="s">
        <v>19</v>
      </c>
    </row>
    <row r="34" spans="2:17" ht="45" x14ac:dyDescent="0.25">
      <c r="B34" s="1" t="s">
        <v>0</v>
      </c>
      <c r="C34" s="1" t="s">
        <v>1</v>
      </c>
      <c r="D34" s="2" t="s">
        <v>10</v>
      </c>
      <c r="E34" s="2" t="s">
        <v>3</v>
      </c>
      <c r="F34" s="2" t="s">
        <v>4</v>
      </c>
      <c r="G34" s="2" t="s">
        <v>5</v>
      </c>
      <c r="H34" s="2" t="s">
        <v>9</v>
      </c>
      <c r="I34" s="2" t="s">
        <v>6</v>
      </c>
      <c r="J34" s="2" t="s">
        <v>7</v>
      </c>
      <c r="K34" s="2" t="s">
        <v>11</v>
      </c>
      <c r="L34" s="1" t="s">
        <v>8</v>
      </c>
    </row>
    <row r="35" spans="2:17" x14ac:dyDescent="0.25">
      <c r="B35" s="1">
        <v>1</v>
      </c>
      <c r="C35" s="1" t="s">
        <v>49</v>
      </c>
      <c r="D35" s="1">
        <v>73.8</v>
      </c>
      <c r="E35" s="3">
        <v>115</v>
      </c>
      <c r="F35" s="3">
        <v>120</v>
      </c>
      <c r="G35" s="9">
        <v>125</v>
      </c>
      <c r="H35" s="1">
        <v>0.67300000000000004</v>
      </c>
      <c r="I35" s="1">
        <v>120</v>
      </c>
      <c r="J35" s="1">
        <f>H35*I35</f>
        <v>80.760000000000005</v>
      </c>
      <c r="K35" s="10">
        <v>26969</v>
      </c>
      <c r="L35" s="1">
        <v>2</v>
      </c>
    </row>
    <row r="36" spans="2:17" x14ac:dyDescent="0.25">
      <c r="B36" s="1">
        <v>2</v>
      </c>
      <c r="C36" s="1" t="s">
        <v>47</v>
      </c>
      <c r="D36" s="1">
        <v>98</v>
      </c>
      <c r="E36" s="3">
        <v>135</v>
      </c>
      <c r="F36" s="3">
        <v>140</v>
      </c>
      <c r="G36" s="18" t="s">
        <v>70</v>
      </c>
      <c r="H36" s="1">
        <v>0.55910000000000004</v>
      </c>
      <c r="I36" s="1">
        <v>140</v>
      </c>
      <c r="J36" s="1">
        <f>H36*I36</f>
        <v>78.274000000000001</v>
      </c>
      <c r="K36" s="10">
        <v>26182</v>
      </c>
      <c r="L36" s="1">
        <v>3</v>
      </c>
    </row>
    <row r="37" spans="2:17" x14ac:dyDescent="0.25">
      <c r="B37" s="1">
        <v>3</v>
      </c>
      <c r="C37" s="1" t="s">
        <v>33</v>
      </c>
      <c r="D37" s="1">
        <v>119.45</v>
      </c>
      <c r="E37" s="3">
        <v>202.5</v>
      </c>
      <c r="F37" s="3">
        <v>210</v>
      </c>
      <c r="G37" s="9">
        <v>215</v>
      </c>
      <c r="H37" s="1">
        <v>0.52739999999999998</v>
      </c>
      <c r="I37" s="1">
        <v>215</v>
      </c>
      <c r="J37" s="1">
        <f>H37*I37</f>
        <v>113.39099999999999</v>
      </c>
      <c r="K37" s="10">
        <v>28248</v>
      </c>
      <c r="L37" s="1">
        <v>1</v>
      </c>
    </row>
    <row r="38" spans="2:17" x14ac:dyDescent="0.25">
      <c r="E38" s="4"/>
      <c r="F38" s="14"/>
      <c r="G38" s="4"/>
      <c r="K38" s="11"/>
    </row>
    <row r="39" spans="2:17" x14ac:dyDescent="0.25">
      <c r="C39" s="5" t="s">
        <v>18</v>
      </c>
      <c r="D39" s="5"/>
    </row>
    <row r="40" spans="2:17" ht="30" x14ac:dyDescent="0.25">
      <c r="B40" s="1" t="s">
        <v>0</v>
      </c>
      <c r="C40" s="1" t="s">
        <v>1</v>
      </c>
      <c r="D40" s="2" t="s">
        <v>2</v>
      </c>
      <c r="E40" s="2" t="s">
        <v>3</v>
      </c>
      <c r="F40" s="2" t="s">
        <v>4</v>
      </c>
      <c r="G40" s="2" t="s">
        <v>5</v>
      </c>
      <c r="H40" s="2" t="s">
        <v>17</v>
      </c>
      <c r="I40" s="2" t="s">
        <v>6</v>
      </c>
      <c r="J40" s="2" t="s">
        <v>7</v>
      </c>
      <c r="K40" s="2" t="s">
        <v>11</v>
      </c>
      <c r="L40" s="1" t="s">
        <v>8</v>
      </c>
    </row>
    <row r="41" spans="2:17" x14ac:dyDescent="0.25">
      <c r="B41" s="1">
        <v>1</v>
      </c>
      <c r="C41" s="1" t="s">
        <v>50</v>
      </c>
      <c r="D41" s="1">
        <v>79.55</v>
      </c>
      <c r="E41" s="3">
        <v>135</v>
      </c>
      <c r="F41" s="15">
        <v>145</v>
      </c>
      <c r="G41" s="15">
        <v>145</v>
      </c>
      <c r="H41" s="1">
        <v>93.906000000000006</v>
      </c>
      <c r="I41" s="1">
        <v>135</v>
      </c>
      <c r="J41" s="1">
        <v>93.906000000000006</v>
      </c>
      <c r="K41" s="10">
        <v>32048</v>
      </c>
      <c r="L41" s="1">
        <v>1</v>
      </c>
    </row>
    <row r="42" spans="2:17" x14ac:dyDescent="0.25">
      <c r="C42" s="4"/>
      <c r="D42" s="4"/>
    </row>
    <row r="43" spans="2:17" x14ac:dyDescent="0.25">
      <c r="C43" s="5" t="s">
        <v>58</v>
      </c>
      <c r="D43" s="5"/>
    </row>
    <row r="44" spans="2:17" ht="45" x14ac:dyDescent="0.25">
      <c r="B44" s="1" t="s">
        <v>0</v>
      </c>
      <c r="C44" s="1" t="s">
        <v>1</v>
      </c>
      <c r="D44" s="2" t="s">
        <v>10</v>
      </c>
      <c r="E44" s="2" t="s">
        <v>3</v>
      </c>
      <c r="F44" s="2" t="s">
        <v>4</v>
      </c>
      <c r="G44" s="2" t="s">
        <v>5</v>
      </c>
      <c r="H44" s="2" t="s">
        <v>9</v>
      </c>
      <c r="I44" s="2" t="s">
        <v>6</v>
      </c>
      <c r="J44" s="2" t="s">
        <v>7</v>
      </c>
      <c r="K44" s="2" t="s">
        <v>11</v>
      </c>
      <c r="L44" s="1" t="s">
        <v>8</v>
      </c>
      <c r="N44" s="17"/>
    </row>
    <row r="45" spans="2:17" x14ac:dyDescent="0.25">
      <c r="B45" s="1">
        <v>1</v>
      </c>
      <c r="C45" s="1" t="s">
        <v>51</v>
      </c>
      <c r="D45" s="1">
        <v>54.5</v>
      </c>
      <c r="E45" s="9">
        <v>100</v>
      </c>
      <c r="F45" s="9">
        <v>117.5</v>
      </c>
      <c r="G45" s="9">
        <v>120</v>
      </c>
      <c r="H45" s="3">
        <v>0.90159999999999996</v>
      </c>
      <c r="I45" s="3">
        <v>120</v>
      </c>
      <c r="J45" s="1">
        <f>H45*I45</f>
        <v>108.19199999999999</v>
      </c>
      <c r="K45" s="10">
        <v>39611</v>
      </c>
      <c r="L45" s="1">
        <v>1</v>
      </c>
    </row>
    <row r="46" spans="2:17" x14ac:dyDescent="0.25">
      <c r="B46" s="1">
        <v>2</v>
      </c>
      <c r="C46" s="1" t="s">
        <v>46</v>
      </c>
      <c r="D46" s="1">
        <v>64.5</v>
      </c>
      <c r="E46" s="15">
        <v>105</v>
      </c>
      <c r="F46" s="3">
        <v>110</v>
      </c>
      <c r="G46" s="15">
        <v>120</v>
      </c>
      <c r="H46" s="3">
        <v>0.75680000000000003</v>
      </c>
      <c r="I46" s="3">
        <v>110</v>
      </c>
      <c r="J46" s="1">
        <f>H46*I46</f>
        <v>83.248000000000005</v>
      </c>
      <c r="K46" s="10">
        <v>39739</v>
      </c>
      <c r="L46" s="1">
        <v>4</v>
      </c>
    </row>
    <row r="47" spans="2:17" x14ac:dyDescent="0.25">
      <c r="B47" s="1">
        <v>3</v>
      </c>
      <c r="C47" s="1" t="s">
        <v>63</v>
      </c>
      <c r="D47" s="1">
        <v>64.55</v>
      </c>
      <c r="E47" s="3">
        <v>120</v>
      </c>
      <c r="F47" s="9">
        <v>130</v>
      </c>
      <c r="G47" s="9">
        <v>135</v>
      </c>
      <c r="H47" s="3">
        <v>0.75570000000000004</v>
      </c>
      <c r="I47" s="3">
        <v>135</v>
      </c>
      <c r="J47" s="1">
        <f>H47*I47</f>
        <v>102.01950000000001</v>
      </c>
      <c r="K47" s="10">
        <v>39430</v>
      </c>
      <c r="L47" s="1">
        <v>2</v>
      </c>
    </row>
    <row r="48" spans="2:17" x14ac:dyDescent="0.25">
      <c r="B48" s="1">
        <v>4</v>
      </c>
      <c r="C48" s="1" t="s">
        <v>30</v>
      </c>
      <c r="D48" s="1">
        <v>68.2</v>
      </c>
      <c r="E48" s="3">
        <v>120</v>
      </c>
      <c r="F48" s="3">
        <v>130</v>
      </c>
      <c r="G48" s="9">
        <v>140</v>
      </c>
      <c r="H48" s="3">
        <v>0.71919999999999995</v>
      </c>
      <c r="I48" s="3">
        <v>140</v>
      </c>
      <c r="J48" s="1">
        <f>H48*I48</f>
        <v>100.68799999999999</v>
      </c>
      <c r="K48" s="10">
        <v>39586</v>
      </c>
      <c r="L48" s="1">
        <v>3</v>
      </c>
      <c r="Q48" s="17"/>
    </row>
    <row r="50" spans="2:12" x14ac:dyDescent="0.25">
      <c r="C50" s="5" t="s">
        <v>23</v>
      </c>
      <c r="D50" s="5"/>
    </row>
    <row r="51" spans="2:12" ht="45" x14ac:dyDescent="0.25">
      <c r="B51" s="1" t="s">
        <v>0</v>
      </c>
      <c r="C51" s="1" t="s">
        <v>1</v>
      </c>
      <c r="D51" s="2" t="s">
        <v>10</v>
      </c>
      <c r="E51" s="2" t="s">
        <v>3</v>
      </c>
      <c r="F51" s="2" t="s">
        <v>4</v>
      </c>
      <c r="G51" s="2" t="s">
        <v>5</v>
      </c>
      <c r="H51" s="2" t="s">
        <v>9</v>
      </c>
      <c r="I51" s="2" t="s">
        <v>6</v>
      </c>
      <c r="J51" s="2" t="s">
        <v>7</v>
      </c>
      <c r="K51" s="2" t="s">
        <v>11</v>
      </c>
      <c r="L51" s="1" t="s">
        <v>8</v>
      </c>
    </row>
    <row r="52" spans="2:12" x14ac:dyDescent="0.25">
      <c r="B52" s="1">
        <v>1</v>
      </c>
      <c r="C52" s="1" t="s">
        <v>64</v>
      </c>
      <c r="D52" s="1">
        <v>95.3</v>
      </c>
      <c r="E52" s="3">
        <v>195</v>
      </c>
      <c r="F52" s="9">
        <v>205</v>
      </c>
      <c r="G52" s="9">
        <v>210</v>
      </c>
      <c r="H52" s="3">
        <v>0.56689999999999996</v>
      </c>
      <c r="I52" s="3">
        <v>210</v>
      </c>
      <c r="J52" s="1">
        <f>H52*I52</f>
        <v>119.04899999999999</v>
      </c>
      <c r="K52" s="10">
        <v>35227</v>
      </c>
      <c r="L52" s="1">
        <v>4</v>
      </c>
    </row>
    <row r="53" spans="2:12" x14ac:dyDescent="0.25">
      <c r="B53" s="1">
        <v>2</v>
      </c>
      <c r="C53" s="1" t="s">
        <v>68</v>
      </c>
      <c r="D53" s="1">
        <v>94.55</v>
      </c>
      <c r="E53" s="9">
        <v>250</v>
      </c>
      <c r="F53" s="9">
        <v>260</v>
      </c>
      <c r="G53" s="15">
        <v>270</v>
      </c>
      <c r="H53" s="3">
        <v>0.56910000000000005</v>
      </c>
      <c r="I53" s="3">
        <v>260</v>
      </c>
      <c r="J53" s="1">
        <f>H53*I53</f>
        <v>147.96600000000001</v>
      </c>
      <c r="K53" s="10">
        <v>32034</v>
      </c>
      <c r="L53" s="1">
        <v>3</v>
      </c>
    </row>
    <row r="54" spans="2:12" x14ac:dyDescent="0.25">
      <c r="B54" s="1">
        <v>3</v>
      </c>
      <c r="C54" s="1" t="s">
        <v>52</v>
      </c>
      <c r="D54" s="1">
        <v>85.5</v>
      </c>
      <c r="E54" s="15">
        <v>250</v>
      </c>
      <c r="F54" s="9">
        <v>260</v>
      </c>
      <c r="G54" s="9">
        <v>265</v>
      </c>
      <c r="H54" s="3">
        <v>0.60450000000000004</v>
      </c>
      <c r="I54" s="3">
        <v>265</v>
      </c>
      <c r="J54" s="1">
        <f>H54*I54</f>
        <v>160.19250000000002</v>
      </c>
      <c r="K54" s="10">
        <v>31455</v>
      </c>
      <c r="L54" s="1">
        <v>1</v>
      </c>
    </row>
    <row r="55" spans="2:12" x14ac:dyDescent="0.25">
      <c r="B55" s="1">
        <v>4</v>
      </c>
      <c r="C55" s="1" t="s">
        <v>41</v>
      </c>
      <c r="D55" s="1">
        <v>99.4</v>
      </c>
      <c r="E55" s="3">
        <v>260</v>
      </c>
      <c r="F55" s="9">
        <v>270</v>
      </c>
      <c r="G55" s="15">
        <v>275</v>
      </c>
      <c r="H55" s="3">
        <v>0.55549999999999999</v>
      </c>
      <c r="I55" s="3">
        <v>270</v>
      </c>
      <c r="J55" s="1">
        <f>H55*I55</f>
        <v>149.98499999999999</v>
      </c>
      <c r="K55" s="10">
        <v>33710</v>
      </c>
      <c r="L55" s="1">
        <v>2</v>
      </c>
    </row>
    <row r="56" spans="2:12" x14ac:dyDescent="0.25">
      <c r="C56" s="4"/>
      <c r="D56" s="4"/>
    </row>
    <row r="57" spans="2:12" x14ac:dyDescent="0.25">
      <c r="C57" s="5" t="s">
        <v>24</v>
      </c>
      <c r="D57" s="5"/>
    </row>
    <row r="58" spans="2:12" ht="45" x14ac:dyDescent="0.25">
      <c r="B58" s="1" t="s">
        <v>0</v>
      </c>
      <c r="C58" s="1" t="s">
        <v>1</v>
      </c>
      <c r="D58" s="2" t="s">
        <v>10</v>
      </c>
      <c r="E58" s="2" t="s">
        <v>3</v>
      </c>
      <c r="F58" s="2" t="s">
        <v>4</v>
      </c>
      <c r="G58" s="2" t="s">
        <v>5</v>
      </c>
      <c r="H58" s="2" t="s">
        <v>9</v>
      </c>
      <c r="I58" s="2" t="s">
        <v>6</v>
      </c>
      <c r="J58" s="2" t="s">
        <v>7</v>
      </c>
      <c r="K58" s="2" t="s">
        <v>11</v>
      </c>
      <c r="L58" s="1" t="s">
        <v>8</v>
      </c>
    </row>
    <row r="59" spans="2:12" x14ac:dyDescent="0.25">
      <c r="B59" s="1">
        <v>1</v>
      </c>
      <c r="C59" s="1" t="s">
        <v>47</v>
      </c>
      <c r="D59" s="1">
        <v>98</v>
      </c>
      <c r="E59" s="9">
        <v>195</v>
      </c>
      <c r="F59" s="9">
        <v>200</v>
      </c>
      <c r="G59" s="9">
        <v>210</v>
      </c>
      <c r="H59" s="3">
        <v>0.55910000000000004</v>
      </c>
      <c r="I59" s="3">
        <v>210</v>
      </c>
      <c r="J59" s="1">
        <f t="shared" ref="J59" si="0">H59*I59</f>
        <v>117.41100000000002</v>
      </c>
      <c r="K59" s="10">
        <v>26182</v>
      </c>
      <c r="L59" s="1">
        <v>1</v>
      </c>
    </row>
    <row r="60" spans="2:12" x14ac:dyDescent="0.25">
      <c r="C60" s="4"/>
      <c r="D60" s="4"/>
    </row>
    <row r="61" spans="2:12" x14ac:dyDescent="0.25">
      <c r="C61" s="5" t="s">
        <v>25</v>
      </c>
      <c r="D61" s="5"/>
    </row>
    <row r="62" spans="2:12" ht="45" x14ac:dyDescent="0.25">
      <c r="B62" s="1" t="s">
        <v>0</v>
      </c>
      <c r="C62" s="1" t="s">
        <v>1</v>
      </c>
      <c r="D62" s="2" t="s">
        <v>10</v>
      </c>
      <c r="E62" s="2" t="s">
        <v>3</v>
      </c>
      <c r="F62" s="2" t="s">
        <v>4</v>
      </c>
      <c r="G62" s="2" t="s">
        <v>5</v>
      </c>
      <c r="H62" s="2" t="s">
        <v>9</v>
      </c>
      <c r="I62" s="2" t="s">
        <v>6</v>
      </c>
      <c r="J62" s="2" t="s">
        <v>7</v>
      </c>
      <c r="K62" s="2" t="s">
        <v>11</v>
      </c>
      <c r="L62" s="1" t="s">
        <v>8</v>
      </c>
    </row>
    <row r="63" spans="2:12" x14ac:dyDescent="0.25">
      <c r="B63" s="1">
        <v>1</v>
      </c>
      <c r="C63" s="1" t="s">
        <v>61</v>
      </c>
      <c r="D63" s="1">
        <v>54.66</v>
      </c>
      <c r="E63" s="1">
        <v>35</v>
      </c>
      <c r="F63" s="1">
        <v>40</v>
      </c>
      <c r="G63" s="16">
        <v>42.5</v>
      </c>
      <c r="H63" s="1">
        <v>0.89790000000000003</v>
      </c>
      <c r="I63" s="1">
        <v>40</v>
      </c>
      <c r="J63" s="1">
        <f t="shared" ref="J63:J68" si="1">H63*I63</f>
        <v>35.916000000000004</v>
      </c>
      <c r="K63" s="10">
        <v>40047</v>
      </c>
      <c r="L63" s="1">
        <v>4</v>
      </c>
    </row>
    <row r="64" spans="2:12" x14ac:dyDescent="0.25">
      <c r="B64" s="1">
        <v>2</v>
      </c>
      <c r="C64" s="1" t="s">
        <v>44</v>
      </c>
      <c r="D64" s="1">
        <v>59.62</v>
      </c>
      <c r="E64" s="16">
        <v>40</v>
      </c>
      <c r="F64" s="1">
        <v>40</v>
      </c>
      <c r="G64" s="1">
        <v>42.5</v>
      </c>
      <c r="H64" s="1">
        <v>0.81850000000000001</v>
      </c>
      <c r="I64" s="1">
        <v>42.5</v>
      </c>
      <c r="J64" s="1">
        <f t="shared" si="1"/>
        <v>34.786250000000003</v>
      </c>
      <c r="K64" s="10">
        <v>39642</v>
      </c>
      <c r="L64" s="1">
        <v>5</v>
      </c>
    </row>
    <row r="65" spans="2:16" x14ac:dyDescent="0.25">
      <c r="B65" s="1">
        <v>3</v>
      </c>
      <c r="C65" s="1" t="s">
        <v>45</v>
      </c>
      <c r="D65" s="1">
        <v>58.46</v>
      </c>
      <c r="E65" s="1">
        <v>40</v>
      </c>
      <c r="F65" s="16">
        <v>42.5</v>
      </c>
      <c r="G65" s="16">
        <v>42.5</v>
      </c>
      <c r="H65" s="1">
        <v>0.83450000000000002</v>
      </c>
      <c r="I65" s="1">
        <v>40</v>
      </c>
      <c r="J65" s="1">
        <f t="shared" si="1"/>
        <v>33.380000000000003</v>
      </c>
      <c r="K65" s="10">
        <v>40264</v>
      </c>
      <c r="L65" s="1">
        <v>6</v>
      </c>
    </row>
    <row r="66" spans="2:16" x14ac:dyDescent="0.25">
      <c r="B66" s="1">
        <v>4</v>
      </c>
      <c r="C66" s="1" t="s">
        <v>43</v>
      </c>
      <c r="D66" s="1">
        <v>65.25</v>
      </c>
      <c r="E66" s="3">
        <v>50</v>
      </c>
      <c r="F66" s="3">
        <v>55</v>
      </c>
      <c r="G66" s="3">
        <v>55</v>
      </c>
      <c r="H66" s="3">
        <v>0.74809999999999999</v>
      </c>
      <c r="I66" s="3">
        <v>55</v>
      </c>
      <c r="J66" s="1">
        <f t="shared" si="1"/>
        <v>41.145499999999998</v>
      </c>
      <c r="K66" s="10">
        <v>38795</v>
      </c>
      <c r="L66" s="1">
        <v>2</v>
      </c>
    </row>
    <row r="67" spans="2:16" x14ac:dyDescent="0.25">
      <c r="B67" s="1">
        <v>5</v>
      </c>
      <c r="C67" s="1" t="s">
        <v>38</v>
      </c>
      <c r="D67" s="1">
        <v>70.3</v>
      </c>
      <c r="E67" s="15">
        <v>55</v>
      </c>
      <c r="F67" s="9">
        <v>57.5</v>
      </c>
      <c r="G67" s="3">
        <v>60</v>
      </c>
      <c r="H67" s="3">
        <v>0.70050000000000001</v>
      </c>
      <c r="I67" s="3">
        <v>60</v>
      </c>
      <c r="J67" s="1">
        <f t="shared" si="1"/>
        <v>42.03</v>
      </c>
      <c r="K67" s="10">
        <v>39143</v>
      </c>
      <c r="L67" s="1">
        <v>1</v>
      </c>
    </row>
    <row r="68" spans="2:16" x14ac:dyDescent="0.25">
      <c r="B68" s="1">
        <v>6</v>
      </c>
      <c r="C68" s="1" t="s">
        <v>60</v>
      </c>
      <c r="D68" s="1">
        <v>73.8</v>
      </c>
      <c r="E68" s="1">
        <v>55</v>
      </c>
      <c r="F68" s="16">
        <v>57.5</v>
      </c>
      <c r="G68" s="1">
        <v>60</v>
      </c>
      <c r="H68" s="1">
        <v>0.67300000000000004</v>
      </c>
      <c r="I68" s="1">
        <v>60</v>
      </c>
      <c r="J68" s="1">
        <f t="shared" si="1"/>
        <v>40.380000000000003</v>
      </c>
      <c r="K68" s="10">
        <v>39023</v>
      </c>
      <c r="L68" s="1">
        <v>3</v>
      </c>
    </row>
    <row r="70" spans="2:16" x14ac:dyDescent="0.25">
      <c r="C70" s="5" t="s">
        <v>54</v>
      </c>
      <c r="D70" s="5"/>
    </row>
    <row r="71" spans="2:16" ht="45" x14ac:dyDescent="0.25">
      <c r="B71" s="1" t="s">
        <v>0</v>
      </c>
      <c r="C71" s="1" t="s">
        <v>1</v>
      </c>
      <c r="D71" s="2" t="s">
        <v>10</v>
      </c>
      <c r="E71" s="2" t="s">
        <v>3</v>
      </c>
      <c r="F71" s="2" t="s">
        <v>4</v>
      </c>
      <c r="G71" s="2" t="s">
        <v>5</v>
      </c>
      <c r="H71" s="2" t="s">
        <v>9</v>
      </c>
      <c r="I71" s="2" t="s">
        <v>6</v>
      </c>
      <c r="J71" s="2" t="s">
        <v>7</v>
      </c>
      <c r="K71" s="2" t="s">
        <v>11</v>
      </c>
      <c r="L71" s="1" t="s">
        <v>8</v>
      </c>
      <c r="P71" s="17"/>
    </row>
    <row r="72" spans="2:16" x14ac:dyDescent="0.25">
      <c r="B72" s="1">
        <v>1</v>
      </c>
      <c r="C72" s="1" t="s">
        <v>40</v>
      </c>
      <c r="D72" s="1">
        <v>74.3</v>
      </c>
      <c r="E72" s="3">
        <v>60</v>
      </c>
      <c r="F72" s="15">
        <v>65</v>
      </c>
      <c r="G72" s="15">
        <v>65</v>
      </c>
      <c r="H72" s="3">
        <v>0.6694</v>
      </c>
      <c r="I72" s="3">
        <v>60</v>
      </c>
      <c r="J72" s="1">
        <f>H72*I72</f>
        <v>40.164000000000001</v>
      </c>
      <c r="K72" s="10">
        <v>32516</v>
      </c>
      <c r="L72" s="1">
        <v>2</v>
      </c>
    </row>
    <row r="73" spans="2:16" x14ac:dyDescent="0.25">
      <c r="B73" s="1">
        <v>2</v>
      </c>
      <c r="C73" s="1" t="s">
        <v>34</v>
      </c>
      <c r="D73" s="1">
        <v>84.65</v>
      </c>
      <c r="E73" s="15">
        <v>65</v>
      </c>
      <c r="F73" s="15">
        <v>67.5</v>
      </c>
      <c r="G73" s="15">
        <v>67.5</v>
      </c>
      <c r="H73" s="3">
        <v>0.60829999999999995</v>
      </c>
      <c r="I73" s="3">
        <v>0</v>
      </c>
      <c r="J73" s="1">
        <f>H73*I73</f>
        <v>0</v>
      </c>
      <c r="K73" s="10">
        <v>36203</v>
      </c>
      <c r="L73" s="1"/>
    </row>
    <row r="74" spans="2:16" x14ac:dyDescent="0.25">
      <c r="B74" s="1">
        <v>3</v>
      </c>
      <c r="C74" s="1" t="s">
        <v>36</v>
      </c>
      <c r="D74" s="1">
        <v>104.55</v>
      </c>
      <c r="E74" s="9">
        <v>75</v>
      </c>
      <c r="F74" s="3">
        <v>82.5</v>
      </c>
      <c r="G74" s="3">
        <v>90</v>
      </c>
      <c r="H74" s="3">
        <v>0.5444</v>
      </c>
      <c r="I74" s="3">
        <v>82.5</v>
      </c>
      <c r="J74" s="1">
        <f>H74*I74</f>
        <v>44.912999999999997</v>
      </c>
      <c r="K74" s="10">
        <v>33662</v>
      </c>
      <c r="L74" s="1">
        <v>1</v>
      </c>
    </row>
    <row r="76" spans="2:16" x14ac:dyDescent="0.25">
      <c r="C76" s="5" t="s">
        <v>55</v>
      </c>
      <c r="D76" s="5"/>
      <c r="E76" s="5"/>
    </row>
    <row r="77" spans="2:16" ht="30" x14ac:dyDescent="0.25">
      <c r="B77" s="1" t="s">
        <v>0</v>
      </c>
      <c r="C77" s="1" t="s">
        <v>1</v>
      </c>
      <c r="D77" s="2" t="s">
        <v>2</v>
      </c>
      <c r="E77" s="2" t="s">
        <v>3</v>
      </c>
      <c r="F77" s="2" t="s">
        <v>4</v>
      </c>
      <c r="G77" s="2" t="s">
        <v>5</v>
      </c>
      <c r="H77" s="2" t="s">
        <v>17</v>
      </c>
      <c r="I77" s="2" t="s">
        <v>6</v>
      </c>
      <c r="J77" s="2" t="s">
        <v>7</v>
      </c>
      <c r="K77" s="2" t="s">
        <v>11</v>
      </c>
      <c r="L77" s="1" t="s">
        <v>8</v>
      </c>
    </row>
    <row r="78" spans="2:16" x14ac:dyDescent="0.25">
      <c r="B78" s="1">
        <v>1</v>
      </c>
      <c r="C78" s="1" t="s">
        <v>39</v>
      </c>
      <c r="D78" s="1">
        <v>51.9</v>
      </c>
      <c r="E78" s="15">
        <v>20</v>
      </c>
      <c r="F78" s="3">
        <v>22.5</v>
      </c>
      <c r="G78" s="15">
        <v>27.5</v>
      </c>
      <c r="H78" s="1">
        <v>21.718399999999999</v>
      </c>
      <c r="I78" s="1">
        <v>22.5</v>
      </c>
      <c r="J78" s="1">
        <v>21.718399999999999</v>
      </c>
      <c r="K78" s="10">
        <v>37642</v>
      </c>
      <c r="L78" s="1">
        <v>1</v>
      </c>
    </row>
    <row r="80" spans="2:16" x14ac:dyDescent="0.25">
      <c r="C80" s="5" t="s">
        <v>56</v>
      </c>
      <c r="D80" s="5"/>
    </row>
    <row r="81" spans="2:14" ht="45" x14ac:dyDescent="0.25">
      <c r="B81" s="1" t="s">
        <v>0</v>
      </c>
      <c r="C81" s="1" t="s">
        <v>1</v>
      </c>
      <c r="D81" s="2" t="s">
        <v>10</v>
      </c>
      <c r="E81" s="2" t="s">
        <v>3</v>
      </c>
      <c r="F81" s="2" t="s">
        <v>4</v>
      </c>
      <c r="G81" s="2" t="s">
        <v>5</v>
      </c>
      <c r="H81" s="2" t="s">
        <v>9</v>
      </c>
      <c r="I81" s="2" t="s">
        <v>6</v>
      </c>
      <c r="J81" s="2" t="s">
        <v>7</v>
      </c>
      <c r="K81" s="2" t="s">
        <v>11</v>
      </c>
      <c r="L81" s="1" t="s">
        <v>8</v>
      </c>
      <c r="N81" s="17"/>
    </row>
    <row r="82" spans="2:14" x14ac:dyDescent="0.25">
      <c r="B82" s="1">
        <v>1</v>
      </c>
      <c r="C82" s="1" t="s">
        <v>37</v>
      </c>
      <c r="D82" s="1">
        <v>60.4</v>
      </c>
      <c r="E82" s="9">
        <v>55</v>
      </c>
      <c r="F82" s="15">
        <v>60</v>
      </c>
      <c r="G82" s="9">
        <v>60</v>
      </c>
      <c r="H82" s="3">
        <v>0.80730000000000002</v>
      </c>
      <c r="I82" s="3">
        <v>60</v>
      </c>
      <c r="J82" s="1">
        <f>H82*I82</f>
        <v>48.438000000000002</v>
      </c>
      <c r="K82" s="10">
        <v>39236</v>
      </c>
      <c r="L82" s="1">
        <v>2</v>
      </c>
    </row>
    <row r="83" spans="2:14" x14ac:dyDescent="0.25">
      <c r="B83" s="1">
        <v>2</v>
      </c>
      <c r="C83" s="1" t="s">
        <v>51</v>
      </c>
      <c r="D83" s="1">
        <v>54.5</v>
      </c>
      <c r="E83" s="3">
        <v>57.5</v>
      </c>
      <c r="F83" s="3">
        <v>62.5</v>
      </c>
      <c r="G83" s="15">
        <v>65</v>
      </c>
      <c r="H83" s="3">
        <v>0.90159999999999996</v>
      </c>
      <c r="I83" s="3">
        <v>62.5</v>
      </c>
      <c r="J83" s="1">
        <f>H83*I83</f>
        <v>56.349999999999994</v>
      </c>
      <c r="K83" s="10">
        <v>39611</v>
      </c>
      <c r="L83" s="1">
        <v>1</v>
      </c>
    </row>
    <row r="84" spans="2:14" x14ac:dyDescent="0.25">
      <c r="B84" s="1">
        <v>3</v>
      </c>
      <c r="C84" s="1" t="s">
        <v>38</v>
      </c>
      <c r="D84" s="1">
        <v>70.3</v>
      </c>
      <c r="E84" s="3">
        <v>60</v>
      </c>
      <c r="F84" s="3">
        <v>65</v>
      </c>
      <c r="G84" s="15">
        <v>70</v>
      </c>
      <c r="H84" s="3">
        <v>0.70050000000000001</v>
      </c>
      <c r="I84" s="3">
        <v>65</v>
      </c>
      <c r="J84" s="1">
        <f>H84*I84</f>
        <v>45.532499999999999</v>
      </c>
      <c r="K84" s="10">
        <v>39143</v>
      </c>
      <c r="L84" s="1">
        <v>3</v>
      </c>
    </row>
    <row r="86" spans="2:14" x14ac:dyDescent="0.25">
      <c r="C86" s="5" t="s">
        <v>57</v>
      </c>
      <c r="D86" s="5"/>
      <c r="E86" s="5"/>
    </row>
    <row r="87" spans="2:14" ht="45" x14ac:dyDescent="0.25">
      <c r="B87" s="1" t="s">
        <v>0</v>
      </c>
      <c r="C87" s="1" t="s">
        <v>1</v>
      </c>
      <c r="D87" s="2" t="s">
        <v>10</v>
      </c>
      <c r="E87" s="2" t="s">
        <v>3</v>
      </c>
      <c r="F87" s="2" t="s">
        <v>4</v>
      </c>
      <c r="G87" s="2" t="s">
        <v>5</v>
      </c>
      <c r="H87" s="2" t="s">
        <v>9</v>
      </c>
      <c r="I87" s="2" t="s">
        <v>6</v>
      </c>
      <c r="J87" s="2" t="s">
        <v>7</v>
      </c>
      <c r="K87" s="2" t="s">
        <v>11</v>
      </c>
      <c r="L87" s="1" t="s">
        <v>8</v>
      </c>
      <c r="N87" s="12"/>
    </row>
    <row r="88" spans="2:14" x14ac:dyDescent="0.25">
      <c r="B88" s="1">
        <v>1</v>
      </c>
      <c r="C88" s="1" t="s">
        <v>35</v>
      </c>
      <c r="D88" s="1">
        <v>71.099999999999994</v>
      </c>
      <c r="E88" s="1">
        <v>60</v>
      </c>
      <c r="F88" s="1">
        <v>65</v>
      </c>
      <c r="G88" s="16">
        <v>75</v>
      </c>
      <c r="H88" s="1">
        <v>0.69389999999999996</v>
      </c>
      <c r="I88" s="1">
        <v>65</v>
      </c>
      <c r="J88" s="1">
        <f>H88*I88</f>
        <v>45.103499999999997</v>
      </c>
      <c r="K88" s="10">
        <v>35964</v>
      </c>
      <c r="L88" s="1">
        <v>3</v>
      </c>
    </row>
    <row r="89" spans="2:14" x14ac:dyDescent="0.25">
      <c r="B89" s="1">
        <v>2</v>
      </c>
      <c r="C89" s="1" t="s">
        <v>65</v>
      </c>
      <c r="D89" s="1">
        <v>75.5</v>
      </c>
      <c r="E89" s="1">
        <v>67.5</v>
      </c>
      <c r="F89" s="1">
        <v>70</v>
      </c>
      <c r="G89" s="13">
        <v>80</v>
      </c>
      <c r="H89" s="1">
        <v>0.66100000000000003</v>
      </c>
      <c r="I89" s="1">
        <v>80</v>
      </c>
      <c r="J89" s="1">
        <f>H89*I89</f>
        <v>52.88</v>
      </c>
      <c r="K89" s="10">
        <v>31676</v>
      </c>
      <c r="L89" s="1">
        <v>1</v>
      </c>
    </row>
    <row r="90" spans="2:14" x14ac:dyDescent="0.25">
      <c r="B90" s="1">
        <v>3</v>
      </c>
      <c r="C90" s="1" t="s">
        <v>41</v>
      </c>
      <c r="D90" s="1">
        <v>99.4</v>
      </c>
      <c r="E90" s="1">
        <v>80</v>
      </c>
      <c r="F90" s="13">
        <v>90</v>
      </c>
      <c r="G90" s="16">
        <v>95</v>
      </c>
      <c r="H90" s="1">
        <v>0.55549999999999999</v>
      </c>
      <c r="I90" s="1">
        <v>90</v>
      </c>
      <c r="J90" s="1">
        <f>H90*I90</f>
        <v>49.994999999999997</v>
      </c>
      <c r="K90" s="10">
        <v>33710</v>
      </c>
      <c r="L90" s="1">
        <v>2</v>
      </c>
    </row>
    <row r="93" spans="2:14" x14ac:dyDescent="0.25">
      <c r="E93" s="4"/>
      <c r="I93" s="11"/>
    </row>
    <row r="94" spans="2:14" x14ac:dyDescent="0.25">
      <c r="C94" s="5" t="s">
        <v>20</v>
      </c>
      <c r="D94" s="5"/>
    </row>
    <row r="95" spans="2:14" ht="45" x14ac:dyDescent="0.25">
      <c r="B95" s="1" t="s">
        <v>0</v>
      </c>
      <c r="C95" s="1" t="s">
        <v>1</v>
      </c>
      <c r="D95" s="2" t="s">
        <v>10</v>
      </c>
      <c r="E95" s="2" t="s">
        <v>12</v>
      </c>
      <c r="F95" s="2" t="s">
        <v>13</v>
      </c>
      <c r="G95" s="2" t="s">
        <v>14</v>
      </c>
      <c r="H95" s="2" t="s">
        <v>8</v>
      </c>
      <c r="I95" s="2" t="s">
        <v>11</v>
      </c>
    </row>
    <row r="96" spans="2:14" x14ac:dyDescent="0.25">
      <c r="B96" s="1">
        <v>1</v>
      </c>
      <c r="C96" s="1" t="s">
        <v>28</v>
      </c>
      <c r="D96" s="1">
        <v>79.349999999999994</v>
      </c>
      <c r="E96" s="3">
        <v>55</v>
      </c>
      <c r="F96" s="1">
        <v>68</v>
      </c>
      <c r="G96" s="1">
        <f>E96*F96/D96</f>
        <v>47.132955261499689</v>
      </c>
      <c r="H96" s="1">
        <v>1</v>
      </c>
      <c r="I96" s="10">
        <v>25179</v>
      </c>
    </row>
    <row r="97" spans="2:10" x14ac:dyDescent="0.25">
      <c r="B97" s="1">
        <v>2</v>
      </c>
      <c r="C97" s="1" t="s">
        <v>29</v>
      </c>
      <c r="D97" s="1">
        <v>83</v>
      </c>
      <c r="E97" s="3">
        <v>55</v>
      </c>
      <c r="F97" s="1">
        <v>30</v>
      </c>
      <c r="G97" s="1">
        <f>E97*F97/D97</f>
        <v>19.879518072289155</v>
      </c>
      <c r="H97" s="1">
        <v>2</v>
      </c>
      <c r="I97" s="10">
        <v>31635</v>
      </c>
    </row>
    <row r="100" spans="2:10" x14ac:dyDescent="0.25">
      <c r="C100" s="5" t="s">
        <v>26</v>
      </c>
      <c r="D100" s="5"/>
    </row>
    <row r="101" spans="2:10" ht="45" x14ac:dyDescent="0.25">
      <c r="B101" s="1" t="s">
        <v>0</v>
      </c>
      <c r="C101" s="1" t="s">
        <v>1</v>
      </c>
      <c r="D101" s="2" t="s">
        <v>10</v>
      </c>
      <c r="E101" s="2" t="s">
        <v>12</v>
      </c>
      <c r="F101" s="2" t="s">
        <v>13</v>
      </c>
      <c r="G101" s="2" t="s">
        <v>15</v>
      </c>
      <c r="H101" s="2" t="s">
        <v>16</v>
      </c>
      <c r="I101" s="2" t="s">
        <v>8</v>
      </c>
      <c r="J101" s="2" t="s">
        <v>11</v>
      </c>
    </row>
    <row r="102" spans="2:10" x14ac:dyDescent="0.25">
      <c r="B102" s="1">
        <v>1</v>
      </c>
      <c r="C102" s="1" t="s">
        <v>31</v>
      </c>
      <c r="D102" s="1">
        <v>44.54</v>
      </c>
      <c r="E102" s="3">
        <v>22.5</v>
      </c>
      <c r="F102" s="1">
        <v>32</v>
      </c>
      <c r="G102" s="1">
        <v>1.04</v>
      </c>
      <c r="H102" s="1">
        <f>E102*F102*G102</f>
        <v>748.80000000000007</v>
      </c>
      <c r="I102" s="1">
        <v>2</v>
      </c>
      <c r="J102" s="10">
        <v>40459</v>
      </c>
    </row>
    <row r="103" spans="2:10" x14ac:dyDescent="0.25">
      <c r="B103" s="1">
        <v>2</v>
      </c>
      <c r="C103" s="1" t="s">
        <v>30</v>
      </c>
      <c r="D103" s="1">
        <v>68.2</v>
      </c>
      <c r="E103" s="3">
        <v>35</v>
      </c>
      <c r="F103" s="1">
        <v>35</v>
      </c>
      <c r="G103" s="1">
        <v>0.86550000000000005</v>
      </c>
      <c r="H103" s="1">
        <f>E103*F103*G103</f>
        <v>1060.2375</v>
      </c>
      <c r="I103" s="1">
        <v>1</v>
      </c>
      <c r="J103" s="10">
        <v>39586</v>
      </c>
    </row>
    <row r="105" spans="2:10" x14ac:dyDescent="0.25">
      <c r="C105" s="5" t="s">
        <v>53</v>
      </c>
      <c r="D105" s="5"/>
    </row>
    <row r="106" spans="2:10" ht="45" x14ac:dyDescent="0.25">
      <c r="B106" s="1" t="s">
        <v>0</v>
      </c>
      <c r="C106" s="1" t="s">
        <v>1</v>
      </c>
      <c r="D106" s="2" t="s">
        <v>10</v>
      </c>
      <c r="E106" s="2" t="s">
        <v>12</v>
      </c>
      <c r="F106" s="2" t="s">
        <v>13</v>
      </c>
      <c r="G106" s="2" t="s">
        <v>15</v>
      </c>
      <c r="H106" s="2" t="s">
        <v>16</v>
      </c>
      <c r="I106" s="2" t="s">
        <v>8</v>
      </c>
      <c r="J106" s="2" t="s">
        <v>11</v>
      </c>
    </row>
    <row r="107" spans="2:10" x14ac:dyDescent="0.25">
      <c r="B107" s="1">
        <v>1</v>
      </c>
      <c r="C107" s="1" t="s">
        <v>35</v>
      </c>
      <c r="D107" s="1">
        <v>71.099999999999994</v>
      </c>
      <c r="E107" s="3">
        <v>37.5</v>
      </c>
      <c r="F107" s="1">
        <v>70</v>
      </c>
      <c r="G107" s="1">
        <v>0.83020000000000005</v>
      </c>
      <c r="H107" s="1">
        <f t="shared" ref="H107:H111" si="2">E107*F107*G107</f>
        <v>2179.2750000000001</v>
      </c>
      <c r="I107" s="1">
        <v>2</v>
      </c>
      <c r="J107" s="10">
        <v>35964</v>
      </c>
    </row>
    <row r="108" spans="2:10" x14ac:dyDescent="0.25">
      <c r="B108" s="1">
        <v>2</v>
      </c>
      <c r="C108" s="1" t="s">
        <v>29</v>
      </c>
      <c r="D108" s="1">
        <v>83</v>
      </c>
      <c r="E108" s="3">
        <v>42.5</v>
      </c>
      <c r="F108" s="1">
        <v>53</v>
      </c>
      <c r="G108" s="1">
        <v>0.77390000000000003</v>
      </c>
      <c r="H108" s="1">
        <f t="shared" si="2"/>
        <v>1743.20975</v>
      </c>
      <c r="I108" s="1">
        <v>3</v>
      </c>
      <c r="J108" s="10">
        <v>31635</v>
      </c>
    </row>
    <row r="109" spans="2:10" x14ac:dyDescent="0.25">
      <c r="B109" s="1">
        <v>3</v>
      </c>
      <c r="C109" s="1" t="s">
        <v>42</v>
      </c>
      <c r="D109" s="1">
        <v>81.599999999999994</v>
      </c>
      <c r="E109" s="3">
        <v>42.5</v>
      </c>
      <c r="F109" s="1">
        <v>34</v>
      </c>
      <c r="G109" s="1">
        <v>0.76470000000000005</v>
      </c>
      <c r="H109" s="1">
        <f t="shared" si="2"/>
        <v>1104.9915000000001</v>
      </c>
      <c r="I109" s="1">
        <v>5</v>
      </c>
      <c r="J109" s="10">
        <v>34900</v>
      </c>
    </row>
    <row r="110" spans="2:10" x14ac:dyDescent="0.25">
      <c r="B110" s="1">
        <v>4</v>
      </c>
      <c r="C110" s="1" t="s">
        <v>66</v>
      </c>
      <c r="D110" s="1">
        <v>88.8</v>
      </c>
      <c r="E110" s="3">
        <v>45</v>
      </c>
      <c r="F110" s="1">
        <v>75</v>
      </c>
      <c r="G110" s="1">
        <v>0.72340000000000004</v>
      </c>
      <c r="H110" s="1">
        <f t="shared" si="2"/>
        <v>2441.4750000000004</v>
      </c>
      <c r="I110" s="1">
        <v>1</v>
      </c>
      <c r="J110" s="10">
        <v>32371</v>
      </c>
    </row>
    <row r="111" spans="2:10" x14ac:dyDescent="0.25">
      <c r="B111" s="1">
        <v>5</v>
      </c>
      <c r="C111" s="1" t="s">
        <v>32</v>
      </c>
      <c r="D111" s="1">
        <v>94.8</v>
      </c>
      <c r="E111" s="3">
        <v>47.5</v>
      </c>
      <c r="F111" s="1">
        <v>40</v>
      </c>
      <c r="G111" s="1">
        <v>0.69810000000000005</v>
      </c>
      <c r="H111" s="1">
        <f t="shared" si="2"/>
        <v>1326.39</v>
      </c>
      <c r="I111" s="1">
        <v>4</v>
      </c>
      <c r="J111" s="10">
        <v>30629</v>
      </c>
    </row>
    <row r="113" spans="2:12" x14ac:dyDescent="0.25">
      <c r="C113" s="5" t="s">
        <v>69</v>
      </c>
      <c r="D113" s="5"/>
    </row>
    <row r="114" spans="2:12" ht="45" x14ac:dyDescent="0.25">
      <c r="B114" s="1" t="s">
        <v>0</v>
      </c>
      <c r="C114" s="1" t="s">
        <v>1</v>
      </c>
      <c r="D114" s="2" t="s">
        <v>10</v>
      </c>
      <c r="E114" s="2" t="s">
        <v>3</v>
      </c>
      <c r="F114" s="2" t="s">
        <v>4</v>
      </c>
      <c r="G114" s="2" t="s">
        <v>5</v>
      </c>
      <c r="H114" s="2" t="s">
        <v>9</v>
      </c>
      <c r="I114" s="2" t="s">
        <v>6</v>
      </c>
      <c r="J114" s="2" t="s">
        <v>7</v>
      </c>
      <c r="K114" s="2" t="s">
        <v>11</v>
      </c>
      <c r="L114" s="1" t="s">
        <v>8</v>
      </c>
    </row>
    <row r="115" spans="2:12" x14ac:dyDescent="0.25">
      <c r="B115" s="1">
        <v>1</v>
      </c>
      <c r="C115" s="3" t="s">
        <v>31</v>
      </c>
      <c r="D115" s="3">
        <v>44.54</v>
      </c>
      <c r="E115" s="3">
        <v>27.5</v>
      </c>
      <c r="F115" s="3">
        <v>32.5</v>
      </c>
      <c r="G115" s="15">
        <v>35</v>
      </c>
      <c r="H115" s="3">
        <v>1.1494</v>
      </c>
      <c r="I115" s="3">
        <v>32.5</v>
      </c>
      <c r="J115" s="3">
        <f>H115*I115</f>
        <v>37.355499999999999</v>
      </c>
      <c r="K115" s="19">
        <v>40459</v>
      </c>
      <c r="L115" s="3">
        <v>1</v>
      </c>
    </row>
  </sheetData>
  <sortState xmlns:xlrd2="http://schemas.microsoft.com/office/spreadsheetml/2017/richdata2" ref="B113:J118">
    <sortCondition ref="E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2023-11-28T11:24:00Z</dcterms:modified>
</cp:coreProperties>
</file>