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60" windowWidth="15600" windowHeight="7860" tabRatio="719" activeTab="8"/>
  </bookViews>
  <sheets>
    <sheet name="PL IPA-A raw" sheetId="1" r:id="rId1"/>
    <sheet name="PL IPA-A eq" sheetId="2" r:id="rId2"/>
    <sheet name="PL IPA raw" sheetId="3" r:id="rId3"/>
    <sheet name="PL IPA eq" sheetId="4" r:id="rId4"/>
    <sheet name="DL IPA-A raw" sheetId="5" r:id="rId5"/>
    <sheet name="DL IPA-A eq" sheetId="6" r:id="rId6"/>
    <sheet name="DL IPA raw" sheetId="7" r:id="rId7"/>
    <sheet name="DL IPA eq" sheetId="8" r:id="rId8"/>
    <sheet name="BP IPA-A raw" sheetId="9" r:id="rId9"/>
    <sheet name="BP IPA-A eq" sheetId="10" r:id="rId10"/>
    <sheet name="BP IPA raw" sheetId="11" r:id="rId11"/>
    <sheet name="BP IPA eq" sheetId="12" r:id="rId12"/>
    <sheet name="SQ IPA-A raw" sheetId="13" r:id="rId13"/>
  </sheets>
  <definedNames/>
  <calcPr fullCalcOnLoad="1"/>
</workbook>
</file>

<file path=xl/sharedStrings.xml><?xml version="1.0" encoding="utf-8"?>
<sst xmlns="http://schemas.openxmlformats.org/spreadsheetml/2006/main" count="822" uniqueCount="203">
  <si>
    <t>Сумма</t>
  </si>
  <si>
    <t>ФИО</t>
  </si>
  <si>
    <t>Место</t>
  </si>
  <si>
    <t>В/К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</si>
  <si>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</si>
  <si>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</si>
  <si>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</si>
  <si>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</si>
  <si>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</si>
  <si>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</si>
  <si>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</si>
  <si>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</si>
  <si>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</si>
  <si>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</si>
  <si>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</si>
  <si>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</si>
  <si>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</si>
  <si>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</si>
  <si>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WR</t>
  </si>
  <si>
    <t>Пауэрлифтинг IPA-A безэкипировочный</t>
  </si>
  <si>
    <t>Женщины</t>
  </si>
  <si>
    <t>Мужчины</t>
  </si>
  <si>
    <t>Пауэрлифтинг IPA-A экипировочный</t>
  </si>
  <si>
    <t>Пауэрлифтинг IPA безэкипировочный</t>
  </si>
  <si>
    <t>Пауэрлифтинг IPA экипировочный</t>
  </si>
  <si>
    <t>Жим лёжа IPA безэкипировочный</t>
  </si>
  <si>
    <t>Жим лёжа IPA экипировочный</t>
  </si>
  <si>
    <t>Жим лёжа IPA-A безэкипировочный</t>
  </si>
  <si>
    <t>Жим лёжа IPA-A экипировочный</t>
  </si>
  <si>
    <t>ER</t>
  </si>
  <si>
    <t>Становая тяга IPA-A безэкипировочный</t>
  </si>
  <si>
    <t>Становая тяга IPA-A экипировочный</t>
  </si>
  <si>
    <t>Становая тяга IPA безэкипировочный</t>
  </si>
  <si>
    <t>Становая тяга IPA экипировочный</t>
  </si>
  <si>
    <t>Город</t>
  </si>
  <si>
    <t>открытая</t>
  </si>
  <si>
    <t>юниор</t>
  </si>
  <si>
    <t>Пензенская область</t>
  </si>
  <si>
    <t>Пенза</t>
  </si>
  <si>
    <t>18.06.1992</t>
  </si>
  <si>
    <t>Саратовская область</t>
  </si>
  <si>
    <t>Саратов</t>
  </si>
  <si>
    <t>18.04.1991</t>
  </si>
  <si>
    <t>юноши 18-19</t>
  </si>
  <si>
    <t>Котово</t>
  </si>
  <si>
    <t>юноши 16-17</t>
  </si>
  <si>
    <t>Маркс</t>
  </si>
  <si>
    <t>30.01.2001</t>
  </si>
  <si>
    <t>Волгоградская область</t>
  </si>
  <si>
    <t>26.05.2000</t>
  </si>
  <si>
    <t>ветеран 40-45</t>
  </si>
  <si>
    <t>Ивашечкина Ирина</t>
  </si>
  <si>
    <t>Ивашечкин Дмитрий</t>
  </si>
  <si>
    <t>23.11.1988</t>
  </si>
  <si>
    <t>Александров Гай</t>
  </si>
  <si>
    <t>Орешкин Иван</t>
  </si>
  <si>
    <t>Балашов</t>
  </si>
  <si>
    <t>Кологоров Владислав</t>
  </si>
  <si>
    <t>Рыженков Илья</t>
  </si>
  <si>
    <t>Кукина Варвара</t>
  </si>
  <si>
    <t>Волгоград</t>
  </si>
  <si>
    <t>12.05.1991</t>
  </si>
  <si>
    <t>Котенко Данил</t>
  </si>
  <si>
    <t>юноша 18-19</t>
  </si>
  <si>
    <t>Коваленко Илья</t>
  </si>
  <si>
    <t>140+</t>
  </si>
  <si>
    <t>Расторгуев Дмитрий</t>
  </si>
  <si>
    <t xml:space="preserve">Саратовская область </t>
  </si>
  <si>
    <t>Пугачев</t>
  </si>
  <si>
    <t>Кузнецов Антон</t>
  </si>
  <si>
    <t>Чудин Илья</t>
  </si>
  <si>
    <t>Осипцов Борис</t>
  </si>
  <si>
    <t>Сергеев Александр</t>
  </si>
  <si>
    <t>Зубарев Сергей</t>
  </si>
  <si>
    <t>Саратовская обл.</t>
  </si>
  <si>
    <t>Красноармейск</t>
  </si>
  <si>
    <t>Шлыков Владимир</t>
  </si>
  <si>
    <t>Ковалев Олег</t>
  </si>
  <si>
    <t>Куничкин Алексей</t>
  </si>
  <si>
    <t>Доронин Евгений</t>
  </si>
  <si>
    <t>Погорелов Алексей</t>
  </si>
  <si>
    <t>Борзова Инга</t>
  </si>
  <si>
    <t>Чугуров Сергей</t>
  </si>
  <si>
    <t>11.11.1989</t>
  </si>
  <si>
    <t>Таиров Вадим</t>
  </si>
  <si>
    <t>Шишкин Алексей</t>
  </si>
  <si>
    <t>Гусейнов Асиф Сахиб Оглы</t>
  </si>
  <si>
    <t>22.11.1999</t>
  </si>
  <si>
    <t>21.09.1996</t>
  </si>
  <si>
    <t>25.09.1994</t>
  </si>
  <si>
    <t>30.04.1988</t>
  </si>
  <si>
    <t>Натальчин Сергей</t>
  </si>
  <si>
    <t>Самарская область</t>
  </si>
  <si>
    <t>Самара</t>
  </si>
  <si>
    <t>Бочкарев Павел</t>
  </si>
  <si>
    <t>Энгельс</t>
  </si>
  <si>
    <t>Камышов Артем</t>
  </si>
  <si>
    <t>02.07.1985</t>
  </si>
  <si>
    <t>Борщев Александр</t>
  </si>
  <si>
    <t>Зотов Алексей</t>
  </si>
  <si>
    <t>Кусмарцев Савелий</t>
  </si>
  <si>
    <t>Куликов Артем</t>
  </si>
  <si>
    <t>Карпов Сергей</t>
  </si>
  <si>
    <t>респ. Коми</t>
  </si>
  <si>
    <t>Айкино</t>
  </si>
  <si>
    <t xml:space="preserve">Иванов Петр </t>
  </si>
  <si>
    <t>Родимцев Михаил Александрович</t>
  </si>
  <si>
    <t>05.01.1986</t>
  </si>
  <si>
    <t>Семенихин Иван</t>
  </si>
  <si>
    <t>Дворядкин Павел</t>
  </si>
  <si>
    <t>Новичкова Оксана</t>
  </si>
  <si>
    <t>Волжский</t>
  </si>
  <si>
    <t>Ларькина Анастасия</t>
  </si>
  <si>
    <t>девушки 18-19</t>
  </si>
  <si>
    <t>б/м</t>
  </si>
  <si>
    <t>Чернецова Екатерина</t>
  </si>
  <si>
    <t>90 +</t>
  </si>
  <si>
    <t xml:space="preserve">Хлебунова Ксения </t>
  </si>
  <si>
    <t>юноши 8-13</t>
  </si>
  <si>
    <t xml:space="preserve">Сидоров Александр </t>
  </si>
  <si>
    <t>Милохин Александр</t>
  </si>
  <si>
    <t>юноши 14-15</t>
  </si>
  <si>
    <t xml:space="preserve">Гавриленко Кирилл </t>
  </si>
  <si>
    <t xml:space="preserve"> - </t>
  </si>
  <si>
    <t>Вартанян Сурен</t>
  </si>
  <si>
    <t xml:space="preserve">Саратовская </t>
  </si>
  <si>
    <t xml:space="preserve">Печаткин Сергей </t>
  </si>
  <si>
    <t xml:space="preserve">Бичик Артем </t>
  </si>
  <si>
    <t xml:space="preserve">Бусов Александр </t>
  </si>
  <si>
    <t>RR</t>
  </si>
  <si>
    <t xml:space="preserve">Епихина Виктория </t>
  </si>
  <si>
    <t xml:space="preserve">Фивейская Дарья </t>
  </si>
  <si>
    <t xml:space="preserve">Обрезан Дмитрий </t>
  </si>
  <si>
    <t xml:space="preserve">Чиритян Павел </t>
  </si>
  <si>
    <t xml:space="preserve">Тихонов Никита </t>
  </si>
  <si>
    <t xml:space="preserve">Хабибуллин Илья </t>
  </si>
  <si>
    <t xml:space="preserve">Калдузов Максим </t>
  </si>
  <si>
    <t xml:space="preserve">Девляшов Степан </t>
  </si>
  <si>
    <t>ветеран 50-54</t>
  </si>
  <si>
    <t>Рубанов Александр</t>
  </si>
  <si>
    <t>Чекмасов Данил</t>
  </si>
  <si>
    <t>Клопков Илья</t>
  </si>
  <si>
    <t xml:space="preserve">Плаксин Артур </t>
  </si>
  <si>
    <t>ветеран 45-49</t>
  </si>
  <si>
    <t>1_2</t>
  </si>
  <si>
    <t>1_1</t>
  </si>
  <si>
    <t xml:space="preserve">Швецов Станислав </t>
  </si>
  <si>
    <t>2_3</t>
  </si>
  <si>
    <t>Берлис Илья</t>
  </si>
  <si>
    <t>Присед</t>
  </si>
  <si>
    <t xml:space="preserve">Нигмятуллина Лилия </t>
  </si>
  <si>
    <t xml:space="preserve">Попов Дмитрий </t>
  </si>
  <si>
    <t>Чудаков Александр</t>
  </si>
  <si>
    <t>Айткалиев Амир</t>
  </si>
  <si>
    <t>Майоров Сергей</t>
  </si>
  <si>
    <t>Шихметов Олег</t>
  </si>
  <si>
    <t>ветеран 40-44</t>
  </si>
  <si>
    <t>б\м</t>
  </si>
  <si>
    <t xml:space="preserve">Алексенко Ирина </t>
  </si>
  <si>
    <t>Катеруша Анна</t>
  </si>
  <si>
    <t>Синельникова Татьяна</t>
  </si>
  <si>
    <t xml:space="preserve">Шевченко Роман </t>
  </si>
  <si>
    <t>Васильчук Игорь</t>
  </si>
  <si>
    <t>открытая (СОВ)</t>
  </si>
  <si>
    <t>Зыков Сергей</t>
  </si>
  <si>
    <t>Романовка</t>
  </si>
  <si>
    <t>Кораблев Алексей</t>
  </si>
  <si>
    <t>Максимов Алексей</t>
  </si>
  <si>
    <t xml:space="preserve">Лашкевич Александр </t>
  </si>
  <si>
    <t>Халатян Сергей</t>
  </si>
  <si>
    <t>Горбачев Владимир</t>
  </si>
  <si>
    <t xml:space="preserve">Курташкин Олег </t>
  </si>
  <si>
    <t xml:space="preserve">Федоров Александр </t>
  </si>
  <si>
    <t>Боронин Дмитрий</t>
  </si>
  <si>
    <t>ветеран 60-64</t>
  </si>
  <si>
    <t>Жуков Александр</t>
  </si>
  <si>
    <t xml:space="preserve">Авдеенко Марьяна </t>
  </si>
  <si>
    <t>девушки 8-13</t>
  </si>
  <si>
    <t xml:space="preserve">Захарова Екатерина </t>
  </si>
  <si>
    <t>Зыков Дмитрий</t>
  </si>
  <si>
    <t>Синдеев Дмитрий</t>
  </si>
  <si>
    <t xml:space="preserve">Скворцов Игорь </t>
  </si>
  <si>
    <t>Синельников Денис</t>
  </si>
  <si>
    <t xml:space="preserve">Еремин Максим </t>
  </si>
  <si>
    <t xml:space="preserve">Трифонов Андрей </t>
  </si>
  <si>
    <t xml:space="preserve">Сафронов Виталий </t>
  </si>
  <si>
    <t>Михель Дмитрий</t>
  </si>
  <si>
    <t>Хассан Эмад</t>
  </si>
  <si>
    <t xml:space="preserve">Назаров Богдан </t>
  </si>
  <si>
    <t xml:space="preserve">Функ Дмитрий </t>
  </si>
  <si>
    <t>Логашкин Вячеслав</t>
  </si>
  <si>
    <t xml:space="preserve">Акимов Константин </t>
  </si>
  <si>
    <t xml:space="preserve">Рахманов Вячеслав </t>
  </si>
  <si>
    <t>105.95</t>
  </si>
  <si>
    <t xml:space="preserve">Косоуров Георгий </t>
  </si>
  <si>
    <t xml:space="preserve">Павловский Анатолий </t>
  </si>
  <si>
    <t xml:space="preserve">Хазиев Эргаш </t>
  </si>
  <si>
    <t>Лопаткина Маргарита</t>
  </si>
  <si>
    <t xml:space="preserve">Левин Денис </t>
  </si>
  <si>
    <t>Хворостьянов Алексей</t>
  </si>
  <si>
    <t>Нащекина Маргарита</t>
  </si>
  <si>
    <t>Лашкевич Александр</t>
  </si>
  <si>
    <t>ПРИСЕДАНИЕ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</si>
</sst>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  <numFmt numFmtId="166" formatCode="0.0"/>
  </numFmts>
  <fonts count="5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9"/>
      <color indexed="3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trike/>
      <sz val="9"/>
      <color indexed="10"/>
      <name val="Arial"/>
      <family val="2"/>
    </font>
    <font>
      <sz val="9"/>
      <color indexed="11"/>
      <name val="Arial"/>
      <family val="2"/>
    </font>
    <font>
      <strike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70C0"/>
      <name val="Calibri"/>
      <family val="2"/>
    </font>
    <font>
      <sz val="10"/>
      <color rgb="FF0070C0"/>
      <name val="Arial"/>
      <family val="2"/>
    </font>
    <font>
      <strike/>
      <sz val="9"/>
      <color rgb="FFFF0000"/>
      <name val="Arial"/>
      <family val="2"/>
    </font>
    <font>
      <b/>
      <sz val="9"/>
      <color rgb="FF00FF00"/>
      <name val="Arial"/>
      <family val="2"/>
    </font>
    <font>
      <sz val="9"/>
      <color rgb="FF00FF00"/>
      <name val="Arial"/>
      <family val="2"/>
    </font>
    <font>
      <strike/>
      <sz val="10"/>
      <color rgb="FFFF0000"/>
      <name val="Arial"/>
      <family val="2"/>
    </font>
    <font>
      <b/>
      <sz val="10"/>
      <color rgb="FF00FF00"/>
      <name val="Arial"/>
      <family val="2"/>
    </font>
    <font>
      <sz val="10"/>
      <color rgb="FF00FF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64" fontId="20" fillId="24" borderId="11" xfId="0" applyNumberFormat="1" applyFont="1" applyFill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3" fillId="0" borderId="13" xfId="0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/>
    </xf>
    <xf numFmtId="0" fontId="18" fillId="0" borderId="14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/>
    </xf>
    <xf numFmtId="164" fontId="41" fillId="0" borderId="11" xfId="0" applyNumberFormat="1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64" fontId="42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165" fontId="44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165" fontId="44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165" fontId="44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Border="1" applyAlignment="1">
      <alignment horizontal="left"/>
    </xf>
    <xf numFmtId="14" fontId="31" fillId="0" borderId="11" xfId="0" applyNumberFormat="1" applyFont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165" fontId="44" fillId="0" borderId="17" xfId="0" applyNumberFormat="1" applyFont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8" fillId="0" borderId="11" xfId="0" applyNumberFormat="1" applyFont="1" applyFill="1" applyBorder="1" applyAlignment="1">
      <alignment horizontal="center" vertical="center"/>
    </xf>
    <xf numFmtId="165" fontId="44" fillId="0" borderId="11" xfId="0" applyNumberFormat="1" applyFont="1" applyFill="1" applyBorder="1" applyAlignment="1">
      <alignment horizontal="center" vertical="center"/>
    </xf>
    <xf numFmtId="165" fontId="44" fillId="0" borderId="0" xfId="0" applyNumberFormat="1" applyFont="1" applyFill="1" applyBorder="1" applyAlignment="1">
      <alignment horizontal="center"/>
    </xf>
    <xf numFmtId="165" fontId="44" fillId="0" borderId="0" xfId="0" applyNumberFormat="1" applyFont="1" applyBorder="1" applyAlignment="1">
      <alignment horizontal="center"/>
    </xf>
    <xf numFmtId="0" fontId="31" fillId="0" borderId="11" xfId="0" applyFont="1" applyFill="1" applyBorder="1" applyAlignment="1">
      <alignment vertical="center"/>
    </xf>
    <xf numFmtId="2" fontId="29" fillId="0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/>
    </xf>
    <xf numFmtId="14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14" fontId="21" fillId="0" borderId="11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65" fontId="41" fillId="0" borderId="11" xfId="0" applyNumberFormat="1" applyFont="1" applyBorder="1" applyAlignment="1">
      <alignment horizontal="center"/>
    </xf>
    <xf numFmtId="165" fontId="41" fillId="0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165" fontId="41" fillId="0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14" fontId="17" fillId="0" borderId="1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165" fontId="41" fillId="0" borderId="11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14" fontId="28" fillId="0" borderId="1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165" fontId="44" fillId="0" borderId="17" xfId="0" applyNumberFormat="1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166" fontId="21" fillId="0" borderId="11" xfId="0" applyNumberFormat="1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Alignment="1">
      <alignment/>
    </xf>
    <xf numFmtId="166" fontId="17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Border="1" applyAlignment="1">
      <alignment horizontal="left" wrapText="1"/>
    </xf>
    <xf numFmtId="14" fontId="28" fillId="0" borderId="11" xfId="0" applyNumberFormat="1" applyFont="1" applyBorder="1" applyAlignment="1">
      <alignment horizontal="center" wrapText="1"/>
    </xf>
    <xf numFmtId="2" fontId="29" fillId="0" borderId="11" xfId="0" applyNumberFormat="1" applyFont="1" applyFill="1" applyBorder="1" applyAlignment="1">
      <alignment horizontal="center" wrapText="1"/>
    </xf>
    <xf numFmtId="165" fontId="44" fillId="0" borderId="11" xfId="0" applyNumberFormat="1" applyFont="1" applyFill="1" applyBorder="1" applyAlignment="1">
      <alignment horizontal="center" wrapText="1"/>
    </xf>
    <xf numFmtId="0" fontId="28" fillId="0" borderId="11" xfId="0" applyFont="1" applyBorder="1" applyAlignment="1">
      <alignment horizontal="center" vertical="center" wrapText="1"/>
    </xf>
    <xf numFmtId="165" fontId="44" fillId="0" borderId="11" xfId="0" applyNumberFormat="1" applyFont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165" fontId="44" fillId="0" borderId="17" xfId="0" applyNumberFormat="1" applyFont="1" applyBorder="1" applyAlignment="1">
      <alignment horizontal="center" wrapText="1"/>
    </xf>
    <xf numFmtId="14" fontId="28" fillId="0" borderId="11" xfId="0" applyNumberFormat="1" applyFont="1" applyFill="1" applyBorder="1" applyAlignment="1">
      <alignment horizontal="center" wrapText="1"/>
    </xf>
    <xf numFmtId="2" fontId="28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wrapText="1"/>
    </xf>
    <xf numFmtId="0" fontId="17" fillId="0" borderId="11" xfId="0" applyFont="1" applyBorder="1" applyAlignment="1">
      <alignment horizontal="left" wrapText="1"/>
    </xf>
    <xf numFmtId="14" fontId="17" fillId="0" borderId="11" xfId="0" applyNumberFormat="1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17" fillId="0" borderId="11" xfId="0" applyFont="1" applyFill="1" applyBorder="1" applyAlignment="1">
      <alignment horizontal="left" wrapText="1"/>
    </xf>
    <xf numFmtId="14" fontId="17" fillId="0" borderId="11" xfId="0" applyNumberFormat="1" applyFont="1" applyFill="1" applyBorder="1" applyAlignment="1">
      <alignment horizontal="center" wrapText="1"/>
    </xf>
    <xf numFmtId="165" fontId="41" fillId="0" borderId="11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0" fontId="21" fillId="0" borderId="1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1" xfId="0" applyFont="1" applyBorder="1" applyAlignment="1">
      <alignment horizontal="center" wrapText="1"/>
    </xf>
    <xf numFmtId="165" fontId="41" fillId="0" borderId="11" xfId="0" applyNumberFormat="1" applyFont="1" applyBorder="1" applyAlignment="1">
      <alignment horizontal="center" wrapText="1"/>
    </xf>
    <xf numFmtId="0" fontId="18" fillId="24" borderId="11" xfId="0" applyFont="1" applyFill="1" applyBorder="1" applyAlignment="1">
      <alignment horizontal="center" vertical="center" wrapText="1"/>
    </xf>
    <xf numFmtId="2" fontId="34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65" fontId="4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165" fontId="41" fillId="0" borderId="11" xfId="0" applyNumberFormat="1" applyFont="1" applyBorder="1" applyAlignment="1">
      <alignment horizontal="center" vertical="center" wrapText="1"/>
    </xf>
    <xf numFmtId="165" fontId="4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14" fontId="21" fillId="0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165" fontId="4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/>
    </xf>
    <xf numFmtId="2" fontId="34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3" fillId="24" borderId="11" xfId="0" applyFont="1" applyFill="1" applyBorder="1" applyAlignment="1">
      <alignment horizontal="center"/>
    </xf>
    <xf numFmtId="4" fontId="34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165" fontId="41" fillId="0" borderId="17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17" fillId="26" borderId="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17" fillId="26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17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Fill="1" applyBorder="1" applyAlignment="1">
      <alignment horizontal="center" wrapText="1"/>
    </xf>
    <xf numFmtId="165" fontId="4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14" fontId="17" fillId="0" borderId="0" xfId="0" applyNumberFormat="1" applyFont="1" applyBorder="1" applyAlignment="1">
      <alignment horizont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65" fontId="4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65" fontId="41" fillId="0" borderId="0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14" fontId="21" fillId="0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49" fillId="0" borderId="11" xfId="0" applyFont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14" fontId="17" fillId="0" borderId="11" xfId="0" applyNumberFormat="1" applyFont="1" applyBorder="1" applyAlignment="1">
      <alignment horizontal="left"/>
    </xf>
    <xf numFmtId="0" fontId="3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14" fontId="17" fillId="0" borderId="11" xfId="0" applyNumberFormat="1" applyFont="1" applyFill="1" applyBorder="1" applyAlignment="1">
      <alignment horizontal="left"/>
    </xf>
    <xf numFmtId="16" fontId="23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165" fontId="44" fillId="0" borderId="0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33" fillId="0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/>
    </xf>
    <xf numFmtId="0" fontId="17" fillId="0" borderId="1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49" fontId="18" fillId="24" borderId="11" xfId="0" applyNumberFormat="1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164" fontId="20" fillId="24" borderId="11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18" fillId="24" borderId="18" xfId="0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49" fontId="18" fillId="24" borderId="18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164" fontId="42" fillId="24" borderId="18" xfId="0" applyNumberFormat="1" applyFont="1" applyFill="1" applyBorder="1" applyAlignment="1">
      <alignment horizontal="center" vertical="center" wrapText="1"/>
    </xf>
    <xf numFmtId="164" fontId="42" fillId="24" borderId="10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7" fillId="24" borderId="20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164" fontId="20" fillId="24" borderId="25" xfId="0" applyNumberFormat="1" applyFont="1" applyFill="1" applyBorder="1" applyAlignment="1">
      <alignment horizontal="center" vertical="center" wrapText="1"/>
    </xf>
    <xf numFmtId="164" fontId="20" fillId="24" borderId="13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7" fillId="24" borderId="28" xfId="0" applyFont="1" applyFill="1" applyBorder="1" applyAlignment="1">
      <alignment horizontal="center" vertical="center" wrapText="1"/>
    </xf>
    <xf numFmtId="0" fontId="17" fillId="24" borderId="29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164" fontId="20" fillId="24" borderId="18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left" vertical="center" wrapText="1"/>
    </xf>
    <xf numFmtId="0" fontId="18" fillId="24" borderId="15" xfId="0" applyFont="1" applyFill="1" applyBorder="1" applyAlignment="1">
      <alignment horizontal="left" vertical="center" wrapText="1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 wrapText="1"/>
    </xf>
    <xf numFmtId="166" fontId="18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E16" sqref="E16"/>
    </sheetView>
  </sheetViews>
  <sheetFormatPr defaultColWidth="10.28125" defaultRowHeight="15"/>
  <cols>
    <col min="1" max="1" width="7.140625" style="300" customWidth="1"/>
    <col min="2" max="2" width="8.57421875" style="10" customWidth="1"/>
    <col min="3" max="3" width="20.28125" style="10" customWidth="1"/>
    <col min="4" max="4" width="14.28125" style="67" customWidth="1"/>
    <col min="5" max="5" width="12.140625" style="10" customWidth="1"/>
    <col min="6" max="6" width="10.28125" style="11" customWidth="1"/>
    <col min="7" max="7" width="16.57421875" style="10" customWidth="1"/>
    <col min="8" max="8" width="10.28125" style="10" customWidth="1"/>
    <col min="9" max="9" width="10.28125" style="78" customWidth="1"/>
    <col min="10" max="31" width="10.28125" style="10" customWidth="1"/>
    <col min="32" max="32" width="11.421875" style="10" customWidth="1"/>
    <col min="33" max="16384" width="10.28125" style="12" customWidth="1"/>
  </cols>
  <sheetData>
    <row r="1" spans="1:31" s="1" customFormat="1" ht="12">
      <c r="A1" s="18"/>
      <c r="C1" s="2"/>
      <c r="D1" s="2"/>
      <c r="E1" s="2"/>
      <c r="F1" s="2" t="s">
        <v>19</v>
      </c>
      <c r="H1" s="3"/>
      <c r="I1" s="129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/>
    <row r="3" spans="1:32" s="1" customFormat="1" ht="12.75" customHeight="1">
      <c r="A3" s="325" t="s">
        <v>2</v>
      </c>
      <c r="B3" s="327" t="s">
        <v>3</v>
      </c>
      <c r="C3" s="317" t="s">
        <v>1</v>
      </c>
      <c r="D3" s="330" t="s">
        <v>4</v>
      </c>
      <c r="E3" s="317" t="s">
        <v>34</v>
      </c>
      <c r="F3" s="319" t="s">
        <v>6</v>
      </c>
      <c r="G3" s="317" t="s">
        <v>7</v>
      </c>
      <c r="H3" s="321" t="s">
        <v>8</v>
      </c>
      <c r="I3" s="323" t="s">
        <v>9</v>
      </c>
      <c r="J3" s="316" t="s">
        <v>10</v>
      </c>
      <c r="K3" s="316"/>
      <c r="L3" s="316"/>
      <c r="M3" s="316"/>
      <c r="N3" s="316"/>
      <c r="O3" s="316"/>
      <c r="P3" s="316" t="s">
        <v>11</v>
      </c>
      <c r="Q3" s="316"/>
      <c r="R3" s="316"/>
      <c r="S3" s="316"/>
      <c r="T3" s="316"/>
      <c r="U3" s="316"/>
      <c r="V3" s="316" t="s">
        <v>12</v>
      </c>
      <c r="W3" s="316"/>
      <c r="X3" s="316" t="s">
        <v>13</v>
      </c>
      <c r="Y3" s="316"/>
      <c r="Z3" s="316"/>
      <c r="AA3" s="316"/>
      <c r="AB3" s="316"/>
      <c r="AC3" s="316"/>
      <c r="AD3" s="316" t="s">
        <v>14</v>
      </c>
      <c r="AE3" s="316"/>
      <c r="AF3" s="317" t="s">
        <v>15</v>
      </c>
    </row>
    <row r="4" spans="1:32" s="18" customFormat="1" ht="12.75" customHeight="1">
      <c r="A4" s="326"/>
      <c r="B4" s="328"/>
      <c r="C4" s="329"/>
      <c r="D4" s="331"/>
      <c r="E4" s="318"/>
      <c r="F4" s="320"/>
      <c r="G4" s="318"/>
      <c r="H4" s="322"/>
      <c r="I4" s="324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6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318"/>
    </row>
    <row r="5" spans="1:32" s="18" customFormat="1" ht="12.75" customHeight="1">
      <c r="A5" s="19"/>
      <c r="B5" s="20"/>
      <c r="C5" s="21" t="s">
        <v>20</v>
      </c>
      <c r="D5" s="22"/>
      <c r="E5" s="22"/>
      <c r="F5" s="23"/>
      <c r="G5" s="22"/>
      <c r="H5" s="24"/>
      <c r="I5" s="76"/>
      <c r="J5" s="25"/>
      <c r="K5" s="26"/>
      <c r="L5" s="26"/>
      <c r="M5" s="25"/>
      <c r="N5" s="27"/>
      <c r="O5" s="28"/>
      <c r="P5" s="25"/>
      <c r="Q5" s="25"/>
      <c r="R5" s="25"/>
      <c r="S5" s="25"/>
      <c r="T5" s="27"/>
      <c r="U5" s="29"/>
      <c r="V5" s="25"/>
      <c r="W5" s="29"/>
      <c r="X5" s="25"/>
      <c r="Y5" s="26"/>
      <c r="Z5" s="25"/>
      <c r="AA5" s="25"/>
      <c r="AB5" s="27"/>
      <c r="AC5" s="29"/>
      <c r="AD5" s="27"/>
      <c r="AE5" s="29"/>
      <c r="AF5" s="30"/>
    </row>
    <row r="6" spans="1:48" s="198" customFormat="1" ht="12">
      <c r="A6" s="41">
        <v>1</v>
      </c>
      <c r="B6" s="173">
        <v>56</v>
      </c>
      <c r="C6" s="69" t="s">
        <v>59</v>
      </c>
      <c r="D6" s="57" t="s">
        <v>48</v>
      </c>
      <c r="E6" s="57" t="s">
        <v>111</v>
      </c>
      <c r="F6" s="33" t="s">
        <v>61</v>
      </c>
      <c r="G6" s="173" t="s">
        <v>36</v>
      </c>
      <c r="H6" s="185">
        <v>55.5</v>
      </c>
      <c r="I6" s="117">
        <v>0.9208</v>
      </c>
      <c r="J6" s="173">
        <v>90</v>
      </c>
      <c r="K6" s="186">
        <v>97.5</v>
      </c>
      <c r="L6" s="173">
        <v>100</v>
      </c>
      <c r="M6" s="173"/>
      <c r="N6" s="187">
        <v>100</v>
      </c>
      <c r="O6" s="178">
        <f>I6*N6</f>
        <v>92.08</v>
      </c>
      <c r="P6" s="35">
        <v>40</v>
      </c>
      <c r="Q6" s="35">
        <v>47.5</v>
      </c>
      <c r="R6" s="186">
        <v>50</v>
      </c>
      <c r="S6" s="188"/>
      <c r="T6" s="189">
        <v>47.5</v>
      </c>
      <c r="U6" s="190">
        <f>I6*T6</f>
        <v>43.738</v>
      </c>
      <c r="V6" s="191">
        <f>N6+T6</f>
        <v>147.5</v>
      </c>
      <c r="W6" s="125">
        <f>I6*V6</f>
        <v>135.81799999999998</v>
      </c>
      <c r="X6" s="192">
        <v>90</v>
      </c>
      <c r="Y6" s="192">
        <v>100</v>
      </c>
      <c r="Z6" s="165">
        <v>110</v>
      </c>
      <c r="AA6" s="193"/>
      <c r="AB6" s="187">
        <v>110</v>
      </c>
      <c r="AC6" s="194">
        <f>I6*AB6</f>
        <v>101.288</v>
      </c>
      <c r="AD6" s="191">
        <f>V6+AB6</f>
        <v>257.5</v>
      </c>
      <c r="AE6" s="194">
        <f>I6*AD6</f>
        <v>237.106</v>
      </c>
      <c r="AF6" s="35"/>
      <c r="AG6" s="1"/>
      <c r="AH6" s="1"/>
      <c r="AI6" s="1"/>
      <c r="AJ6" s="1"/>
      <c r="AK6" s="195"/>
      <c r="AL6" s="196"/>
      <c r="AM6" s="195"/>
      <c r="AN6" s="1"/>
      <c r="AO6" s="1"/>
      <c r="AP6" s="1"/>
      <c r="AQ6" s="197"/>
      <c r="AR6" s="1"/>
      <c r="AS6" s="195"/>
      <c r="AT6" s="196"/>
      <c r="AU6" s="195"/>
      <c r="AV6" s="140"/>
    </row>
    <row r="7" spans="1:48" s="1" customFormat="1" ht="12.75" customHeight="1">
      <c r="A7" s="56">
        <v>1</v>
      </c>
      <c r="B7" s="173">
        <v>56</v>
      </c>
      <c r="C7" s="69" t="s">
        <v>110</v>
      </c>
      <c r="D7" s="57" t="s">
        <v>40</v>
      </c>
      <c r="E7" s="57" t="s">
        <v>41</v>
      </c>
      <c r="F7" s="33" t="s">
        <v>53</v>
      </c>
      <c r="G7" s="173" t="s">
        <v>35</v>
      </c>
      <c r="H7" s="185">
        <v>55.6</v>
      </c>
      <c r="I7" s="117">
        <v>0.9201</v>
      </c>
      <c r="J7" s="186">
        <v>75</v>
      </c>
      <c r="K7" s="173">
        <v>82.5</v>
      </c>
      <c r="L7" s="186">
        <v>87.5</v>
      </c>
      <c r="M7" s="173"/>
      <c r="N7" s="187">
        <v>82.5</v>
      </c>
      <c r="O7" s="178">
        <f>I7*N7</f>
        <v>75.90825</v>
      </c>
      <c r="P7" s="35">
        <v>40</v>
      </c>
      <c r="Q7" s="35">
        <v>45</v>
      </c>
      <c r="R7" s="35">
        <v>47.5</v>
      </c>
      <c r="S7" s="188"/>
      <c r="T7" s="189">
        <v>47.5</v>
      </c>
      <c r="U7" s="190">
        <f>I7*T7</f>
        <v>43.704750000000004</v>
      </c>
      <c r="V7" s="191">
        <f>N7+T7</f>
        <v>130</v>
      </c>
      <c r="W7" s="125">
        <f>I7*V7</f>
        <v>119.613</v>
      </c>
      <c r="X7" s="192">
        <v>97.5</v>
      </c>
      <c r="Y7" s="192">
        <v>105</v>
      </c>
      <c r="Z7" s="165">
        <v>110</v>
      </c>
      <c r="AA7" s="193"/>
      <c r="AB7" s="187">
        <v>110</v>
      </c>
      <c r="AC7" s="194">
        <f>I7*AB7</f>
        <v>101.211</v>
      </c>
      <c r="AD7" s="191">
        <f>V7+AB7</f>
        <v>240</v>
      </c>
      <c r="AE7" s="194">
        <f>I7*AD7</f>
        <v>220.824</v>
      </c>
      <c r="AF7" s="35"/>
      <c r="AK7" s="195"/>
      <c r="AL7" s="196"/>
      <c r="AM7" s="195"/>
      <c r="AQ7" s="197"/>
      <c r="AS7" s="195"/>
      <c r="AT7" s="196"/>
      <c r="AU7" s="195"/>
      <c r="AV7" s="140"/>
    </row>
    <row r="8" spans="1:48" s="1" customFormat="1" ht="12.75" customHeight="1">
      <c r="A8" s="56">
        <v>1</v>
      </c>
      <c r="B8" s="173">
        <v>60</v>
      </c>
      <c r="C8" s="69" t="s">
        <v>112</v>
      </c>
      <c r="D8" s="57" t="s">
        <v>40</v>
      </c>
      <c r="E8" s="57" t="s">
        <v>41</v>
      </c>
      <c r="F8" s="50">
        <v>35353</v>
      </c>
      <c r="G8" s="173" t="s">
        <v>113</v>
      </c>
      <c r="H8" s="185">
        <v>60</v>
      </c>
      <c r="I8" s="117">
        <v>0.8628</v>
      </c>
      <c r="J8" s="173">
        <v>70</v>
      </c>
      <c r="K8" s="186">
        <v>75</v>
      </c>
      <c r="L8" s="173">
        <v>75</v>
      </c>
      <c r="M8" s="173"/>
      <c r="N8" s="199">
        <v>75</v>
      </c>
      <c r="O8" s="178">
        <f>I8*N8</f>
        <v>64.71000000000001</v>
      </c>
      <c r="P8" s="35">
        <v>40</v>
      </c>
      <c r="Q8" s="186">
        <v>42.5</v>
      </c>
      <c r="R8" s="35">
        <v>42.5</v>
      </c>
      <c r="S8" s="35"/>
      <c r="T8" s="200">
        <v>42.5</v>
      </c>
      <c r="U8" s="190">
        <f>I8*T8</f>
        <v>36.669</v>
      </c>
      <c r="V8" s="191">
        <f>N8+T8</f>
        <v>117.5</v>
      </c>
      <c r="W8" s="125">
        <f>I8*V8</f>
        <v>101.379</v>
      </c>
      <c r="X8" s="192">
        <v>70</v>
      </c>
      <c r="Y8" s="192">
        <v>75</v>
      </c>
      <c r="Z8" s="165">
        <v>80</v>
      </c>
      <c r="AA8" s="201"/>
      <c r="AB8" s="199">
        <v>80</v>
      </c>
      <c r="AC8" s="194">
        <f>I8*AB8</f>
        <v>69.024</v>
      </c>
      <c r="AD8" s="191">
        <f>V8+AB8</f>
        <v>197.5</v>
      </c>
      <c r="AE8" s="194">
        <f>I8*AD8</f>
        <v>170.403</v>
      </c>
      <c r="AF8" s="35"/>
      <c r="AK8" s="195"/>
      <c r="AL8" s="196"/>
      <c r="AM8" s="195"/>
      <c r="AQ8" s="197"/>
      <c r="AS8" s="195"/>
      <c r="AT8" s="196"/>
      <c r="AU8" s="195"/>
      <c r="AV8" s="140"/>
    </row>
    <row r="9" spans="1:48" s="1" customFormat="1" ht="12.75" customHeight="1">
      <c r="A9" s="56" t="s">
        <v>114</v>
      </c>
      <c r="B9" s="202">
        <v>60</v>
      </c>
      <c r="C9" s="32" t="s">
        <v>115</v>
      </c>
      <c r="D9" s="203" t="s">
        <v>37</v>
      </c>
      <c r="E9" s="203" t="s">
        <v>38</v>
      </c>
      <c r="F9" s="204">
        <v>34130</v>
      </c>
      <c r="G9" s="202" t="s">
        <v>36</v>
      </c>
      <c r="H9" s="185">
        <v>58.76</v>
      </c>
      <c r="I9" s="125">
        <v>0.875</v>
      </c>
      <c r="J9" s="186">
        <v>80</v>
      </c>
      <c r="K9" s="186">
        <v>85</v>
      </c>
      <c r="L9" s="186">
        <v>85</v>
      </c>
      <c r="M9" s="173"/>
      <c r="N9" s="199">
        <v>0</v>
      </c>
      <c r="O9" s="178">
        <f>I9*N9</f>
        <v>0</v>
      </c>
      <c r="P9" s="35"/>
      <c r="Q9" s="35"/>
      <c r="R9" s="35"/>
      <c r="S9" s="35"/>
      <c r="T9" s="200">
        <v>0</v>
      </c>
      <c r="U9" s="117">
        <f>I9*T9</f>
        <v>0</v>
      </c>
      <c r="V9" s="192">
        <f>N9+T9</f>
        <v>0</v>
      </c>
      <c r="W9" s="125">
        <f>I9*V9</f>
        <v>0</v>
      </c>
      <c r="X9" s="173"/>
      <c r="Y9" s="173"/>
      <c r="Z9" s="177"/>
      <c r="AA9" s="156"/>
      <c r="AB9" s="199"/>
      <c r="AC9" s="194"/>
      <c r="AD9" s="191">
        <f>V9+AB9</f>
        <v>0</v>
      </c>
      <c r="AE9" s="194">
        <f>I9*AD9</f>
        <v>0</v>
      </c>
      <c r="AF9" s="32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</row>
    <row r="10" spans="1:47" s="140" customFormat="1" ht="12.75" customHeight="1">
      <c r="A10" s="30">
        <v>1</v>
      </c>
      <c r="B10" s="173" t="s">
        <v>116</v>
      </c>
      <c r="C10" s="69" t="s">
        <v>117</v>
      </c>
      <c r="D10" s="57" t="s">
        <v>37</v>
      </c>
      <c r="E10" s="57" t="s">
        <v>38</v>
      </c>
      <c r="F10" s="33" t="s">
        <v>39</v>
      </c>
      <c r="G10" s="173" t="s">
        <v>36</v>
      </c>
      <c r="H10" s="185">
        <v>92</v>
      </c>
      <c r="I10" s="125">
        <v>0.6243</v>
      </c>
      <c r="J10" s="173">
        <v>107.5</v>
      </c>
      <c r="K10" s="173">
        <v>120</v>
      </c>
      <c r="L10" s="186">
        <v>130</v>
      </c>
      <c r="M10" s="173"/>
      <c r="N10" s="187">
        <v>120</v>
      </c>
      <c r="O10" s="178">
        <f>I10*N10</f>
        <v>74.916</v>
      </c>
      <c r="P10" s="35">
        <v>50</v>
      </c>
      <c r="Q10" s="40">
        <v>55</v>
      </c>
      <c r="R10" s="186">
        <v>60</v>
      </c>
      <c r="S10" s="35"/>
      <c r="T10" s="200">
        <v>55</v>
      </c>
      <c r="U10" s="190">
        <f>I10*T10</f>
        <v>34.3365</v>
      </c>
      <c r="V10" s="191">
        <f>N10+T10</f>
        <v>175</v>
      </c>
      <c r="W10" s="125">
        <f>I10*V10</f>
        <v>109.2525</v>
      </c>
      <c r="X10" s="192">
        <v>120</v>
      </c>
      <c r="Y10" s="192">
        <v>137.5</v>
      </c>
      <c r="Z10" s="186">
        <v>145</v>
      </c>
      <c r="AA10" s="193"/>
      <c r="AB10" s="187">
        <v>137.5</v>
      </c>
      <c r="AC10" s="194">
        <f>I10*AB10</f>
        <v>85.84125</v>
      </c>
      <c r="AD10" s="191">
        <f>V10+AB10</f>
        <v>312.5</v>
      </c>
      <c r="AE10" s="194">
        <f>I10*AD10</f>
        <v>195.09375</v>
      </c>
      <c r="AF10" s="35"/>
      <c r="AG10" s="1"/>
      <c r="AH10" s="1"/>
      <c r="AI10" s="1"/>
      <c r="AJ10" s="1"/>
      <c r="AK10" s="195"/>
      <c r="AL10" s="196"/>
      <c r="AM10" s="195"/>
      <c r="AN10" s="1"/>
      <c r="AO10" s="1"/>
      <c r="AP10" s="1"/>
      <c r="AQ10" s="197"/>
      <c r="AR10" s="1"/>
      <c r="AS10" s="195"/>
      <c r="AT10" s="196"/>
      <c r="AU10" s="195"/>
    </row>
    <row r="11" spans="1:32" s="140" customFormat="1" ht="12.75" customHeight="1">
      <c r="A11" s="30"/>
      <c r="C11" s="137" t="s">
        <v>21</v>
      </c>
      <c r="D11" s="31"/>
      <c r="E11" s="33"/>
      <c r="F11" s="31"/>
      <c r="G11" s="34"/>
      <c r="H11" s="77"/>
      <c r="I11" s="31"/>
      <c r="J11" s="52"/>
      <c r="K11" s="52"/>
      <c r="L11" s="31"/>
      <c r="M11" s="31"/>
      <c r="N11" s="138"/>
      <c r="O11" s="31"/>
      <c r="P11" s="31"/>
      <c r="Q11" s="31"/>
      <c r="R11" s="31"/>
      <c r="S11" s="31"/>
      <c r="T11" s="138"/>
      <c r="U11" s="31"/>
      <c r="V11" s="138"/>
      <c r="W11" s="31"/>
      <c r="X11" s="52"/>
      <c r="Y11" s="31"/>
      <c r="Z11" s="31"/>
      <c r="AA11" s="31"/>
      <c r="AB11" s="138"/>
      <c r="AC11" s="31"/>
      <c r="AD11" s="139"/>
      <c r="AE11" s="31"/>
      <c r="AF11" s="173"/>
    </row>
    <row r="12" spans="1:48" s="1" customFormat="1" ht="12.75" customHeight="1">
      <c r="A12" s="56">
        <v>1</v>
      </c>
      <c r="B12" s="188">
        <v>44</v>
      </c>
      <c r="C12" s="69" t="s">
        <v>101</v>
      </c>
      <c r="D12" s="205" t="s">
        <v>40</v>
      </c>
      <c r="E12" s="205" t="s">
        <v>75</v>
      </c>
      <c r="F12" s="206">
        <v>36946</v>
      </c>
      <c r="G12" s="207" t="s">
        <v>118</v>
      </c>
      <c r="H12" s="185">
        <v>44</v>
      </c>
      <c r="I12" s="190">
        <v>1.1657</v>
      </c>
      <c r="J12" s="173">
        <v>50</v>
      </c>
      <c r="K12" s="173">
        <v>60</v>
      </c>
      <c r="L12" s="173">
        <v>65</v>
      </c>
      <c r="M12" s="173"/>
      <c r="N12" s="187">
        <v>65</v>
      </c>
      <c r="O12" s="178">
        <f>I12*N12</f>
        <v>75.7705</v>
      </c>
      <c r="P12" s="173">
        <v>47.5</v>
      </c>
      <c r="Q12" s="173">
        <v>52.5</v>
      </c>
      <c r="R12" s="173">
        <v>55</v>
      </c>
      <c r="S12" s="207"/>
      <c r="T12" s="187">
        <v>55</v>
      </c>
      <c r="U12" s="190">
        <f>I12*T12</f>
        <v>64.1135</v>
      </c>
      <c r="V12" s="191">
        <f>N12+T12</f>
        <v>120</v>
      </c>
      <c r="W12" s="125">
        <f>I12*V12</f>
        <v>139.884</v>
      </c>
      <c r="X12" s="192">
        <v>80</v>
      </c>
      <c r="Y12" s="192">
        <v>90</v>
      </c>
      <c r="Z12" s="165">
        <v>100</v>
      </c>
      <c r="AA12" s="193"/>
      <c r="AB12" s="187">
        <v>100</v>
      </c>
      <c r="AC12" s="194">
        <f>I12*AB12</f>
        <v>116.57</v>
      </c>
      <c r="AD12" s="191">
        <f>V12+AB12</f>
        <v>220</v>
      </c>
      <c r="AE12" s="194">
        <f>I12*AD12</f>
        <v>256.454</v>
      </c>
      <c r="AF12" s="173"/>
      <c r="AG12" s="140"/>
      <c r="AH12" s="140"/>
      <c r="AI12" s="140"/>
      <c r="AJ12" s="140"/>
      <c r="AK12" s="208"/>
      <c r="AL12" s="209"/>
      <c r="AM12" s="208"/>
      <c r="AN12" s="140"/>
      <c r="AO12" s="140"/>
      <c r="AP12" s="140"/>
      <c r="AQ12" s="210"/>
      <c r="AR12" s="140"/>
      <c r="AS12" s="208"/>
      <c r="AT12" s="209"/>
      <c r="AU12" s="208"/>
      <c r="AV12" s="140"/>
    </row>
    <row r="13" spans="1:48" s="1" customFormat="1" ht="12.75" customHeight="1">
      <c r="A13" s="56">
        <v>1</v>
      </c>
      <c r="B13" s="207">
        <v>56</v>
      </c>
      <c r="C13" s="69" t="s">
        <v>119</v>
      </c>
      <c r="D13" s="205" t="s">
        <v>40</v>
      </c>
      <c r="E13" s="205" t="s">
        <v>56</v>
      </c>
      <c r="F13" s="211">
        <v>35731</v>
      </c>
      <c r="G13" s="207" t="s">
        <v>45</v>
      </c>
      <c r="H13" s="185">
        <v>56</v>
      </c>
      <c r="I13" s="125">
        <v>0.8748</v>
      </c>
      <c r="J13" s="173">
        <v>80</v>
      </c>
      <c r="K13" s="173">
        <v>90</v>
      </c>
      <c r="L13" s="186">
        <v>100</v>
      </c>
      <c r="M13" s="173"/>
      <c r="N13" s="187">
        <v>90</v>
      </c>
      <c r="O13" s="178">
        <f>I13*N13</f>
        <v>78.732</v>
      </c>
      <c r="P13" s="173">
        <v>60</v>
      </c>
      <c r="Q13" s="173">
        <v>65</v>
      </c>
      <c r="R13" s="186">
        <v>70</v>
      </c>
      <c r="S13" s="207"/>
      <c r="T13" s="187">
        <v>65</v>
      </c>
      <c r="U13" s="190">
        <f>I13*T13</f>
        <v>56.862</v>
      </c>
      <c r="V13" s="191">
        <f>N13+T13</f>
        <v>155</v>
      </c>
      <c r="W13" s="125">
        <f>I13*V13</f>
        <v>135.594</v>
      </c>
      <c r="X13" s="192">
        <v>95</v>
      </c>
      <c r="Y13" s="192">
        <v>105</v>
      </c>
      <c r="Z13" s="165">
        <v>112.5</v>
      </c>
      <c r="AA13" s="193"/>
      <c r="AB13" s="187">
        <v>112.5</v>
      </c>
      <c r="AC13" s="194">
        <f>I13*AB13</f>
        <v>98.415</v>
      </c>
      <c r="AD13" s="191">
        <f>V13+AB13</f>
        <v>267.5</v>
      </c>
      <c r="AE13" s="194">
        <f>I13*AD13</f>
        <v>234.00900000000001</v>
      </c>
      <c r="AF13" s="173"/>
      <c r="AG13" s="140"/>
      <c r="AH13" s="140"/>
      <c r="AI13" s="140"/>
      <c r="AJ13" s="140"/>
      <c r="AK13" s="208"/>
      <c r="AL13" s="209"/>
      <c r="AM13" s="208"/>
      <c r="AN13" s="140"/>
      <c r="AO13" s="140"/>
      <c r="AP13" s="140"/>
      <c r="AQ13" s="210"/>
      <c r="AR13" s="140"/>
      <c r="AS13" s="208"/>
      <c r="AT13" s="209"/>
      <c r="AU13" s="208"/>
      <c r="AV13" s="140"/>
    </row>
    <row r="14" spans="1:47" s="140" customFormat="1" ht="12.75" customHeight="1">
      <c r="A14" s="30">
        <v>1</v>
      </c>
      <c r="B14" s="207">
        <v>67.5</v>
      </c>
      <c r="C14" s="69" t="s">
        <v>120</v>
      </c>
      <c r="D14" s="205" t="s">
        <v>40</v>
      </c>
      <c r="E14" s="205" t="s">
        <v>56</v>
      </c>
      <c r="F14" s="211">
        <v>36657</v>
      </c>
      <c r="G14" s="207" t="s">
        <v>121</v>
      </c>
      <c r="H14" s="185">
        <v>63.2</v>
      </c>
      <c r="I14" s="125">
        <v>0.7717</v>
      </c>
      <c r="J14" s="173">
        <v>85</v>
      </c>
      <c r="K14" s="173">
        <v>92.5</v>
      </c>
      <c r="L14" s="173">
        <v>100</v>
      </c>
      <c r="M14" s="173"/>
      <c r="N14" s="187">
        <v>100</v>
      </c>
      <c r="O14" s="178">
        <f>I14*N14</f>
        <v>77.17</v>
      </c>
      <c r="P14" s="173">
        <v>65</v>
      </c>
      <c r="Q14" s="173">
        <v>67.5</v>
      </c>
      <c r="R14" s="173">
        <v>72.5</v>
      </c>
      <c r="S14" s="207"/>
      <c r="T14" s="187">
        <v>72.5</v>
      </c>
      <c r="U14" s="190">
        <f>I14*T14</f>
        <v>55.94825</v>
      </c>
      <c r="V14" s="191">
        <f>N14+T14</f>
        <v>172.5</v>
      </c>
      <c r="W14" s="125">
        <f>I14*V14</f>
        <v>133.11825000000002</v>
      </c>
      <c r="X14" s="192">
        <v>120</v>
      </c>
      <c r="Y14" s="192">
        <v>127.5</v>
      </c>
      <c r="Z14" s="165">
        <v>132.5</v>
      </c>
      <c r="AA14" s="193"/>
      <c r="AB14" s="187">
        <v>132.5</v>
      </c>
      <c r="AC14" s="194">
        <f>I14*AB14</f>
        <v>102.25025000000001</v>
      </c>
      <c r="AD14" s="191">
        <f>V14+AB14</f>
        <v>305</v>
      </c>
      <c r="AE14" s="194">
        <f>I14*AD14</f>
        <v>235.3685</v>
      </c>
      <c r="AF14" s="173"/>
      <c r="AK14" s="208"/>
      <c r="AL14" s="209"/>
      <c r="AM14" s="208"/>
      <c r="AQ14" s="210"/>
      <c r="AS14" s="208"/>
      <c r="AT14" s="209"/>
      <c r="AU14" s="208"/>
    </row>
    <row r="15" spans="1:47" s="140" customFormat="1" ht="12.75" customHeight="1">
      <c r="A15" s="30">
        <v>1</v>
      </c>
      <c r="B15" s="207">
        <v>67.5</v>
      </c>
      <c r="C15" s="69" t="s">
        <v>122</v>
      </c>
      <c r="D15" s="205" t="s">
        <v>40</v>
      </c>
      <c r="E15" s="205" t="s">
        <v>56</v>
      </c>
      <c r="F15" s="211">
        <v>35733</v>
      </c>
      <c r="G15" s="207" t="s">
        <v>45</v>
      </c>
      <c r="H15" s="185">
        <v>67.3</v>
      </c>
      <c r="I15" s="125">
        <v>0.7278</v>
      </c>
      <c r="J15" s="35">
        <v>150</v>
      </c>
      <c r="K15" s="35">
        <v>160</v>
      </c>
      <c r="L15" s="35">
        <v>165</v>
      </c>
      <c r="M15" s="35"/>
      <c r="N15" s="200">
        <v>165</v>
      </c>
      <c r="O15" s="178">
        <f>I15*N15</f>
        <v>120.087</v>
      </c>
      <c r="P15" s="173">
        <v>95</v>
      </c>
      <c r="Q15" s="173">
        <v>100</v>
      </c>
      <c r="R15" s="186">
        <v>105</v>
      </c>
      <c r="S15" s="207"/>
      <c r="T15" s="187">
        <v>100</v>
      </c>
      <c r="U15" s="190">
        <f>I15*T15</f>
        <v>72.78</v>
      </c>
      <c r="V15" s="191">
        <f>N15+T15</f>
        <v>265</v>
      </c>
      <c r="W15" s="125">
        <f>I15*V15</f>
        <v>192.867</v>
      </c>
      <c r="X15" s="202">
        <v>160</v>
      </c>
      <c r="Y15" s="186">
        <v>180</v>
      </c>
      <c r="Z15" s="212">
        <v>180</v>
      </c>
      <c r="AA15" s="213"/>
      <c r="AB15" s="189">
        <v>180</v>
      </c>
      <c r="AC15" s="194">
        <f>I15*AB15</f>
        <v>131.004</v>
      </c>
      <c r="AD15" s="191">
        <f>V15+AB15</f>
        <v>445</v>
      </c>
      <c r="AE15" s="194">
        <f>I15*AD15</f>
        <v>323.871</v>
      </c>
      <c r="AF15" s="173"/>
      <c r="AK15" s="208"/>
      <c r="AL15" s="209"/>
      <c r="AM15" s="208"/>
      <c r="AQ15" s="210"/>
      <c r="AS15" s="208"/>
      <c r="AT15" s="209"/>
      <c r="AU15" s="208"/>
    </row>
    <row r="16" spans="1:47" s="140" customFormat="1" ht="12.75" customHeight="1">
      <c r="A16" s="30">
        <v>1</v>
      </c>
      <c r="B16" s="207">
        <v>67.5</v>
      </c>
      <c r="C16" s="69" t="s">
        <v>148</v>
      </c>
      <c r="D16" s="205" t="s">
        <v>40</v>
      </c>
      <c r="E16" s="205" t="s">
        <v>56</v>
      </c>
      <c r="F16" s="211">
        <v>33051</v>
      </c>
      <c r="G16" s="207" t="s">
        <v>35</v>
      </c>
      <c r="H16" s="185">
        <v>64.9</v>
      </c>
      <c r="I16" s="125">
        <v>0.7562</v>
      </c>
      <c r="J16" s="173">
        <v>110</v>
      </c>
      <c r="K16" s="173">
        <v>120</v>
      </c>
      <c r="L16" s="173">
        <v>130</v>
      </c>
      <c r="M16" s="173"/>
      <c r="N16" s="187">
        <v>130</v>
      </c>
      <c r="O16" s="178">
        <f>I16*N16</f>
        <v>98.306</v>
      </c>
      <c r="P16" s="173">
        <v>65</v>
      </c>
      <c r="Q16" s="173">
        <v>70</v>
      </c>
      <c r="R16" s="186">
        <v>75</v>
      </c>
      <c r="S16" s="207"/>
      <c r="T16" s="187">
        <v>70</v>
      </c>
      <c r="U16" s="190">
        <f>I16*T16</f>
        <v>52.934</v>
      </c>
      <c r="V16" s="191">
        <f>N16+T16</f>
        <v>200</v>
      </c>
      <c r="W16" s="125">
        <f>I16*V16</f>
        <v>151.24</v>
      </c>
      <c r="X16" s="192">
        <v>110</v>
      </c>
      <c r="Y16" s="186">
        <v>120</v>
      </c>
      <c r="Z16" s="186">
        <v>130</v>
      </c>
      <c r="AA16" s="193"/>
      <c r="AB16" s="187">
        <v>110</v>
      </c>
      <c r="AC16" s="194">
        <f>I16*AB16</f>
        <v>83.182</v>
      </c>
      <c r="AD16" s="191">
        <f>V16+AB16</f>
        <v>310</v>
      </c>
      <c r="AE16" s="194">
        <f>I16*AD16</f>
        <v>234.422</v>
      </c>
      <c r="AF16" s="173"/>
      <c r="AK16" s="208"/>
      <c r="AL16" s="209"/>
      <c r="AM16" s="208"/>
      <c r="AQ16" s="210"/>
      <c r="AS16" s="208"/>
      <c r="AT16" s="209"/>
      <c r="AU16" s="208"/>
    </row>
    <row r="17" spans="1:47" s="1" customFormat="1" ht="12.75" customHeight="1">
      <c r="A17" s="56">
        <v>1</v>
      </c>
      <c r="B17" s="74">
        <v>75</v>
      </c>
      <c r="C17" s="214" t="s">
        <v>79</v>
      </c>
      <c r="D17" s="73" t="s">
        <v>40</v>
      </c>
      <c r="E17" s="73" t="s">
        <v>41</v>
      </c>
      <c r="F17" s="131">
        <v>35540</v>
      </c>
      <c r="G17" s="74" t="s">
        <v>45</v>
      </c>
      <c r="H17" s="215">
        <v>74</v>
      </c>
      <c r="I17" s="115">
        <v>0.6716</v>
      </c>
      <c r="J17" s="216">
        <v>135</v>
      </c>
      <c r="K17" s="35">
        <v>140</v>
      </c>
      <c r="L17" s="35">
        <v>160</v>
      </c>
      <c r="M17" s="35"/>
      <c r="N17" s="200">
        <v>160</v>
      </c>
      <c r="O17" s="174">
        <f aca="true" t="shared" si="0" ref="O17:O23">I17*N17</f>
        <v>107.45599999999999</v>
      </c>
      <c r="P17" s="74">
        <v>100</v>
      </c>
      <c r="Q17" s="74">
        <v>105</v>
      </c>
      <c r="R17" s="216">
        <v>112.5</v>
      </c>
      <c r="S17" s="74"/>
      <c r="T17" s="217">
        <v>105</v>
      </c>
      <c r="U17" s="114">
        <f aca="true" t="shared" si="1" ref="U17:U23">I17*T17</f>
        <v>70.518</v>
      </c>
      <c r="V17" s="176">
        <f aca="true" t="shared" si="2" ref="V17:V23">N17+T17</f>
        <v>265</v>
      </c>
      <c r="W17" s="115">
        <f aca="true" t="shared" si="3" ref="W17:W23">I17*V17</f>
        <v>177.974</v>
      </c>
      <c r="X17" s="216">
        <v>185</v>
      </c>
      <c r="Y17" s="212">
        <v>185</v>
      </c>
      <c r="Z17" s="212" t="s">
        <v>123</v>
      </c>
      <c r="AA17" s="218"/>
      <c r="AB17" s="219">
        <v>185</v>
      </c>
      <c r="AC17" s="114">
        <f aca="true" t="shared" si="4" ref="AC17:AC23">I17*AB17</f>
        <v>124.246</v>
      </c>
      <c r="AD17" s="176">
        <f aca="true" t="shared" si="5" ref="AD17:AD23">V17+AB17</f>
        <v>450</v>
      </c>
      <c r="AE17" s="114">
        <f aca="true" t="shared" si="6" ref="AE17:AE23">I17*AD17</f>
        <v>302.21999999999997</v>
      </c>
      <c r="AF17" s="35"/>
      <c r="AK17" s="220"/>
      <c r="AL17" s="221"/>
      <c r="AM17" s="220"/>
      <c r="AN17" s="222"/>
      <c r="AO17" s="222"/>
      <c r="AP17" s="222"/>
      <c r="AQ17" s="223"/>
      <c r="AR17" s="222"/>
      <c r="AS17" s="220"/>
      <c r="AT17" s="221"/>
      <c r="AU17" s="220"/>
    </row>
    <row r="18" spans="1:47" s="1" customFormat="1" ht="12.75" customHeight="1">
      <c r="A18" s="56">
        <v>1</v>
      </c>
      <c r="B18" s="72">
        <v>82.5</v>
      </c>
      <c r="C18" s="214" t="s">
        <v>126</v>
      </c>
      <c r="D18" s="121" t="s">
        <v>37</v>
      </c>
      <c r="E18" s="121" t="s">
        <v>38</v>
      </c>
      <c r="F18" s="122">
        <v>33978</v>
      </c>
      <c r="G18" s="72" t="s">
        <v>36</v>
      </c>
      <c r="H18" s="215">
        <v>80.3</v>
      </c>
      <c r="I18" s="115">
        <v>0.6312</v>
      </c>
      <c r="J18" s="35">
        <v>165</v>
      </c>
      <c r="K18" s="35">
        <v>175</v>
      </c>
      <c r="L18" s="35">
        <v>180</v>
      </c>
      <c r="M18" s="35"/>
      <c r="N18" s="200">
        <v>180</v>
      </c>
      <c r="O18" s="174">
        <f t="shared" si="0"/>
        <v>113.616</v>
      </c>
      <c r="P18" s="35">
        <v>120</v>
      </c>
      <c r="Q18" s="35">
        <v>125</v>
      </c>
      <c r="R18" s="216">
        <v>130</v>
      </c>
      <c r="S18" s="188"/>
      <c r="T18" s="189">
        <v>125</v>
      </c>
      <c r="U18" s="114">
        <f t="shared" si="1"/>
        <v>78.89999999999999</v>
      </c>
      <c r="V18" s="176">
        <f t="shared" si="2"/>
        <v>305</v>
      </c>
      <c r="W18" s="115">
        <f t="shared" si="3"/>
        <v>192.516</v>
      </c>
      <c r="X18" s="212">
        <v>205</v>
      </c>
      <c r="Y18" s="212">
        <v>215</v>
      </c>
      <c r="Z18" s="216">
        <v>220</v>
      </c>
      <c r="AA18" s="218"/>
      <c r="AB18" s="219">
        <v>215</v>
      </c>
      <c r="AC18" s="114">
        <f t="shared" si="4"/>
        <v>135.708</v>
      </c>
      <c r="AD18" s="176">
        <f t="shared" si="5"/>
        <v>520</v>
      </c>
      <c r="AE18" s="114">
        <f t="shared" si="6"/>
        <v>328.224</v>
      </c>
      <c r="AF18" s="74"/>
      <c r="AG18" s="222"/>
      <c r="AH18" s="222"/>
      <c r="AI18" s="222"/>
      <c r="AJ18" s="222"/>
      <c r="AK18" s="220"/>
      <c r="AL18" s="221"/>
      <c r="AM18" s="220"/>
      <c r="AN18" s="222"/>
      <c r="AO18" s="222"/>
      <c r="AP18" s="222"/>
      <c r="AQ18" s="223"/>
      <c r="AR18" s="222"/>
      <c r="AS18" s="220"/>
      <c r="AT18" s="221"/>
      <c r="AU18" s="220"/>
    </row>
    <row r="19" spans="1:47" s="1" customFormat="1" ht="12.75" customHeight="1">
      <c r="A19" s="56">
        <v>1</v>
      </c>
      <c r="B19" s="72">
        <v>82.5</v>
      </c>
      <c r="C19" s="214" t="s">
        <v>124</v>
      </c>
      <c r="D19" s="121" t="s">
        <v>125</v>
      </c>
      <c r="E19" s="121" t="s">
        <v>56</v>
      </c>
      <c r="F19" s="122">
        <v>30897</v>
      </c>
      <c r="G19" s="72" t="s">
        <v>35</v>
      </c>
      <c r="H19" s="215">
        <v>79.9</v>
      </c>
      <c r="I19" s="115">
        <v>0.6335</v>
      </c>
      <c r="J19" s="74">
        <v>160</v>
      </c>
      <c r="K19" s="74">
        <v>170</v>
      </c>
      <c r="L19" s="74">
        <v>180</v>
      </c>
      <c r="M19" s="72"/>
      <c r="N19" s="219">
        <v>180</v>
      </c>
      <c r="O19" s="174">
        <f t="shared" si="0"/>
        <v>114.02999999999999</v>
      </c>
      <c r="P19" s="74">
        <v>140</v>
      </c>
      <c r="Q19" s="74">
        <v>150</v>
      </c>
      <c r="R19" s="74">
        <v>155</v>
      </c>
      <c r="S19" s="72"/>
      <c r="T19" s="219">
        <v>155</v>
      </c>
      <c r="U19" s="114">
        <f t="shared" si="1"/>
        <v>98.1925</v>
      </c>
      <c r="V19" s="176">
        <f t="shared" si="2"/>
        <v>335</v>
      </c>
      <c r="W19" s="115">
        <f t="shared" si="3"/>
        <v>212.2225</v>
      </c>
      <c r="X19" s="216">
        <v>215</v>
      </c>
      <c r="Y19" s="212">
        <v>225</v>
      </c>
      <c r="Z19" s="212">
        <v>235</v>
      </c>
      <c r="AA19" s="218"/>
      <c r="AB19" s="219">
        <v>235</v>
      </c>
      <c r="AC19" s="114">
        <f t="shared" si="4"/>
        <v>148.8725</v>
      </c>
      <c r="AD19" s="176">
        <f t="shared" si="5"/>
        <v>570</v>
      </c>
      <c r="AE19" s="114">
        <f t="shared" si="6"/>
        <v>361.09499999999997</v>
      </c>
      <c r="AF19" s="35"/>
      <c r="AK19" s="220"/>
      <c r="AL19" s="221"/>
      <c r="AM19" s="220"/>
      <c r="AN19" s="222"/>
      <c r="AO19" s="222"/>
      <c r="AP19" s="222"/>
      <c r="AQ19" s="223"/>
      <c r="AR19" s="222"/>
      <c r="AS19" s="220"/>
      <c r="AT19" s="221"/>
      <c r="AU19" s="220"/>
    </row>
    <row r="20" spans="1:47" s="1" customFormat="1" ht="12.75" customHeight="1">
      <c r="A20" s="56">
        <v>2</v>
      </c>
      <c r="B20" s="72">
        <v>82.5</v>
      </c>
      <c r="C20" s="214" t="s">
        <v>85</v>
      </c>
      <c r="D20" s="121" t="s">
        <v>40</v>
      </c>
      <c r="E20" s="121" t="s">
        <v>41</v>
      </c>
      <c r="F20" s="122">
        <v>32415</v>
      </c>
      <c r="G20" s="72" t="s">
        <v>35</v>
      </c>
      <c r="H20" s="215">
        <v>82.4</v>
      </c>
      <c r="I20" s="115">
        <v>0.6198</v>
      </c>
      <c r="J20" s="74">
        <v>170</v>
      </c>
      <c r="K20" s="74">
        <v>190</v>
      </c>
      <c r="L20" s="216">
        <v>200</v>
      </c>
      <c r="M20" s="72"/>
      <c r="N20" s="219">
        <v>190</v>
      </c>
      <c r="O20" s="174">
        <f t="shared" si="0"/>
        <v>117.762</v>
      </c>
      <c r="P20" s="74">
        <v>110</v>
      </c>
      <c r="Q20" s="216">
        <v>120</v>
      </c>
      <c r="R20" s="74">
        <v>120</v>
      </c>
      <c r="S20" s="72"/>
      <c r="T20" s="219">
        <v>120</v>
      </c>
      <c r="U20" s="114">
        <f t="shared" si="1"/>
        <v>74.376</v>
      </c>
      <c r="V20" s="176">
        <f t="shared" si="2"/>
        <v>310</v>
      </c>
      <c r="W20" s="115">
        <f t="shared" si="3"/>
        <v>192.138</v>
      </c>
      <c r="X20" s="212">
        <v>220</v>
      </c>
      <c r="Y20" s="212">
        <v>240</v>
      </c>
      <c r="Z20" s="216">
        <v>250</v>
      </c>
      <c r="AA20" s="218"/>
      <c r="AB20" s="219">
        <v>240</v>
      </c>
      <c r="AC20" s="114">
        <f t="shared" si="4"/>
        <v>148.752</v>
      </c>
      <c r="AD20" s="176">
        <f t="shared" si="5"/>
        <v>550</v>
      </c>
      <c r="AE20" s="114">
        <f t="shared" si="6"/>
        <v>340.89</v>
      </c>
      <c r="AF20" s="35"/>
      <c r="AK20" s="220"/>
      <c r="AL20" s="221"/>
      <c r="AM20" s="220"/>
      <c r="AN20" s="222"/>
      <c r="AO20" s="222"/>
      <c r="AP20" s="222"/>
      <c r="AQ20" s="223"/>
      <c r="AR20" s="222"/>
      <c r="AS20" s="220"/>
      <c r="AT20" s="221"/>
      <c r="AU20" s="220"/>
    </row>
    <row r="21" spans="1:47" s="1" customFormat="1" ht="12.75" customHeight="1">
      <c r="A21" s="56">
        <v>1</v>
      </c>
      <c r="B21" s="72">
        <v>90</v>
      </c>
      <c r="C21" s="214" t="s">
        <v>128</v>
      </c>
      <c r="D21" s="121" t="s">
        <v>40</v>
      </c>
      <c r="E21" s="121" t="s">
        <v>56</v>
      </c>
      <c r="F21" s="122">
        <v>34841</v>
      </c>
      <c r="G21" s="72" t="s">
        <v>43</v>
      </c>
      <c r="H21" s="215">
        <v>87.25</v>
      </c>
      <c r="I21" s="115">
        <v>0.5967</v>
      </c>
      <c r="J21" s="74">
        <v>195</v>
      </c>
      <c r="K21" s="74">
        <v>205</v>
      </c>
      <c r="L21" s="216">
        <v>212.5</v>
      </c>
      <c r="M21" s="72"/>
      <c r="N21" s="219">
        <v>205</v>
      </c>
      <c r="O21" s="174">
        <f t="shared" si="0"/>
        <v>122.3235</v>
      </c>
      <c r="P21" s="35">
        <v>135</v>
      </c>
      <c r="Q21" s="35">
        <v>140</v>
      </c>
      <c r="R21" s="35">
        <v>145</v>
      </c>
      <c r="S21" s="188"/>
      <c r="T21" s="189">
        <v>145</v>
      </c>
      <c r="U21" s="114">
        <f t="shared" si="1"/>
        <v>86.5215</v>
      </c>
      <c r="V21" s="176">
        <f t="shared" si="2"/>
        <v>350</v>
      </c>
      <c r="W21" s="115">
        <f t="shared" si="3"/>
        <v>208.845</v>
      </c>
      <c r="X21" s="212">
        <v>205</v>
      </c>
      <c r="Y21" s="212">
        <v>215</v>
      </c>
      <c r="Z21" s="212">
        <v>225</v>
      </c>
      <c r="AA21" s="218"/>
      <c r="AB21" s="219">
        <v>225</v>
      </c>
      <c r="AC21" s="114">
        <f t="shared" si="4"/>
        <v>134.2575</v>
      </c>
      <c r="AD21" s="176">
        <f t="shared" si="5"/>
        <v>575</v>
      </c>
      <c r="AE21" s="114">
        <f t="shared" si="6"/>
        <v>343.1025</v>
      </c>
      <c r="AF21" s="74"/>
      <c r="AG21" s="222"/>
      <c r="AH21" s="222"/>
      <c r="AI21" s="222"/>
      <c r="AJ21" s="222"/>
      <c r="AK21" s="220"/>
      <c r="AL21" s="221"/>
      <c r="AM21" s="220"/>
      <c r="AN21" s="222"/>
      <c r="AO21" s="222"/>
      <c r="AP21" s="222"/>
      <c r="AQ21" s="223"/>
      <c r="AR21" s="222"/>
      <c r="AS21" s="220"/>
      <c r="AT21" s="221"/>
      <c r="AU21" s="220"/>
    </row>
    <row r="22" spans="1:47" s="1" customFormat="1" ht="12.75" customHeight="1">
      <c r="A22" s="56">
        <v>1</v>
      </c>
      <c r="B22" s="72">
        <v>90</v>
      </c>
      <c r="C22" s="214" t="s">
        <v>55</v>
      </c>
      <c r="D22" s="121" t="s">
        <v>40</v>
      </c>
      <c r="E22" s="121" t="s">
        <v>56</v>
      </c>
      <c r="F22" s="122">
        <v>34095</v>
      </c>
      <c r="G22" s="72" t="s">
        <v>36</v>
      </c>
      <c r="H22" s="215">
        <v>88.35</v>
      </c>
      <c r="I22" s="115">
        <v>0.592</v>
      </c>
      <c r="J22" s="74">
        <v>210</v>
      </c>
      <c r="K22" s="74">
        <v>220</v>
      </c>
      <c r="L22" s="74">
        <v>230</v>
      </c>
      <c r="M22" s="72"/>
      <c r="N22" s="219">
        <v>230</v>
      </c>
      <c r="O22" s="174">
        <f t="shared" si="0"/>
        <v>136.16</v>
      </c>
      <c r="P22" s="74">
        <v>162.5</v>
      </c>
      <c r="Q22" s="74">
        <v>170</v>
      </c>
      <c r="R22" s="216">
        <v>175</v>
      </c>
      <c r="S22" s="72"/>
      <c r="T22" s="219">
        <v>170</v>
      </c>
      <c r="U22" s="114">
        <f t="shared" si="1"/>
        <v>100.64</v>
      </c>
      <c r="V22" s="176">
        <f t="shared" si="2"/>
        <v>400</v>
      </c>
      <c r="W22" s="115">
        <f t="shared" si="3"/>
        <v>236.79999999999998</v>
      </c>
      <c r="X22" s="224">
        <v>225</v>
      </c>
      <c r="Y22" s="224">
        <v>250</v>
      </c>
      <c r="Z22" s="216">
        <v>260</v>
      </c>
      <c r="AA22" s="218"/>
      <c r="AB22" s="219">
        <v>250</v>
      </c>
      <c r="AC22" s="114">
        <f t="shared" si="4"/>
        <v>148</v>
      </c>
      <c r="AD22" s="176">
        <f t="shared" si="5"/>
        <v>650</v>
      </c>
      <c r="AE22" s="114">
        <f t="shared" si="6"/>
        <v>384.79999999999995</v>
      </c>
      <c r="AF22" s="35"/>
      <c r="AK22" s="220"/>
      <c r="AL22" s="221"/>
      <c r="AM22" s="220"/>
      <c r="AN22" s="222"/>
      <c r="AO22" s="222"/>
      <c r="AP22" s="222"/>
      <c r="AQ22" s="223"/>
      <c r="AR22" s="222"/>
      <c r="AS22" s="220"/>
      <c r="AT22" s="221"/>
      <c r="AU22" s="220"/>
    </row>
    <row r="23" spans="1:47" s="1" customFormat="1" ht="12.75" customHeight="1">
      <c r="A23" s="56">
        <v>2</v>
      </c>
      <c r="B23" s="72">
        <v>90</v>
      </c>
      <c r="C23" s="214" t="s">
        <v>127</v>
      </c>
      <c r="D23" s="121" t="s">
        <v>40</v>
      </c>
      <c r="E23" s="121" t="s">
        <v>41</v>
      </c>
      <c r="F23" s="122">
        <v>34751</v>
      </c>
      <c r="G23" s="72" t="s">
        <v>36</v>
      </c>
      <c r="H23" s="215">
        <v>87.8</v>
      </c>
      <c r="I23" s="115">
        <v>0.6117</v>
      </c>
      <c r="J23" s="216">
        <v>170</v>
      </c>
      <c r="K23" s="74">
        <v>170</v>
      </c>
      <c r="L23" s="74">
        <v>177.5</v>
      </c>
      <c r="M23" s="72"/>
      <c r="N23" s="219">
        <v>177.5</v>
      </c>
      <c r="O23" s="174">
        <f t="shared" si="0"/>
        <v>108.57675</v>
      </c>
      <c r="P23" s="35">
        <v>117.5</v>
      </c>
      <c r="Q23" s="74">
        <v>122.5</v>
      </c>
      <c r="R23" s="216">
        <v>127.5</v>
      </c>
      <c r="S23" s="188"/>
      <c r="T23" s="189">
        <v>122.5</v>
      </c>
      <c r="U23" s="114">
        <f t="shared" si="1"/>
        <v>74.93325</v>
      </c>
      <c r="V23" s="176">
        <f t="shared" si="2"/>
        <v>300</v>
      </c>
      <c r="W23" s="115">
        <f t="shared" si="3"/>
        <v>183.51000000000002</v>
      </c>
      <c r="X23" s="212">
        <v>180</v>
      </c>
      <c r="Y23" s="212">
        <v>185</v>
      </c>
      <c r="Z23" s="212">
        <v>190</v>
      </c>
      <c r="AA23" s="218"/>
      <c r="AB23" s="219">
        <v>190</v>
      </c>
      <c r="AC23" s="114">
        <f t="shared" si="4"/>
        <v>116.223</v>
      </c>
      <c r="AD23" s="176">
        <f t="shared" si="5"/>
        <v>490</v>
      </c>
      <c r="AE23" s="114">
        <f t="shared" si="6"/>
        <v>299.733</v>
      </c>
      <c r="AF23" s="74"/>
      <c r="AG23" s="222"/>
      <c r="AH23" s="222"/>
      <c r="AI23" s="222"/>
      <c r="AJ23" s="222"/>
      <c r="AK23" s="220"/>
      <c r="AL23" s="221"/>
      <c r="AM23" s="220"/>
      <c r="AN23" s="222"/>
      <c r="AO23" s="222"/>
      <c r="AP23" s="222"/>
      <c r="AQ23" s="223"/>
      <c r="AR23" s="222"/>
      <c r="AS23" s="220"/>
      <c r="AT23" s="221"/>
      <c r="AU23" s="220"/>
    </row>
    <row r="24" spans="1:32" s="140" customFormat="1" ht="12.75" customHeight="1">
      <c r="A24" s="30"/>
      <c r="B24" s="141"/>
      <c r="C24" s="142"/>
      <c r="D24" s="143"/>
      <c r="E24" s="143"/>
      <c r="F24" s="144"/>
      <c r="G24" s="141"/>
      <c r="H24" s="155"/>
      <c r="I24" s="146"/>
      <c r="J24" s="149"/>
      <c r="K24" s="149"/>
      <c r="L24" s="149"/>
      <c r="M24" s="141"/>
      <c r="N24" s="141"/>
      <c r="O24" s="148"/>
      <c r="P24" s="82"/>
      <c r="Q24" s="82"/>
      <c r="R24" s="82"/>
      <c r="S24" s="147"/>
      <c r="T24" s="147"/>
      <c r="U24" s="153"/>
      <c r="V24" s="141"/>
      <c r="W24" s="148"/>
      <c r="X24" s="149"/>
      <c r="Y24" s="149"/>
      <c r="Z24" s="141"/>
      <c r="AA24" s="151"/>
      <c r="AB24" s="141"/>
      <c r="AC24" s="148"/>
      <c r="AD24" s="141"/>
      <c r="AE24" s="148"/>
      <c r="AF24" s="31"/>
    </row>
    <row r="27" ht="12">
      <c r="C27" s="45" t="s">
        <v>29</v>
      </c>
    </row>
    <row r="28" ht="12">
      <c r="C28" s="46" t="s">
        <v>129</v>
      </c>
    </row>
  </sheetData>
  <sheetProtection/>
  <mergeCells count="15">
    <mergeCell ref="A3:A4"/>
    <mergeCell ref="B3:B4"/>
    <mergeCell ref="C3:C4"/>
    <mergeCell ref="D3:D4"/>
    <mergeCell ref="E3:E4"/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pane xSplit="9" ySplit="4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I16" sqref="I16"/>
    </sheetView>
  </sheetViews>
  <sheetFormatPr defaultColWidth="9.140625" defaultRowHeight="15"/>
  <cols>
    <col min="1" max="1" width="6.00390625" style="118" customWidth="1"/>
    <col min="2" max="2" width="6.28125" style="58" customWidth="1"/>
    <col min="3" max="3" width="19.28125" style="58" customWidth="1"/>
    <col min="4" max="4" width="10.140625" style="58" bestFit="1" customWidth="1"/>
    <col min="5" max="5" width="9.140625" style="58" customWidth="1"/>
    <col min="6" max="6" width="10.140625" style="59" customWidth="1"/>
    <col min="7" max="7" width="13.8515625" style="58" customWidth="1"/>
    <col min="8" max="8" width="9.140625" style="58" customWidth="1"/>
    <col min="9" max="9" width="9.140625" style="79" customWidth="1"/>
    <col min="10" max="15" width="9.140625" style="58" customWidth="1"/>
    <col min="16" max="16" width="13.7109375" style="58" customWidth="1"/>
    <col min="17" max="16384" width="9.140625" style="58" customWidth="1"/>
  </cols>
  <sheetData>
    <row r="1" spans="3:15" s="1" customFormat="1" ht="12">
      <c r="C1" s="2"/>
      <c r="D1" s="2"/>
      <c r="E1" s="2"/>
      <c r="F1" s="2" t="s">
        <v>28</v>
      </c>
      <c r="H1" s="3"/>
      <c r="I1" s="4"/>
      <c r="J1" s="2"/>
      <c r="K1" s="2"/>
      <c r="L1" s="2"/>
      <c r="M1" s="2"/>
      <c r="N1" s="7"/>
      <c r="O1" s="8"/>
    </row>
    <row r="2" ht="12.75" thickBot="1">
      <c r="I2" s="58"/>
    </row>
    <row r="3" spans="1:16" s="1" customFormat="1" ht="12">
      <c r="A3" s="325" t="s">
        <v>2</v>
      </c>
      <c r="B3" s="327" t="s">
        <v>3</v>
      </c>
      <c r="C3" s="317" t="s">
        <v>1</v>
      </c>
      <c r="D3" s="330" t="s">
        <v>4</v>
      </c>
      <c r="E3" s="317" t="s">
        <v>34</v>
      </c>
      <c r="F3" s="319" t="s">
        <v>6</v>
      </c>
      <c r="G3" s="317" t="s">
        <v>7</v>
      </c>
      <c r="H3" s="321" t="s">
        <v>8</v>
      </c>
      <c r="I3" s="349" t="s">
        <v>9</v>
      </c>
      <c r="J3" s="316" t="s">
        <v>11</v>
      </c>
      <c r="K3" s="316"/>
      <c r="L3" s="316"/>
      <c r="M3" s="316"/>
      <c r="N3" s="316"/>
      <c r="O3" s="316"/>
      <c r="P3" s="317" t="s">
        <v>15</v>
      </c>
    </row>
    <row r="4" spans="1:16" s="18" customFormat="1" ht="12">
      <c r="A4" s="326"/>
      <c r="B4" s="328"/>
      <c r="C4" s="329"/>
      <c r="D4" s="331"/>
      <c r="E4" s="318"/>
      <c r="F4" s="320"/>
      <c r="G4" s="318"/>
      <c r="H4" s="322"/>
      <c r="I4" s="35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18"/>
    </row>
    <row r="5" spans="1:16" s="18" customFormat="1" ht="12">
      <c r="A5" s="55"/>
      <c r="B5" s="53"/>
      <c r="C5" s="60" t="s">
        <v>20</v>
      </c>
      <c r="D5" s="55"/>
      <c r="E5" s="22"/>
      <c r="F5" s="23"/>
      <c r="G5" s="22"/>
      <c r="H5" s="24"/>
      <c r="I5" s="119"/>
      <c r="J5" s="25"/>
      <c r="K5" s="25"/>
      <c r="L5" s="25"/>
      <c r="M5" s="25"/>
      <c r="N5" s="25"/>
      <c r="O5" s="120"/>
      <c r="P5" s="22"/>
    </row>
    <row r="6" spans="1:16" s="1" customFormat="1" ht="12.75" customHeight="1">
      <c r="A6" s="35"/>
      <c r="B6" s="35"/>
      <c r="C6" s="60" t="s">
        <v>21</v>
      </c>
      <c r="D6" s="35"/>
      <c r="E6" s="31"/>
      <c r="F6" s="38"/>
      <c r="G6" s="35"/>
      <c r="H6" s="39"/>
      <c r="I6" s="75"/>
      <c r="J6" s="31"/>
      <c r="K6" s="31"/>
      <c r="L6" s="31"/>
      <c r="M6" s="35"/>
      <c r="N6" s="35"/>
      <c r="O6" s="75"/>
      <c r="P6" s="35"/>
    </row>
    <row r="7" spans="1:32" s="287" customFormat="1" ht="12.75">
      <c r="A7" s="282">
        <v>1</v>
      </c>
      <c r="B7" s="176">
        <v>82.5</v>
      </c>
      <c r="C7" s="231" t="s">
        <v>70</v>
      </c>
      <c r="D7" s="111" t="s">
        <v>40</v>
      </c>
      <c r="E7" s="218" t="s">
        <v>41</v>
      </c>
      <c r="F7" s="112">
        <v>33050</v>
      </c>
      <c r="G7" s="176" t="s">
        <v>35</v>
      </c>
      <c r="H7" s="245">
        <v>82.4</v>
      </c>
      <c r="I7" s="114">
        <v>0.6198</v>
      </c>
      <c r="J7" s="92">
        <v>175</v>
      </c>
      <c r="K7" s="233">
        <v>195</v>
      </c>
      <c r="L7" s="233">
        <v>195</v>
      </c>
      <c r="M7" s="92"/>
      <c r="N7" s="275">
        <v>175</v>
      </c>
      <c r="O7" s="88">
        <f>I7*N7</f>
        <v>108.465</v>
      </c>
      <c r="P7" s="3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</row>
    <row r="8" spans="1:16" s="255" customFormat="1" ht="12.75">
      <c r="A8" s="282">
        <v>1</v>
      </c>
      <c r="B8" s="72">
        <v>90</v>
      </c>
      <c r="C8" s="231" t="s">
        <v>99</v>
      </c>
      <c r="D8" s="285" t="s">
        <v>40</v>
      </c>
      <c r="E8" s="121" t="s">
        <v>75</v>
      </c>
      <c r="F8" s="122">
        <v>31598</v>
      </c>
      <c r="G8" s="72" t="s">
        <v>35</v>
      </c>
      <c r="H8" s="245">
        <v>89.2</v>
      </c>
      <c r="I8" s="114">
        <v>0.5885</v>
      </c>
      <c r="J8" s="92">
        <v>180</v>
      </c>
      <c r="K8" s="92">
        <v>190</v>
      </c>
      <c r="L8" s="233">
        <v>200</v>
      </c>
      <c r="M8" s="92"/>
      <c r="N8" s="275">
        <v>190</v>
      </c>
      <c r="O8" s="88">
        <f>I8*N8</f>
        <v>111.815</v>
      </c>
      <c r="P8" s="35"/>
    </row>
    <row r="9" spans="1:32" s="287" customFormat="1" ht="12.75">
      <c r="A9" s="283">
        <v>1</v>
      </c>
      <c r="B9" s="72">
        <v>100</v>
      </c>
      <c r="C9" s="231" t="s">
        <v>175</v>
      </c>
      <c r="D9" s="285" t="s">
        <v>40</v>
      </c>
      <c r="E9" s="121" t="s">
        <v>41</v>
      </c>
      <c r="F9" s="122">
        <v>30388</v>
      </c>
      <c r="G9" s="72" t="s">
        <v>35</v>
      </c>
      <c r="H9" s="245">
        <v>99</v>
      </c>
      <c r="I9" s="114">
        <v>0.5565</v>
      </c>
      <c r="J9" s="92">
        <v>185</v>
      </c>
      <c r="K9" s="233">
        <v>200</v>
      </c>
      <c r="L9" s="92">
        <v>200</v>
      </c>
      <c r="M9" s="92"/>
      <c r="N9" s="275">
        <v>200</v>
      </c>
      <c r="O9" s="88">
        <f>I9*N9</f>
        <v>111.3</v>
      </c>
      <c r="P9" s="218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</row>
    <row r="10" spans="1:16" s="10" customFormat="1" ht="12">
      <c r="A10" s="44"/>
      <c r="B10" s="44"/>
      <c r="C10" s="37"/>
      <c r="D10" s="111"/>
      <c r="E10" s="43"/>
      <c r="F10" s="112"/>
      <c r="G10" s="44"/>
      <c r="H10" s="113"/>
      <c r="I10" s="114"/>
      <c r="J10" s="74"/>
      <c r="K10" s="74"/>
      <c r="L10" s="74"/>
      <c r="M10" s="72"/>
      <c r="N10" s="72"/>
      <c r="O10" s="75"/>
      <c r="P10" s="43"/>
    </row>
    <row r="13" ht="12">
      <c r="C13" s="45" t="s">
        <v>29</v>
      </c>
    </row>
    <row r="14" ht="12">
      <c r="C14" s="46" t="s">
        <v>18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B1">
      <pane xSplit="9" ySplit="4" topLeftCell="K5" activePane="bottomRight" state="frozen"/>
      <selection pane="topLeft" activeCell="B1" sqref="B1"/>
      <selection pane="topRight" activeCell="J1" sqref="J1"/>
      <selection pane="bottomLeft" activeCell="B5" sqref="B5"/>
      <selection pane="bottomRight" activeCell="D21" sqref="D21"/>
    </sheetView>
  </sheetViews>
  <sheetFormatPr defaultColWidth="9.140625" defaultRowHeight="15"/>
  <cols>
    <col min="1" max="1" width="6.00390625" style="10" customWidth="1"/>
    <col min="2" max="2" width="7.28125" style="300" customWidth="1"/>
    <col min="3" max="3" width="6.421875" style="67" customWidth="1"/>
    <col min="4" max="4" width="21.00390625" style="10" customWidth="1"/>
    <col min="5" max="5" width="11.7109375" style="10" customWidth="1"/>
    <col min="6" max="6" width="10.7109375" style="10" customWidth="1"/>
    <col min="7" max="7" width="10.140625" style="11" customWidth="1"/>
    <col min="8" max="8" width="13.8515625" style="10" customWidth="1"/>
    <col min="9" max="9" width="9.140625" style="10" customWidth="1"/>
    <col min="10" max="10" width="9.140625" style="78" customWidth="1"/>
    <col min="11" max="15" width="9.140625" style="123" customWidth="1"/>
    <col min="16" max="16" width="9.140625" style="10" customWidth="1"/>
    <col min="17" max="17" width="13.57421875" style="10" customWidth="1"/>
    <col min="18" max="16384" width="9.140625" style="10" customWidth="1"/>
  </cols>
  <sheetData>
    <row r="1" spans="2:16" s="1" customFormat="1" ht="12">
      <c r="B1" s="18"/>
      <c r="D1" s="2"/>
      <c r="E1" s="2"/>
      <c r="F1" s="2"/>
      <c r="G1" s="2" t="s">
        <v>25</v>
      </c>
      <c r="I1" s="3"/>
      <c r="J1" s="4"/>
      <c r="K1" s="2"/>
      <c r="L1" s="2"/>
      <c r="M1" s="2"/>
      <c r="N1" s="2"/>
      <c r="O1" s="7"/>
      <c r="P1" s="8"/>
    </row>
    <row r="2" spans="10:15" ht="12.75" thickBot="1">
      <c r="J2" s="10"/>
      <c r="K2" s="10"/>
      <c r="L2" s="10"/>
      <c r="M2" s="10"/>
      <c r="N2" s="10"/>
      <c r="O2" s="10"/>
    </row>
    <row r="3" spans="1:17" s="48" customFormat="1" ht="12">
      <c r="A3" s="325" t="s">
        <v>2</v>
      </c>
      <c r="B3" s="337" t="s">
        <v>2</v>
      </c>
      <c r="C3" s="355" t="s">
        <v>3</v>
      </c>
      <c r="D3" s="317" t="s">
        <v>1</v>
      </c>
      <c r="E3" s="330" t="s">
        <v>4</v>
      </c>
      <c r="F3" s="317" t="s">
        <v>34</v>
      </c>
      <c r="G3" s="319" t="s">
        <v>6</v>
      </c>
      <c r="H3" s="317" t="s">
        <v>7</v>
      </c>
      <c r="I3" s="321" t="s">
        <v>8</v>
      </c>
      <c r="J3" s="349" t="s">
        <v>9</v>
      </c>
      <c r="K3" s="316" t="s">
        <v>11</v>
      </c>
      <c r="L3" s="316"/>
      <c r="M3" s="316"/>
      <c r="N3" s="316"/>
      <c r="O3" s="316"/>
      <c r="P3" s="316"/>
      <c r="Q3" s="353" t="s">
        <v>15</v>
      </c>
    </row>
    <row r="4" spans="1:17" s="49" customFormat="1" ht="12">
      <c r="A4" s="326"/>
      <c r="B4" s="338"/>
      <c r="C4" s="356"/>
      <c r="D4" s="329"/>
      <c r="E4" s="331"/>
      <c r="F4" s="318"/>
      <c r="G4" s="320"/>
      <c r="H4" s="318"/>
      <c r="I4" s="322"/>
      <c r="J4" s="350"/>
      <c r="K4" s="13">
        <v>1</v>
      </c>
      <c r="L4" s="13">
        <v>2</v>
      </c>
      <c r="M4" s="13">
        <v>3</v>
      </c>
      <c r="N4" s="13">
        <v>4</v>
      </c>
      <c r="O4" s="15" t="s">
        <v>16</v>
      </c>
      <c r="P4" s="17" t="s">
        <v>9</v>
      </c>
      <c r="Q4" s="354"/>
    </row>
    <row r="5" spans="1:17" s="18" customFormat="1" ht="12">
      <c r="A5" s="55"/>
      <c r="B5" s="30"/>
      <c r="C5" s="30"/>
      <c r="D5" s="21" t="s">
        <v>20</v>
      </c>
      <c r="E5" s="55"/>
      <c r="F5" s="22"/>
      <c r="G5" s="23"/>
      <c r="H5" s="22"/>
      <c r="I5" s="24"/>
      <c r="J5" s="119"/>
      <c r="K5" s="25"/>
      <c r="L5" s="56"/>
      <c r="M5" s="56"/>
      <c r="N5" s="56"/>
      <c r="O5" s="56"/>
      <c r="P5" s="28"/>
      <c r="Q5" s="30"/>
    </row>
    <row r="6" spans="1:41" s="171" customFormat="1" ht="11.25" customHeight="1">
      <c r="A6" s="221">
        <v>1</v>
      </c>
      <c r="B6" s="282">
        <v>1</v>
      </c>
      <c r="C6" s="212">
        <v>67.5</v>
      </c>
      <c r="D6" s="175" t="s">
        <v>159</v>
      </c>
      <c r="E6" s="278" t="s">
        <v>40</v>
      </c>
      <c r="F6" s="278" t="s">
        <v>41</v>
      </c>
      <c r="G6" s="279">
        <v>33717</v>
      </c>
      <c r="H6" s="212" t="s">
        <v>36</v>
      </c>
      <c r="I6" s="185">
        <v>66</v>
      </c>
      <c r="J6" s="125">
        <v>0.7918</v>
      </c>
      <c r="K6" s="35">
        <v>40</v>
      </c>
      <c r="L6" s="233">
        <v>45</v>
      </c>
      <c r="M6" s="233">
        <v>45</v>
      </c>
      <c r="N6" s="35"/>
      <c r="O6" s="200">
        <v>40</v>
      </c>
      <c r="P6" s="114">
        <f>J6*O6</f>
        <v>31.671999999999997</v>
      </c>
      <c r="Q6" s="177"/>
      <c r="R6" s="256"/>
      <c r="S6" s="256"/>
      <c r="T6" s="259"/>
      <c r="U6" s="256"/>
      <c r="V6" s="257"/>
      <c r="W6" s="258"/>
      <c r="X6" s="257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25" s="284" customFormat="1" ht="12.75">
      <c r="A7" s="221">
        <v>1</v>
      </c>
      <c r="B7" s="282">
        <v>1</v>
      </c>
      <c r="C7" s="72">
        <v>67.5</v>
      </c>
      <c r="D7" s="214" t="s">
        <v>200</v>
      </c>
      <c r="E7" s="285" t="s">
        <v>40</v>
      </c>
      <c r="F7" s="121" t="s">
        <v>41</v>
      </c>
      <c r="G7" s="122">
        <v>32696</v>
      </c>
      <c r="H7" s="72" t="s">
        <v>35</v>
      </c>
      <c r="I7" s="215">
        <v>62.85</v>
      </c>
      <c r="J7" s="114">
        <v>0.8257</v>
      </c>
      <c r="K7" s="74">
        <v>90</v>
      </c>
      <c r="L7" s="74">
        <v>95</v>
      </c>
      <c r="M7" s="233">
        <v>100</v>
      </c>
      <c r="N7" s="74"/>
      <c r="O7" s="219">
        <v>95</v>
      </c>
      <c r="P7" s="114">
        <f>J7*O7</f>
        <v>78.4415</v>
      </c>
      <c r="Q7" s="74"/>
      <c r="R7" s="222"/>
      <c r="S7" s="222"/>
      <c r="T7" s="293"/>
      <c r="U7" s="265"/>
      <c r="V7" s="270"/>
      <c r="W7" s="272"/>
      <c r="X7" s="270"/>
      <c r="Y7" s="294"/>
    </row>
    <row r="8" spans="1:41" s="171" customFormat="1" ht="11.25" customHeight="1">
      <c r="A8" s="258">
        <v>1</v>
      </c>
      <c r="B8" s="301">
        <v>1</v>
      </c>
      <c r="C8" s="212">
        <v>75</v>
      </c>
      <c r="D8" s="175" t="s">
        <v>160</v>
      </c>
      <c r="E8" s="278" t="s">
        <v>40</v>
      </c>
      <c r="F8" s="278" t="s">
        <v>41</v>
      </c>
      <c r="G8" s="279">
        <v>28334</v>
      </c>
      <c r="H8" s="212" t="s">
        <v>35</v>
      </c>
      <c r="I8" s="185">
        <v>68.7</v>
      </c>
      <c r="J8" s="125">
        <v>0.7697</v>
      </c>
      <c r="K8" s="35">
        <v>47.5</v>
      </c>
      <c r="L8" s="233">
        <v>50</v>
      </c>
      <c r="M8" s="233">
        <v>50</v>
      </c>
      <c r="N8" s="35"/>
      <c r="O8" s="200">
        <v>47.5</v>
      </c>
      <c r="P8" s="114">
        <f>J8*O8</f>
        <v>36.560750000000006</v>
      </c>
      <c r="Q8" s="177"/>
      <c r="R8" s="256"/>
      <c r="S8" s="256"/>
      <c r="T8" s="259"/>
      <c r="U8" s="256"/>
      <c r="V8" s="257"/>
      <c r="W8" s="258"/>
      <c r="X8" s="257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17" s="18" customFormat="1" ht="12">
      <c r="A9" s="68"/>
      <c r="B9" s="30"/>
      <c r="C9" s="53"/>
      <c r="D9" s="21" t="s">
        <v>21</v>
      </c>
      <c r="E9" s="55"/>
      <c r="F9" s="22"/>
      <c r="G9" s="23"/>
      <c r="H9" s="22"/>
      <c r="I9" s="24"/>
      <c r="J9" s="76"/>
      <c r="K9" s="30"/>
      <c r="L9" s="56"/>
      <c r="M9" s="56"/>
      <c r="N9" s="56"/>
      <c r="O9" s="56"/>
      <c r="P9" s="56"/>
      <c r="Q9" s="56"/>
    </row>
    <row r="10" spans="1:33" s="1" customFormat="1" ht="12.75" customHeight="1">
      <c r="A10" s="258">
        <v>1</v>
      </c>
      <c r="B10" s="303">
        <v>1</v>
      </c>
      <c r="C10" s="179">
        <v>44</v>
      </c>
      <c r="D10" s="214" t="s">
        <v>172</v>
      </c>
      <c r="E10" s="285" t="s">
        <v>40</v>
      </c>
      <c r="F10" s="158" t="s">
        <v>46</v>
      </c>
      <c r="G10" s="159" t="s">
        <v>47</v>
      </c>
      <c r="H10" s="179" t="s">
        <v>121</v>
      </c>
      <c r="I10" s="85">
        <v>43.18</v>
      </c>
      <c r="J10" s="183">
        <v>1.1927</v>
      </c>
      <c r="K10" s="177">
        <v>32.5</v>
      </c>
      <c r="L10" s="177">
        <v>40</v>
      </c>
      <c r="M10" s="177">
        <v>42.5</v>
      </c>
      <c r="N10" s="177"/>
      <c r="O10" s="253">
        <v>42.5</v>
      </c>
      <c r="P10" s="88">
        <f aca="true" t="shared" si="0" ref="P10:P27">J10*O10</f>
        <v>50.689750000000004</v>
      </c>
      <c r="Q10" s="180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</row>
    <row r="11" spans="1:25" s="171" customFormat="1" ht="11.25" customHeight="1">
      <c r="A11" s="258">
        <v>1</v>
      </c>
      <c r="B11" s="301">
        <v>1</v>
      </c>
      <c r="C11" s="179">
        <v>56</v>
      </c>
      <c r="D11" s="214" t="s">
        <v>161</v>
      </c>
      <c r="E11" s="285" t="s">
        <v>40</v>
      </c>
      <c r="F11" s="158" t="s">
        <v>46</v>
      </c>
      <c r="G11" s="159" t="s">
        <v>49</v>
      </c>
      <c r="H11" s="179" t="s">
        <v>121</v>
      </c>
      <c r="I11" s="85">
        <v>52.6</v>
      </c>
      <c r="J11" s="183">
        <v>0.9389</v>
      </c>
      <c r="K11" s="177">
        <v>62.5</v>
      </c>
      <c r="L11" s="233">
        <v>70</v>
      </c>
      <c r="M11" s="233">
        <v>70</v>
      </c>
      <c r="N11" s="177"/>
      <c r="O11" s="253">
        <v>62.5</v>
      </c>
      <c r="P11" s="88">
        <f t="shared" si="0"/>
        <v>58.68125</v>
      </c>
      <c r="Q11" s="176"/>
      <c r="R11" s="273"/>
      <c r="S11" s="273"/>
      <c r="T11" s="273"/>
      <c r="U11" s="273"/>
      <c r="V11" s="296"/>
      <c r="W11" s="297"/>
      <c r="X11" s="296"/>
      <c r="Y11" s="295"/>
    </row>
    <row r="12" spans="1:25" s="171" customFormat="1" ht="11.25" customHeight="1">
      <c r="A12" s="258">
        <v>1</v>
      </c>
      <c r="B12" s="301">
        <v>1</v>
      </c>
      <c r="C12" s="179">
        <v>60</v>
      </c>
      <c r="D12" s="214" t="s">
        <v>162</v>
      </c>
      <c r="E12" s="285" t="s">
        <v>40</v>
      </c>
      <c r="F12" s="158" t="s">
        <v>41</v>
      </c>
      <c r="G12" s="159">
        <v>32046</v>
      </c>
      <c r="H12" s="179" t="s">
        <v>163</v>
      </c>
      <c r="I12" s="85">
        <v>56.9</v>
      </c>
      <c r="J12" s="183">
        <v>0.8597</v>
      </c>
      <c r="K12" s="177">
        <v>145</v>
      </c>
      <c r="L12" s="177">
        <v>150</v>
      </c>
      <c r="M12" s="177">
        <v>155</v>
      </c>
      <c r="N12" s="177"/>
      <c r="O12" s="253">
        <v>155</v>
      </c>
      <c r="P12" s="88">
        <f t="shared" si="0"/>
        <v>133.2535</v>
      </c>
      <c r="Q12" s="176"/>
      <c r="R12" s="273"/>
      <c r="S12" s="273"/>
      <c r="T12" s="273"/>
      <c r="U12" s="273"/>
      <c r="V12" s="296"/>
      <c r="W12" s="297"/>
      <c r="X12" s="296"/>
      <c r="Y12" s="295"/>
    </row>
    <row r="13" spans="1:24" s="171" customFormat="1" ht="11.25" customHeight="1">
      <c r="A13" s="258">
        <v>1</v>
      </c>
      <c r="B13" s="301">
        <v>1</v>
      </c>
      <c r="C13" s="177">
        <v>75</v>
      </c>
      <c r="D13" s="214" t="s">
        <v>166</v>
      </c>
      <c r="E13" s="288" t="s">
        <v>40</v>
      </c>
      <c r="F13" s="161" t="s">
        <v>41</v>
      </c>
      <c r="G13" s="162" t="s">
        <v>97</v>
      </c>
      <c r="H13" s="177" t="s">
        <v>35</v>
      </c>
      <c r="I13" s="85">
        <v>73</v>
      </c>
      <c r="J13" s="163">
        <v>0.6789</v>
      </c>
      <c r="K13" s="177">
        <v>110</v>
      </c>
      <c r="L13" s="177">
        <v>120</v>
      </c>
      <c r="M13" s="233">
        <v>137.5</v>
      </c>
      <c r="N13" s="177"/>
      <c r="O13" s="306">
        <v>120</v>
      </c>
      <c r="P13" s="90">
        <f t="shared" si="0"/>
        <v>81.46799999999999</v>
      </c>
      <c r="Q13" s="82"/>
      <c r="R13" s="290"/>
      <c r="S13" s="247"/>
      <c r="T13" s="247"/>
      <c r="U13" s="247"/>
      <c r="V13" s="239"/>
      <c r="W13" s="240"/>
      <c r="X13" s="239"/>
    </row>
    <row r="14" spans="1:25" s="171" customFormat="1" ht="11.25" customHeight="1">
      <c r="A14" s="258">
        <v>1</v>
      </c>
      <c r="B14" s="301">
        <v>1</v>
      </c>
      <c r="C14" s="179">
        <v>75</v>
      </c>
      <c r="D14" s="214" t="s">
        <v>164</v>
      </c>
      <c r="E14" s="285" t="s">
        <v>40</v>
      </c>
      <c r="F14" s="158" t="s">
        <v>165</v>
      </c>
      <c r="G14" s="159">
        <v>26932</v>
      </c>
      <c r="H14" s="179" t="s">
        <v>156</v>
      </c>
      <c r="I14" s="85">
        <v>74.8</v>
      </c>
      <c r="J14" s="183">
        <v>0.6579</v>
      </c>
      <c r="K14" s="177">
        <v>115</v>
      </c>
      <c r="L14" s="177">
        <v>120</v>
      </c>
      <c r="M14" s="177">
        <v>125</v>
      </c>
      <c r="N14" s="177"/>
      <c r="O14" s="253">
        <v>125</v>
      </c>
      <c r="P14" s="88">
        <f t="shared" si="0"/>
        <v>82.23750000000001</v>
      </c>
      <c r="Q14" s="82"/>
      <c r="R14" s="290"/>
      <c r="S14" s="247"/>
      <c r="T14" s="247"/>
      <c r="U14" s="247"/>
      <c r="V14" s="296"/>
      <c r="W14" s="297"/>
      <c r="X14" s="296"/>
      <c r="Y14" s="295"/>
    </row>
    <row r="15" spans="1:17" s="284" customFormat="1" ht="11.25" customHeight="1">
      <c r="A15" s="221">
        <v>1</v>
      </c>
      <c r="B15" s="301">
        <v>1</v>
      </c>
      <c r="C15" s="74">
        <v>82.5</v>
      </c>
      <c r="D15" s="214" t="s">
        <v>173</v>
      </c>
      <c r="E15" s="288" t="s">
        <v>40</v>
      </c>
      <c r="F15" s="73" t="s">
        <v>41</v>
      </c>
      <c r="G15" s="131">
        <v>18792</v>
      </c>
      <c r="H15" s="74" t="s">
        <v>174</v>
      </c>
      <c r="I15" s="107">
        <v>82.5</v>
      </c>
      <c r="J15" s="115">
        <v>1.1209</v>
      </c>
      <c r="K15" s="74">
        <v>105</v>
      </c>
      <c r="L15" s="74">
        <v>115</v>
      </c>
      <c r="M15" s="233">
        <v>120</v>
      </c>
      <c r="N15" s="74"/>
      <c r="O15" s="217">
        <v>115</v>
      </c>
      <c r="P15" s="90">
        <f t="shared" si="0"/>
        <v>128.9035</v>
      </c>
      <c r="Q15" s="231"/>
    </row>
    <row r="16" spans="1:41" s="284" customFormat="1" ht="11.25" customHeight="1">
      <c r="A16" s="67">
        <v>1</v>
      </c>
      <c r="B16" s="283">
        <v>1</v>
      </c>
      <c r="C16" s="212">
        <v>90</v>
      </c>
      <c r="D16" s="231" t="s">
        <v>72</v>
      </c>
      <c r="E16" s="278" t="s">
        <v>40</v>
      </c>
      <c r="F16" s="231" t="s">
        <v>56</v>
      </c>
      <c r="G16" s="279">
        <v>34448</v>
      </c>
      <c r="H16" s="212" t="s">
        <v>36</v>
      </c>
      <c r="I16" s="245">
        <v>85.1</v>
      </c>
      <c r="J16" s="117">
        <v>0.6064</v>
      </c>
      <c r="K16" s="92">
        <v>155</v>
      </c>
      <c r="L16" s="92">
        <v>165</v>
      </c>
      <c r="M16" s="92">
        <v>170</v>
      </c>
      <c r="N16" s="92"/>
      <c r="O16" s="275">
        <v>170</v>
      </c>
      <c r="P16" s="88">
        <f t="shared" si="0"/>
        <v>103.08800000000001</v>
      </c>
      <c r="Q16" s="92"/>
      <c r="R16" s="290"/>
      <c r="S16" s="247"/>
      <c r="T16" s="247"/>
      <c r="U16" s="292"/>
      <c r="V16" s="105"/>
      <c r="W16" s="248"/>
      <c r="X16" s="105"/>
      <c r="Y16" s="1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</row>
    <row r="17" spans="1:41" s="284" customFormat="1" ht="11.25" customHeight="1">
      <c r="A17" s="67">
        <v>2</v>
      </c>
      <c r="B17" s="283">
        <v>2</v>
      </c>
      <c r="C17" s="212">
        <v>90</v>
      </c>
      <c r="D17" s="231" t="s">
        <v>168</v>
      </c>
      <c r="E17" s="278" t="s">
        <v>37</v>
      </c>
      <c r="F17" s="278" t="s">
        <v>38</v>
      </c>
      <c r="G17" s="279">
        <v>34176</v>
      </c>
      <c r="H17" s="212" t="s">
        <v>36</v>
      </c>
      <c r="I17" s="107">
        <v>87.2</v>
      </c>
      <c r="J17" s="117">
        <v>0.5969</v>
      </c>
      <c r="K17" s="92">
        <v>150</v>
      </c>
      <c r="L17" s="233">
        <v>155</v>
      </c>
      <c r="M17" s="233">
        <v>155</v>
      </c>
      <c r="N17" s="92"/>
      <c r="O17" s="275">
        <v>150</v>
      </c>
      <c r="P17" s="90">
        <f t="shared" si="0"/>
        <v>89.535</v>
      </c>
      <c r="Q17" s="92"/>
      <c r="R17" s="290"/>
      <c r="S17" s="247"/>
      <c r="T17" s="247"/>
      <c r="U17" s="292"/>
      <c r="V17" s="105"/>
      <c r="W17" s="248"/>
      <c r="X17" s="105"/>
      <c r="Y17" s="1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</row>
    <row r="18" spans="1:41" s="255" customFormat="1" ht="12.75">
      <c r="A18" s="280">
        <v>1</v>
      </c>
      <c r="B18" s="283">
        <v>1</v>
      </c>
      <c r="C18" s="212">
        <v>90</v>
      </c>
      <c r="D18" s="231" t="s">
        <v>72</v>
      </c>
      <c r="E18" s="278" t="s">
        <v>40</v>
      </c>
      <c r="F18" s="231" t="s">
        <v>56</v>
      </c>
      <c r="G18" s="279">
        <v>34448</v>
      </c>
      <c r="H18" s="212" t="s">
        <v>35</v>
      </c>
      <c r="I18" s="245">
        <v>85.1</v>
      </c>
      <c r="J18" s="117">
        <v>0.6064</v>
      </c>
      <c r="K18" s="92">
        <v>155</v>
      </c>
      <c r="L18" s="92">
        <v>165</v>
      </c>
      <c r="M18" s="92">
        <v>170</v>
      </c>
      <c r="N18" s="92"/>
      <c r="O18" s="275">
        <v>170</v>
      </c>
      <c r="P18" s="90">
        <f t="shared" si="0"/>
        <v>103.08800000000001</v>
      </c>
      <c r="Q18" s="92"/>
      <c r="R18" s="290"/>
      <c r="S18" s="247"/>
      <c r="T18" s="247"/>
      <c r="U18" s="291"/>
      <c r="V18" s="105"/>
      <c r="W18" s="248"/>
      <c r="X18" s="105"/>
      <c r="Y18" s="1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</row>
    <row r="19" spans="1:41" s="255" customFormat="1" ht="12.75">
      <c r="A19" s="276">
        <v>2</v>
      </c>
      <c r="B19" s="282">
        <v>2</v>
      </c>
      <c r="C19" s="212">
        <v>90</v>
      </c>
      <c r="D19" s="231" t="s">
        <v>201</v>
      </c>
      <c r="E19" s="278" t="s">
        <v>37</v>
      </c>
      <c r="F19" s="278" t="s">
        <v>38</v>
      </c>
      <c r="G19" s="279">
        <v>34176</v>
      </c>
      <c r="H19" s="212" t="s">
        <v>35</v>
      </c>
      <c r="I19" s="107">
        <v>87.2</v>
      </c>
      <c r="J19" s="117">
        <v>0.5969</v>
      </c>
      <c r="K19" s="92">
        <v>150</v>
      </c>
      <c r="L19" s="233">
        <v>155</v>
      </c>
      <c r="M19" s="233">
        <v>155</v>
      </c>
      <c r="N19" s="92"/>
      <c r="O19" s="275">
        <v>150</v>
      </c>
      <c r="P19" s="90">
        <f t="shared" si="0"/>
        <v>89.535</v>
      </c>
      <c r="Q19" s="92"/>
      <c r="R19" s="290"/>
      <c r="S19" s="247"/>
      <c r="T19" s="247"/>
      <c r="U19" s="291"/>
      <c r="V19" s="105"/>
      <c r="W19" s="248"/>
      <c r="X19" s="105"/>
      <c r="Y19" s="1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</row>
    <row r="20" spans="1:41" s="181" customFormat="1" ht="11.25" customHeight="1">
      <c r="A20" s="221">
        <v>1</v>
      </c>
      <c r="B20" s="282">
        <v>1</v>
      </c>
      <c r="C20" s="176">
        <v>100</v>
      </c>
      <c r="D20" s="231" t="s">
        <v>171</v>
      </c>
      <c r="E20" s="111" t="s">
        <v>37</v>
      </c>
      <c r="F20" s="218" t="s">
        <v>38</v>
      </c>
      <c r="G20" s="112">
        <v>33739</v>
      </c>
      <c r="H20" s="176" t="s">
        <v>36</v>
      </c>
      <c r="I20" s="245">
        <v>93.6</v>
      </c>
      <c r="J20" s="117">
        <v>0.5723</v>
      </c>
      <c r="K20" s="92">
        <v>150</v>
      </c>
      <c r="L20" s="92">
        <v>155</v>
      </c>
      <c r="M20" s="92">
        <v>160</v>
      </c>
      <c r="N20" s="92"/>
      <c r="O20" s="275">
        <v>160</v>
      </c>
      <c r="P20" s="90">
        <f t="shared" si="0"/>
        <v>91.56800000000001</v>
      </c>
      <c r="Q20" s="92"/>
      <c r="R20" s="290"/>
      <c r="S20" s="247"/>
      <c r="T20" s="247"/>
      <c r="U20" s="292"/>
      <c r="V20" s="105"/>
      <c r="W20" s="248"/>
      <c r="X20" s="105"/>
      <c r="Y20" s="1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</row>
    <row r="21" spans="1:41" s="287" customFormat="1" ht="12.75">
      <c r="A21" s="280" t="s">
        <v>144</v>
      </c>
      <c r="B21" s="283">
        <v>1</v>
      </c>
      <c r="C21" s="176">
        <v>100</v>
      </c>
      <c r="D21" s="231" t="s">
        <v>98</v>
      </c>
      <c r="E21" s="111" t="s">
        <v>40</v>
      </c>
      <c r="F21" s="218" t="s">
        <v>56</v>
      </c>
      <c r="G21" s="112">
        <v>31495</v>
      </c>
      <c r="H21" s="176" t="s">
        <v>35</v>
      </c>
      <c r="I21" s="245">
        <v>98.1</v>
      </c>
      <c r="J21" s="117">
        <v>0.5589</v>
      </c>
      <c r="K21" s="92">
        <v>195</v>
      </c>
      <c r="L21" s="92">
        <v>205</v>
      </c>
      <c r="M21" s="233">
        <v>210</v>
      </c>
      <c r="N21" s="92"/>
      <c r="O21" s="275">
        <v>205</v>
      </c>
      <c r="P21" s="90">
        <f t="shared" si="0"/>
        <v>114.57449999999999</v>
      </c>
      <c r="Q21" s="92">
        <v>2</v>
      </c>
      <c r="R21" s="290"/>
      <c r="S21" s="247"/>
      <c r="T21" s="247"/>
      <c r="U21" s="291"/>
      <c r="V21" s="105"/>
      <c r="W21" s="248"/>
      <c r="X21" s="105"/>
      <c r="Y21" s="1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</row>
    <row r="22" spans="1:25" s="255" customFormat="1" ht="12.75">
      <c r="A22" s="276">
        <v>2</v>
      </c>
      <c r="B22" s="282">
        <v>2</v>
      </c>
      <c r="C22" s="176">
        <v>100</v>
      </c>
      <c r="D22" s="231" t="s">
        <v>171</v>
      </c>
      <c r="E22" s="111" t="s">
        <v>37</v>
      </c>
      <c r="F22" s="218" t="s">
        <v>38</v>
      </c>
      <c r="G22" s="112">
        <v>33739</v>
      </c>
      <c r="H22" s="176" t="s">
        <v>35</v>
      </c>
      <c r="I22" s="245">
        <v>93.6</v>
      </c>
      <c r="J22" s="117">
        <v>0.5723</v>
      </c>
      <c r="K22" s="92">
        <v>150</v>
      </c>
      <c r="L22" s="92">
        <v>155</v>
      </c>
      <c r="M22" s="92">
        <v>160</v>
      </c>
      <c r="N22" s="92"/>
      <c r="O22" s="275">
        <v>160</v>
      </c>
      <c r="P22" s="90">
        <f t="shared" si="0"/>
        <v>91.56800000000001</v>
      </c>
      <c r="Q22" s="92"/>
      <c r="R22" s="290"/>
      <c r="S22" s="247"/>
      <c r="T22" s="247"/>
      <c r="U22" s="291"/>
      <c r="V22" s="105"/>
      <c r="W22" s="248"/>
      <c r="X22" s="105"/>
      <c r="Y22" s="1"/>
    </row>
    <row r="23" spans="1:41" s="171" customFormat="1" ht="11.25" customHeight="1">
      <c r="A23" s="67">
        <v>1</v>
      </c>
      <c r="B23" s="283">
        <v>1</v>
      </c>
      <c r="C23" s="72">
        <v>100</v>
      </c>
      <c r="D23" s="214" t="s">
        <v>76</v>
      </c>
      <c r="E23" s="285" t="s">
        <v>40</v>
      </c>
      <c r="F23" s="121" t="s">
        <v>41</v>
      </c>
      <c r="G23" s="122">
        <v>26616</v>
      </c>
      <c r="H23" s="72" t="s">
        <v>156</v>
      </c>
      <c r="I23" s="107">
        <v>96</v>
      </c>
      <c r="J23" s="114">
        <v>0.5699</v>
      </c>
      <c r="K23" s="92">
        <v>155</v>
      </c>
      <c r="L23" s="92">
        <v>160</v>
      </c>
      <c r="M23" s="233">
        <v>170</v>
      </c>
      <c r="N23" s="98"/>
      <c r="O23" s="275">
        <v>160</v>
      </c>
      <c r="P23" s="90">
        <f t="shared" si="0"/>
        <v>91.184</v>
      </c>
      <c r="Q23" s="92"/>
      <c r="R23" s="290"/>
      <c r="S23" s="247"/>
      <c r="T23" s="247"/>
      <c r="U23" s="247"/>
      <c r="V23" s="105"/>
      <c r="W23" s="248"/>
      <c r="X23" s="105"/>
      <c r="Y23" s="1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</row>
    <row r="24" spans="1:41" s="255" customFormat="1" ht="12.75">
      <c r="A24" s="280">
        <v>1</v>
      </c>
      <c r="B24" s="283">
        <v>1</v>
      </c>
      <c r="C24" s="212">
        <v>110</v>
      </c>
      <c r="D24" s="231" t="s">
        <v>169</v>
      </c>
      <c r="E24" s="288" t="s">
        <v>40</v>
      </c>
      <c r="F24" s="73" t="s">
        <v>41</v>
      </c>
      <c r="G24" s="279">
        <v>29832</v>
      </c>
      <c r="H24" s="212" t="s">
        <v>35</v>
      </c>
      <c r="I24" s="245">
        <v>102</v>
      </c>
      <c r="J24" s="117">
        <v>0.5495</v>
      </c>
      <c r="K24" s="92">
        <v>160</v>
      </c>
      <c r="L24" s="92">
        <v>177.5</v>
      </c>
      <c r="M24" s="92">
        <v>185</v>
      </c>
      <c r="N24" s="92"/>
      <c r="O24" s="235">
        <v>185</v>
      </c>
      <c r="P24" s="90">
        <f t="shared" si="0"/>
        <v>101.6575</v>
      </c>
      <c r="Q24" s="92"/>
      <c r="R24" s="290"/>
      <c r="S24" s="247"/>
      <c r="T24" s="247"/>
      <c r="U24" s="291"/>
      <c r="V24" s="104"/>
      <c r="W24" s="248"/>
      <c r="X24" s="104"/>
      <c r="Y24" s="1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</row>
    <row r="25" spans="1:25" s="181" customFormat="1" ht="11.25" customHeight="1">
      <c r="A25" s="170">
        <v>1</v>
      </c>
      <c r="B25" s="302">
        <v>1</v>
      </c>
      <c r="C25" s="179">
        <v>110</v>
      </c>
      <c r="D25" s="214" t="s">
        <v>167</v>
      </c>
      <c r="E25" s="285" t="s">
        <v>40</v>
      </c>
      <c r="F25" s="158" t="s">
        <v>41</v>
      </c>
      <c r="G25" s="159">
        <v>30954</v>
      </c>
      <c r="H25" s="179" t="s">
        <v>163</v>
      </c>
      <c r="I25" s="85">
        <v>107</v>
      </c>
      <c r="J25" s="183">
        <v>0.5405</v>
      </c>
      <c r="K25" s="149">
        <v>135</v>
      </c>
      <c r="L25" s="233">
        <v>140</v>
      </c>
      <c r="M25" s="233">
        <v>140</v>
      </c>
      <c r="N25" s="149"/>
      <c r="O25" s="281">
        <v>135</v>
      </c>
      <c r="P25" s="90">
        <f t="shared" si="0"/>
        <v>72.9675</v>
      </c>
      <c r="Q25" s="149"/>
      <c r="R25" s="298"/>
      <c r="S25" s="238"/>
      <c r="T25" s="238"/>
      <c r="U25" s="238"/>
      <c r="V25" s="296"/>
      <c r="W25" s="240"/>
      <c r="X25" s="296"/>
      <c r="Y25" s="140"/>
    </row>
    <row r="26" spans="1:25" s="255" customFormat="1" ht="12.75">
      <c r="A26" s="289" t="s">
        <v>145</v>
      </c>
      <c r="B26" s="299">
        <v>1</v>
      </c>
      <c r="C26" s="176">
        <v>125</v>
      </c>
      <c r="D26" s="231" t="s">
        <v>146</v>
      </c>
      <c r="E26" s="111" t="s">
        <v>48</v>
      </c>
      <c r="F26" s="218" t="s">
        <v>60</v>
      </c>
      <c r="G26" s="112">
        <v>32181</v>
      </c>
      <c r="H26" s="176" t="s">
        <v>35</v>
      </c>
      <c r="I26" s="245">
        <v>121.7</v>
      </c>
      <c r="J26" s="117">
        <v>0.5253</v>
      </c>
      <c r="K26" s="92">
        <v>230</v>
      </c>
      <c r="L26" s="92">
        <v>240</v>
      </c>
      <c r="M26" s="92">
        <v>247.5</v>
      </c>
      <c r="N26" s="92"/>
      <c r="O26" s="275">
        <v>247.5</v>
      </c>
      <c r="P26" s="90">
        <f t="shared" si="0"/>
        <v>130.01175</v>
      </c>
      <c r="Q26" s="92">
        <v>1</v>
      </c>
      <c r="R26" s="290"/>
      <c r="S26" s="247"/>
      <c r="T26" s="247"/>
      <c r="U26" s="291"/>
      <c r="V26" s="105"/>
      <c r="W26" s="248"/>
      <c r="X26" s="105"/>
      <c r="Y26" s="1"/>
    </row>
    <row r="27" spans="1:41" s="255" customFormat="1" ht="12.75">
      <c r="A27" s="280" t="s">
        <v>147</v>
      </c>
      <c r="B27" s="283">
        <v>2</v>
      </c>
      <c r="C27" s="212">
        <v>125</v>
      </c>
      <c r="D27" s="231" t="s">
        <v>170</v>
      </c>
      <c r="E27" s="288" t="s">
        <v>40</v>
      </c>
      <c r="F27" s="73" t="s">
        <v>41</v>
      </c>
      <c r="G27" s="279">
        <v>32486</v>
      </c>
      <c r="H27" s="212" t="s">
        <v>35</v>
      </c>
      <c r="I27" s="245">
        <v>120.1</v>
      </c>
      <c r="J27" s="117">
        <v>0.5269</v>
      </c>
      <c r="K27" s="92">
        <v>195</v>
      </c>
      <c r="L27" s="92">
        <v>205</v>
      </c>
      <c r="M27" s="92">
        <v>215</v>
      </c>
      <c r="N27" s="92"/>
      <c r="O27" s="235">
        <v>215</v>
      </c>
      <c r="P27" s="90">
        <f t="shared" si="0"/>
        <v>113.2835</v>
      </c>
      <c r="Q27" s="92">
        <v>3</v>
      </c>
      <c r="R27" s="290"/>
      <c r="S27" s="247"/>
      <c r="T27" s="247"/>
      <c r="U27" s="291"/>
      <c r="V27" s="104"/>
      <c r="W27" s="248"/>
      <c r="X27" s="104"/>
      <c r="Y27" s="1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</row>
    <row r="28" spans="2:17" ht="12">
      <c r="B28" s="315"/>
      <c r="C28" s="176"/>
      <c r="D28" s="43"/>
      <c r="E28" s="43"/>
      <c r="F28" s="43"/>
      <c r="G28" s="61"/>
      <c r="H28" s="43"/>
      <c r="I28" s="43"/>
      <c r="J28" s="81"/>
      <c r="K28" s="71"/>
      <c r="L28" s="71"/>
      <c r="M28" s="71"/>
      <c r="N28" s="71"/>
      <c r="O28" s="71"/>
      <c r="P28" s="43"/>
      <c r="Q28" s="43"/>
    </row>
  </sheetData>
  <sheetProtection/>
  <mergeCells count="12">
    <mergeCell ref="Q3:Q4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13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5.8515625" style="10" customWidth="1"/>
    <col min="2" max="2" width="8.7109375" style="10" customWidth="1"/>
    <col min="3" max="3" width="19.140625" style="10" customWidth="1"/>
    <col min="4" max="4" width="13.8515625" style="10" customWidth="1"/>
    <col min="5" max="5" width="9.140625" style="10" customWidth="1"/>
    <col min="6" max="6" width="10.7109375" style="11" customWidth="1"/>
    <col min="7" max="7" width="14.421875" style="10" customWidth="1"/>
    <col min="8" max="8" width="9.140625" style="135" customWidth="1"/>
    <col min="9" max="9" width="9.140625" style="78" customWidth="1"/>
    <col min="10" max="15" width="9.140625" style="10" customWidth="1"/>
    <col min="16" max="16" width="14.140625" style="10" customWidth="1"/>
    <col min="17" max="16384" width="9.140625" style="12" customWidth="1"/>
  </cols>
  <sheetData>
    <row r="1" spans="3:15" s="1" customFormat="1" ht="12">
      <c r="C1" s="2"/>
      <c r="D1" s="2"/>
      <c r="E1" s="2"/>
      <c r="F1" s="2" t="s">
        <v>26</v>
      </c>
      <c r="H1" s="134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1" customFormat="1" ht="12">
      <c r="A3" s="325" t="s">
        <v>2</v>
      </c>
      <c r="B3" s="327" t="s">
        <v>3</v>
      </c>
      <c r="C3" s="317" t="s">
        <v>1</v>
      </c>
      <c r="D3" s="330" t="s">
        <v>4</v>
      </c>
      <c r="E3" s="317" t="s">
        <v>34</v>
      </c>
      <c r="F3" s="319" t="s">
        <v>6</v>
      </c>
      <c r="G3" s="317" t="s">
        <v>7</v>
      </c>
      <c r="H3" s="358" t="s">
        <v>8</v>
      </c>
      <c r="I3" s="349" t="s">
        <v>9</v>
      </c>
      <c r="J3" s="316" t="s">
        <v>11</v>
      </c>
      <c r="K3" s="316"/>
      <c r="L3" s="316"/>
      <c r="M3" s="316"/>
      <c r="N3" s="316"/>
      <c r="O3" s="316"/>
      <c r="P3" s="317" t="s">
        <v>15</v>
      </c>
    </row>
    <row r="4" spans="1:16" s="18" customFormat="1" ht="12">
      <c r="A4" s="326"/>
      <c r="B4" s="328"/>
      <c r="C4" s="329"/>
      <c r="D4" s="331"/>
      <c r="E4" s="318"/>
      <c r="F4" s="320"/>
      <c r="G4" s="318"/>
      <c r="H4" s="359"/>
      <c r="I4" s="35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6" t="s">
        <v>9</v>
      </c>
      <c r="P4" s="329"/>
    </row>
    <row r="5" spans="1:16" s="1" customFormat="1" ht="12.75" customHeight="1">
      <c r="A5" s="35"/>
      <c r="B5" s="35"/>
      <c r="C5" s="30" t="s">
        <v>21</v>
      </c>
      <c r="D5" s="35"/>
      <c r="E5" s="31"/>
      <c r="F5" s="38"/>
      <c r="G5" s="31"/>
      <c r="H5" s="136"/>
      <c r="I5" s="75"/>
      <c r="J5" s="31"/>
      <c r="K5" s="35"/>
      <c r="L5" s="35"/>
      <c r="M5" s="35"/>
      <c r="N5" s="35"/>
      <c r="O5" s="36"/>
      <c r="P5" s="173"/>
    </row>
    <row r="6" spans="1:40" s="287" customFormat="1" ht="12.75">
      <c r="A6" s="283">
        <v>1</v>
      </c>
      <c r="B6" s="176">
        <v>82.5</v>
      </c>
      <c r="C6" s="231" t="s">
        <v>108</v>
      </c>
      <c r="D6" s="111" t="s">
        <v>40</v>
      </c>
      <c r="E6" s="218" t="s">
        <v>41</v>
      </c>
      <c r="F6" s="112">
        <v>33327</v>
      </c>
      <c r="G6" s="176" t="s">
        <v>35</v>
      </c>
      <c r="H6" s="245">
        <v>81.7</v>
      </c>
      <c r="I6" s="114">
        <v>0.6224</v>
      </c>
      <c r="J6" s="92">
        <v>195</v>
      </c>
      <c r="K6" s="92">
        <v>207.5</v>
      </c>
      <c r="L6" s="92">
        <v>215</v>
      </c>
      <c r="M6" s="92">
        <v>220</v>
      </c>
      <c r="N6" s="275">
        <v>215</v>
      </c>
      <c r="O6" s="88">
        <f>I6*N6</f>
        <v>133.816</v>
      </c>
      <c r="P6" s="92"/>
      <c r="Q6" s="290"/>
      <c r="R6" s="247"/>
      <c r="S6" s="247"/>
      <c r="T6" s="291"/>
      <c r="U6" s="105"/>
      <c r="V6" s="248"/>
      <c r="W6" s="105"/>
      <c r="X6" s="1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</row>
    <row r="7" spans="1:40" s="287" customFormat="1" ht="12.75">
      <c r="A7" s="283">
        <v>1</v>
      </c>
      <c r="B7" s="176">
        <v>90</v>
      </c>
      <c r="C7" s="231" t="s">
        <v>109</v>
      </c>
      <c r="D7" s="111" t="s">
        <v>37</v>
      </c>
      <c r="E7" s="218" t="s">
        <v>38</v>
      </c>
      <c r="F7" s="112">
        <v>31610</v>
      </c>
      <c r="G7" s="176" t="s">
        <v>35</v>
      </c>
      <c r="H7" s="245">
        <v>84.6</v>
      </c>
      <c r="I7" s="114">
        <v>0.6028</v>
      </c>
      <c r="J7" s="92">
        <v>210</v>
      </c>
      <c r="K7" s="92">
        <v>220</v>
      </c>
      <c r="L7" s="92">
        <v>230</v>
      </c>
      <c r="M7" s="92"/>
      <c r="N7" s="275">
        <v>230</v>
      </c>
      <c r="O7" s="88">
        <f>I7*N7</f>
        <v>138.644</v>
      </c>
      <c r="P7" s="92"/>
      <c r="Q7" s="290"/>
      <c r="R7" s="247"/>
      <c r="S7" s="247"/>
      <c r="T7" s="291"/>
      <c r="U7" s="105"/>
      <c r="V7" s="248"/>
      <c r="W7" s="105"/>
      <c r="X7" s="1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</row>
    <row r="8" spans="1:40" s="284" customFormat="1" ht="11.25" customHeight="1">
      <c r="A8" s="282">
        <v>1</v>
      </c>
      <c r="B8" s="176">
        <v>100</v>
      </c>
      <c r="C8" s="231" t="s">
        <v>78</v>
      </c>
      <c r="D8" s="111" t="s">
        <v>40</v>
      </c>
      <c r="E8" s="218" t="s">
        <v>41</v>
      </c>
      <c r="F8" s="112">
        <v>26779</v>
      </c>
      <c r="G8" s="176" t="s">
        <v>156</v>
      </c>
      <c r="H8" s="245">
        <v>100</v>
      </c>
      <c r="I8" s="117">
        <v>0.5557</v>
      </c>
      <c r="J8" s="92">
        <v>200</v>
      </c>
      <c r="K8" s="92">
        <v>220</v>
      </c>
      <c r="L8" s="233">
        <v>230</v>
      </c>
      <c r="M8" s="98"/>
      <c r="N8" s="275">
        <v>220</v>
      </c>
      <c r="O8" s="88">
        <f>I8*N8</f>
        <v>122.25399999999999</v>
      </c>
      <c r="P8" s="92"/>
      <c r="Q8" s="290"/>
      <c r="R8" s="247"/>
      <c r="S8" s="247"/>
      <c r="T8" s="292"/>
      <c r="U8" s="105"/>
      <c r="V8" s="248"/>
      <c r="W8" s="105"/>
      <c r="X8" s="1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</row>
    <row r="9" spans="1:24" s="255" customFormat="1" ht="12.75">
      <c r="A9" s="283">
        <v>1</v>
      </c>
      <c r="B9" s="72">
        <v>110</v>
      </c>
      <c r="C9" s="214" t="s">
        <v>167</v>
      </c>
      <c r="D9" s="285" t="s">
        <v>40</v>
      </c>
      <c r="E9" s="121" t="s">
        <v>41</v>
      </c>
      <c r="F9" s="122">
        <v>30954</v>
      </c>
      <c r="G9" s="72" t="s">
        <v>163</v>
      </c>
      <c r="H9" s="107">
        <v>107</v>
      </c>
      <c r="I9" s="114">
        <v>0.5405</v>
      </c>
      <c r="J9" s="92">
        <v>160</v>
      </c>
      <c r="K9" s="92">
        <v>170</v>
      </c>
      <c r="L9" s="92">
        <v>175</v>
      </c>
      <c r="M9" s="98"/>
      <c r="N9" s="275">
        <v>175</v>
      </c>
      <c r="O9" s="148">
        <f>I9*N9</f>
        <v>94.58749999999999</v>
      </c>
      <c r="P9" s="92"/>
      <c r="Q9" s="290"/>
      <c r="R9" s="247"/>
      <c r="S9" s="247"/>
      <c r="T9" s="247"/>
      <c r="U9" s="105"/>
      <c r="V9" s="248"/>
      <c r="W9" s="105"/>
      <c r="X9" s="1"/>
    </row>
    <row r="10" spans="1:24" s="10" customFormat="1" ht="12">
      <c r="A10" s="111"/>
      <c r="B10" s="44"/>
      <c r="C10" s="37"/>
      <c r="D10" s="111"/>
      <c r="E10" s="43"/>
      <c r="F10" s="112"/>
      <c r="G10" s="44"/>
      <c r="H10" s="133"/>
      <c r="I10" s="114"/>
      <c r="J10" s="74"/>
      <c r="K10" s="74"/>
      <c r="L10" s="74"/>
      <c r="M10" s="72"/>
      <c r="N10" s="72"/>
      <c r="O10" s="36"/>
      <c r="P10" s="43"/>
      <c r="Q10" s="273"/>
      <c r="R10" s="273"/>
      <c r="S10" s="273"/>
      <c r="T10" s="273"/>
      <c r="U10" s="273"/>
      <c r="V10" s="273"/>
      <c r="W10" s="273"/>
      <c r="X10" s="273"/>
    </row>
    <row r="12" ht="12">
      <c r="C12" s="45" t="s">
        <v>29</v>
      </c>
    </row>
    <row r="13" ht="12">
      <c r="C13" s="46" t="s">
        <v>18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72" customWidth="1"/>
    <col min="2" max="2" width="7.57421875" style="172" customWidth="1"/>
    <col min="3" max="3" width="19.140625" style="172" customWidth="1"/>
    <col min="4" max="4" width="13.8515625" style="172" customWidth="1"/>
    <col min="5" max="5" width="9.140625" style="172" customWidth="1"/>
    <col min="6" max="6" width="10.7109375" style="11" customWidth="1"/>
    <col min="7" max="7" width="14.421875" style="172" customWidth="1"/>
    <col min="8" max="8" width="9.140625" style="135" customWidth="1"/>
    <col min="9" max="9" width="9.140625" style="78" customWidth="1"/>
    <col min="10" max="15" width="9.140625" style="172" customWidth="1"/>
    <col min="16" max="16" width="14.140625" style="172" customWidth="1"/>
    <col min="17" max="16384" width="9.140625" style="12" customWidth="1"/>
  </cols>
  <sheetData>
    <row r="1" spans="3:15" s="1" customFormat="1" ht="12">
      <c r="C1" s="2"/>
      <c r="D1" s="2"/>
      <c r="E1" s="2" t="s">
        <v>149</v>
      </c>
      <c r="F1" s="2" t="s">
        <v>25</v>
      </c>
      <c r="H1" s="134"/>
      <c r="I1" s="4"/>
      <c r="J1" s="2"/>
      <c r="K1" s="2"/>
      <c r="L1" s="2"/>
      <c r="M1" s="2"/>
      <c r="N1" s="7"/>
      <c r="O1" s="8"/>
    </row>
    <row r="2" ht="12.75" thickBot="1">
      <c r="I2" s="172"/>
    </row>
    <row r="3" spans="1:16" s="1" customFormat="1" ht="12">
      <c r="A3" s="325" t="s">
        <v>2</v>
      </c>
      <c r="B3" s="327" t="s">
        <v>3</v>
      </c>
      <c r="C3" s="317" t="s">
        <v>1</v>
      </c>
      <c r="D3" s="330" t="s">
        <v>4</v>
      </c>
      <c r="E3" s="317" t="s">
        <v>34</v>
      </c>
      <c r="F3" s="319" t="s">
        <v>6</v>
      </c>
      <c r="G3" s="317" t="s">
        <v>7</v>
      </c>
      <c r="H3" s="358" t="s">
        <v>8</v>
      </c>
      <c r="I3" s="349" t="s">
        <v>9</v>
      </c>
      <c r="J3" s="316" t="s">
        <v>202</v>
      </c>
      <c r="K3" s="316"/>
      <c r="L3" s="316"/>
      <c r="M3" s="316"/>
      <c r="N3" s="316"/>
      <c r="O3" s="316"/>
      <c r="P3" s="317" t="s">
        <v>15</v>
      </c>
    </row>
    <row r="4" spans="1:16" s="18" customFormat="1" ht="12">
      <c r="A4" s="326"/>
      <c r="B4" s="328"/>
      <c r="C4" s="329"/>
      <c r="D4" s="331"/>
      <c r="E4" s="318"/>
      <c r="F4" s="320"/>
      <c r="G4" s="318"/>
      <c r="H4" s="359"/>
      <c r="I4" s="35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6" t="s">
        <v>9</v>
      </c>
      <c r="P4" s="318"/>
    </row>
    <row r="5" spans="1:16" s="1" customFormat="1" ht="12.75" customHeight="1">
      <c r="A5" s="35"/>
      <c r="B5" s="35"/>
      <c r="C5" s="30" t="s">
        <v>21</v>
      </c>
      <c r="D5" s="35"/>
      <c r="E5" s="173"/>
      <c r="F5" s="38"/>
      <c r="G5" s="173"/>
      <c r="H5" s="136"/>
      <c r="I5" s="75"/>
      <c r="J5" s="173"/>
      <c r="K5" s="35"/>
      <c r="L5" s="35"/>
      <c r="M5" s="35"/>
      <c r="N5" s="35"/>
      <c r="O5" s="174"/>
      <c r="P5" s="173"/>
    </row>
    <row r="6" spans="1:48" s="1" customFormat="1" ht="12.75" customHeight="1">
      <c r="A6" s="1">
        <v>1</v>
      </c>
      <c r="B6" s="188">
        <v>44</v>
      </c>
      <c r="C6" s="69" t="s">
        <v>101</v>
      </c>
      <c r="D6" s="205" t="s">
        <v>40</v>
      </c>
      <c r="E6" s="205" t="s">
        <v>75</v>
      </c>
      <c r="F6" s="206">
        <v>36946</v>
      </c>
      <c r="G6" s="188" t="s">
        <v>118</v>
      </c>
      <c r="H6" s="185">
        <v>44</v>
      </c>
      <c r="I6" s="190">
        <v>1.1657</v>
      </c>
      <c r="J6" s="173">
        <v>50</v>
      </c>
      <c r="K6" s="173"/>
      <c r="L6" s="173"/>
      <c r="M6" s="173"/>
      <c r="N6" s="187">
        <v>50</v>
      </c>
      <c r="O6" s="178">
        <f>I6*N6</f>
        <v>58.285</v>
      </c>
      <c r="P6" s="173"/>
      <c r="Q6" s="173"/>
      <c r="R6" s="173"/>
      <c r="S6" s="207"/>
      <c r="T6" s="187"/>
      <c r="U6" s="190">
        <f>I6*T6</f>
        <v>0</v>
      </c>
      <c r="V6" s="191">
        <f>N6+T6</f>
        <v>50</v>
      </c>
      <c r="W6" s="125">
        <f>I6*V6</f>
        <v>58.285</v>
      </c>
      <c r="X6" s="192"/>
      <c r="Y6" s="192"/>
      <c r="Z6" s="182"/>
      <c r="AA6" s="193"/>
      <c r="AB6" s="187"/>
      <c r="AC6" s="194">
        <f>I6*AB6</f>
        <v>0</v>
      </c>
      <c r="AD6" s="191">
        <f>V6+AB6</f>
        <v>50</v>
      </c>
      <c r="AE6" s="194">
        <f>I6*AD6</f>
        <v>58.285</v>
      </c>
      <c r="AF6" s="173"/>
      <c r="AG6" s="140"/>
      <c r="AH6" s="140"/>
      <c r="AI6" s="140"/>
      <c r="AJ6" s="140"/>
      <c r="AK6" s="208"/>
      <c r="AL6" s="209"/>
      <c r="AM6" s="208"/>
      <c r="AN6" s="140"/>
      <c r="AO6" s="140"/>
      <c r="AP6" s="140"/>
      <c r="AQ6" s="210"/>
      <c r="AR6" s="140"/>
      <c r="AS6" s="208"/>
      <c r="AT6" s="209"/>
      <c r="AU6" s="208"/>
      <c r="AV6" s="140"/>
    </row>
    <row r="7" spans="1:16" s="172" customFormat="1" ht="12">
      <c r="A7" s="111"/>
      <c r="B7" s="176"/>
      <c r="C7" s="175"/>
      <c r="D7" s="111"/>
      <c r="E7" s="43"/>
      <c r="F7" s="112"/>
      <c r="G7" s="176"/>
      <c r="H7" s="133"/>
      <c r="I7" s="114"/>
      <c r="J7" s="74"/>
      <c r="K7" s="74"/>
      <c r="L7" s="74"/>
      <c r="M7" s="72"/>
      <c r="N7" s="72"/>
      <c r="O7" s="174"/>
      <c r="P7" s="43"/>
    </row>
    <row r="9" ht="12">
      <c r="C9" s="45" t="s">
        <v>29</v>
      </c>
    </row>
    <row r="10" ht="12">
      <c r="C10" s="46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32" sqref="C32"/>
    </sheetView>
  </sheetViews>
  <sheetFormatPr defaultColWidth="10.421875" defaultRowHeight="15"/>
  <cols>
    <col min="1" max="1" width="8.28125" style="10" customWidth="1"/>
    <col min="2" max="2" width="8.140625" style="10" customWidth="1"/>
    <col min="3" max="3" width="25.140625" style="10" customWidth="1"/>
    <col min="4" max="4" width="10.421875" style="10" customWidth="1"/>
    <col min="5" max="5" width="11.57421875" style="10" customWidth="1"/>
    <col min="6" max="8" width="10.421875" style="10" customWidth="1"/>
    <col min="9" max="9" width="10.421875" style="78" customWidth="1"/>
    <col min="10" max="31" width="10.421875" style="10" customWidth="1"/>
    <col min="32" max="32" width="11.00390625" style="10" customWidth="1"/>
    <col min="33" max="16384" width="10.421875" style="10" customWidth="1"/>
  </cols>
  <sheetData>
    <row r="1" spans="4:31" s="1" customFormat="1" ht="12.75" customHeight="1">
      <c r="D1" s="2"/>
      <c r="E1" s="2"/>
      <c r="F1" s="47" t="s">
        <v>22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spans="2:29" s="1" customFormat="1" ht="12.75" customHeight="1" thickBot="1">
      <c r="B2" s="2"/>
      <c r="C2" s="2"/>
      <c r="D2" s="47"/>
      <c r="F2" s="3"/>
      <c r="G2" s="4"/>
      <c r="H2" s="2"/>
      <c r="I2" s="5"/>
      <c r="J2" s="5"/>
      <c r="K2" s="2"/>
      <c r="L2" s="2"/>
      <c r="M2" s="6"/>
      <c r="N2" s="2"/>
      <c r="O2" s="2"/>
      <c r="P2" s="2"/>
      <c r="Q2" s="2"/>
      <c r="R2" s="7"/>
      <c r="S2" s="8"/>
      <c r="U2" s="8"/>
      <c r="W2" s="9"/>
      <c r="AA2" s="8"/>
      <c r="AC2" s="8"/>
    </row>
    <row r="3" spans="1:32" s="48" customFormat="1" ht="12.75" customHeight="1">
      <c r="A3" s="343" t="s">
        <v>2</v>
      </c>
      <c r="B3" s="345" t="s">
        <v>3</v>
      </c>
      <c r="C3" s="337" t="s">
        <v>1</v>
      </c>
      <c r="D3" s="347" t="s">
        <v>4</v>
      </c>
      <c r="E3" s="337" t="s">
        <v>5</v>
      </c>
      <c r="F3" s="337" t="s">
        <v>6</v>
      </c>
      <c r="G3" s="337" t="s">
        <v>7</v>
      </c>
      <c r="H3" s="339" t="s">
        <v>8</v>
      </c>
      <c r="I3" s="341" t="s">
        <v>9</v>
      </c>
      <c r="J3" s="332" t="s">
        <v>10</v>
      </c>
      <c r="K3" s="333"/>
      <c r="L3" s="333"/>
      <c r="M3" s="333"/>
      <c r="N3" s="333"/>
      <c r="O3" s="334"/>
      <c r="P3" s="332" t="s">
        <v>11</v>
      </c>
      <c r="Q3" s="333"/>
      <c r="R3" s="333"/>
      <c r="S3" s="333"/>
      <c r="T3" s="333"/>
      <c r="U3" s="334"/>
      <c r="V3" s="332" t="s">
        <v>12</v>
      </c>
      <c r="W3" s="334"/>
      <c r="X3" s="332" t="s">
        <v>13</v>
      </c>
      <c r="Y3" s="333"/>
      <c r="Z3" s="333"/>
      <c r="AA3" s="333"/>
      <c r="AB3" s="333"/>
      <c r="AC3" s="334"/>
      <c r="AD3" s="332" t="s">
        <v>14</v>
      </c>
      <c r="AE3" s="334"/>
      <c r="AF3" s="335" t="s">
        <v>15</v>
      </c>
    </row>
    <row r="4" spans="1:32" s="49" customFormat="1" ht="12.75" customHeight="1">
      <c r="A4" s="344"/>
      <c r="B4" s="346"/>
      <c r="C4" s="338"/>
      <c r="D4" s="348"/>
      <c r="E4" s="338"/>
      <c r="F4" s="338"/>
      <c r="G4" s="338"/>
      <c r="H4" s="340"/>
      <c r="I4" s="342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336"/>
    </row>
    <row r="5" spans="2:32" s="35" customFormat="1" ht="12.75" customHeight="1">
      <c r="B5" s="31"/>
      <c r="C5" s="41" t="s">
        <v>21</v>
      </c>
      <c r="D5" s="31"/>
      <c r="E5" s="31"/>
      <c r="F5" s="50"/>
      <c r="G5" s="31"/>
      <c r="H5" s="34"/>
      <c r="I5" s="77"/>
      <c r="K5" s="40"/>
      <c r="L5" s="40"/>
      <c r="O5" s="36"/>
      <c r="U5" s="36"/>
      <c r="W5" s="36"/>
      <c r="Y5" s="40"/>
      <c r="AC5" s="36"/>
      <c r="AE5" s="36"/>
      <c r="AF5" s="31"/>
    </row>
    <row r="6" spans="1:32" s="1" customFormat="1" ht="12.75" customHeight="1">
      <c r="A6" s="35"/>
      <c r="B6" s="92"/>
      <c r="C6" s="101"/>
      <c r="D6" s="127"/>
      <c r="E6" s="127"/>
      <c r="F6" s="128"/>
      <c r="G6" s="92"/>
      <c r="H6" s="126"/>
      <c r="I6" s="90"/>
      <c r="J6" s="87"/>
      <c r="K6" s="87"/>
      <c r="L6" s="87"/>
      <c r="M6" s="87"/>
      <c r="N6" s="87"/>
      <c r="O6" s="90">
        <f>I6*N6</f>
        <v>0</v>
      </c>
      <c r="P6" s="87"/>
      <c r="Q6" s="87"/>
      <c r="R6" s="87"/>
      <c r="S6" s="87"/>
      <c r="T6" s="87"/>
      <c r="U6" s="130">
        <f>I6*T6</f>
        <v>0</v>
      </c>
      <c r="V6" s="93">
        <f>N6+T6</f>
        <v>0</v>
      </c>
      <c r="W6" s="90">
        <f>I6*V6</f>
        <v>0</v>
      </c>
      <c r="X6" s="92"/>
      <c r="Y6" s="92"/>
      <c r="Z6" s="92"/>
      <c r="AA6" s="101"/>
      <c r="AB6" s="92"/>
      <c r="AC6" s="90">
        <f>I6*AB6</f>
        <v>0</v>
      </c>
      <c r="AD6" s="93">
        <f>V6+AB6</f>
        <v>0</v>
      </c>
      <c r="AE6" s="90">
        <f>I6*AD6</f>
        <v>0</v>
      </c>
      <c r="AF6" s="35"/>
    </row>
    <row r="7" spans="1:32" s="1" customFormat="1" ht="12.75" customHeight="1">
      <c r="A7" s="35"/>
      <c r="B7" s="92"/>
      <c r="C7" s="101"/>
      <c r="D7" s="127"/>
      <c r="E7" s="127"/>
      <c r="F7" s="128"/>
      <c r="G7" s="92"/>
      <c r="H7" s="126"/>
      <c r="I7" s="90"/>
      <c r="J7" s="87"/>
      <c r="K7" s="87"/>
      <c r="L7" s="87"/>
      <c r="M7" s="87"/>
      <c r="N7" s="87"/>
      <c r="O7" s="90">
        <f>I7*N7</f>
        <v>0</v>
      </c>
      <c r="P7" s="87"/>
      <c r="Q7" s="87"/>
      <c r="R7" s="87"/>
      <c r="S7" s="87"/>
      <c r="T7" s="87"/>
      <c r="U7" s="130">
        <f>I7*T7</f>
        <v>0</v>
      </c>
      <c r="V7" s="93">
        <f>N7+T7</f>
        <v>0</v>
      </c>
      <c r="W7" s="90">
        <f>I7*V7</f>
        <v>0</v>
      </c>
      <c r="X7" s="92"/>
      <c r="Y7" s="92"/>
      <c r="Z7" s="92"/>
      <c r="AA7" s="101"/>
      <c r="AB7" s="92"/>
      <c r="AC7" s="90">
        <f>I7*AB7</f>
        <v>0</v>
      </c>
      <c r="AD7" s="93">
        <f>V7+AB7</f>
        <v>0</v>
      </c>
      <c r="AE7" s="90">
        <f>I7*AD7</f>
        <v>0</v>
      </c>
      <c r="AF7" s="35">
        <v>2</v>
      </c>
    </row>
    <row r="8" spans="3:31" s="35" customFormat="1" ht="12.75" customHeight="1">
      <c r="C8" s="32"/>
      <c r="F8" s="42"/>
      <c r="H8" s="39"/>
      <c r="I8" s="75"/>
      <c r="K8" s="40"/>
      <c r="L8" s="40"/>
      <c r="O8" s="36"/>
      <c r="U8" s="36"/>
      <c r="W8" s="36"/>
      <c r="Y8" s="40"/>
      <c r="AC8" s="36"/>
      <c r="AE8" s="36"/>
    </row>
    <row r="10" ht="12">
      <c r="C10" s="45" t="s">
        <v>29</v>
      </c>
    </row>
    <row r="11" ht="12">
      <c r="C11" s="46" t="s">
        <v>18</v>
      </c>
    </row>
  </sheetData>
  <sheetProtection/>
  <mergeCells count="15">
    <mergeCell ref="A3:A4"/>
    <mergeCell ref="B3:B4"/>
    <mergeCell ref="C3:C4"/>
    <mergeCell ref="D3:D4"/>
    <mergeCell ref="E3:E4"/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3"/>
  <sheetViews>
    <sheetView zoomScalePageLayoutView="0" workbookViewId="0" topLeftCell="A1">
      <pane xSplit="9" topLeftCell="J1" activePane="topRight" state="frozen"/>
      <selection pane="topLeft" activeCell="A1" sqref="A1"/>
      <selection pane="topRight" activeCell="D16" sqref="D16"/>
    </sheetView>
  </sheetViews>
  <sheetFormatPr defaultColWidth="10.421875" defaultRowHeight="15"/>
  <cols>
    <col min="1" max="1" width="6.421875" style="280" customWidth="1"/>
    <col min="2" max="2" width="9.57421875" style="10" customWidth="1"/>
    <col min="3" max="3" width="21.140625" style="10" customWidth="1"/>
    <col min="4" max="4" width="13.57421875" style="66" customWidth="1"/>
    <col min="5" max="5" width="10.421875" style="67" customWidth="1"/>
    <col min="6" max="6" width="10.421875" style="11" customWidth="1"/>
    <col min="7" max="7" width="14.00390625" style="10" customWidth="1"/>
    <col min="8" max="8" width="10.421875" style="10" customWidth="1"/>
    <col min="9" max="9" width="10.421875" style="78" customWidth="1"/>
    <col min="10" max="31" width="10.421875" style="10" customWidth="1"/>
    <col min="32" max="32" width="11.57421875" style="10" customWidth="1"/>
    <col min="33" max="16384" width="10.421875" style="12" customWidth="1"/>
  </cols>
  <sheetData>
    <row r="1" spans="1:31" s="1" customFormat="1" ht="12">
      <c r="A1" s="18"/>
      <c r="C1" s="2"/>
      <c r="D1" s="65"/>
      <c r="E1" s="2"/>
      <c r="F1" s="2" t="s">
        <v>23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>
      <c r="I2" s="10"/>
    </row>
    <row r="3" spans="1:32" s="1" customFormat="1" ht="12">
      <c r="A3" s="325" t="s">
        <v>2</v>
      </c>
      <c r="B3" s="327" t="s">
        <v>3</v>
      </c>
      <c r="C3" s="317" t="s">
        <v>1</v>
      </c>
      <c r="D3" s="351" t="s">
        <v>4</v>
      </c>
      <c r="E3" s="317" t="s">
        <v>34</v>
      </c>
      <c r="F3" s="319" t="s">
        <v>6</v>
      </c>
      <c r="G3" s="317" t="s">
        <v>7</v>
      </c>
      <c r="H3" s="321" t="s">
        <v>8</v>
      </c>
      <c r="I3" s="349" t="s">
        <v>9</v>
      </c>
      <c r="J3" s="316" t="s">
        <v>10</v>
      </c>
      <c r="K3" s="316"/>
      <c r="L3" s="316"/>
      <c r="M3" s="316"/>
      <c r="N3" s="316"/>
      <c r="O3" s="316"/>
      <c r="P3" s="316" t="s">
        <v>11</v>
      </c>
      <c r="Q3" s="316"/>
      <c r="R3" s="316"/>
      <c r="S3" s="316"/>
      <c r="T3" s="316"/>
      <c r="U3" s="316"/>
      <c r="V3" s="316" t="s">
        <v>12</v>
      </c>
      <c r="W3" s="316"/>
      <c r="X3" s="316" t="s">
        <v>13</v>
      </c>
      <c r="Y3" s="316"/>
      <c r="Z3" s="316"/>
      <c r="AA3" s="316"/>
      <c r="AB3" s="316"/>
      <c r="AC3" s="316"/>
      <c r="AD3" s="316" t="s">
        <v>14</v>
      </c>
      <c r="AE3" s="316"/>
      <c r="AF3" s="317" t="s">
        <v>15</v>
      </c>
    </row>
    <row r="4" spans="1:32" s="18" customFormat="1" ht="12">
      <c r="A4" s="326"/>
      <c r="B4" s="328"/>
      <c r="C4" s="318"/>
      <c r="D4" s="352"/>
      <c r="E4" s="318"/>
      <c r="F4" s="320"/>
      <c r="G4" s="318"/>
      <c r="H4" s="322"/>
      <c r="I4" s="350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329"/>
    </row>
    <row r="5" spans="1:32" s="140" customFormat="1" ht="12.75">
      <c r="A5" s="30"/>
      <c r="B5" s="141"/>
      <c r="C5" s="168" t="s">
        <v>20</v>
      </c>
      <c r="D5" s="143"/>
      <c r="E5" s="143"/>
      <c r="F5" s="144"/>
      <c r="G5" s="141"/>
      <c r="H5" s="145"/>
      <c r="I5" s="146"/>
      <c r="J5" s="82"/>
      <c r="K5" s="82"/>
      <c r="L5" s="82"/>
      <c r="M5" s="147"/>
      <c r="N5" s="147"/>
      <c r="O5" s="148"/>
      <c r="P5" s="149"/>
      <c r="Q5" s="149"/>
      <c r="R5" s="149"/>
      <c r="S5" s="141"/>
      <c r="T5" s="141"/>
      <c r="U5" s="148"/>
      <c r="V5" s="150"/>
      <c r="W5" s="146"/>
      <c r="X5" s="149"/>
      <c r="Y5" s="149"/>
      <c r="Z5" s="149"/>
      <c r="AA5" s="151"/>
      <c r="AB5" s="141"/>
      <c r="AC5" s="148"/>
      <c r="AD5" s="152"/>
      <c r="AE5" s="148"/>
      <c r="AF5" s="31"/>
    </row>
    <row r="6" spans="1:47" s="140" customFormat="1" ht="12.75" customHeight="1">
      <c r="A6" s="30">
        <v>1</v>
      </c>
      <c r="B6" s="173">
        <v>67.5</v>
      </c>
      <c r="C6" s="69" t="s">
        <v>130</v>
      </c>
      <c r="D6" s="57" t="s">
        <v>40</v>
      </c>
      <c r="E6" s="57" t="s">
        <v>41</v>
      </c>
      <c r="F6" s="33" t="s">
        <v>42</v>
      </c>
      <c r="G6" s="173" t="s">
        <v>36</v>
      </c>
      <c r="H6" s="185">
        <v>66.3</v>
      </c>
      <c r="I6" s="125">
        <v>0.7908</v>
      </c>
      <c r="J6" s="173">
        <v>92.5</v>
      </c>
      <c r="K6" s="173">
        <v>100</v>
      </c>
      <c r="L6" s="186">
        <v>107.5</v>
      </c>
      <c r="M6" s="173"/>
      <c r="N6" s="187">
        <v>100</v>
      </c>
      <c r="O6" s="178">
        <f>I6*N6</f>
        <v>79.08</v>
      </c>
      <c r="P6" s="35">
        <v>65</v>
      </c>
      <c r="Q6" s="40">
        <v>70</v>
      </c>
      <c r="R6" s="186">
        <v>72.5</v>
      </c>
      <c r="S6" s="35"/>
      <c r="T6" s="200">
        <v>70</v>
      </c>
      <c r="U6" s="190">
        <f>I6*T6</f>
        <v>55.355999999999995</v>
      </c>
      <c r="V6" s="191">
        <f>N6+T6</f>
        <v>170</v>
      </c>
      <c r="W6" s="125">
        <f>I6*V6</f>
        <v>134.43599999999998</v>
      </c>
      <c r="X6" s="192">
        <v>117.5</v>
      </c>
      <c r="Y6" s="192">
        <v>122.5</v>
      </c>
      <c r="Z6" s="165">
        <v>127.5</v>
      </c>
      <c r="AA6" s="193"/>
      <c r="AB6" s="187">
        <v>127.5</v>
      </c>
      <c r="AC6" s="194">
        <f>I6*AB6</f>
        <v>100.827</v>
      </c>
      <c r="AD6" s="191">
        <f>V6+AB6</f>
        <v>297.5</v>
      </c>
      <c r="AE6" s="194">
        <f>I6*AD6</f>
        <v>235.26299999999998</v>
      </c>
      <c r="AF6" s="35"/>
      <c r="AG6" s="1"/>
      <c r="AH6" s="1"/>
      <c r="AI6" s="1"/>
      <c r="AJ6" s="1"/>
      <c r="AK6" s="195"/>
      <c r="AL6" s="196"/>
      <c r="AM6" s="195"/>
      <c r="AN6" s="1"/>
      <c r="AO6" s="1"/>
      <c r="AP6" s="1"/>
      <c r="AQ6" s="197"/>
      <c r="AR6" s="1"/>
      <c r="AS6" s="195"/>
      <c r="AT6" s="196"/>
      <c r="AU6" s="195"/>
    </row>
    <row r="7" spans="1:47" s="140" customFormat="1" ht="12.75" customHeight="1">
      <c r="A7" s="30">
        <v>1</v>
      </c>
      <c r="B7" s="173">
        <v>82.5</v>
      </c>
      <c r="C7" s="69" t="s">
        <v>131</v>
      </c>
      <c r="D7" s="57" t="s">
        <v>40</v>
      </c>
      <c r="E7" s="57" t="s">
        <v>41</v>
      </c>
      <c r="F7" s="33" t="s">
        <v>90</v>
      </c>
      <c r="G7" s="173" t="s">
        <v>35</v>
      </c>
      <c r="H7" s="185">
        <v>81.5</v>
      </c>
      <c r="I7" s="117">
        <v>0.6786</v>
      </c>
      <c r="J7" s="186">
        <v>90</v>
      </c>
      <c r="K7" s="173">
        <v>95</v>
      </c>
      <c r="L7" s="173">
        <v>100</v>
      </c>
      <c r="M7" s="173"/>
      <c r="N7" s="187">
        <v>100</v>
      </c>
      <c r="O7" s="178">
        <f>I7*N7</f>
        <v>67.86</v>
      </c>
      <c r="P7" s="186">
        <v>40</v>
      </c>
      <c r="Q7" s="186">
        <v>45</v>
      </c>
      <c r="R7" s="35">
        <v>45</v>
      </c>
      <c r="S7" s="188"/>
      <c r="T7" s="189">
        <v>45</v>
      </c>
      <c r="U7" s="190">
        <f>I7*T7</f>
        <v>30.537</v>
      </c>
      <c r="V7" s="191">
        <f>N7+T7</f>
        <v>145</v>
      </c>
      <c r="W7" s="125">
        <f>I7*V7</f>
        <v>98.39699999999999</v>
      </c>
      <c r="X7" s="192">
        <v>105</v>
      </c>
      <c r="Y7" s="192">
        <v>115</v>
      </c>
      <c r="Z7" s="165">
        <v>120</v>
      </c>
      <c r="AA7" s="193"/>
      <c r="AB7" s="187">
        <v>120</v>
      </c>
      <c r="AC7" s="194">
        <f>I7*AB7</f>
        <v>81.432</v>
      </c>
      <c r="AD7" s="191">
        <f>V7+AB7</f>
        <v>265</v>
      </c>
      <c r="AE7" s="194">
        <f>I7*AD7</f>
        <v>179.829</v>
      </c>
      <c r="AF7" s="35"/>
      <c r="AG7" s="1"/>
      <c r="AH7" s="1"/>
      <c r="AI7" s="1"/>
      <c r="AJ7" s="1"/>
      <c r="AK7" s="195"/>
      <c r="AL7" s="196"/>
      <c r="AM7" s="195"/>
      <c r="AN7" s="1"/>
      <c r="AO7" s="1"/>
      <c r="AP7" s="1"/>
      <c r="AQ7" s="197"/>
      <c r="AR7" s="1"/>
      <c r="AS7" s="195"/>
      <c r="AT7" s="196"/>
      <c r="AU7" s="195"/>
    </row>
    <row r="8" spans="1:32" s="124" customFormat="1" ht="12.75" customHeight="1">
      <c r="A8" s="30"/>
      <c r="C8" s="137" t="s">
        <v>21</v>
      </c>
      <c r="D8" s="31"/>
      <c r="E8" s="33"/>
      <c r="F8" s="31"/>
      <c r="G8" s="34"/>
      <c r="H8" s="77"/>
      <c r="I8" s="31"/>
      <c r="J8" s="52"/>
      <c r="K8" s="52"/>
      <c r="L8" s="31"/>
      <c r="M8" s="31"/>
      <c r="N8" s="138"/>
      <c r="O8" s="31"/>
      <c r="P8" s="31"/>
      <c r="Q8" s="31"/>
      <c r="R8" s="31"/>
      <c r="S8" s="31"/>
      <c r="T8" s="138"/>
      <c r="U8" s="31"/>
      <c r="V8" s="138"/>
      <c r="W8" s="31"/>
      <c r="X8" s="52"/>
      <c r="Y8" s="31"/>
      <c r="Z8" s="31"/>
      <c r="AA8" s="31"/>
      <c r="AB8" s="138"/>
      <c r="AC8" s="31"/>
      <c r="AD8" s="138"/>
      <c r="AE8" s="31"/>
      <c r="AF8" s="30"/>
    </row>
    <row r="9" spans="1:47" s="140" customFormat="1" ht="12.75" customHeight="1">
      <c r="A9" s="30">
        <v>1</v>
      </c>
      <c r="B9" s="207">
        <v>60</v>
      </c>
      <c r="C9" s="69" t="s">
        <v>133</v>
      </c>
      <c r="D9" s="205" t="s">
        <v>40</v>
      </c>
      <c r="E9" s="205" t="s">
        <v>54</v>
      </c>
      <c r="F9" s="211">
        <v>37449</v>
      </c>
      <c r="G9" s="207" t="s">
        <v>118</v>
      </c>
      <c r="H9" s="185">
        <v>59.84</v>
      </c>
      <c r="I9" s="125">
        <v>0.8149</v>
      </c>
      <c r="J9" s="173">
        <v>60</v>
      </c>
      <c r="K9" s="173">
        <v>70</v>
      </c>
      <c r="L9" s="173">
        <v>75</v>
      </c>
      <c r="M9" s="173"/>
      <c r="N9" s="187">
        <v>75</v>
      </c>
      <c r="O9" s="178">
        <f>I9*N9</f>
        <v>61.1175</v>
      </c>
      <c r="P9" s="173">
        <v>35</v>
      </c>
      <c r="Q9" s="173">
        <v>40</v>
      </c>
      <c r="R9" s="173">
        <v>45</v>
      </c>
      <c r="S9" s="207"/>
      <c r="T9" s="187">
        <v>45</v>
      </c>
      <c r="U9" s="190">
        <f>I9*T9</f>
        <v>36.6705</v>
      </c>
      <c r="V9" s="191">
        <f>N9+T9</f>
        <v>120</v>
      </c>
      <c r="W9" s="125">
        <f>I9*V9</f>
        <v>97.788</v>
      </c>
      <c r="X9" s="192">
        <v>85</v>
      </c>
      <c r="Y9" s="192">
        <v>95</v>
      </c>
      <c r="Z9" s="165">
        <v>100</v>
      </c>
      <c r="AA9" s="193"/>
      <c r="AB9" s="187">
        <v>100</v>
      </c>
      <c r="AC9" s="194">
        <f>I9*AB9</f>
        <v>81.49</v>
      </c>
      <c r="AD9" s="191">
        <f>V9+AB9</f>
        <v>220</v>
      </c>
      <c r="AE9" s="194">
        <f>I9*AD9</f>
        <v>179.278</v>
      </c>
      <c r="AF9" s="173"/>
      <c r="AK9" s="208"/>
      <c r="AL9" s="209"/>
      <c r="AM9" s="208"/>
      <c r="AQ9" s="210"/>
      <c r="AS9" s="208"/>
      <c r="AT9" s="209"/>
      <c r="AU9" s="208"/>
    </row>
    <row r="10" spans="1:47" s="140" customFormat="1" ht="12.75" customHeight="1">
      <c r="A10" s="30">
        <v>1</v>
      </c>
      <c r="B10" s="207">
        <v>60</v>
      </c>
      <c r="C10" s="69" t="s">
        <v>132</v>
      </c>
      <c r="D10" s="205" t="s">
        <v>40</v>
      </c>
      <c r="E10" s="205" t="s">
        <v>54</v>
      </c>
      <c r="F10" s="211">
        <v>36327</v>
      </c>
      <c r="G10" s="207" t="s">
        <v>121</v>
      </c>
      <c r="H10" s="185">
        <v>56.9</v>
      </c>
      <c r="I10" s="125">
        <v>0.8597</v>
      </c>
      <c r="J10" s="173">
        <v>80</v>
      </c>
      <c r="K10" s="173">
        <v>85</v>
      </c>
      <c r="L10" s="173">
        <v>90</v>
      </c>
      <c r="M10" s="173"/>
      <c r="N10" s="187">
        <v>90</v>
      </c>
      <c r="O10" s="178">
        <f>I10*N10</f>
        <v>77.373</v>
      </c>
      <c r="P10" s="173">
        <v>60</v>
      </c>
      <c r="Q10" s="173">
        <v>65</v>
      </c>
      <c r="R10" s="173">
        <v>70</v>
      </c>
      <c r="S10" s="207"/>
      <c r="T10" s="187">
        <v>70</v>
      </c>
      <c r="U10" s="190">
        <f>I10*T10</f>
        <v>60.179</v>
      </c>
      <c r="V10" s="191">
        <f>N10+T10</f>
        <v>160</v>
      </c>
      <c r="W10" s="125">
        <f>I10*V10</f>
        <v>137.552</v>
      </c>
      <c r="X10" s="192">
        <v>130</v>
      </c>
      <c r="Y10" s="192">
        <v>135</v>
      </c>
      <c r="Z10" s="165">
        <v>140</v>
      </c>
      <c r="AA10" s="193"/>
      <c r="AB10" s="187">
        <v>140</v>
      </c>
      <c r="AC10" s="194">
        <f>I10*AB10</f>
        <v>120.358</v>
      </c>
      <c r="AD10" s="191">
        <f>V10+AB10</f>
        <v>300</v>
      </c>
      <c r="AE10" s="194">
        <f>I10*AD10</f>
        <v>257.91</v>
      </c>
      <c r="AF10" s="173"/>
      <c r="AK10" s="208"/>
      <c r="AL10" s="209"/>
      <c r="AM10" s="208"/>
      <c r="AQ10" s="210"/>
      <c r="AS10" s="208"/>
      <c r="AT10" s="209"/>
      <c r="AU10" s="208"/>
    </row>
    <row r="11" spans="1:47" s="140" customFormat="1" ht="12.75" customHeight="1">
      <c r="A11" s="30">
        <v>1</v>
      </c>
      <c r="B11" s="207">
        <v>67.5</v>
      </c>
      <c r="C11" s="69" t="s">
        <v>136</v>
      </c>
      <c r="D11" s="205" t="s">
        <v>40</v>
      </c>
      <c r="E11" s="205" t="s">
        <v>54</v>
      </c>
      <c r="F11" s="211">
        <v>37161</v>
      </c>
      <c r="G11" s="207" t="s">
        <v>118</v>
      </c>
      <c r="H11" s="185">
        <v>60.45</v>
      </c>
      <c r="I11" s="125">
        <v>0.8067</v>
      </c>
      <c r="J11" s="173">
        <v>70</v>
      </c>
      <c r="K11" s="173">
        <v>80</v>
      </c>
      <c r="L11" s="173">
        <v>85</v>
      </c>
      <c r="M11" s="173"/>
      <c r="N11" s="187">
        <v>85</v>
      </c>
      <c r="O11" s="178">
        <f>I11*N11</f>
        <v>68.56949999999999</v>
      </c>
      <c r="P11" s="173">
        <v>45</v>
      </c>
      <c r="Q11" s="173">
        <v>55</v>
      </c>
      <c r="R11" s="173">
        <v>60</v>
      </c>
      <c r="S11" s="207"/>
      <c r="T11" s="187">
        <v>60</v>
      </c>
      <c r="U11" s="190">
        <f>I11*T11</f>
        <v>48.402</v>
      </c>
      <c r="V11" s="191">
        <f>N11+T11</f>
        <v>145</v>
      </c>
      <c r="W11" s="125">
        <f>I11*V11</f>
        <v>116.97149999999999</v>
      </c>
      <c r="X11" s="192">
        <v>100</v>
      </c>
      <c r="Y11" s="192">
        <v>110</v>
      </c>
      <c r="Z11" s="165">
        <v>115</v>
      </c>
      <c r="AA11" s="193"/>
      <c r="AB11" s="187">
        <v>115</v>
      </c>
      <c r="AC11" s="194">
        <f>I11*AB11</f>
        <v>92.7705</v>
      </c>
      <c r="AD11" s="191">
        <f>V11+AB11</f>
        <v>260</v>
      </c>
      <c r="AE11" s="194">
        <f>I11*AD11</f>
        <v>209.742</v>
      </c>
      <c r="AF11" s="173"/>
      <c r="AK11" s="208"/>
      <c r="AL11" s="209"/>
      <c r="AM11" s="208"/>
      <c r="AQ11" s="210"/>
      <c r="AS11" s="208"/>
      <c r="AT11" s="209"/>
      <c r="AU11" s="208"/>
    </row>
    <row r="12" spans="1:47" s="140" customFormat="1" ht="12.75" customHeight="1">
      <c r="A12" s="30">
        <v>1</v>
      </c>
      <c r="B12" s="207">
        <v>67.5</v>
      </c>
      <c r="C12" s="69" t="s">
        <v>134</v>
      </c>
      <c r="D12" s="205" t="s">
        <v>48</v>
      </c>
      <c r="E12" s="205" t="s">
        <v>44</v>
      </c>
      <c r="F12" s="211">
        <v>36003</v>
      </c>
      <c r="G12" s="207" t="s">
        <v>45</v>
      </c>
      <c r="H12" s="185">
        <v>64.2</v>
      </c>
      <c r="I12" s="125">
        <v>0.7602</v>
      </c>
      <c r="J12" s="35">
        <v>115</v>
      </c>
      <c r="K12" s="35">
        <v>125</v>
      </c>
      <c r="L12" s="186">
        <v>140</v>
      </c>
      <c r="M12" s="35"/>
      <c r="N12" s="200">
        <v>125</v>
      </c>
      <c r="O12" s="178">
        <f>I12*N12</f>
        <v>95.02499999999999</v>
      </c>
      <c r="P12" s="173">
        <v>65</v>
      </c>
      <c r="Q12" s="186">
        <v>75</v>
      </c>
      <c r="R12" s="173">
        <v>77.5</v>
      </c>
      <c r="S12" s="207"/>
      <c r="T12" s="187">
        <v>77.5</v>
      </c>
      <c r="U12" s="190">
        <f>I12*T12</f>
        <v>58.9155</v>
      </c>
      <c r="V12" s="191">
        <f>N12+T12</f>
        <v>202.5</v>
      </c>
      <c r="W12" s="125">
        <f>I12*V12</f>
        <v>153.9405</v>
      </c>
      <c r="X12" s="202">
        <v>120</v>
      </c>
      <c r="Y12" s="202">
        <v>130</v>
      </c>
      <c r="Z12" s="212">
        <v>140</v>
      </c>
      <c r="AA12" s="32"/>
      <c r="AB12" s="200">
        <v>140</v>
      </c>
      <c r="AC12" s="194">
        <f>I12*AB12</f>
        <v>106.428</v>
      </c>
      <c r="AD12" s="191">
        <f>V12+AB12</f>
        <v>342.5</v>
      </c>
      <c r="AE12" s="194">
        <f>I12*AD12</f>
        <v>260.3685</v>
      </c>
      <c r="AF12" s="173"/>
      <c r="AK12" s="208"/>
      <c r="AL12" s="209"/>
      <c r="AM12" s="208"/>
      <c r="AQ12" s="210"/>
      <c r="AS12" s="208"/>
      <c r="AT12" s="209"/>
      <c r="AU12" s="208"/>
    </row>
    <row r="13" spans="1:47" s="140" customFormat="1" ht="12.75" customHeight="1">
      <c r="A13" s="30">
        <v>2</v>
      </c>
      <c r="B13" s="207">
        <v>67.5</v>
      </c>
      <c r="C13" s="69" t="s">
        <v>135</v>
      </c>
      <c r="D13" s="205" t="s">
        <v>40</v>
      </c>
      <c r="E13" s="205" t="s">
        <v>54</v>
      </c>
      <c r="F13" s="211">
        <v>35711</v>
      </c>
      <c r="G13" s="207" t="s">
        <v>45</v>
      </c>
      <c r="H13" s="185">
        <v>64.6</v>
      </c>
      <c r="I13" s="125">
        <v>0.7557</v>
      </c>
      <c r="J13" s="35">
        <v>95</v>
      </c>
      <c r="K13" s="35">
        <v>100</v>
      </c>
      <c r="L13" s="35">
        <v>105</v>
      </c>
      <c r="M13" s="35"/>
      <c r="N13" s="200">
        <v>105</v>
      </c>
      <c r="O13" s="178">
        <f>I13*N13</f>
        <v>79.3485</v>
      </c>
      <c r="P13" s="173">
        <v>70</v>
      </c>
      <c r="Q13" s="173">
        <v>75</v>
      </c>
      <c r="R13" s="173">
        <v>80</v>
      </c>
      <c r="S13" s="207"/>
      <c r="T13" s="187">
        <v>80</v>
      </c>
      <c r="U13" s="190">
        <f>I13*T13</f>
        <v>60.456</v>
      </c>
      <c r="V13" s="191">
        <f>N13+T13</f>
        <v>185</v>
      </c>
      <c r="W13" s="125">
        <f>I13*V13</f>
        <v>139.80450000000002</v>
      </c>
      <c r="X13" s="202">
        <v>135</v>
      </c>
      <c r="Y13" s="202">
        <v>145</v>
      </c>
      <c r="Z13" s="212">
        <v>155</v>
      </c>
      <c r="AA13" s="213"/>
      <c r="AB13" s="189">
        <v>155</v>
      </c>
      <c r="AC13" s="194">
        <f>I13*AB13</f>
        <v>117.13350000000001</v>
      </c>
      <c r="AD13" s="191">
        <f>V13+AB13</f>
        <v>340</v>
      </c>
      <c r="AE13" s="194">
        <f>I13*AD13</f>
        <v>256.938</v>
      </c>
      <c r="AF13" s="173"/>
      <c r="AK13" s="208"/>
      <c r="AL13" s="209"/>
      <c r="AM13" s="208"/>
      <c r="AQ13" s="210"/>
      <c r="AS13" s="208"/>
      <c r="AT13" s="209"/>
      <c r="AU13" s="208"/>
    </row>
    <row r="14" spans="1:47" s="1" customFormat="1" ht="12.75" customHeight="1">
      <c r="A14" s="56">
        <v>1</v>
      </c>
      <c r="B14" s="72">
        <v>75</v>
      </c>
      <c r="C14" s="214" t="s">
        <v>137</v>
      </c>
      <c r="D14" s="121" t="s">
        <v>48</v>
      </c>
      <c r="E14" s="121" t="s">
        <v>44</v>
      </c>
      <c r="F14" s="122">
        <v>36063</v>
      </c>
      <c r="G14" s="72" t="s">
        <v>45</v>
      </c>
      <c r="H14" s="215">
        <v>69.3</v>
      </c>
      <c r="I14" s="115">
        <v>0.7092</v>
      </c>
      <c r="J14" s="35">
        <v>120</v>
      </c>
      <c r="K14" s="35">
        <v>135</v>
      </c>
      <c r="L14" s="216">
        <v>150</v>
      </c>
      <c r="M14" s="35"/>
      <c r="N14" s="200">
        <v>135</v>
      </c>
      <c r="O14" s="174">
        <f aca="true" t="shared" si="0" ref="O14:O24">I14*N14</f>
        <v>95.742</v>
      </c>
      <c r="P14" s="35">
        <v>80</v>
      </c>
      <c r="Q14" s="216">
        <v>90</v>
      </c>
      <c r="R14" s="216">
        <v>100</v>
      </c>
      <c r="S14" s="188"/>
      <c r="T14" s="189">
        <v>80</v>
      </c>
      <c r="U14" s="114">
        <f aca="true" t="shared" si="1" ref="U14:U24">I14*T14</f>
        <v>56.736000000000004</v>
      </c>
      <c r="V14" s="176">
        <f aca="true" t="shared" si="2" ref="V14:V24">N14+T14</f>
        <v>215</v>
      </c>
      <c r="W14" s="115">
        <f aca="true" t="shared" si="3" ref="W14:W24">I14*V14</f>
        <v>152.478</v>
      </c>
      <c r="X14" s="212">
        <v>160</v>
      </c>
      <c r="Y14" s="212">
        <v>170</v>
      </c>
      <c r="Z14" s="216">
        <v>180</v>
      </c>
      <c r="AA14" s="218"/>
      <c r="AB14" s="219">
        <v>170</v>
      </c>
      <c r="AC14" s="114">
        <f aca="true" t="shared" si="4" ref="AC14:AC24">I14*AB14</f>
        <v>120.56400000000001</v>
      </c>
      <c r="AD14" s="176">
        <f aca="true" t="shared" si="5" ref="AD14:AD24">V14+AB14</f>
        <v>385</v>
      </c>
      <c r="AE14" s="114">
        <f aca="true" t="shared" si="6" ref="AE14:AE24">I14*AD14</f>
        <v>273.04200000000003</v>
      </c>
      <c r="AF14" s="74"/>
      <c r="AG14" s="222"/>
      <c r="AH14" s="222"/>
      <c r="AI14" s="222"/>
      <c r="AJ14" s="222"/>
      <c r="AK14" s="220"/>
      <c r="AL14" s="221"/>
      <c r="AM14" s="220"/>
      <c r="AN14" s="222"/>
      <c r="AO14" s="222"/>
      <c r="AP14" s="222"/>
      <c r="AQ14" s="223"/>
      <c r="AR14" s="222"/>
      <c r="AS14" s="220"/>
      <c r="AT14" s="221"/>
      <c r="AU14" s="220"/>
    </row>
    <row r="15" spans="1:47" s="1" customFormat="1" ht="12.75" customHeight="1">
      <c r="A15" s="56">
        <v>1</v>
      </c>
      <c r="B15" s="72">
        <v>75</v>
      </c>
      <c r="C15" s="214" t="s">
        <v>64</v>
      </c>
      <c r="D15" s="121" t="s">
        <v>48</v>
      </c>
      <c r="E15" s="121" t="s">
        <v>111</v>
      </c>
      <c r="F15" s="122">
        <v>34916</v>
      </c>
      <c r="G15" s="72" t="s">
        <v>43</v>
      </c>
      <c r="H15" s="215">
        <v>74.5</v>
      </c>
      <c r="I15" s="115">
        <v>0.668</v>
      </c>
      <c r="J15" s="35">
        <v>180</v>
      </c>
      <c r="K15" s="216">
        <v>190</v>
      </c>
      <c r="L15" s="35">
        <v>190</v>
      </c>
      <c r="M15" s="35"/>
      <c r="N15" s="200">
        <v>190</v>
      </c>
      <c r="O15" s="174">
        <f t="shared" si="0"/>
        <v>126.92</v>
      </c>
      <c r="P15" s="74">
        <v>115</v>
      </c>
      <c r="Q15" s="74">
        <v>125</v>
      </c>
      <c r="R15" s="216">
        <v>130</v>
      </c>
      <c r="S15" s="72"/>
      <c r="T15" s="219">
        <v>125</v>
      </c>
      <c r="U15" s="114">
        <f t="shared" si="1"/>
        <v>83.5</v>
      </c>
      <c r="V15" s="176">
        <f t="shared" si="2"/>
        <v>315</v>
      </c>
      <c r="W15" s="115">
        <f t="shared" si="3"/>
        <v>210.42000000000002</v>
      </c>
      <c r="X15" s="212">
        <v>180</v>
      </c>
      <c r="Y15" s="212">
        <v>190</v>
      </c>
      <c r="Z15" s="212">
        <v>200</v>
      </c>
      <c r="AA15" s="218"/>
      <c r="AB15" s="219">
        <v>200</v>
      </c>
      <c r="AC15" s="114">
        <f t="shared" si="4"/>
        <v>133.6</v>
      </c>
      <c r="AD15" s="176">
        <f t="shared" si="5"/>
        <v>515</v>
      </c>
      <c r="AE15" s="114">
        <f t="shared" si="6"/>
        <v>344.02000000000004</v>
      </c>
      <c r="AF15" s="35"/>
      <c r="AK15" s="220"/>
      <c r="AL15" s="222"/>
      <c r="AM15" s="220"/>
      <c r="AN15" s="222"/>
      <c r="AO15" s="222"/>
      <c r="AP15" s="222"/>
      <c r="AQ15" s="223"/>
      <c r="AR15" s="222"/>
      <c r="AS15" s="220"/>
      <c r="AT15" s="222"/>
      <c r="AU15" s="220"/>
    </row>
    <row r="16" spans="1:33" s="1" customFormat="1" ht="12.75" customHeight="1">
      <c r="A16" s="56">
        <v>1</v>
      </c>
      <c r="B16" s="92">
        <v>75</v>
      </c>
      <c r="C16" s="242" t="s">
        <v>142</v>
      </c>
      <c r="D16" s="127" t="s">
        <v>40</v>
      </c>
      <c r="E16" s="127" t="s">
        <v>41</v>
      </c>
      <c r="F16" s="128">
        <v>32814</v>
      </c>
      <c r="G16" s="92" t="s">
        <v>35</v>
      </c>
      <c r="H16" s="107">
        <v>71.8</v>
      </c>
      <c r="I16" s="90">
        <v>0.6882</v>
      </c>
      <c r="J16" s="243">
        <v>100</v>
      </c>
      <c r="K16" s="87">
        <v>100</v>
      </c>
      <c r="L16" s="243">
        <v>120</v>
      </c>
      <c r="M16" s="87"/>
      <c r="N16" s="244">
        <v>100</v>
      </c>
      <c r="O16" s="174">
        <f t="shared" si="0"/>
        <v>68.82000000000001</v>
      </c>
      <c r="P16" s="92">
        <v>90</v>
      </c>
      <c r="Q16" s="243">
        <v>100</v>
      </c>
      <c r="R16" s="243">
        <v>100</v>
      </c>
      <c r="S16" s="242"/>
      <c r="T16" s="235">
        <v>90</v>
      </c>
      <c r="U16" s="90">
        <f t="shared" si="1"/>
        <v>61.938</v>
      </c>
      <c r="V16" s="93">
        <f t="shared" si="2"/>
        <v>190</v>
      </c>
      <c r="W16" s="90">
        <f t="shared" si="3"/>
        <v>130.758</v>
      </c>
      <c r="X16" s="92">
        <v>200</v>
      </c>
      <c r="Y16" s="102">
        <v>210</v>
      </c>
      <c r="Z16" s="243">
        <v>215</v>
      </c>
      <c r="AA16" s="87"/>
      <c r="AB16" s="244">
        <v>210</v>
      </c>
      <c r="AC16" s="90">
        <f t="shared" si="4"/>
        <v>144.52200000000002</v>
      </c>
      <c r="AD16" s="93">
        <f t="shared" si="5"/>
        <v>400</v>
      </c>
      <c r="AE16" s="90">
        <f t="shared" si="6"/>
        <v>275.28000000000003</v>
      </c>
      <c r="AF16" s="93"/>
      <c r="AG16" s="104"/>
    </row>
    <row r="17" spans="1:48" s="18" customFormat="1" ht="12.75" customHeight="1">
      <c r="A17" s="56">
        <v>1</v>
      </c>
      <c r="B17" s="74">
        <v>82.5</v>
      </c>
      <c r="C17" s="214" t="s">
        <v>102</v>
      </c>
      <c r="D17" s="73" t="s">
        <v>103</v>
      </c>
      <c r="E17" s="73" t="s">
        <v>104</v>
      </c>
      <c r="F17" s="131">
        <v>34338</v>
      </c>
      <c r="G17" s="74" t="s">
        <v>36</v>
      </c>
      <c r="H17" s="225">
        <v>81.1</v>
      </c>
      <c r="I17" s="115">
        <v>0.6268</v>
      </c>
      <c r="J17" s="35">
        <v>200</v>
      </c>
      <c r="K17" s="35">
        <v>210</v>
      </c>
      <c r="L17" s="216">
        <v>220</v>
      </c>
      <c r="M17" s="35"/>
      <c r="N17" s="200">
        <v>210</v>
      </c>
      <c r="O17" s="115">
        <f t="shared" si="0"/>
        <v>131.62800000000001</v>
      </c>
      <c r="P17" s="74">
        <v>120</v>
      </c>
      <c r="Q17" s="74">
        <v>130</v>
      </c>
      <c r="R17" s="216">
        <v>135</v>
      </c>
      <c r="S17" s="74"/>
      <c r="T17" s="226">
        <v>130</v>
      </c>
      <c r="U17" s="227">
        <f t="shared" si="1"/>
        <v>81.48400000000001</v>
      </c>
      <c r="V17" s="212">
        <f t="shared" si="2"/>
        <v>340</v>
      </c>
      <c r="W17" s="115">
        <f t="shared" si="3"/>
        <v>213.112</v>
      </c>
      <c r="X17" s="74">
        <v>220</v>
      </c>
      <c r="Y17" s="40">
        <v>230</v>
      </c>
      <c r="Z17" s="216">
        <v>242.5</v>
      </c>
      <c r="AA17" s="35"/>
      <c r="AB17" s="228">
        <v>230</v>
      </c>
      <c r="AC17" s="115">
        <f t="shared" si="4"/>
        <v>144.16400000000002</v>
      </c>
      <c r="AD17" s="176">
        <f t="shared" si="5"/>
        <v>570</v>
      </c>
      <c r="AE17" s="114">
        <f t="shared" si="6"/>
        <v>357.276</v>
      </c>
      <c r="AF17" s="35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32" s="18" customFormat="1" ht="12.75" customHeight="1">
      <c r="A18" s="56">
        <v>1</v>
      </c>
      <c r="B18" s="72">
        <v>90</v>
      </c>
      <c r="C18" s="214" t="s">
        <v>69</v>
      </c>
      <c r="D18" s="121" t="s">
        <v>67</v>
      </c>
      <c r="E18" s="121" t="s">
        <v>41</v>
      </c>
      <c r="F18" s="122">
        <v>34573</v>
      </c>
      <c r="G18" s="72" t="s">
        <v>36</v>
      </c>
      <c r="H18" s="215">
        <v>84</v>
      </c>
      <c r="I18" s="115">
        <v>0.5943</v>
      </c>
      <c r="J18" s="74">
        <v>165</v>
      </c>
      <c r="K18" s="74">
        <v>180</v>
      </c>
      <c r="L18" s="74">
        <v>190</v>
      </c>
      <c r="M18" s="72"/>
      <c r="N18" s="219">
        <v>190</v>
      </c>
      <c r="O18" s="114">
        <f t="shared" si="0"/>
        <v>112.91700000000002</v>
      </c>
      <c r="P18" s="35">
        <v>120</v>
      </c>
      <c r="Q18" s="35">
        <v>132.5</v>
      </c>
      <c r="R18" s="216">
        <v>140</v>
      </c>
      <c r="S18" s="188"/>
      <c r="T18" s="189">
        <v>132.5</v>
      </c>
      <c r="U18" s="114">
        <f t="shared" si="1"/>
        <v>78.74475000000001</v>
      </c>
      <c r="V18" s="176">
        <f t="shared" si="2"/>
        <v>322.5</v>
      </c>
      <c r="W18" s="115">
        <f t="shared" si="3"/>
        <v>191.66175</v>
      </c>
      <c r="X18" s="74">
        <v>180</v>
      </c>
      <c r="Y18" s="74">
        <v>205</v>
      </c>
      <c r="Z18" s="74">
        <v>215</v>
      </c>
      <c r="AA18" s="230"/>
      <c r="AB18" s="219">
        <v>215</v>
      </c>
      <c r="AC18" s="114">
        <f t="shared" si="4"/>
        <v>127.77450000000002</v>
      </c>
      <c r="AD18" s="176">
        <f t="shared" si="5"/>
        <v>537.5</v>
      </c>
      <c r="AE18" s="114">
        <f t="shared" si="6"/>
        <v>319.43625000000003</v>
      </c>
      <c r="AF18" s="35"/>
    </row>
    <row r="19" spans="1:32" s="18" customFormat="1" ht="12.75" customHeight="1">
      <c r="A19" s="56">
        <v>1</v>
      </c>
      <c r="B19" s="92">
        <v>90</v>
      </c>
      <c r="C19" s="242" t="s">
        <v>105</v>
      </c>
      <c r="D19" s="127" t="s">
        <v>37</v>
      </c>
      <c r="E19" s="127" t="s">
        <v>38</v>
      </c>
      <c r="F19" s="128">
        <v>33030</v>
      </c>
      <c r="G19" s="92" t="s">
        <v>35</v>
      </c>
      <c r="H19" s="245">
        <v>88.75</v>
      </c>
      <c r="I19" s="90">
        <v>0.5903</v>
      </c>
      <c r="J19" s="243">
        <v>230</v>
      </c>
      <c r="K19" s="92">
        <v>230</v>
      </c>
      <c r="L19" s="92" t="s">
        <v>123</v>
      </c>
      <c r="M19" s="92"/>
      <c r="N19" s="246">
        <v>230</v>
      </c>
      <c r="O19" s="90">
        <f t="shared" si="0"/>
        <v>135.769</v>
      </c>
      <c r="P19" s="87">
        <v>160</v>
      </c>
      <c r="Q19" s="87">
        <v>165</v>
      </c>
      <c r="R19" s="243">
        <v>170</v>
      </c>
      <c r="S19" s="87"/>
      <c r="T19" s="244">
        <v>165</v>
      </c>
      <c r="U19" s="90">
        <f t="shared" si="1"/>
        <v>97.3995</v>
      </c>
      <c r="V19" s="93">
        <f t="shared" si="2"/>
        <v>395</v>
      </c>
      <c r="W19" s="90">
        <f t="shared" si="3"/>
        <v>233.16850000000002</v>
      </c>
      <c r="X19" s="92">
        <v>240</v>
      </c>
      <c r="Y19" s="243">
        <v>265</v>
      </c>
      <c r="Z19" s="243">
        <v>265</v>
      </c>
      <c r="AA19" s="92"/>
      <c r="AB19" s="235">
        <v>240</v>
      </c>
      <c r="AC19" s="90">
        <f t="shared" si="4"/>
        <v>141.67200000000003</v>
      </c>
      <c r="AD19" s="93">
        <f t="shared" si="5"/>
        <v>635</v>
      </c>
      <c r="AE19" s="90">
        <f t="shared" si="6"/>
        <v>374.8405</v>
      </c>
      <c r="AF19" s="35"/>
    </row>
    <row r="20" spans="1:32" s="18" customFormat="1" ht="12.75" customHeight="1">
      <c r="A20" s="56">
        <v>1</v>
      </c>
      <c r="B20" s="72">
        <v>90</v>
      </c>
      <c r="C20" s="214" t="s">
        <v>73</v>
      </c>
      <c r="D20" s="121" t="s">
        <v>67</v>
      </c>
      <c r="E20" s="121" t="s">
        <v>165</v>
      </c>
      <c r="F20" s="122">
        <v>23467</v>
      </c>
      <c r="G20" s="72" t="s">
        <v>138</v>
      </c>
      <c r="H20" s="215">
        <v>86.4</v>
      </c>
      <c r="I20" s="115">
        <v>0.7043</v>
      </c>
      <c r="J20" s="74">
        <v>165</v>
      </c>
      <c r="K20" s="74">
        <v>170</v>
      </c>
      <c r="L20" s="74">
        <v>175</v>
      </c>
      <c r="M20" s="72"/>
      <c r="N20" s="219">
        <v>175</v>
      </c>
      <c r="O20" s="114">
        <f t="shared" si="0"/>
        <v>123.25250000000001</v>
      </c>
      <c r="P20" s="35">
        <v>135</v>
      </c>
      <c r="Q20" s="216">
        <v>140</v>
      </c>
      <c r="R20" s="35">
        <v>142.5</v>
      </c>
      <c r="S20" s="188"/>
      <c r="T20" s="189">
        <v>142.5</v>
      </c>
      <c r="U20" s="229">
        <f t="shared" si="1"/>
        <v>100.36275</v>
      </c>
      <c r="V20" s="176">
        <f t="shared" si="2"/>
        <v>317.5</v>
      </c>
      <c r="W20" s="115">
        <f t="shared" si="3"/>
        <v>223.61525</v>
      </c>
      <c r="X20" s="74">
        <v>180</v>
      </c>
      <c r="Y20" s="74">
        <v>185</v>
      </c>
      <c r="Z20" s="74">
        <v>190</v>
      </c>
      <c r="AA20" s="230"/>
      <c r="AB20" s="219">
        <v>190</v>
      </c>
      <c r="AC20" s="114">
        <f t="shared" si="4"/>
        <v>133.817</v>
      </c>
      <c r="AD20" s="176">
        <f t="shared" si="5"/>
        <v>507.5</v>
      </c>
      <c r="AE20" s="114">
        <f t="shared" si="6"/>
        <v>357.43225</v>
      </c>
      <c r="AF20" s="35"/>
    </row>
    <row r="21" spans="1:47" s="1" customFormat="1" ht="12.75" customHeight="1">
      <c r="A21" s="56">
        <v>1</v>
      </c>
      <c r="B21" s="74">
        <v>100</v>
      </c>
      <c r="C21" s="214" t="s">
        <v>140</v>
      </c>
      <c r="D21" s="73" t="s">
        <v>40</v>
      </c>
      <c r="E21" s="73" t="s">
        <v>41</v>
      </c>
      <c r="F21" s="131">
        <v>35824</v>
      </c>
      <c r="G21" s="74" t="s">
        <v>45</v>
      </c>
      <c r="H21" s="215">
        <v>99.3</v>
      </c>
      <c r="I21" s="115">
        <v>0.5558</v>
      </c>
      <c r="J21" s="216">
        <v>170</v>
      </c>
      <c r="K21" s="35">
        <v>170</v>
      </c>
      <c r="L21" s="35">
        <v>185</v>
      </c>
      <c r="M21" s="35"/>
      <c r="N21" s="200">
        <v>185</v>
      </c>
      <c r="O21" s="174">
        <f t="shared" si="0"/>
        <v>102.823</v>
      </c>
      <c r="P21" s="74">
        <v>110</v>
      </c>
      <c r="Q21" s="74">
        <v>125</v>
      </c>
      <c r="R21" s="74">
        <v>132.5</v>
      </c>
      <c r="S21" s="74"/>
      <c r="T21" s="217">
        <v>132.5</v>
      </c>
      <c r="U21" s="115">
        <f t="shared" si="1"/>
        <v>73.64349999999999</v>
      </c>
      <c r="V21" s="176">
        <f t="shared" si="2"/>
        <v>317.5</v>
      </c>
      <c r="W21" s="115">
        <f t="shared" si="3"/>
        <v>176.4665</v>
      </c>
      <c r="X21" s="212">
        <v>190</v>
      </c>
      <c r="Y21" s="212">
        <v>210</v>
      </c>
      <c r="Z21" s="212">
        <v>225</v>
      </c>
      <c r="AA21" s="231"/>
      <c r="AB21" s="217">
        <v>225</v>
      </c>
      <c r="AC21" s="115">
        <f t="shared" si="4"/>
        <v>125.05499999999999</v>
      </c>
      <c r="AD21" s="176">
        <f t="shared" si="5"/>
        <v>542.5</v>
      </c>
      <c r="AE21" s="114">
        <f t="shared" si="6"/>
        <v>301.5215</v>
      </c>
      <c r="AF21" s="35"/>
      <c r="AK21" s="220"/>
      <c r="AL21" s="221"/>
      <c r="AM21" s="220"/>
      <c r="AN21" s="222"/>
      <c r="AO21" s="222"/>
      <c r="AP21" s="222"/>
      <c r="AQ21" s="223"/>
      <c r="AR21" s="222"/>
      <c r="AS21" s="220"/>
      <c r="AT21" s="221"/>
      <c r="AU21" s="220"/>
    </row>
    <row r="22" spans="1:48" s="1" customFormat="1" ht="12.75" customHeight="1">
      <c r="A22" s="56">
        <v>1</v>
      </c>
      <c r="B22" s="74">
        <v>100</v>
      </c>
      <c r="C22" s="73" t="s">
        <v>62</v>
      </c>
      <c r="D22" s="73" t="s">
        <v>48</v>
      </c>
      <c r="E22" s="73" t="s">
        <v>111</v>
      </c>
      <c r="F22" s="131">
        <v>35263</v>
      </c>
      <c r="G22" s="74" t="s">
        <v>63</v>
      </c>
      <c r="H22" s="215">
        <v>97.2</v>
      </c>
      <c r="I22" s="115">
        <v>0.5613</v>
      </c>
      <c r="J22" s="35">
        <v>180</v>
      </c>
      <c r="K22" s="35">
        <v>195</v>
      </c>
      <c r="L22" s="35">
        <v>205</v>
      </c>
      <c r="M22" s="35"/>
      <c r="N22" s="200">
        <v>205</v>
      </c>
      <c r="O22" s="115">
        <f t="shared" si="0"/>
        <v>115.0665</v>
      </c>
      <c r="P22" s="74">
        <v>135</v>
      </c>
      <c r="Q22" s="74">
        <v>145</v>
      </c>
      <c r="R22" s="216">
        <v>155</v>
      </c>
      <c r="S22" s="74"/>
      <c r="T22" s="217">
        <v>145</v>
      </c>
      <c r="U22" s="115">
        <f t="shared" si="1"/>
        <v>81.38850000000001</v>
      </c>
      <c r="V22" s="176">
        <f t="shared" si="2"/>
        <v>350</v>
      </c>
      <c r="W22" s="115">
        <f t="shared" si="3"/>
        <v>196.455</v>
      </c>
      <c r="X22" s="74">
        <v>190</v>
      </c>
      <c r="Y22" s="40">
        <v>205</v>
      </c>
      <c r="Z22" s="212">
        <v>220</v>
      </c>
      <c r="AA22" s="35"/>
      <c r="AB22" s="200">
        <v>220</v>
      </c>
      <c r="AC22" s="115">
        <f t="shared" si="4"/>
        <v>123.486</v>
      </c>
      <c r="AD22" s="176">
        <f t="shared" si="5"/>
        <v>570</v>
      </c>
      <c r="AE22" s="114">
        <f t="shared" si="6"/>
        <v>319.94100000000003</v>
      </c>
      <c r="AF22" s="35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s="18" customFormat="1" ht="12.75" customHeight="1">
      <c r="A23" s="56">
        <v>1</v>
      </c>
      <c r="B23" s="74">
        <v>100</v>
      </c>
      <c r="C23" s="214" t="s">
        <v>66</v>
      </c>
      <c r="D23" s="73" t="s">
        <v>67</v>
      </c>
      <c r="E23" s="73" t="s">
        <v>68</v>
      </c>
      <c r="F23" s="131">
        <v>34321</v>
      </c>
      <c r="G23" s="74" t="s">
        <v>36</v>
      </c>
      <c r="H23" s="225">
        <v>93.4</v>
      </c>
      <c r="I23" s="115">
        <v>0.573</v>
      </c>
      <c r="J23" s="216">
        <v>250</v>
      </c>
      <c r="K23" s="216">
        <v>250</v>
      </c>
      <c r="L23" s="74">
        <v>250</v>
      </c>
      <c r="M23" s="74"/>
      <c r="N23" s="217">
        <v>250</v>
      </c>
      <c r="O23" s="115">
        <f t="shared" si="0"/>
        <v>143.25</v>
      </c>
      <c r="P23" s="35">
        <v>165</v>
      </c>
      <c r="Q23" s="35">
        <v>175</v>
      </c>
      <c r="R23" s="216">
        <v>180</v>
      </c>
      <c r="S23" s="35"/>
      <c r="T23" s="228">
        <v>175</v>
      </c>
      <c r="U23" s="115">
        <f t="shared" si="1"/>
        <v>100.27499999999999</v>
      </c>
      <c r="V23" s="212">
        <f t="shared" si="2"/>
        <v>425</v>
      </c>
      <c r="W23" s="115">
        <f t="shared" si="3"/>
        <v>243.52499999999998</v>
      </c>
      <c r="X23" s="74">
        <v>250</v>
      </c>
      <c r="Y23" s="216">
        <v>260</v>
      </c>
      <c r="Z23" s="216">
        <v>260</v>
      </c>
      <c r="AA23" s="74"/>
      <c r="AB23" s="226">
        <v>250</v>
      </c>
      <c r="AC23" s="115">
        <f t="shared" si="4"/>
        <v>143.25</v>
      </c>
      <c r="AD23" s="176">
        <f t="shared" si="5"/>
        <v>675</v>
      </c>
      <c r="AE23" s="114">
        <f t="shared" si="6"/>
        <v>386.775</v>
      </c>
      <c r="AF23" s="35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1" customFormat="1" ht="12.75" customHeight="1">
      <c r="A24" s="56">
        <v>2</v>
      </c>
      <c r="B24" s="74">
        <v>100</v>
      </c>
      <c r="C24" s="73" t="s">
        <v>139</v>
      </c>
      <c r="D24" s="73" t="s">
        <v>37</v>
      </c>
      <c r="E24" s="73" t="s">
        <v>38</v>
      </c>
      <c r="F24" s="131">
        <v>33468</v>
      </c>
      <c r="G24" s="74" t="s">
        <v>36</v>
      </c>
      <c r="H24" s="215">
        <v>99</v>
      </c>
      <c r="I24" s="115">
        <v>0.5565</v>
      </c>
      <c r="J24" s="35">
        <v>210</v>
      </c>
      <c r="K24" s="35">
        <v>220</v>
      </c>
      <c r="L24" s="35">
        <v>240</v>
      </c>
      <c r="M24" s="35"/>
      <c r="N24" s="200">
        <v>240</v>
      </c>
      <c r="O24" s="115">
        <f t="shared" si="0"/>
        <v>133.56</v>
      </c>
      <c r="P24" s="74">
        <v>170</v>
      </c>
      <c r="Q24" s="74">
        <v>175</v>
      </c>
      <c r="R24" s="216">
        <v>180</v>
      </c>
      <c r="S24" s="74"/>
      <c r="T24" s="217">
        <v>175</v>
      </c>
      <c r="U24" s="115">
        <f t="shared" si="1"/>
        <v>97.3875</v>
      </c>
      <c r="V24" s="176">
        <f t="shared" si="2"/>
        <v>415</v>
      </c>
      <c r="W24" s="115">
        <f t="shared" si="3"/>
        <v>230.9475</v>
      </c>
      <c r="X24" s="74">
        <v>220</v>
      </c>
      <c r="Y24" s="212">
        <v>240</v>
      </c>
      <c r="Z24" s="216">
        <v>265</v>
      </c>
      <c r="AA24" s="35"/>
      <c r="AB24" s="200">
        <v>240</v>
      </c>
      <c r="AC24" s="115">
        <f t="shared" si="4"/>
        <v>133.56</v>
      </c>
      <c r="AD24" s="176">
        <f t="shared" si="5"/>
        <v>655</v>
      </c>
      <c r="AE24" s="114">
        <f t="shared" si="6"/>
        <v>364.5075</v>
      </c>
      <c r="AF24" s="35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36" s="18" customFormat="1" ht="12.75" customHeight="1">
      <c r="A25" s="56">
        <v>1</v>
      </c>
      <c r="B25" s="92">
        <v>100</v>
      </c>
      <c r="C25" s="242" t="s">
        <v>66</v>
      </c>
      <c r="D25" s="127" t="s">
        <v>67</v>
      </c>
      <c r="E25" s="127" t="s">
        <v>68</v>
      </c>
      <c r="F25" s="128">
        <v>34321</v>
      </c>
      <c r="G25" s="92" t="s">
        <v>35</v>
      </c>
      <c r="H25" s="245">
        <v>93.4</v>
      </c>
      <c r="I25" s="90">
        <v>0.573</v>
      </c>
      <c r="J25" s="243">
        <v>250</v>
      </c>
      <c r="K25" s="243">
        <v>250</v>
      </c>
      <c r="L25" s="92">
        <v>250</v>
      </c>
      <c r="M25" s="92"/>
      <c r="N25" s="235">
        <v>250</v>
      </c>
      <c r="O25" s="90">
        <f aca="true" t="shared" si="7" ref="O25:O32">I25*N25</f>
        <v>143.25</v>
      </c>
      <c r="P25" s="87">
        <v>165</v>
      </c>
      <c r="Q25" s="87">
        <v>175</v>
      </c>
      <c r="R25" s="243">
        <v>180</v>
      </c>
      <c r="S25" s="87"/>
      <c r="T25" s="244">
        <v>175</v>
      </c>
      <c r="U25" s="90">
        <f aca="true" t="shared" si="8" ref="U25:U32">I25*T25</f>
        <v>100.27499999999999</v>
      </c>
      <c r="V25" s="93">
        <f aca="true" t="shared" si="9" ref="V25:V32">N25+T25</f>
        <v>425</v>
      </c>
      <c r="W25" s="90">
        <f aca="true" t="shared" si="10" ref="W25:W32">I25*V25</f>
        <v>243.52499999999998</v>
      </c>
      <c r="X25" s="92">
        <v>250</v>
      </c>
      <c r="Y25" s="243">
        <v>260</v>
      </c>
      <c r="Z25" s="243">
        <v>260</v>
      </c>
      <c r="AA25" s="92"/>
      <c r="AB25" s="235">
        <v>250</v>
      </c>
      <c r="AC25" s="90">
        <f aca="true" t="shared" si="11" ref="AC25:AC32">I25*AB25</f>
        <v>143.25</v>
      </c>
      <c r="AD25" s="93">
        <f aca="true" t="shared" si="12" ref="AD25:AD32">V25+AB25</f>
        <v>675</v>
      </c>
      <c r="AE25" s="90">
        <f aca="true" t="shared" si="13" ref="AE25:AE32">I25*AD25</f>
        <v>386.775</v>
      </c>
      <c r="AF25" s="56">
        <v>2</v>
      </c>
      <c r="AG25" s="1"/>
      <c r="AH25" s="1"/>
      <c r="AI25" s="1"/>
      <c r="AJ25" s="1"/>
    </row>
    <row r="26" spans="1:32" s="1" customFormat="1" ht="12.75" customHeight="1" hidden="1">
      <c r="A26" s="56"/>
      <c r="B26" s="92">
        <v>110</v>
      </c>
      <c r="C26" s="242" t="s">
        <v>91</v>
      </c>
      <c r="D26" s="127" t="s">
        <v>92</v>
      </c>
      <c r="E26" s="127" t="s">
        <v>93</v>
      </c>
      <c r="F26" s="128">
        <v>30117</v>
      </c>
      <c r="G26" s="92" t="s">
        <v>35</v>
      </c>
      <c r="H26" s="245"/>
      <c r="I26" s="90"/>
      <c r="J26" s="92"/>
      <c r="K26" s="92"/>
      <c r="L26" s="92"/>
      <c r="M26" s="92"/>
      <c r="N26" s="235"/>
      <c r="O26" s="90">
        <f t="shared" si="7"/>
        <v>0</v>
      </c>
      <c r="P26" s="87"/>
      <c r="Q26" s="87"/>
      <c r="R26" s="243"/>
      <c r="S26" s="87"/>
      <c r="T26" s="244"/>
      <c r="U26" s="90">
        <f t="shared" si="8"/>
        <v>0</v>
      </c>
      <c r="V26" s="93">
        <f t="shared" si="9"/>
        <v>0</v>
      </c>
      <c r="W26" s="90">
        <f t="shared" si="10"/>
        <v>0</v>
      </c>
      <c r="X26" s="92"/>
      <c r="Y26" s="92"/>
      <c r="Z26" s="243"/>
      <c r="AA26" s="92"/>
      <c r="AB26" s="235"/>
      <c r="AC26" s="90">
        <f t="shared" si="11"/>
        <v>0</v>
      </c>
      <c r="AD26" s="93">
        <f t="shared" si="12"/>
        <v>0</v>
      </c>
      <c r="AE26" s="90">
        <f t="shared" si="13"/>
        <v>0</v>
      </c>
      <c r="AF26" s="56"/>
    </row>
    <row r="27" spans="1:48" s="1" customFormat="1" ht="12.75" customHeight="1">
      <c r="A27" s="56">
        <v>2</v>
      </c>
      <c r="B27" s="92">
        <v>100</v>
      </c>
      <c r="C27" s="242" t="s">
        <v>94</v>
      </c>
      <c r="D27" s="127" t="s">
        <v>40</v>
      </c>
      <c r="E27" s="127" t="s">
        <v>95</v>
      </c>
      <c r="F27" s="128">
        <v>31776</v>
      </c>
      <c r="G27" s="92" t="s">
        <v>35</v>
      </c>
      <c r="H27" s="245">
        <v>97.5</v>
      </c>
      <c r="I27" s="90">
        <v>0.5606</v>
      </c>
      <c r="J27" s="92">
        <v>200</v>
      </c>
      <c r="K27" s="92">
        <v>220</v>
      </c>
      <c r="L27" s="87">
        <v>240</v>
      </c>
      <c r="M27" s="92"/>
      <c r="N27" s="235">
        <v>240</v>
      </c>
      <c r="O27" s="90">
        <f t="shared" si="7"/>
        <v>134.54399999999998</v>
      </c>
      <c r="P27" s="87">
        <v>160</v>
      </c>
      <c r="Q27" s="87">
        <v>185</v>
      </c>
      <c r="R27" s="243">
        <v>190</v>
      </c>
      <c r="S27" s="87"/>
      <c r="T27" s="244">
        <v>185</v>
      </c>
      <c r="U27" s="90">
        <f t="shared" si="8"/>
        <v>103.711</v>
      </c>
      <c r="V27" s="93">
        <f t="shared" si="9"/>
        <v>425</v>
      </c>
      <c r="W27" s="90">
        <f t="shared" si="10"/>
        <v>238.255</v>
      </c>
      <c r="X27" s="92">
        <v>190</v>
      </c>
      <c r="Y27" s="92">
        <v>220</v>
      </c>
      <c r="Z27" s="243">
        <v>260</v>
      </c>
      <c r="AA27" s="92"/>
      <c r="AB27" s="235">
        <v>220</v>
      </c>
      <c r="AC27" s="90">
        <f t="shared" si="11"/>
        <v>123.332</v>
      </c>
      <c r="AD27" s="93">
        <f t="shared" si="12"/>
        <v>645</v>
      </c>
      <c r="AE27" s="90">
        <f t="shared" si="13"/>
        <v>361.587</v>
      </c>
      <c r="AF27" s="56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s="18" customFormat="1" ht="12.75" customHeight="1">
      <c r="A28" s="56">
        <v>1</v>
      </c>
      <c r="B28" s="92">
        <v>110</v>
      </c>
      <c r="C28" s="242" t="s">
        <v>84</v>
      </c>
      <c r="D28" s="127" t="s">
        <v>37</v>
      </c>
      <c r="E28" s="127" t="s">
        <v>38</v>
      </c>
      <c r="F28" s="128">
        <v>31351</v>
      </c>
      <c r="G28" s="92" t="s">
        <v>35</v>
      </c>
      <c r="H28" s="245">
        <v>107.2</v>
      </c>
      <c r="I28" s="90">
        <v>0.5402</v>
      </c>
      <c r="J28" s="35">
        <v>230</v>
      </c>
      <c r="K28" s="35">
        <v>240</v>
      </c>
      <c r="L28" s="243">
        <v>250</v>
      </c>
      <c r="M28" s="35"/>
      <c r="N28" s="200">
        <v>240</v>
      </c>
      <c r="O28" s="174">
        <f t="shared" si="7"/>
        <v>129.648</v>
      </c>
      <c r="P28" s="92">
        <v>150</v>
      </c>
      <c r="Q28" s="243">
        <v>160</v>
      </c>
      <c r="R28" s="92">
        <v>160</v>
      </c>
      <c r="S28" s="92"/>
      <c r="T28" s="235">
        <v>160</v>
      </c>
      <c r="U28" s="90">
        <f t="shared" si="8"/>
        <v>86.432</v>
      </c>
      <c r="V28" s="93">
        <f t="shared" si="9"/>
        <v>400</v>
      </c>
      <c r="W28" s="90">
        <f t="shared" si="10"/>
        <v>216.08</v>
      </c>
      <c r="X28" s="93">
        <v>250</v>
      </c>
      <c r="Y28" s="243">
        <v>260</v>
      </c>
      <c r="Z28" s="243">
        <v>260</v>
      </c>
      <c r="AA28" s="93"/>
      <c r="AB28" s="235">
        <v>250</v>
      </c>
      <c r="AC28" s="90">
        <f t="shared" si="11"/>
        <v>135.05</v>
      </c>
      <c r="AD28" s="93">
        <f t="shared" si="12"/>
        <v>650</v>
      </c>
      <c r="AE28" s="90">
        <f t="shared" si="13"/>
        <v>351.13</v>
      </c>
      <c r="AF28" s="304"/>
      <c r="AG28" s="247"/>
      <c r="AH28" s="247"/>
      <c r="AI28" s="247"/>
      <c r="AJ28" s="247"/>
      <c r="AK28" s="104"/>
      <c r="AL28" s="248"/>
      <c r="AM28" s="104"/>
      <c r="AN28" s="249"/>
      <c r="AO28" s="249"/>
      <c r="AP28" s="249"/>
      <c r="AQ28" s="250"/>
      <c r="AR28" s="249"/>
      <c r="AS28" s="104"/>
      <c r="AT28" s="248"/>
      <c r="AU28" s="104"/>
      <c r="AV28" s="1"/>
    </row>
    <row r="29" spans="1:48" s="232" customFormat="1" ht="12.75" customHeight="1">
      <c r="A29" s="56">
        <v>1</v>
      </c>
      <c r="B29" s="74">
        <v>125</v>
      </c>
      <c r="C29" s="214" t="s">
        <v>141</v>
      </c>
      <c r="D29" s="73" t="s">
        <v>40</v>
      </c>
      <c r="E29" s="73" t="s">
        <v>41</v>
      </c>
      <c r="F29" s="131">
        <v>34457</v>
      </c>
      <c r="G29" s="74" t="s">
        <v>36</v>
      </c>
      <c r="H29" s="225">
        <v>115.5</v>
      </c>
      <c r="I29" s="115">
        <v>0.5309</v>
      </c>
      <c r="J29" s="216">
        <v>220</v>
      </c>
      <c r="K29" s="216">
        <v>235</v>
      </c>
      <c r="L29" s="74">
        <v>245</v>
      </c>
      <c r="M29" s="74"/>
      <c r="N29" s="217">
        <v>235</v>
      </c>
      <c r="O29" s="115">
        <f>I29*N29</f>
        <v>124.76150000000001</v>
      </c>
      <c r="P29" s="35">
        <v>180</v>
      </c>
      <c r="Q29" s="35">
        <v>200</v>
      </c>
      <c r="R29" s="216">
        <v>205</v>
      </c>
      <c r="S29" s="35"/>
      <c r="T29" s="228">
        <v>200</v>
      </c>
      <c r="U29" s="115">
        <f>I29*T29</f>
        <v>106.18</v>
      </c>
      <c r="V29" s="212">
        <f>N29+T29</f>
        <v>435</v>
      </c>
      <c r="W29" s="115">
        <f>I29*V29</f>
        <v>230.94150000000002</v>
      </c>
      <c r="X29" s="74">
        <v>280</v>
      </c>
      <c r="Y29" s="216">
        <v>300</v>
      </c>
      <c r="Z29" s="216">
        <v>310</v>
      </c>
      <c r="AA29" s="74"/>
      <c r="AB29" s="226">
        <v>280</v>
      </c>
      <c r="AC29" s="115">
        <f>I29*AB29</f>
        <v>148.65200000000002</v>
      </c>
      <c r="AD29" s="176">
        <f>V29+AB29</f>
        <v>715</v>
      </c>
      <c r="AE29" s="114">
        <f>I29*AD29</f>
        <v>379.5935</v>
      </c>
      <c r="AF29" s="56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232" customFormat="1" ht="12.75" customHeight="1">
      <c r="A30" s="56">
        <v>1</v>
      </c>
      <c r="B30" s="92">
        <v>125</v>
      </c>
      <c r="C30" s="242" t="s">
        <v>146</v>
      </c>
      <c r="D30" s="127" t="s">
        <v>48</v>
      </c>
      <c r="E30" s="127" t="s">
        <v>60</v>
      </c>
      <c r="F30" s="128">
        <v>32181</v>
      </c>
      <c r="G30" s="92" t="s">
        <v>35</v>
      </c>
      <c r="H30" s="245">
        <v>121.7</v>
      </c>
      <c r="I30" s="90">
        <v>0.5253</v>
      </c>
      <c r="J30" s="243">
        <v>300</v>
      </c>
      <c r="K30" s="243">
        <v>320</v>
      </c>
      <c r="L30" s="92">
        <v>340</v>
      </c>
      <c r="M30" s="92"/>
      <c r="N30" s="235">
        <v>340</v>
      </c>
      <c r="O30" s="90">
        <f t="shared" si="7"/>
        <v>178.602</v>
      </c>
      <c r="P30" s="87">
        <v>230</v>
      </c>
      <c r="Q30" s="87">
        <v>240</v>
      </c>
      <c r="R30" s="87"/>
      <c r="S30" s="87"/>
      <c r="T30" s="244">
        <v>240</v>
      </c>
      <c r="U30" s="90">
        <f t="shared" si="8"/>
        <v>126.072</v>
      </c>
      <c r="V30" s="93">
        <f t="shared" si="9"/>
        <v>580</v>
      </c>
      <c r="W30" s="90">
        <f t="shared" si="10"/>
        <v>304.674</v>
      </c>
      <c r="X30" s="92">
        <v>300</v>
      </c>
      <c r="Y30" s="92">
        <v>320</v>
      </c>
      <c r="Z30" s="92">
        <v>340</v>
      </c>
      <c r="AA30" s="92"/>
      <c r="AB30" s="235">
        <v>340</v>
      </c>
      <c r="AC30" s="90">
        <f t="shared" si="11"/>
        <v>178.602</v>
      </c>
      <c r="AD30" s="93">
        <f t="shared" si="12"/>
        <v>920</v>
      </c>
      <c r="AE30" s="90">
        <f t="shared" si="13"/>
        <v>483.276</v>
      </c>
      <c r="AF30" s="56">
        <v>1</v>
      </c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s="232" customFormat="1" ht="12.75" customHeight="1">
      <c r="A31" s="56">
        <v>2</v>
      </c>
      <c r="B31" s="92">
        <v>125</v>
      </c>
      <c r="C31" s="242" t="s">
        <v>141</v>
      </c>
      <c r="D31" s="127" t="s">
        <v>40</v>
      </c>
      <c r="E31" s="127" t="s">
        <v>41</v>
      </c>
      <c r="F31" s="128">
        <v>34457</v>
      </c>
      <c r="G31" s="92" t="s">
        <v>35</v>
      </c>
      <c r="H31" s="245">
        <v>115.5</v>
      </c>
      <c r="I31" s="90">
        <v>0.5309</v>
      </c>
      <c r="J31" s="243">
        <v>220</v>
      </c>
      <c r="K31" s="243">
        <v>235</v>
      </c>
      <c r="L31" s="92">
        <v>245</v>
      </c>
      <c r="M31" s="92"/>
      <c r="N31" s="235">
        <v>235</v>
      </c>
      <c r="O31" s="90">
        <f t="shared" si="7"/>
        <v>124.76150000000001</v>
      </c>
      <c r="P31" s="87">
        <v>180</v>
      </c>
      <c r="Q31" s="87">
        <v>200</v>
      </c>
      <c r="R31" s="87">
        <v>205</v>
      </c>
      <c r="S31" s="87"/>
      <c r="T31" s="244">
        <v>200</v>
      </c>
      <c r="U31" s="90">
        <f t="shared" si="8"/>
        <v>106.18</v>
      </c>
      <c r="V31" s="93">
        <f t="shared" si="9"/>
        <v>435</v>
      </c>
      <c r="W31" s="90">
        <f t="shared" si="10"/>
        <v>230.94150000000002</v>
      </c>
      <c r="X31" s="92">
        <v>280</v>
      </c>
      <c r="Y31" s="243">
        <v>300</v>
      </c>
      <c r="Z31" s="243">
        <v>310</v>
      </c>
      <c r="AA31" s="92"/>
      <c r="AB31" s="235">
        <v>280</v>
      </c>
      <c r="AC31" s="90">
        <f t="shared" si="11"/>
        <v>148.65200000000002</v>
      </c>
      <c r="AD31" s="93">
        <f t="shared" si="12"/>
        <v>715</v>
      </c>
      <c r="AE31" s="90">
        <f t="shared" si="13"/>
        <v>379.5935</v>
      </c>
      <c r="AF31" s="56">
        <v>3</v>
      </c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s="232" customFormat="1" ht="12.75" customHeight="1">
      <c r="A32" s="56">
        <v>1</v>
      </c>
      <c r="B32" s="92" t="s">
        <v>65</v>
      </c>
      <c r="C32" s="242" t="s">
        <v>199</v>
      </c>
      <c r="D32" s="127" t="s">
        <v>40</v>
      </c>
      <c r="E32" s="127" t="s">
        <v>41</v>
      </c>
      <c r="F32" s="128">
        <v>29125</v>
      </c>
      <c r="G32" s="92" t="s">
        <v>35</v>
      </c>
      <c r="H32" s="245">
        <v>147.1</v>
      </c>
      <c r="I32" s="90">
        <v>0.4959</v>
      </c>
      <c r="J32" s="243">
        <v>220</v>
      </c>
      <c r="K32" s="243">
        <v>230</v>
      </c>
      <c r="L32" s="92">
        <v>230</v>
      </c>
      <c r="M32" s="92"/>
      <c r="N32" s="235">
        <v>230</v>
      </c>
      <c r="O32" s="90">
        <f t="shared" si="7"/>
        <v>114.057</v>
      </c>
      <c r="P32" s="87">
        <v>190</v>
      </c>
      <c r="Q32" s="87">
        <v>210</v>
      </c>
      <c r="R32" s="87">
        <v>220</v>
      </c>
      <c r="S32" s="87"/>
      <c r="T32" s="244">
        <v>220</v>
      </c>
      <c r="U32" s="90">
        <f t="shared" si="8"/>
        <v>109.098</v>
      </c>
      <c r="V32" s="93">
        <f t="shared" si="9"/>
        <v>450</v>
      </c>
      <c r="W32" s="90">
        <f t="shared" si="10"/>
        <v>223.155</v>
      </c>
      <c r="X32" s="92">
        <v>250</v>
      </c>
      <c r="Y32" s="92">
        <v>270</v>
      </c>
      <c r="Z32" s="92">
        <v>290</v>
      </c>
      <c r="AA32" s="92"/>
      <c r="AB32" s="235">
        <v>290</v>
      </c>
      <c r="AC32" s="90">
        <f t="shared" si="11"/>
        <v>143.811</v>
      </c>
      <c r="AD32" s="93">
        <f t="shared" si="12"/>
        <v>740</v>
      </c>
      <c r="AE32" s="90">
        <f t="shared" si="13"/>
        <v>366.966</v>
      </c>
      <c r="AF32" s="56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32" ht="12">
      <c r="A33" s="283"/>
      <c r="B33" s="43"/>
      <c r="C33" s="43"/>
      <c r="D33" s="111"/>
      <c r="E33" s="176"/>
      <c r="F33" s="61"/>
      <c r="G33" s="43"/>
      <c r="H33" s="43"/>
      <c r="I33" s="81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</row>
  </sheetData>
  <sheetProtection/>
  <mergeCells count="15">
    <mergeCell ref="A3:A4"/>
    <mergeCell ref="B3:B4"/>
    <mergeCell ref="C3:C4"/>
    <mergeCell ref="D3:D4"/>
    <mergeCell ref="E3:E4"/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31" sqref="A31"/>
    </sheetView>
  </sheetViews>
  <sheetFormatPr defaultColWidth="9.140625" defaultRowHeight="15"/>
  <cols>
    <col min="1" max="1" width="6.28125" style="10" customWidth="1"/>
    <col min="2" max="2" width="6.140625" style="10" customWidth="1"/>
    <col min="3" max="3" width="20.00390625" style="10" customWidth="1"/>
    <col min="4" max="5" width="9.140625" style="10" customWidth="1"/>
    <col min="6" max="6" width="10.28125" style="10" customWidth="1"/>
    <col min="7" max="7" width="14.140625" style="10" customWidth="1"/>
    <col min="8" max="8" width="9.140625" style="10" customWidth="1"/>
    <col min="9" max="9" width="9.140625" style="78" customWidth="1"/>
    <col min="10" max="31" width="9.140625" style="10" customWidth="1"/>
    <col min="32" max="32" width="11.57421875" style="10" customWidth="1"/>
    <col min="33" max="16384" width="9.140625" style="12" customWidth="1"/>
  </cols>
  <sheetData>
    <row r="1" spans="4:31" s="1" customFormat="1" ht="12">
      <c r="D1" s="2"/>
      <c r="E1" s="2"/>
      <c r="F1" s="47" t="s">
        <v>24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>
      <c r="I2" s="10"/>
    </row>
    <row r="3" spans="1:32" s="1" customFormat="1" ht="12">
      <c r="A3" s="325" t="s">
        <v>2</v>
      </c>
      <c r="B3" s="327" t="s">
        <v>3</v>
      </c>
      <c r="C3" s="317" t="s">
        <v>1</v>
      </c>
      <c r="D3" s="330" t="s">
        <v>4</v>
      </c>
      <c r="E3" s="317" t="s">
        <v>5</v>
      </c>
      <c r="F3" s="317" t="s">
        <v>6</v>
      </c>
      <c r="G3" s="317" t="s">
        <v>7</v>
      </c>
      <c r="H3" s="321" t="s">
        <v>8</v>
      </c>
      <c r="I3" s="349" t="s">
        <v>9</v>
      </c>
      <c r="J3" s="316" t="s">
        <v>10</v>
      </c>
      <c r="K3" s="316"/>
      <c r="L3" s="316"/>
      <c r="M3" s="316"/>
      <c r="N3" s="316"/>
      <c r="O3" s="316"/>
      <c r="P3" s="316" t="s">
        <v>11</v>
      </c>
      <c r="Q3" s="316"/>
      <c r="R3" s="316"/>
      <c r="S3" s="316"/>
      <c r="T3" s="316"/>
      <c r="U3" s="316"/>
      <c r="V3" s="316" t="s">
        <v>12</v>
      </c>
      <c r="W3" s="316"/>
      <c r="X3" s="316" t="s">
        <v>13</v>
      </c>
      <c r="Y3" s="316"/>
      <c r="Z3" s="316"/>
      <c r="AA3" s="316"/>
      <c r="AB3" s="316"/>
      <c r="AC3" s="316"/>
      <c r="AD3" s="316" t="s">
        <v>14</v>
      </c>
      <c r="AE3" s="316"/>
      <c r="AF3" s="317" t="s">
        <v>15</v>
      </c>
    </row>
    <row r="4" spans="1:32" s="18" customFormat="1" ht="12">
      <c r="A4" s="326"/>
      <c r="B4" s="328"/>
      <c r="C4" s="318"/>
      <c r="D4" s="331"/>
      <c r="E4" s="318"/>
      <c r="F4" s="318"/>
      <c r="G4" s="318"/>
      <c r="H4" s="322"/>
      <c r="I4" s="350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318"/>
    </row>
    <row r="5" spans="1:32" s="18" customFormat="1" ht="12">
      <c r="A5" s="30"/>
      <c r="B5" s="31"/>
      <c r="C5" s="30" t="s">
        <v>21</v>
      </c>
      <c r="D5" s="30"/>
      <c r="E5" s="30"/>
      <c r="F5" s="30"/>
      <c r="G5" s="30"/>
      <c r="H5" s="63"/>
      <c r="I5" s="80"/>
      <c r="J5" s="56"/>
      <c r="K5" s="51"/>
      <c r="L5" s="51"/>
      <c r="M5" s="56"/>
      <c r="N5" s="64"/>
      <c r="O5" s="28"/>
      <c r="P5" s="56"/>
      <c r="Q5" s="56"/>
      <c r="R5" s="56"/>
      <c r="S5" s="56"/>
      <c r="T5" s="64"/>
      <c r="U5" s="28"/>
      <c r="V5" s="56"/>
      <c r="W5" s="28"/>
      <c r="X5" s="56"/>
      <c r="Y5" s="51"/>
      <c r="Z5" s="56"/>
      <c r="AA5" s="56"/>
      <c r="AB5" s="64"/>
      <c r="AC5" s="28"/>
      <c r="AD5" s="64"/>
      <c r="AE5" s="28"/>
      <c r="AF5" s="30"/>
    </row>
    <row r="6" spans="1:32" s="1" customFormat="1" ht="12.75" customHeight="1">
      <c r="A6" s="35"/>
      <c r="B6" s="98"/>
      <c r="C6" s="101"/>
      <c r="D6" s="108"/>
      <c r="E6" s="108"/>
      <c r="F6" s="109"/>
      <c r="G6" s="98"/>
      <c r="H6" s="126"/>
      <c r="I6" s="90"/>
      <c r="J6" s="87"/>
      <c r="K6" s="87"/>
      <c r="L6" s="87"/>
      <c r="M6" s="97"/>
      <c r="N6" s="97"/>
      <c r="O6" s="88">
        <f>I6*N6</f>
        <v>0</v>
      </c>
      <c r="P6" s="87"/>
      <c r="Q6" s="87"/>
      <c r="R6" s="87"/>
      <c r="S6" s="97"/>
      <c r="T6" s="97"/>
      <c r="U6" s="100">
        <f>I6*T6</f>
        <v>0</v>
      </c>
      <c r="V6" s="89">
        <f>N6+T6</f>
        <v>0</v>
      </c>
      <c r="W6" s="88">
        <f>I6*V6</f>
        <v>0</v>
      </c>
      <c r="X6" s="92"/>
      <c r="Y6" s="92"/>
      <c r="Z6" s="92"/>
      <c r="AA6" s="110"/>
      <c r="AB6" s="98"/>
      <c r="AC6" s="88">
        <f>I6*AB6</f>
        <v>0</v>
      </c>
      <c r="AD6" s="89">
        <f>V6+AB6</f>
        <v>0</v>
      </c>
      <c r="AE6" s="88">
        <f>I6*AD6</f>
        <v>0</v>
      </c>
      <c r="AF6" s="35"/>
    </row>
    <row r="7" spans="1:32" s="1" customFormat="1" ht="12.75" customHeight="1">
      <c r="A7" s="35"/>
      <c r="B7" s="98"/>
      <c r="C7" s="101"/>
      <c r="D7" s="108"/>
      <c r="E7" s="108"/>
      <c r="F7" s="109"/>
      <c r="G7" s="98"/>
      <c r="H7" s="126"/>
      <c r="I7" s="90"/>
      <c r="J7" s="87"/>
      <c r="K7" s="87"/>
      <c r="L7" s="87"/>
      <c r="M7" s="97"/>
      <c r="N7" s="97"/>
      <c r="O7" s="88">
        <f>I7*N7</f>
        <v>0</v>
      </c>
      <c r="P7" s="87"/>
      <c r="Q7" s="87"/>
      <c r="R7" s="87"/>
      <c r="S7" s="97"/>
      <c r="T7" s="97"/>
      <c r="U7" s="100">
        <f>I7*T7</f>
        <v>0</v>
      </c>
      <c r="V7" s="89">
        <f>N7+T7</f>
        <v>0</v>
      </c>
      <c r="W7" s="88">
        <f>I7*V7</f>
        <v>0</v>
      </c>
      <c r="X7" s="92"/>
      <c r="Y7" s="92"/>
      <c r="Z7" s="92"/>
      <c r="AA7" s="110"/>
      <c r="AB7" s="98"/>
      <c r="AC7" s="88">
        <f>I7*AB7</f>
        <v>0</v>
      </c>
      <c r="AD7" s="89">
        <f>V7+AB7</f>
        <v>0</v>
      </c>
      <c r="AE7" s="88">
        <f>I7*AD7</f>
        <v>0</v>
      </c>
      <c r="AF7" s="31"/>
    </row>
    <row r="8" spans="1:32" ht="12.75" customHeight="1">
      <c r="A8" s="72"/>
      <c r="B8" s="98"/>
      <c r="C8" s="101"/>
      <c r="D8" s="108"/>
      <c r="E8" s="108"/>
      <c r="F8" s="109"/>
      <c r="G8" s="98"/>
      <c r="H8" s="126"/>
      <c r="I8" s="90"/>
      <c r="J8" s="87"/>
      <c r="K8" s="87"/>
      <c r="L8" s="87"/>
      <c r="M8" s="97"/>
      <c r="N8" s="97"/>
      <c r="O8" s="88">
        <f>I8*N8</f>
        <v>0</v>
      </c>
      <c r="P8" s="87"/>
      <c r="Q8" s="87"/>
      <c r="R8" s="87"/>
      <c r="S8" s="97"/>
      <c r="T8" s="97"/>
      <c r="U8" s="100">
        <f>I8*T8</f>
        <v>0</v>
      </c>
      <c r="V8" s="89">
        <f>N8+T8</f>
        <v>0</v>
      </c>
      <c r="W8" s="88">
        <f>I8*V8</f>
        <v>0</v>
      </c>
      <c r="X8" s="92"/>
      <c r="Y8" s="92"/>
      <c r="Z8" s="92"/>
      <c r="AA8" s="110"/>
      <c r="AB8" s="98"/>
      <c r="AC8" s="88">
        <f>I8*AB8</f>
        <v>0</v>
      </c>
      <c r="AD8" s="89">
        <f>V8+AB8</f>
        <v>0</v>
      </c>
      <c r="AE8" s="88">
        <f>I8*AD8</f>
        <v>0</v>
      </c>
      <c r="AF8" s="43"/>
    </row>
    <row r="9" spans="1:32" s="1" customFormat="1" ht="12.75" customHeight="1">
      <c r="A9" s="35"/>
      <c r="B9" s="35"/>
      <c r="C9" s="37"/>
      <c r="D9" s="35"/>
      <c r="E9" s="35"/>
      <c r="F9" s="42"/>
      <c r="G9" s="35"/>
      <c r="H9" s="39"/>
      <c r="I9" s="75"/>
      <c r="J9" s="31"/>
      <c r="K9" s="52"/>
      <c r="L9" s="40"/>
      <c r="M9" s="35"/>
      <c r="N9" s="35"/>
      <c r="O9" s="36"/>
      <c r="P9" s="31"/>
      <c r="Q9" s="31"/>
      <c r="R9" s="31"/>
      <c r="S9" s="35"/>
      <c r="T9" s="35"/>
      <c r="U9" s="36"/>
      <c r="V9" s="35"/>
      <c r="W9" s="36"/>
      <c r="X9" s="31"/>
      <c r="Y9" s="40"/>
      <c r="Z9" s="35"/>
      <c r="AA9" s="35"/>
      <c r="AB9" s="35"/>
      <c r="AC9" s="36"/>
      <c r="AD9" s="35"/>
      <c r="AE9" s="36"/>
      <c r="AF9" s="35"/>
    </row>
    <row r="11" ht="12">
      <c r="C11" s="45" t="s">
        <v>29</v>
      </c>
    </row>
    <row r="12" ht="12">
      <c r="C12" s="46" t="s">
        <v>18</v>
      </c>
    </row>
  </sheetData>
  <sheetProtection/>
  <mergeCells count="15">
    <mergeCell ref="A3:A4"/>
    <mergeCell ref="B3:B4"/>
    <mergeCell ref="C3:C4"/>
    <mergeCell ref="D3:D4"/>
    <mergeCell ref="E3:E4"/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1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8" sqref="F28"/>
    </sheetView>
  </sheetViews>
  <sheetFormatPr defaultColWidth="9.140625" defaultRowHeight="15"/>
  <cols>
    <col min="1" max="1" width="6.57421875" style="30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78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1:15" s="1" customFormat="1" ht="12">
      <c r="A1" s="18"/>
      <c r="D1" s="2"/>
      <c r="E1" s="2"/>
      <c r="F1" s="2" t="s">
        <v>30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48" customFormat="1" ht="12">
      <c r="A3" s="325" t="s">
        <v>2</v>
      </c>
      <c r="B3" s="355" t="s">
        <v>3</v>
      </c>
      <c r="C3" s="317" t="s">
        <v>1</v>
      </c>
      <c r="D3" s="330" t="s">
        <v>4</v>
      </c>
      <c r="E3" s="317" t="s">
        <v>5</v>
      </c>
      <c r="F3" s="319" t="s">
        <v>6</v>
      </c>
      <c r="G3" s="317" t="s">
        <v>7</v>
      </c>
      <c r="H3" s="321" t="s">
        <v>8</v>
      </c>
      <c r="I3" s="349" t="s">
        <v>9</v>
      </c>
      <c r="J3" s="316" t="s">
        <v>13</v>
      </c>
      <c r="K3" s="316"/>
      <c r="L3" s="316"/>
      <c r="M3" s="316"/>
      <c r="N3" s="316"/>
      <c r="O3" s="316"/>
      <c r="P3" s="353" t="s">
        <v>15</v>
      </c>
    </row>
    <row r="4" spans="1:16" s="49" customFormat="1" ht="12">
      <c r="A4" s="326"/>
      <c r="B4" s="356"/>
      <c r="C4" s="329"/>
      <c r="D4" s="331"/>
      <c r="E4" s="318"/>
      <c r="F4" s="320"/>
      <c r="G4" s="318"/>
      <c r="H4" s="322"/>
      <c r="I4" s="35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54"/>
    </row>
    <row r="5" spans="1:16" s="18" customFormat="1" ht="12">
      <c r="A5" s="30"/>
      <c r="B5" s="62"/>
      <c r="C5" s="30" t="s">
        <v>20</v>
      </c>
      <c r="D5" s="55"/>
      <c r="E5" s="22"/>
      <c r="F5" s="23"/>
      <c r="G5" s="22"/>
      <c r="H5" s="24"/>
      <c r="I5" s="76"/>
      <c r="J5" s="56"/>
      <c r="K5" s="56"/>
      <c r="L5" s="56"/>
      <c r="M5" s="56"/>
      <c r="N5" s="56"/>
      <c r="O5" s="56"/>
      <c r="P5" s="56"/>
    </row>
    <row r="6" spans="1:32" s="1" customFormat="1" ht="12.75" customHeight="1">
      <c r="A6" s="56">
        <v>1</v>
      </c>
      <c r="B6" s="179">
        <v>52.5</v>
      </c>
      <c r="C6" s="43" t="s">
        <v>150</v>
      </c>
      <c r="D6" s="43" t="s">
        <v>40</v>
      </c>
      <c r="E6" s="111" t="s">
        <v>41</v>
      </c>
      <c r="F6" s="159" t="s">
        <v>89</v>
      </c>
      <c r="G6" s="179" t="s">
        <v>36</v>
      </c>
      <c r="H6" s="185">
        <v>49.6</v>
      </c>
      <c r="I6" s="251">
        <v>1.0098</v>
      </c>
      <c r="J6" s="177">
        <v>85</v>
      </c>
      <c r="K6" s="177">
        <v>95</v>
      </c>
      <c r="L6" s="177">
        <v>102.5</v>
      </c>
      <c r="M6" s="252"/>
      <c r="N6" s="253">
        <v>102.5</v>
      </c>
      <c r="O6" s="183">
        <f>I6*N6</f>
        <v>103.50450000000001</v>
      </c>
      <c r="P6" s="173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</row>
    <row r="7" spans="1:32" s="172" customFormat="1" ht="12">
      <c r="A7" s="283">
        <v>1</v>
      </c>
      <c r="B7" s="202">
        <v>60</v>
      </c>
      <c r="C7" s="32" t="s">
        <v>115</v>
      </c>
      <c r="D7" s="203" t="s">
        <v>37</v>
      </c>
      <c r="E7" s="203" t="s">
        <v>38</v>
      </c>
      <c r="F7" s="204">
        <v>34130</v>
      </c>
      <c r="G7" s="202" t="s">
        <v>36</v>
      </c>
      <c r="H7" s="185">
        <v>58.76</v>
      </c>
      <c r="I7" s="125">
        <v>0.875</v>
      </c>
      <c r="J7" s="173">
        <v>75</v>
      </c>
      <c r="K7" s="173">
        <v>90</v>
      </c>
      <c r="L7" s="177">
        <v>100</v>
      </c>
      <c r="M7" s="156"/>
      <c r="N7" s="199">
        <v>100</v>
      </c>
      <c r="O7" s="183">
        <f>I7*N7</f>
        <v>87.5</v>
      </c>
      <c r="P7" s="32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</row>
    <row r="8" spans="1:32" s="1" customFormat="1" ht="12.75" customHeight="1">
      <c r="A8" s="56">
        <v>1</v>
      </c>
      <c r="B8" s="173" t="s">
        <v>116</v>
      </c>
      <c r="C8" s="69" t="s">
        <v>117</v>
      </c>
      <c r="D8" s="57" t="s">
        <v>37</v>
      </c>
      <c r="E8" s="57" t="s">
        <v>38</v>
      </c>
      <c r="F8" s="33" t="s">
        <v>39</v>
      </c>
      <c r="G8" s="173" t="s">
        <v>36</v>
      </c>
      <c r="H8" s="185">
        <v>92</v>
      </c>
      <c r="I8" s="125">
        <v>0.6243</v>
      </c>
      <c r="J8" s="202">
        <v>120</v>
      </c>
      <c r="K8" s="202">
        <v>130</v>
      </c>
      <c r="L8" s="212">
        <v>140</v>
      </c>
      <c r="M8" s="32"/>
      <c r="N8" s="200">
        <v>140</v>
      </c>
      <c r="O8" s="183">
        <f>I8*N8</f>
        <v>87.402</v>
      </c>
      <c r="P8" s="35"/>
      <c r="U8" s="220"/>
      <c r="V8" s="221"/>
      <c r="W8" s="220"/>
      <c r="Y8" s="222"/>
      <c r="Z8" s="222"/>
      <c r="AA8" s="254"/>
      <c r="AB8" s="222"/>
      <c r="AC8" s="220"/>
      <c r="AD8" s="221"/>
      <c r="AE8" s="220"/>
      <c r="AF8" s="140"/>
    </row>
    <row r="9" spans="1:16" s="1" customFormat="1" ht="12.75" customHeight="1">
      <c r="A9" s="56"/>
      <c r="C9" s="41" t="s">
        <v>21</v>
      </c>
      <c r="D9" s="31"/>
      <c r="E9" s="38"/>
      <c r="F9" s="35"/>
      <c r="G9" s="39"/>
      <c r="H9" s="75"/>
      <c r="I9" s="31"/>
      <c r="J9" s="35"/>
      <c r="K9" s="35"/>
      <c r="L9" s="35"/>
      <c r="M9" s="35"/>
      <c r="N9" s="35"/>
      <c r="O9" s="35"/>
      <c r="P9" s="35"/>
    </row>
    <row r="10" spans="1:32" s="140" customFormat="1" ht="12.75" customHeight="1">
      <c r="A10" s="30">
        <v>1</v>
      </c>
      <c r="B10" s="72">
        <v>48</v>
      </c>
      <c r="C10" s="214" t="s">
        <v>100</v>
      </c>
      <c r="D10" s="121" t="s">
        <v>40</v>
      </c>
      <c r="E10" s="121" t="s">
        <v>75</v>
      </c>
      <c r="F10" s="122">
        <v>37179</v>
      </c>
      <c r="G10" s="72" t="s">
        <v>118</v>
      </c>
      <c r="H10" s="185">
        <v>44.1</v>
      </c>
      <c r="I10" s="114">
        <v>1.1624</v>
      </c>
      <c r="J10" s="177">
        <v>90</v>
      </c>
      <c r="K10" s="177">
        <v>100</v>
      </c>
      <c r="L10" s="177">
        <v>105</v>
      </c>
      <c r="M10" s="252"/>
      <c r="N10" s="253">
        <v>105</v>
      </c>
      <c r="O10" s="183">
        <f aca="true" t="shared" si="0" ref="O10:O17">I10*N10</f>
        <v>122.052</v>
      </c>
      <c r="P10" s="176"/>
      <c r="Q10" s="1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17" s="1" customFormat="1" ht="12.75" customHeight="1">
      <c r="A11" s="56">
        <v>1</v>
      </c>
      <c r="B11" s="72">
        <v>67.5</v>
      </c>
      <c r="C11" s="214" t="s">
        <v>152</v>
      </c>
      <c r="D11" s="121" t="s">
        <v>40</v>
      </c>
      <c r="E11" s="121" t="s">
        <v>41</v>
      </c>
      <c r="F11" s="122">
        <v>35524</v>
      </c>
      <c r="G11" s="72" t="s">
        <v>45</v>
      </c>
      <c r="H11" s="185">
        <v>65</v>
      </c>
      <c r="I11" s="114">
        <v>0.7514</v>
      </c>
      <c r="J11" s="177">
        <v>160</v>
      </c>
      <c r="K11" s="52">
        <v>180</v>
      </c>
      <c r="L11" s="177">
        <v>185</v>
      </c>
      <c r="M11" s="173"/>
      <c r="N11" s="199">
        <v>185</v>
      </c>
      <c r="O11" s="183">
        <f t="shared" si="0"/>
        <v>139.009</v>
      </c>
      <c r="P11" s="176"/>
      <c r="Q11" s="12"/>
    </row>
    <row r="12" spans="1:17" s="1" customFormat="1" ht="12.75" customHeight="1">
      <c r="A12" s="283">
        <v>1</v>
      </c>
      <c r="B12" s="72">
        <v>67.5</v>
      </c>
      <c r="C12" s="214" t="s">
        <v>151</v>
      </c>
      <c r="D12" s="121" t="s">
        <v>40</v>
      </c>
      <c r="E12" s="121" t="s">
        <v>56</v>
      </c>
      <c r="F12" s="122">
        <v>33654</v>
      </c>
      <c r="G12" s="72" t="s">
        <v>35</v>
      </c>
      <c r="H12" s="185">
        <v>67</v>
      </c>
      <c r="I12" s="114">
        <v>0.7307</v>
      </c>
      <c r="J12" s="177">
        <v>182.5</v>
      </c>
      <c r="K12" s="52">
        <v>192.5</v>
      </c>
      <c r="L12" s="186">
        <v>200</v>
      </c>
      <c r="M12" s="173"/>
      <c r="N12" s="199">
        <v>192.5</v>
      </c>
      <c r="O12" s="183">
        <f t="shared" si="0"/>
        <v>140.65975</v>
      </c>
      <c r="P12" s="176"/>
      <c r="Q12" s="12"/>
    </row>
    <row r="13" spans="1:32" s="255" customFormat="1" ht="12">
      <c r="A13" s="56">
        <v>1</v>
      </c>
      <c r="B13" s="74">
        <v>75</v>
      </c>
      <c r="C13" s="214" t="s">
        <v>79</v>
      </c>
      <c r="D13" s="73" t="s">
        <v>40</v>
      </c>
      <c r="E13" s="73" t="s">
        <v>41</v>
      </c>
      <c r="F13" s="131">
        <v>35540</v>
      </c>
      <c r="G13" s="74" t="s">
        <v>45</v>
      </c>
      <c r="H13" s="215">
        <v>74</v>
      </c>
      <c r="I13" s="115">
        <v>0.6716</v>
      </c>
      <c r="J13" s="216">
        <v>185</v>
      </c>
      <c r="K13" s="212">
        <v>185</v>
      </c>
      <c r="L13" s="212" t="s">
        <v>123</v>
      </c>
      <c r="M13" s="218"/>
      <c r="N13" s="219">
        <v>185</v>
      </c>
      <c r="O13" s="114">
        <f t="shared" si="0"/>
        <v>124.246</v>
      </c>
      <c r="P13" s="35"/>
      <c r="Q13" s="1"/>
      <c r="R13" s="1"/>
      <c r="S13" s="1"/>
      <c r="T13" s="1"/>
      <c r="U13" s="220"/>
      <c r="V13" s="221"/>
      <c r="W13" s="220"/>
      <c r="X13" s="222"/>
      <c r="Y13" s="222"/>
      <c r="Z13" s="222"/>
      <c r="AA13" s="223"/>
      <c r="AB13" s="222"/>
      <c r="AC13" s="220"/>
      <c r="AD13" s="221"/>
      <c r="AE13" s="220"/>
      <c r="AF13" s="1"/>
    </row>
    <row r="14" spans="1:32" s="140" customFormat="1" ht="12.75" customHeight="1">
      <c r="A14" s="30">
        <v>1</v>
      </c>
      <c r="B14" s="74">
        <v>75</v>
      </c>
      <c r="C14" s="214" t="s">
        <v>153</v>
      </c>
      <c r="D14" s="73" t="s">
        <v>40</v>
      </c>
      <c r="E14" s="73" t="s">
        <v>41</v>
      </c>
      <c r="F14" s="131">
        <v>34383</v>
      </c>
      <c r="G14" s="74" t="s">
        <v>36</v>
      </c>
      <c r="H14" s="185">
        <v>72.4</v>
      </c>
      <c r="I14" s="115">
        <v>0.6835</v>
      </c>
      <c r="J14" s="177">
        <v>160</v>
      </c>
      <c r="K14" s="52">
        <v>180</v>
      </c>
      <c r="L14" s="186">
        <v>200</v>
      </c>
      <c r="M14" s="173"/>
      <c r="N14" s="199">
        <v>180</v>
      </c>
      <c r="O14" s="183">
        <f t="shared" si="0"/>
        <v>123.03</v>
      </c>
      <c r="P14" s="212"/>
      <c r="Q14" s="1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1" s="140" customFormat="1" ht="12.75" customHeight="1">
      <c r="A15" s="30">
        <v>1</v>
      </c>
      <c r="B15" s="179">
        <v>82.5</v>
      </c>
      <c r="C15" s="214" t="s">
        <v>57</v>
      </c>
      <c r="D15" s="121" t="s">
        <v>37</v>
      </c>
      <c r="E15" s="158" t="s">
        <v>38</v>
      </c>
      <c r="F15" s="159">
        <v>35034</v>
      </c>
      <c r="G15" s="179" t="s">
        <v>43</v>
      </c>
      <c r="H15" s="185">
        <v>80.5</v>
      </c>
      <c r="I15" s="163">
        <v>0.6301</v>
      </c>
      <c r="J15" s="212">
        <v>205</v>
      </c>
      <c r="K15" s="176">
        <v>215</v>
      </c>
      <c r="L15" s="176">
        <v>222.5</v>
      </c>
      <c r="M15" s="43"/>
      <c r="N15" s="219">
        <v>222.5</v>
      </c>
      <c r="O15" s="183">
        <f t="shared" si="0"/>
        <v>140.19725</v>
      </c>
      <c r="P15" s="177"/>
      <c r="Q15" s="256"/>
      <c r="R15" s="256"/>
      <c r="S15" s="256"/>
      <c r="T15" s="256"/>
      <c r="U15" s="257"/>
      <c r="V15" s="258"/>
      <c r="W15" s="257"/>
      <c r="X15" s="256"/>
      <c r="Y15" s="256"/>
      <c r="Z15" s="256"/>
      <c r="AA15" s="259"/>
      <c r="AB15" s="256"/>
      <c r="AC15" s="257"/>
      <c r="AD15" s="258"/>
      <c r="AE15" s="257"/>
    </row>
    <row r="16" spans="1:31" s="140" customFormat="1" ht="12.75" customHeight="1">
      <c r="A16" s="30">
        <v>1</v>
      </c>
      <c r="B16" s="179">
        <v>90</v>
      </c>
      <c r="C16" s="214" t="s">
        <v>128</v>
      </c>
      <c r="D16" s="121" t="s">
        <v>40</v>
      </c>
      <c r="E16" s="158" t="s">
        <v>56</v>
      </c>
      <c r="F16" s="159">
        <v>34841</v>
      </c>
      <c r="G16" s="179" t="s">
        <v>43</v>
      </c>
      <c r="H16" s="185">
        <v>87.25</v>
      </c>
      <c r="I16" s="163">
        <v>0.5967</v>
      </c>
      <c r="J16" s="176">
        <v>205</v>
      </c>
      <c r="K16" s="176">
        <v>215</v>
      </c>
      <c r="L16" s="176">
        <v>225</v>
      </c>
      <c r="M16" s="43"/>
      <c r="N16" s="219">
        <v>225</v>
      </c>
      <c r="O16" s="183">
        <f t="shared" si="0"/>
        <v>134.2575</v>
      </c>
      <c r="P16" s="177"/>
      <c r="Q16" s="256"/>
      <c r="R16" s="256"/>
      <c r="S16" s="256"/>
      <c r="T16" s="256"/>
      <c r="U16" s="257"/>
      <c r="V16" s="258"/>
      <c r="W16" s="257"/>
      <c r="X16" s="256"/>
      <c r="Y16" s="256"/>
      <c r="Z16" s="256"/>
      <c r="AA16" s="259"/>
      <c r="AB16" s="256"/>
      <c r="AC16" s="257"/>
      <c r="AD16" s="258"/>
      <c r="AE16" s="257"/>
    </row>
    <row r="17" spans="1:32" s="140" customFormat="1" ht="12.75" customHeight="1">
      <c r="A17" s="56">
        <v>1</v>
      </c>
      <c r="B17" s="176">
        <v>90</v>
      </c>
      <c r="C17" s="231" t="s">
        <v>96</v>
      </c>
      <c r="D17" s="111" t="s">
        <v>40</v>
      </c>
      <c r="E17" s="111" t="s">
        <v>41</v>
      </c>
      <c r="F17" s="112">
        <v>31682</v>
      </c>
      <c r="G17" s="176" t="s">
        <v>35</v>
      </c>
      <c r="H17" s="260">
        <v>86.4</v>
      </c>
      <c r="I17" s="125">
        <v>0.6004</v>
      </c>
      <c r="J17" s="177">
        <v>150</v>
      </c>
      <c r="K17" s="186">
        <v>180</v>
      </c>
      <c r="L17" s="177">
        <v>180</v>
      </c>
      <c r="M17" s="173"/>
      <c r="N17" s="199">
        <v>180</v>
      </c>
      <c r="O17" s="183">
        <f t="shared" si="0"/>
        <v>108.072</v>
      </c>
      <c r="P17" s="173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</row>
    <row r="18" spans="1:32" s="140" customFormat="1" ht="12.75" customHeight="1">
      <c r="A18" s="56"/>
      <c r="B18" s="176"/>
      <c r="C18" s="231"/>
      <c r="D18" s="111"/>
      <c r="E18" s="111"/>
      <c r="F18" s="112"/>
      <c r="G18" s="176"/>
      <c r="H18" s="260"/>
      <c r="I18" s="125"/>
      <c r="J18" s="177"/>
      <c r="K18" s="186"/>
      <c r="L18" s="177"/>
      <c r="M18" s="173"/>
      <c r="N18" s="199"/>
      <c r="O18" s="183"/>
      <c r="P18" s="173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</row>
    <row r="19" spans="1:47" s="140" customFormat="1" ht="12.75" customHeight="1">
      <c r="A19" s="124"/>
      <c r="B19" s="261"/>
      <c r="C19" s="259"/>
      <c r="D19" s="262"/>
      <c r="E19" s="262"/>
      <c r="F19" s="263"/>
      <c r="G19" s="261"/>
      <c r="H19" s="264"/>
      <c r="I19" s="257"/>
      <c r="J19" s="222"/>
      <c r="K19" s="222"/>
      <c r="L19" s="222"/>
      <c r="M19" s="265"/>
      <c r="N19" s="266"/>
      <c r="O19" s="267"/>
      <c r="S19" s="268"/>
      <c r="T19" s="269"/>
      <c r="U19" s="270"/>
      <c r="V19" s="271"/>
      <c r="W19" s="257"/>
      <c r="X19" s="272"/>
      <c r="Y19" s="272"/>
      <c r="Z19" s="272"/>
      <c r="AA19" s="273"/>
      <c r="AB19" s="266"/>
      <c r="AC19" s="274"/>
      <c r="AD19" s="271"/>
      <c r="AE19" s="274"/>
      <c r="AF19" s="256"/>
      <c r="AG19" s="256"/>
      <c r="AH19" s="256"/>
      <c r="AI19" s="256"/>
      <c r="AJ19" s="256"/>
      <c r="AK19" s="257"/>
      <c r="AL19" s="258"/>
      <c r="AM19" s="257"/>
      <c r="AN19" s="256"/>
      <c r="AO19" s="256"/>
      <c r="AP19" s="256"/>
      <c r="AQ19" s="259"/>
      <c r="AR19" s="256"/>
      <c r="AS19" s="257"/>
      <c r="AT19" s="258"/>
      <c r="AU19" s="257"/>
    </row>
    <row r="20" ht="12">
      <c r="C20" s="45" t="s">
        <v>29</v>
      </c>
    </row>
    <row r="21" ht="12">
      <c r="C21" s="46" t="s">
        <v>18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1" sqref="F21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78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31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48" customFormat="1" ht="12">
      <c r="A3" s="325" t="s">
        <v>2</v>
      </c>
      <c r="B3" s="355" t="s">
        <v>3</v>
      </c>
      <c r="C3" s="317" t="s">
        <v>1</v>
      </c>
      <c r="D3" s="330" t="s">
        <v>4</v>
      </c>
      <c r="E3" s="317" t="s">
        <v>5</v>
      </c>
      <c r="F3" s="319" t="s">
        <v>6</v>
      </c>
      <c r="G3" s="317" t="s">
        <v>7</v>
      </c>
      <c r="H3" s="321" t="s">
        <v>8</v>
      </c>
      <c r="I3" s="349" t="s">
        <v>9</v>
      </c>
      <c r="J3" s="316" t="s">
        <v>13</v>
      </c>
      <c r="K3" s="316"/>
      <c r="L3" s="316"/>
      <c r="M3" s="316"/>
      <c r="N3" s="316"/>
      <c r="O3" s="316"/>
      <c r="P3" s="353" t="s">
        <v>15</v>
      </c>
    </row>
    <row r="4" spans="1:16" s="49" customFormat="1" ht="12">
      <c r="A4" s="326"/>
      <c r="B4" s="356"/>
      <c r="C4" s="329"/>
      <c r="D4" s="331"/>
      <c r="E4" s="318"/>
      <c r="F4" s="320"/>
      <c r="G4" s="318"/>
      <c r="H4" s="322"/>
      <c r="I4" s="35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54"/>
    </row>
    <row r="5" spans="1:16" s="1" customFormat="1" ht="12.75" customHeight="1">
      <c r="A5" s="35"/>
      <c r="B5" s="35"/>
      <c r="C5" s="41" t="s">
        <v>21</v>
      </c>
      <c r="D5" s="35"/>
      <c r="E5" s="31"/>
      <c r="F5" s="38"/>
      <c r="G5" s="35"/>
      <c r="H5" s="39"/>
      <c r="I5" s="75"/>
      <c r="J5" s="31"/>
      <c r="K5" s="31"/>
      <c r="L5" s="31"/>
      <c r="M5" s="35"/>
      <c r="N5" s="35"/>
      <c r="O5" s="36"/>
      <c r="P5" s="35"/>
    </row>
    <row r="6" spans="1:16" s="1" customFormat="1" ht="12.75" customHeight="1">
      <c r="A6" s="35"/>
      <c r="B6" s="82"/>
      <c r="C6" s="106"/>
      <c r="D6" s="83"/>
      <c r="E6" s="83"/>
      <c r="F6" s="84"/>
      <c r="G6" s="82"/>
      <c r="H6" s="85"/>
      <c r="I6" s="86"/>
      <c r="J6" s="87"/>
      <c r="K6" s="102"/>
      <c r="L6" s="87"/>
      <c r="M6" s="87"/>
      <c r="N6" s="87"/>
      <c r="O6" s="103">
        <f>I6*N6</f>
        <v>0</v>
      </c>
      <c r="P6" s="35"/>
    </row>
    <row r="7" spans="1:16" s="18" customFormat="1" ht="12.75" customHeight="1">
      <c r="A7" s="31"/>
      <c r="B7" s="35"/>
      <c r="C7" s="37"/>
      <c r="D7" s="35"/>
      <c r="E7" s="31"/>
      <c r="F7" s="38"/>
      <c r="G7" s="31"/>
      <c r="H7" s="39"/>
      <c r="I7" s="75"/>
      <c r="J7" s="40"/>
      <c r="K7" s="35"/>
      <c r="L7" s="31"/>
      <c r="M7" s="35"/>
      <c r="N7" s="35"/>
      <c r="O7" s="36"/>
      <c r="P7" s="30"/>
    </row>
    <row r="11" ht="12">
      <c r="C11" s="45" t="s">
        <v>29</v>
      </c>
    </row>
    <row r="12" ht="12">
      <c r="C12" s="46" t="s">
        <v>18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57421875" style="10" customWidth="1"/>
    <col min="2" max="2" width="10.14062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78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32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48" customFormat="1" ht="12">
      <c r="A3" s="325" t="s">
        <v>2</v>
      </c>
      <c r="B3" s="355" t="s">
        <v>3</v>
      </c>
      <c r="C3" s="317" t="s">
        <v>1</v>
      </c>
      <c r="D3" s="330" t="s">
        <v>4</v>
      </c>
      <c r="E3" s="317" t="s">
        <v>34</v>
      </c>
      <c r="F3" s="319" t="s">
        <v>6</v>
      </c>
      <c r="G3" s="317" t="s">
        <v>7</v>
      </c>
      <c r="H3" s="321" t="s">
        <v>8</v>
      </c>
      <c r="I3" s="349" t="s">
        <v>9</v>
      </c>
      <c r="J3" s="316" t="s">
        <v>13</v>
      </c>
      <c r="K3" s="316"/>
      <c r="L3" s="316"/>
      <c r="M3" s="316"/>
      <c r="N3" s="316"/>
      <c r="O3" s="316"/>
      <c r="P3" s="353" t="s">
        <v>15</v>
      </c>
    </row>
    <row r="4" spans="1:16" s="49" customFormat="1" ht="12">
      <c r="A4" s="326"/>
      <c r="B4" s="356"/>
      <c r="C4" s="329"/>
      <c r="D4" s="331"/>
      <c r="E4" s="318"/>
      <c r="F4" s="320"/>
      <c r="G4" s="318"/>
      <c r="H4" s="322"/>
      <c r="I4" s="35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54"/>
    </row>
    <row r="5" spans="1:16" s="49" customFormat="1" ht="12">
      <c r="A5" s="184"/>
      <c r="B5" s="184"/>
      <c r="C5" s="184"/>
      <c r="D5" s="184"/>
      <c r="E5" s="184"/>
      <c r="F5" s="311"/>
      <c r="G5" s="184"/>
      <c r="H5" s="312"/>
      <c r="I5" s="313"/>
      <c r="J5" s="305"/>
      <c r="K5" s="305"/>
      <c r="L5" s="305"/>
      <c r="M5" s="305"/>
      <c r="N5" s="314"/>
      <c r="O5" s="16"/>
      <c r="P5" s="184"/>
    </row>
    <row r="6" spans="1:16" s="1" customFormat="1" ht="12.75" customHeight="1">
      <c r="A6" s="56"/>
      <c r="B6" s="35"/>
      <c r="C6" s="41" t="s">
        <v>21</v>
      </c>
      <c r="D6" s="35"/>
      <c r="E6" s="173"/>
      <c r="F6" s="38"/>
      <c r="G6" s="35"/>
      <c r="H6" s="39"/>
      <c r="I6" s="75"/>
      <c r="J6" s="173"/>
      <c r="K6" s="173"/>
      <c r="L6" s="173"/>
      <c r="M6" s="35"/>
      <c r="N6" s="35"/>
      <c r="O6" s="174"/>
      <c r="P6" s="35"/>
    </row>
    <row r="7" spans="1:32" s="1" customFormat="1" ht="12.75" customHeight="1">
      <c r="A7" s="56">
        <v>1</v>
      </c>
      <c r="B7" s="149">
        <v>75</v>
      </c>
      <c r="C7" s="157" t="s">
        <v>154</v>
      </c>
      <c r="D7" s="121" t="s">
        <v>40</v>
      </c>
      <c r="E7" s="121" t="s">
        <v>41</v>
      </c>
      <c r="F7" s="159">
        <v>33474</v>
      </c>
      <c r="G7" s="179" t="s">
        <v>36</v>
      </c>
      <c r="H7" s="185">
        <v>74</v>
      </c>
      <c r="I7" s="163">
        <v>0.6716</v>
      </c>
      <c r="J7" s="212">
        <v>85</v>
      </c>
      <c r="K7" s="186">
        <v>90</v>
      </c>
      <c r="L7" s="176">
        <v>100</v>
      </c>
      <c r="M7" s="43"/>
      <c r="N7" s="219">
        <v>100</v>
      </c>
      <c r="O7" s="183"/>
      <c r="P7" s="177"/>
      <c r="Q7" s="256"/>
      <c r="R7" s="256"/>
      <c r="S7" s="256"/>
      <c r="T7" s="256"/>
      <c r="U7" s="257"/>
      <c r="V7" s="258"/>
      <c r="W7" s="257"/>
      <c r="X7" s="256"/>
      <c r="Y7" s="256"/>
      <c r="Z7" s="256"/>
      <c r="AA7" s="259"/>
      <c r="AB7" s="256"/>
      <c r="AC7" s="257"/>
      <c r="AD7" s="258"/>
      <c r="AE7" s="257"/>
      <c r="AF7" s="140"/>
    </row>
    <row r="8" spans="1:32" s="124" customFormat="1" ht="12.75" customHeight="1">
      <c r="A8" s="56">
        <v>1</v>
      </c>
      <c r="B8" s="149">
        <v>75</v>
      </c>
      <c r="C8" s="101" t="s">
        <v>142</v>
      </c>
      <c r="D8" s="108" t="s">
        <v>40</v>
      </c>
      <c r="E8" s="108" t="s">
        <v>41</v>
      </c>
      <c r="F8" s="109">
        <v>32814</v>
      </c>
      <c r="G8" s="98" t="s">
        <v>35</v>
      </c>
      <c r="H8" s="85">
        <v>71.8</v>
      </c>
      <c r="I8" s="90">
        <v>0.6882</v>
      </c>
      <c r="J8" s="149">
        <v>200</v>
      </c>
      <c r="K8" s="169">
        <v>210</v>
      </c>
      <c r="L8" s="233">
        <v>215</v>
      </c>
      <c r="M8" s="82"/>
      <c r="N8" s="234">
        <v>210</v>
      </c>
      <c r="O8" s="148">
        <f>I8*N8</f>
        <v>144.52200000000002</v>
      </c>
      <c r="P8" s="89"/>
      <c r="Q8" s="10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124" customFormat="1" ht="12.75" customHeight="1">
      <c r="A9" s="282">
        <v>1</v>
      </c>
      <c r="B9" s="149">
        <v>82.5</v>
      </c>
      <c r="C9" s="175" t="s">
        <v>155</v>
      </c>
      <c r="D9" s="231" t="s">
        <v>40</v>
      </c>
      <c r="E9" s="231" t="s">
        <v>68</v>
      </c>
      <c r="F9" s="154">
        <v>32353</v>
      </c>
      <c r="G9" s="149" t="s">
        <v>35</v>
      </c>
      <c r="H9" s="236">
        <v>78.7</v>
      </c>
      <c r="I9" s="277">
        <v>0.6405</v>
      </c>
      <c r="J9" s="149">
        <v>250</v>
      </c>
      <c r="K9" s="233">
        <v>260</v>
      </c>
      <c r="L9" s="149" t="s">
        <v>123</v>
      </c>
      <c r="M9" s="142"/>
      <c r="N9" s="237">
        <v>250</v>
      </c>
      <c r="O9" s="148">
        <f>I9*N9</f>
        <v>160.125</v>
      </c>
      <c r="P9" s="173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</row>
    <row r="10" spans="1:32" s="124" customFormat="1" ht="12.75" customHeight="1">
      <c r="A10" s="282">
        <v>1</v>
      </c>
      <c r="B10" s="149">
        <v>100</v>
      </c>
      <c r="C10" s="175" t="s">
        <v>98</v>
      </c>
      <c r="D10" s="278" t="s">
        <v>40</v>
      </c>
      <c r="E10" s="231" t="s">
        <v>56</v>
      </c>
      <c r="F10" s="279">
        <v>31495</v>
      </c>
      <c r="G10" s="212" t="s">
        <v>35</v>
      </c>
      <c r="H10" s="236">
        <v>98.1</v>
      </c>
      <c r="I10" s="125">
        <v>0.5589</v>
      </c>
      <c r="J10" s="149">
        <v>250</v>
      </c>
      <c r="K10" s="169">
        <v>270</v>
      </c>
      <c r="L10" s="82">
        <v>280</v>
      </c>
      <c r="M10" s="82"/>
      <c r="N10" s="234">
        <v>280</v>
      </c>
      <c r="O10" s="146">
        <f>I10*N10</f>
        <v>156.492</v>
      </c>
      <c r="P10" s="173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</row>
    <row r="11" spans="1:32" s="124" customFormat="1" ht="12.75" customHeight="1">
      <c r="A11" s="283">
        <v>1</v>
      </c>
      <c r="B11" s="149">
        <v>110</v>
      </c>
      <c r="C11" s="43" t="s">
        <v>198</v>
      </c>
      <c r="D11" s="218" t="s">
        <v>40</v>
      </c>
      <c r="E11" s="218" t="s">
        <v>41</v>
      </c>
      <c r="F11" s="144" t="s">
        <v>83</v>
      </c>
      <c r="G11" s="141" t="s">
        <v>35</v>
      </c>
      <c r="H11" s="236">
        <v>106</v>
      </c>
      <c r="I11" s="251">
        <v>0.5421</v>
      </c>
      <c r="J11" s="149">
        <v>250</v>
      </c>
      <c r="K11" s="149">
        <v>270</v>
      </c>
      <c r="L11" s="149" t="s">
        <v>123</v>
      </c>
      <c r="M11" s="151"/>
      <c r="N11" s="281">
        <v>270</v>
      </c>
      <c r="O11" s="148">
        <f>I11*N11</f>
        <v>146.36700000000002</v>
      </c>
      <c r="P11" s="173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</row>
    <row r="12" spans="1:32" s="241" customFormat="1" ht="12.75" customHeight="1">
      <c r="A12" s="30">
        <v>1</v>
      </c>
      <c r="B12" s="149">
        <v>125</v>
      </c>
      <c r="C12" s="142" t="s">
        <v>106</v>
      </c>
      <c r="D12" s="127" t="s">
        <v>40</v>
      </c>
      <c r="E12" s="127" t="s">
        <v>41</v>
      </c>
      <c r="F12" s="154" t="s">
        <v>107</v>
      </c>
      <c r="G12" s="149" t="s">
        <v>35</v>
      </c>
      <c r="H12" s="236">
        <v>121.3</v>
      </c>
      <c r="I12" s="146">
        <v>0.5257</v>
      </c>
      <c r="J12" s="149">
        <v>300</v>
      </c>
      <c r="K12" s="149">
        <v>325</v>
      </c>
      <c r="L12" s="149" t="s">
        <v>123</v>
      </c>
      <c r="M12" s="142"/>
      <c r="N12" s="237">
        <v>325</v>
      </c>
      <c r="O12" s="146">
        <f>I12*N12</f>
        <v>170.8525</v>
      </c>
      <c r="P12" s="173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s="241" customFormat="1" ht="12.75" customHeight="1">
      <c r="A13" s="30"/>
      <c r="B13" s="149"/>
      <c r="C13" s="142"/>
      <c r="D13" s="127"/>
      <c r="E13" s="127"/>
      <c r="F13" s="154"/>
      <c r="G13" s="149"/>
      <c r="H13" s="236"/>
      <c r="I13" s="146"/>
      <c r="J13" s="149"/>
      <c r="K13" s="149"/>
      <c r="L13" s="149"/>
      <c r="M13" s="142"/>
      <c r="N13" s="237"/>
      <c r="O13" s="146"/>
      <c r="P13" s="173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5" ht="12">
      <c r="C15" s="45" t="s">
        <v>29</v>
      </c>
    </row>
    <row r="16" ht="12">
      <c r="C16" s="46" t="s">
        <v>18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6" sqref="A6:N6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78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33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48" customFormat="1" ht="12">
      <c r="A3" s="325" t="s">
        <v>2</v>
      </c>
      <c r="B3" s="355" t="s">
        <v>3</v>
      </c>
      <c r="C3" s="317" t="s">
        <v>1</v>
      </c>
      <c r="D3" s="330" t="s">
        <v>4</v>
      </c>
      <c r="E3" s="317" t="s">
        <v>5</v>
      </c>
      <c r="F3" s="319" t="s">
        <v>6</v>
      </c>
      <c r="G3" s="317" t="s">
        <v>7</v>
      </c>
      <c r="H3" s="321" t="s">
        <v>8</v>
      </c>
      <c r="I3" s="349" t="s">
        <v>9</v>
      </c>
      <c r="J3" s="316" t="s">
        <v>13</v>
      </c>
      <c r="K3" s="316"/>
      <c r="L3" s="316"/>
      <c r="M3" s="316"/>
      <c r="N3" s="316"/>
      <c r="O3" s="316"/>
      <c r="P3" s="353" t="s">
        <v>15</v>
      </c>
    </row>
    <row r="4" spans="1:16" s="49" customFormat="1" ht="12">
      <c r="A4" s="326"/>
      <c r="B4" s="356"/>
      <c r="C4" s="329"/>
      <c r="D4" s="331"/>
      <c r="E4" s="318"/>
      <c r="F4" s="320"/>
      <c r="G4" s="318"/>
      <c r="H4" s="322"/>
      <c r="I4" s="35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54"/>
    </row>
    <row r="5" spans="1:16" s="1" customFormat="1" ht="12.75" customHeight="1">
      <c r="A5" s="35"/>
      <c r="B5" s="35"/>
      <c r="C5" s="41" t="s">
        <v>21</v>
      </c>
      <c r="D5" s="35"/>
      <c r="E5" s="31"/>
      <c r="F5" s="38"/>
      <c r="G5" s="35"/>
      <c r="H5" s="39"/>
      <c r="I5" s="75"/>
      <c r="J5" s="31"/>
      <c r="K5" s="31"/>
      <c r="L5" s="31"/>
      <c r="M5" s="35"/>
      <c r="N5" s="35"/>
      <c r="O5" s="36"/>
      <c r="P5" s="35"/>
    </row>
    <row r="6" spans="1:17" s="1" customFormat="1" ht="12.75" customHeight="1">
      <c r="A6" s="35"/>
      <c r="B6" s="89"/>
      <c r="C6" s="91"/>
      <c r="D6" s="94"/>
      <c r="E6" s="94"/>
      <c r="F6" s="95"/>
      <c r="G6" s="89"/>
      <c r="H6" s="96"/>
      <c r="I6" s="90"/>
      <c r="J6" s="93"/>
      <c r="K6" s="93"/>
      <c r="L6" s="89"/>
      <c r="M6" s="99"/>
      <c r="N6" s="89"/>
      <c r="O6" s="88">
        <f>I6*N6</f>
        <v>0</v>
      </c>
      <c r="P6" s="89"/>
      <c r="Q6" s="105"/>
    </row>
    <row r="7" spans="1:16" s="1" customFormat="1" ht="12">
      <c r="A7" s="35"/>
      <c r="B7" s="35"/>
      <c r="C7" s="32"/>
      <c r="D7" s="35"/>
      <c r="E7" s="35"/>
      <c r="F7" s="38"/>
      <c r="G7" s="35"/>
      <c r="H7" s="39"/>
      <c r="I7" s="75"/>
      <c r="J7" s="31"/>
      <c r="K7" s="31"/>
      <c r="L7" s="31"/>
      <c r="M7" s="35"/>
      <c r="N7" s="35"/>
      <c r="O7" s="36"/>
      <c r="P7" s="35"/>
    </row>
    <row r="11" ht="12">
      <c r="C11" s="45" t="s">
        <v>29</v>
      </c>
    </row>
    <row r="12" ht="12">
      <c r="C12" s="46" t="s">
        <v>18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2" sqref="A2"/>
    </sheetView>
  </sheetViews>
  <sheetFormatPr defaultColWidth="9.140625" defaultRowHeight="15"/>
  <cols>
    <col min="1" max="1" width="6.57421875" style="280" customWidth="1"/>
    <col min="2" max="2" width="8.140625" style="255" customWidth="1"/>
    <col min="3" max="3" width="24.57421875" style="10" customWidth="1"/>
    <col min="4" max="4" width="12.8515625" style="160" customWidth="1"/>
    <col min="5" max="5" width="13.140625" style="67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78" customWidth="1"/>
    <col min="10" max="15" width="9.140625" style="10" customWidth="1"/>
    <col min="16" max="16" width="13.421875" style="280" customWidth="1"/>
    <col min="17" max="16384" width="9.140625" style="10" customWidth="1"/>
  </cols>
  <sheetData>
    <row r="1" spans="1:16" s="1" customFormat="1" ht="12">
      <c r="A1" s="18"/>
      <c r="D1" s="167"/>
      <c r="E1" s="2"/>
      <c r="F1" s="2" t="s">
        <v>27</v>
      </c>
      <c r="H1" s="3"/>
      <c r="I1" s="4"/>
      <c r="J1" s="2"/>
      <c r="K1" s="2"/>
      <c r="L1" s="2"/>
      <c r="M1" s="2"/>
      <c r="N1" s="7"/>
      <c r="O1" s="8"/>
      <c r="P1" s="18"/>
    </row>
    <row r="2" ht="12.75" thickBot="1">
      <c r="I2" s="10"/>
    </row>
    <row r="3" spans="1:16" s="48" customFormat="1" ht="12">
      <c r="A3" s="325" t="s">
        <v>2</v>
      </c>
      <c r="B3" s="332" t="s">
        <v>3</v>
      </c>
      <c r="C3" s="317" t="s">
        <v>1</v>
      </c>
      <c r="D3" s="330" t="s">
        <v>4</v>
      </c>
      <c r="E3" s="317" t="s">
        <v>34</v>
      </c>
      <c r="F3" s="319" t="s">
        <v>6</v>
      </c>
      <c r="G3" s="317" t="s">
        <v>7</v>
      </c>
      <c r="H3" s="321" t="s">
        <v>8</v>
      </c>
      <c r="I3" s="349" t="s">
        <v>9</v>
      </c>
      <c r="J3" s="316" t="s">
        <v>11</v>
      </c>
      <c r="K3" s="316"/>
      <c r="L3" s="316"/>
      <c r="M3" s="316"/>
      <c r="N3" s="316"/>
      <c r="O3" s="316"/>
      <c r="P3" s="353" t="s">
        <v>15</v>
      </c>
    </row>
    <row r="4" spans="1:16" s="49" customFormat="1" ht="12">
      <c r="A4" s="326"/>
      <c r="B4" s="357"/>
      <c r="C4" s="329"/>
      <c r="D4" s="331"/>
      <c r="E4" s="318"/>
      <c r="F4" s="320"/>
      <c r="G4" s="318"/>
      <c r="H4" s="322"/>
      <c r="I4" s="35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354"/>
    </row>
    <row r="5" spans="1:16" s="124" customFormat="1" ht="12">
      <c r="A5" s="55"/>
      <c r="B5" s="308"/>
      <c r="C5" s="54" t="s">
        <v>20</v>
      </c>
      <c r="D5" s="55"/>
      <c r="E5" s="22"/>
      <c r="F5" s="23"/>
      <c r="G5" s="22"/>
      <c r="H5" s="24"/>
      <c r="I5" s="76"/>
      <c r="J5" s="22"/>
      <c r="K5" s="22"/>
      <c r="L5" s="22"/>
      <c r="M5" s="22"/>
      <c r="N5" s="166"/>
      <c r="O5" s="119"/>
      <c r="P5" s="30"/>
    </row>
    <row r="6" spans="1:32" s="12" customFormat="1" ht="12.75">
      <c r="A6" s="282">
        <v>1</v>
      </c>
      <c r="B6" s="72">
        <v>56</v>
      </c>
      <c r="C6" s="214" t="s">
        <v>176</v>
      </c>
      <c r="D6" s="285" t="s">
        <v>40</v>
      </c>
      <c r="E6" s="121" t="s">
        <v>41</v>
      </c>
      <c r="F6" s="122">
        <v>37987</v>
      </c>
      <c r="G6" s="72" t="s">
        <v>177</v>
      </c>
      <c r="H6" s="215">
        <v>55</v>
      </c>
      <c r="I6" s="114">
        <v>0.9249</v>
      </c>
      <c r="J6" s="74">
        <v>35</v>
      </c>
      <c r="K6" s="74">
        <v>40</v>
      </c>
      <c r="L6" s="233">
        <v>45</v>
      </c>
      <c r="M6" s="74"/>
      <c r="N6" s="219">
        <v>40</v>
      </c>
      <c r="O6" s="114">
        <f aca="true" t="shared" si="0" ref="O6:O11">I6*N6</f>
        <v>36.996</v>
      </c>
      <c r="P6" s="283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</row>
    <row r="7" spans="1:32" s="171" customFormat="1" ht="11.25" customHeight="1">
      <c r="A7" s="282">
        <v>1</v>
      </c>
      <c r="B7" s="212">
        <v>56</v>
      </c>
      <c r="C7" s="175" t="s">
        <v>178</v>
      </c>
      <c r="D7" s="278" t="s">
        <v>40</v>
      </c>
      <c r="E7" s="278" t="s">
        <v>41</v>
      </c>
      <c r="F7" s="279">
        <v>28642</v>
      </c>
      <c r="G7" s="212" t="s">
        <v>35</v>
      </c>
      <c r="H7" s="185">
        <v>55</v>
      </c>
      <c r="I7" s="125">
        <v>0.9263</v>
      </c>
      <c r="J7" s="35">
        <v>47.5</v>
      </c>
      <c r="K7" s="35">
        <v>50</v>
      </c>
      <c r="L7" s="233">
        <v>52.5</v>
      </c>
      <c r="M7" s="35"/>
      <c r="N7" s="200">
        <v>50</v>
      </c>
      <c r="O7" s="114">
        <f t="shared" si="0"/>
        <v>46.315</v>
      </c>
      <c r="P7" s="28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0" s="284" customFormat="1" ht="12.75">
      <c r="A8" s="282">
        <v>1</v>
      </c>
      <c r="B8" s="212">
        <v>56</v>
      </c>
      <c r="C8" s="175" t="s">
        <v>81</v>
      </c>
      <c r="D8" s="278" t="s">
        <v>40</v>
      </c>
      <c r="E8" s="278" t="s">
        <v>41</v>
      </c>
      <c r="F8" s="279">
        <v>27100</v>
      </c>
      <c r="G8" s="212" t="s">
        <v>156</v>
      </c>
      <c r="H8" s="185">
        <v>54.3</v>
      </c>
      <c r="I8" s="125">
        <v>0.9361</v>
      </c>
      <c r="J8" s="35">
        <v>42.5</v>
      </c>
      <c r="K8" s="35">
        <v>45</v>
      </c>
      <c r="L8" s="233">
        <v>47.5</v>
      </c>
      <c r="M8" s="35"/>
      <c r="N8" s="200">
        <v>45</v>
      </c>
      <c r="O8" s="114">
        <f t="shared" si="0"/>
        <v>42.124500000000005</v>
      </c>
      <c r="P8" s="28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2" s="12" customFormat="1" ht="12">
      <c r="A9" s="282">
        <v>1</v>
      </c>
      <c r="B9" s="72">
        <v>56</v>
      </c>
      <c r="C9" s="214" t="s">
        <v>51</v>
      </c>
      <c r="D9" s="285" t="s">
        <v>40</v>
      </c>
      <c r="E9" s="121" t="s">
        <v>41</v>
      </c>
      <c r="F9" s="122">
        <v>26124</v>
      </c>
      <c r="G9" s="72" t="s">
        <v>50</v>
      </c>
      <c r="H9" s="215">
        <v>53.1</v>
      </c>
      <c r="I9" s="114">
        <v>0.9692</v>
      </c>
      <c r="J9" s="74">
        <v>47.5</v>
      </c>
      <c r="K9" s="74">
        <v>50</v>
      </c>
      <c r="L9" s="74">
        <v>52.5</v>
      </c>
      <c r="M9" s="74"/>
      <c r="N9" s="219">
        <v>52.5</v>
      </c>
      <c r="O9" s="114">
        <f t="shared" si="0"/>
        <v>50.882999999999996</v>
      </c>
      <c r="P9" s="283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</row>
    <row r="10" spans="1:16" s="284" customFormat="1" ht="12.75">
      <c r="A10" s="282">
        <v>1</v>
      </c>
      <c r="B10" s="72">
        <v>60</v>
      </c>
      <c r="C10" s="214" t="s">
        <v>197</v>
      </c>
      <c r="D10" s="285" t="s">
        <v>40</v>
      </c>
      <c r="E10" s="121" t="s">
        <v>41</v>
      </c>
      <c r="F10" s="122">
        <v>35295</v>
      </c>
      <c r="G10" s="72" t="s">
        <v>113</v>
      </c>
      <c r="H10" s="215">
        <v>59.2</v>
      </c>
      <c r="I10" s="114">
        <v>0.8676</v>
      </c>
      <c r="J10" s="74">
        <v>50</v>
      </c>
      <c r="K10" s="233">
        <v>55</v>
      </c>
      <c r="L10" s="233">
        <v>55</v>
      </c>
      <c r="M10" s="74"/>
      <c r="N10" s="219">
        <v>50</v>
      </c>
      <c r="O10" s="114">
        <f t="shared" si="0"/>
        <v>43.38</v>
      </c>
      <c r="P10" s="283"/>
    </row>
    <row r="11" spans="1:30" s="171" customFormat="1" ht="11.25" customHeight="1">
      <c r="A11" s="301" t="s">
        <v>157</v>
      </c>
      <c r="B11" s="212">
        <v>67.5</v>
      </c>
      <c r="C11" s="175" t="s">
        <v>158</v>
      </c>
      <c r="D11" s="278" t="s">
        <v>40</v>
      </c>
      <c r="E11" s="278" t="s">
        <v>41</v>
      </c>
      <c r="F11" s="279">
        <v>32494</v>
      </c>
      <c r="G11" s="212" t="s">
        <v>35</v>
      </c>
      <c r="H11" s="185">
        <v>64.5</v>
      </c>
      <c r="I11" s="125">
        <v>0.8105</v>
      </c>
      <c r="J11" s="233">
        <v>55</v>
      </c>
      <c r="K11" s="233">
        <v>60</v>
      </c>
      <c r="L11" s="233">
        <v>60</v>
      </c>
      <c r="M11" s="35"/>
      <c r="N11" s="200">
        <v>0</v>
      </c>
      <c r="O11" s="114">
        <f t="shared" si="0"/>
        <v>0</v>
      </c>
      <c r="P11" s="28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16" s="140" customFormat="1" ht="12.75" customHeight="1">
      <c r="A12" s="30"/>
      <c r="B12" s="35"/>
      <c r="C12" s="137" t="s">
        <v>21</v>
      </c>
      <c r="D12" s="31"/>
      <c r="E12" s="173"/>
      <c r="F12" s="33"/>
      <c r="G12" s="31"/>
      <c r="H12" s="34"/>
      <c r="I12" s="77"/>
      <c r="J12" s="31"/>
      <c r="K12" s="31"/>
      <c r="L12" s="31"/>
      <c r="M12" s="31"/>
      <c r="N12" s="31"/>
      <c r="O12" s="138"/>
      <c r="P12" s="30"/>
    </row>
    <row r="13" spans="1:32" s="171" customFormat="1" ht="11.25" customHeight="1">
      <c r="A13" s="56">
        <v>1</v>
      </c>
      <c r="B13" s="92">
        <v>48</v>
      </c>
      <c r="C13" s="242" t="s">
        <v>100</v>
      </c>
      <c r="D13" s="127" t="s">
        <v>40</v>
      </c>
      <c r="E13" s="127" t="s">
        <v>75</v>
      </c>
      <c r="F13" s="128">
        <v>37179</v>
      </c>
      <c r="G13" s="92" t="s">
        <v>118</v>
      </c>
      <c r="H13" s="85">
        <v>44.1</v>
      </c>
      <c r="I13" s="90">
        <v>1.1624</v>
      </c>
      <c r="J13" s="92">
        <v>45</v>
      </c>
      <c r="K13" s="92">
        <v>50</v>
      </c>
      <c r="L13" s="233">
        <v>55</v>
      </c>
      <c r="M13" s="101"/>
      <c r="N13" s="235">
        <v>50</v>
      </c>
      <c r="O13" s="90">
        <f aca="true" t="shared" si="1" ref="O13:O46">I13*N13</f>
        <v>58.120000000000005</v>
      </c>
      <c r="P13" s="310"/>
      <c r="Q13" s="28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16" s="171" customFormat="1" ht="11.25" customHeight="1">
      <c r="A14" s="301">
        <v>1</v>
      </c>
      <c r="B14" s="177">
        <v>56</v>
      </c>
      <c r="C14" s="214" t="s">
        <v>179</v>
      </c>
      <c r="D14" s="288" t="s">
        <v>40</v>
      </c>
      <c r="E14" s="161" t="s">
        <v>56</v>
      </c>
      <c r="F14" s="162">
        <v>36223</v>
      </c>
      <c r="G14" s="177" t="s">
        <v>45</v>
      </c>
      <c r="H14" s="85">
        <v>54.1</v>
      </c>
      <c r="I14" s="163">
        <v>0.9092</v>
      </c>
      <c r="J14" s="177">
        <v>87.5</v>
      </c>
      <c r="K14" s="233">
        <v>90</v>
      </c>
      <c r="L14" s="233">
        <v>90</v>
      </c>
      <c r="M14" s="177"/>
      <c r="N14" s="306">
        <v>87.5</v>
      </c>
      <c r="O14" s="90">
        <f t="shared" si="1"/>
        <v>79.555</v>
      </c>
      <c r="P14" s="301">
        <v>2</v>
      </c>
    </row>
    <row r="15" spans="1:16" s="171" customFormat="1" ht="11.25" customHeight="1">
      <c r="A15" s="301">
        <v>1</v>
      </c>
      <c r="B15" s="177">
        <v>60</v>
      </c>
      <c r="C15" s="214" t="s">
        <v>180</v>
      </c>
      <c r="D15" s="288" t="s">
        <v>40</v>
      </c>
      <c r="E15" s="161" t="s">
        <v>56</v>
      </c>
      <c r="F15" s="162">
        <v>36567</v>
      </c>
      <c r="G15" s="177" t="s">
        <v>121</v>
      </c>
      <c r="H15" s="85">
        <v>59.3</v>
      </c>
      <c r="I15" s="163">
        <v>0.8228</v>
      </c>
      <c r="J15" s="177">
        <v>80</v>
      </c>
      <c r="K15" s="177">
        <v>85</v>
      </c>
      <c r="L15" s="177">
        <v>90</v>
      </c>
      <c r="M15" s="177"/>
      <c r="N15" s="306">
        <v>90</v>
      </c>
      <c r="O15" s="90">
        <f t="shared" si="1"/>
        <v>74.05199999999999</v>
      </c>
      <c r="P15" s="301"/>
    </row>
    <row r="16" spans="1:16" s="171" customFormat="1" ht="11.25" customHeight="1">
      <c r="A16" s="301">
        <v>1</v>
      </c>
      <c r="B16" s="177">
        <v>67.5</v>
      </c>
      <c r="C16" s="214" t="s">
        <v>181</v>
      </c>
      <c r="D16" s="288" t="s">
        <v>40</v>
      </c>
      <c r="E16" s="161" t="s">
        <v>56</v>
      </c>
      <c r="F16" s="162" t="s">
        <v>87</v>
      </c>
      <c r="G16" s="177" t="s">
        <v>121</v>
      </c>
      <c r="H16" s="85">
        <v>67.5</v>
      </c>
      <c r="I16" s="163">
        <v>0.7258</v>
      </c>
      <c r="J16" s="177">
        <v>95</v>
      </c>
      <c r="K16" s="177">
        <v>102.5</v>
      </c>
      <c r="L16" s="233">
        <v>110</v>
      </c>
      <c r="M16" s="177">
        <v>110</v>
      </c>
      <c r="N16" s="306">
        <v>110</v>
      </c>
      <c r="O16" s="90">
        <f t="shared" si="1"/>
        <v>79.838</v>
      </c>
      <c r="P16" s="301"/>
    </row>
    <row r="17" spans="1:16" s="171" customFormat="1" ht="11.25" customHeight="1">
      <c r="A17" s="301">
        <v>1</v>
      </c>
      <c r="B17" s="177">
        <v>75</v>
      </c>
      <c r="C17" s="307" t="s">
        <v>183</v>
      </c>
      <c r="D17" s="288" t="s">
        <v>37</v>
      </c>
      <c r="E17" s="161" t="s">
        <v>38</v>
      </c>
      <c r="F17" s="162">
        <v>35727</v>
      </c>
      <c r="G17" s="177" t="s">
        <v>45</v>
      </c>
      <c r="H17" s="85">
        <v>74.8</v>
      </c>
      <c r="I17" s="163">
        <v>0.6659</v>
      </c>
      <c r="J17" s="177">
        <v>120</v>
      </c>
      <c r="K17" s="233">
        <v>125</v>
      </c>
      <c r="L17" s="177"/>
      <c r="M17" s="177"/>
      <c r="N17" s="306">
        <v>120</v>
      </c>
      <c r="O17" s="90">
        <f t="shared" si="1"/>
        <v>79.908</v>
      </c>
      <c r="P17" s="301">
        <v>1</v>
      </c>
    </row>
    <row r="18" spans="1:16" s="171" customFormat="1" ht="11.25" customHeight="1">
      <c r="A18" s="301">
        <v>2</v>
      </c>
      <c r="B18" s="177">
        <v>75</v>
      </c>
      <c r="C18" s="307" t="s">
        <v>58</v>
      </c>
      <c r="D18" s="288" t="s">
        <v>40</v>
      </c>
      <c r="E18" s="161" t="s">
        <v>41</v>
      </c>
      <c r="F18" s="162">
        <v>35991</v>
      </c>
      <c r="G18" s="177" t="s">
        <v>45</v>
      </c>
      <c r="H18" s="85">
        <v>68.4</v>
      </c>
      <c r="I18" s="163">
        <v>0.7174</v>
      </c>
      <c r="J18" s="177">
        <v>107.5</v>
      </c>
      <c r="K18" s="233">
        <v>115</v>
      </c>
      <c r="L18" s="233">
        <v>115</v>
      </c>
      <c r="M18" s="177"/>
      <c r="N18" s="306">
        <v>107.5</v>
      </c>
      <c r="O18" s="90">
        <f t="shared" si="1"/>
        <v>77.1205</v>
      </c>
      <c r="P18" s="301">
        <v>3</v>
      </c>
    </row>
    <row r="19" spans="1:16" s="171" customFormat="1" ht="11.25" customHeight="1">
      <c r="A19" s="301">
        <v>1</v>
      </c>
      <c r="B19" s="177">
        <v>75</v>
      </c>
      <c r="C19" s="307" t="s">
        <v>184</v>
      </c>
      <c r="D19" s="288" t="s">
        <v>40</v>
      </c>
      <c r="E19" s="161" t="s">
        <v>41</v>
      </c>
      <c r="F19" s="162" t="s">
        <v>88</v>
      </c>
      <c r="G19" s="177" t="s">
        <v>43</v>
      </c>
      <c r="H19" s="85">
        <v>73.95</v>
      </c>
      <c r="I19" s="163">
        <v>0.672</v>
      </c>
      <c r="J19" s="177">
        <v>120</v>
      </c>
      <c r="K19" s="177">
        <v>125</v>
      </c>
      <c r="L19" s="233">
        <v>137.5</v>
      </c>
      <c r="M19" s="177"/>
      <c r="N19" s="306">
        <v>125</v>
      </c>
      <c r="O19" s="90">
        <f t="shared" si="1"/>
        <v>84</v>
      </c>
      <c r="P19" s="301"/>
    </row>
    <row r="20" spans="1:16" s="171" customFormat="1" ht="11.25" customHeight="1">
      <c r="A20" s="301">
        <v>1</v>
      </c>
      <c r="B20" s="177">
        <v>75</v>
      </c>
      <c r="C20" s="214" t="s">
        <v>82</v>
      </c>
      <c r="D20" s="288" t="s">
        <v>37</v>
      </c>
      <c r="E20" s="161" t="s">
        <v>38</v>
      </c>
      <c r="F20" s="162">
        <v>34142</v>
      </c>
      <c r="G20" s="177" t="s">
        <v>36</v>
      </c>
      <c r="H20" s="85">
        <v>73.3</v>
      </c>
      <c r="I20" s="163">
        <v>0.6767</v>
      </c>
      <c r="J20" s="177">
        <v>140</v>
      </c>
      <c r="K20" s="177">
        <v>145</v>
      </c>
      <c r="L20" s="177">
        <v>150</v>
      </c>
      <c r="M20" s="177"/>
      <c r="N20" s="306">
        <v>150</v>
      </c>
      <c r="O20" s="90">
        <f t="shared" si="1"/>
        <v>101.505</v>
      </c>
      <c r="P20" s="301">
        <v>2</v>
      </c>
    </row>
    <row r="21" spans="1:16" s="171" customFormat="1" ht="11.25" customHeight="1">
      <c r="A21" s="301">
        <v>2</v>
      </c>
      <c r="B21" s="177">
        <v>75</v>
      </c>
      <c r="C21" s="214" t="s">
        <v>182</v>
      </c>
      <c r="D21" s="288" t="s">
        <v>40</v>
      </c>
      <c r="E21" s="161" t="s">
        <v>165</v>
      </c>
      <c r="F21" s="162">
        <v>34606</v>
      </c>
      <c r="G21" s="177" t="s">
        <v>36</v>
      </c>
      <c r="H21" s="85">
        <v>75</v>
      </c>
      <c r="I21" s="163">
        <v>0.6645</v>
      </c>
      <c r="J21" s="177">
        <v>120</v>
      </c>
      <c r="K21" s="233">
        <v>125</v>
      </c>
      <c r="L21" s="233">
        <v>125</v>
      </c>
      <c r="M21" s="177"/>
      <c r="N21" s="306">
        <v>120</v>
      </c>
      <c r="O21" s="90">
        <f t="shared" si="1"/>
        <v>79.74</v>
      </c>
      <c r="P21" s="301"/>
    </row>
    <row r="22" spans="1:32" s="164" customFormat="1" ht="11.25" customHeight="1">
      <c r="A22" s="301">
        <v>1</v>
      </c>
      <c r="B22" s="177">
        <v>75</v>
      </c>
      <c r="C22" s="175" t="s">
        <v>82</v>
      </c>
      <c r="D22" s="288" t="s">
        <v>37</v>
      </c>
      <c r="E22" s="73" t="s">
        <v>38</v>
      </c>
      <c r="F22" s="162">
        <v>34142</v>
      </c>
      <c r="G22" s="177" t="s">
        <v>35</v>
      </c>
      <c r="H22" s="85">
        <v>73.3</v>
      </c>
      <c r="I22" s="163">
        <v>0.6767</v>
      </c>
      <c r="J22" s="149">
        <v>140</v>
      </c>
      <c r="K22" s="233">
        <v>145</v>
      </c>
      <c r="L22" s="149">
        <v>147.5</v>
      </c>
      <c r="M22" s="149"/>
      <c r="N22" s="237">
        <v>147.5</v>
      </c>
      <c r="O22" s="90">
        <f t="shared" si="1"/>
        <v>99.81325</v>
      </c>
      <c r="P22" s="30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287"/>
    </row>
    <row r="23" spans="1:16" s="284" customFormat="1" ht="11.25" customHeight="1">
      <c r="A23" s="282">
        <v>1</v>
      </c>
      <c r="B23" s="74">
        <v>82.5</v>
      </c>
      <c r="C23" s="214" t="s">
        <v>185</v>
      </c>
      <c r="D23" s="288" t="s">
        <v>40</v>
      </c>
      <c r="E23" s="73" t="s">
        <v>41</v>
      </c>
      <c r="F23" s="131">
        <v>35894</v>
      </c>
      <c r="G23" s="74" t="s">
        <v>45</v>
      </c>
      <c r="H23" s="107">
        <v>82</v>
      </c>
      <c r="I23" s="115">
        <v>0.6219</v>
      </c>
      <c r="J23" s="74">
        <v>85</v>
      </c>
      <c r="K23" s="74">
        <v>95</v>
      </c>
      <c r="L23" s="233">
        <v>100</v>
      </c>
      <c r="M23" s="74"/>
      <c r="N23" s="217">
        <v>95</v>
      </c>
      <c r="O23" s="90">
        <f t="shared" si="1"/>
        <v>59.0805</v>
      </c>
      <c r="P23" s="282"/>
    </row>
    <row r="24" spans="1:16" s="284" customFormat="1" ht="11.25" customHeight="1">
      <c r="A24" s="282">
        <v>1</v>
      </c>
      <c r="B24" s="74">
        <v>82.5</v>
      </c>
      <c r="C24" s="214" t="s">
        <v>52</v>
      </c>
      <c r="D24" s="288" t="s">
        <v>40</v>
      </c>
      <c r="E24" s="73" t="s">
        <v>41</v>
      </c>
      <c r="F24" s="131">
        <v>25937</v>
      </c>
      <c r="G24" s="74" t="s">
        <v>156</v>
      </c>
      <c r="H24" s="107">
        <v>80.3</v>
      </c>
      <c r="I24" s="115"/>
      <c r="J24" s="74">
        <v>125</v>
      </c>
      <c r="K24" s="74">
        <v>132.5</v>
      </c>
      <c r="L24" s="233">
        <v>140</v>
      </c>
      <c r="M24" s="74"/>
      <c r="N24" s="217">
        <v>132.5</v>
      </c>
      <c r="O24" s="90">
        <f t="shared" si="1"/>
        <v>0</v>
      </c>
      <c r="P24" s="282"/>
    </row>
    <row r="25" spans="1:16" s="284" customFormat="1" ht="11.25" customHeight="1">
      <c r="A25" s="282">
        <v>1</v>
      </c>
      <c r="B25" s="74">
        <v>82.5</v>
      </c>
      <c r="C25" s="214" t="s">
        <v>186</v>
      </c>
      <c r="D25" s="288" t="s">
        <v>40</v>
      </c>
      <c r="E25" s="73" t="s">
        <v>41</v>
      </c>
      <c r="F25" s="131">
        <v>24446</v>
      </c>
      <c r="G25" s="74" t="s">
        <v>143</v>
      </c>
      <c r="H25" s="107">
        <v>81.6</v>
      </c>
      <c r="I25" s="115">
        <v>0.6971</v>
      </c>
      <c r="J25" s="74">
        <v>127.5</v>
      </c>
      <c r="K25" s="233">
        <v>135</v>
      </c>
      <c r="L25" s="74">
        <v>135</v>
      </c>
      <c r="M25" s="74"/>
      <c r="N25" s="217">
        <v>135</v>
      </c>
      <c r="O25" s="90">
        <f t="shared" si="1"/>
        <v>94.1085</v>
      </c>
      <c r="P25" s="282"/>
    </row>
    <row r="26" spans="1:32" s="287" customFormat="1" ht="11.25" customHeight="1">
      <c r="A26" s="282">
        <v>1</v>
      </c>
      <c r="B26" s="74">
        <v>90</v>
      </c>
      <c r="C26" s="214" t="s">
        <v>86</v>
      </c>
      <c r="D26" s="288" t="s">
        <v>40</v>
      </c>
      <c r="E26" s="73" t="s">
        <v>41</v>
      </c>
      <c r="F26" s="131">
        <v>35702</v>
      </c>
      <c r="G26" s="74" t="s">
        <v>45</v>
      </c>
      <c r="H26" s="107">
        <v>84.1</v>
      </c>
      <c r="I26" s="115">
        <v>0.6112</v>
      </c>
      <c r="J26" s="74">
        <v>110</v>
      </c>
      <c r="K26" s="74">
        <v>115</v>
      </c>
      <c r="L26" s="233">
        <v>120</v>
      </c>
      <c r="M26" s="74"/>
      <c r="N26" s="217">
        <v>120</v>
      </c>
      <c r="O26" s="90">
        <f t="shared" si="1"/>
        <v>73.344</v>
      </c>
      <c r="P26" s="282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</row>
    <row r="27" spans="1:16" s="284" customFormat="1" ht="11.25" customHeight="1">
      <c r="A27" s="282">
        <v>1</v>
      </c>
      <c r="B27" s="74">
        <v>90</v>
      </c>
      <c r="C27" s="214" t="s">
        <v>80</v>
      </c>
      <c r="D27" s="288" t="s">
        <v>40</v>
      </c>
      <c r="E27" s="73" t="s">
        <v>41</v>
      </c>
      <c r="F27" s="131">
        <v>34058</v>
      </c>
      <c r="G27" s="74" t="s">
        <v>36</v>
      </c>
      <c r="H27" s="107">
        <v>87.9</v>
      </c>
      <c r="I27" s="115">
        <v>0.5939</v>
      </c>
      <c r="J27" s="74">
        <v>125</v>
      </c>
      <c r="K27" s="74">
        <v>135</v>
      </c>
      <c r="L27" s="233">
        <v>137.5</v>
      </c>
      <c r="M27" s="74"/>
      <c r="N27" s="217">
        <v>135</v>
      </c>
      <c r="O27" s="90">
        <f t="shared" si="1"/>
        <v>80.1765</v>
      </c>
      <c r="P27" s="282"/>
    </row>
    <row r="28" spans="1:32" s="287" customFormat="1" ht="11.25" customHeight="1">
      <c r="A28" s="282" t="s">
        <v>114</v>
      </c>
      <c r="B28" s="74">
        <v>90</v>
      </c>
      <c r="C28" s="214" t="s">
        <v>71</v>
      </c>
      <c r="D28" s="288" t="s">
        <v>40</v>
      </c>
      <c r="E28" s="73" t="s">
        <v>41</v>
      </c>
      <c r="F28" s="131">
        <v>33635</v>
      </c>
      <c r="G28" s="74" t="s">
        <v>36</v>
      </c>
      <c r="H28" s="107">
        <v>86.8</v>
      </c>
      <c r="I28" s="115">
        <v>0.5986</v>
      </c>
      <c r="J28" s="233">
        <v>125</v>
      </c>
      <c r="K28" s="233">
        <v>125</v>
      </c>
      <c r="L28" s="233">
        <v>125</v>
      </c>
      <c r="M28" s="74"/>
      <c r="N28" s="217">
        <v>0</v>
      </c>
      <c r="O28" s="90">
        <f t="shared" si="1"/>
        <v>0</v>
      </c>
      <c r="P28" s="282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</row>
    <row r="29" spans="1:32" s="287" customFormat="1" ht="12.75">
      <c r="A29" s="282">
        <v>1</v>
      </c>
      <c r="B29" s="74">
        <v>90</v>
      </c>
      <c r="C29" s="231" t="s">
        <v>99</v>
      </c>
      <c r="D29" s="288" t="s">
        <v>40</v>
      </c>
      <c r="E29" s="73" t="s">
        <v>75</v>
      </c>
      <c r="F29" s="131">
        <v>31598</v>
      </c>
      <c r="G29" s="74" t="s">
        <v>35</v>
      </c>
      <c r="H29" s="245">
        <v>89.2</v>
      </c>
      <c r="I29" s="115">
        <v>0.5885</v>
      </c>
      <c r="J29" s="233">
        <v>155</v>
      </c>
      <c r="K29" s="92">
        <v>160</v>
      </c>
      <c r="L29" s="92">
        <v>167.5</v>
      </c>
      <c r="M29" s="92"/>
      <c r="N29" s="235">
        <v>167.5</v>
      </c>
      <c r="O29" s="90">
        <f t="shared" si="1"/>
        <v>98.57375</v>
      </c>
      <c r="P29" s="56"/>
      <c r="AF29" s="284"/>
    </row>
    <row r="30" spans="1:31" s="171" customFormat="1" ht="11.25" customHeight="1">
      <c r="A30" s="301">
        <v>2</v>
      </c>
      <c r="B30" s="212">
        <v>90</v>
      </c>
      <c r="C30" s="175" t="s">
        <v>96</v>
      </c>
      <c r="D30" s="278" t="s">
        <v>40</v>
      </c>
      <c r="E30" s="278" t="s">
        <v>41</v>
      </c>
      <c r="F30" s="279">
        <v>31682</v>
      </c>
      <c r="G30" s="212" t="s">
        <v>35</v>
      </c>
      <c r="H30" s="236">
        <v>86.4</v>
      </c>
      <c r="I30" s="125">
        <v>0.6004</v>
      </c>
      <c r="J30" s="149">
        <v>120</v>
      </c>
      <c r="K30" s="149">
        <v>140</v>
      </c>
      <c r="L30" s="149">
        <v>150</v>
      </c>
      <c r="M30" s="149"/>
      <c r="N30" s="237">
        <v>150</v>
      </c>
      <c r="O30" s="146">
        <f t="shared" si="1"/>
        <v>90.06</v>
      </c>
      <c r="P30" s="30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</row>
    <row r="31" spans="1:32" s="171" customFormat="1" ht="11.25" customHeight="1">
      <c r="A31" s="301">
        <v>3</v>
      </c>
      <c r="B31" s="177">
        <v>90</v>
      </c>
      <c r="C31" s="175" t="s">
        <v>187</v>
      </c>
      <c r="D31" s="288" t="s">
        <v>40</v>
      </c>
      <c r="E31" s="73" t="s">
        <v>41</v>
      </c>
      <c r="F31" s="162">
        <v>31477</v>
      </c>
      <c r="G31" s="177" t="s">
        <v>35</v>
      </c>
      <c r="H31" s="85">
        <v>86.2</v>
      </c>
      <c r="I31" s="163">
        <v>0.6013</v>
      </c>
      <c r="J31" s="92">
        <v>127.5</v>
      </c>
      <c r="K31" s="149">
        <v>130</v>
      </c>
      <c r="L31" s="149">
        <v>135</v>
      </c>
      <c r="M31" s="149"/>
      <c r="N31" s="237">
        <v>135</v>
      </c>
      <c r="O31" s="146">
        <f t="shared" si="1"/>
        <v>81.1755</v>
      </c>
      <c r="P31" s="301"/>
      <c r="AF31" s="164"/>
    </row>
    <row r="32" spans="1:32" s="164" customFormat="1" ht="11.25" customHeight="1">
      <c r="A32" s="282">
        <v>1</v>
      </c>
      <c r="B32" s="74">
        <v>100</v>
      </c>
      <c r="C32" s="214" t="s">
        <v>188</v>
      </c>
      <c r="D32" s="288" t="s">
        <v>40</v>
      </c>
      <c r="E32" s="73" t="s">
        <v>41</v>
      </c>
      <c r="F32" s="131">
        <v>35601</v>
      </c>
      <c r="G32" s="74" t="s">
        <v>45</v>
      </c>
      <c r="H32" s="107">
        <v>94.4</v>
      </c>
      <c r="I32" s="115">
        <v>0.5697</v>
      </c>
      <c r="J32" s="74">
        <v>105</v>
      </c>
      <c r="K32" s="233">
        <v>110</v>
      </c>
      <c r="L32" s="233">
        <v>110</v>
      </c>
      <c r="M32" s="74"/>
      <c r="N32" s="217">
        <v>105</v>
      </c>
      <c r="O32" s="90">
        <f t="shared" si="1"/>
        <v>59.8185</v>
      </c>
      <c r="P32" s="282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</row>
    <row r="33" spans="1:32" s="164" customFormat="1" ht="11.25" customHeight="1">
      <c r="A33" s="301">
        <v>1</v>
      </c>
      <c r="B33" s="177">
        <v>100</v>
      </c>
      <c r="C33" s="231" t="s">
        <v>189</v>
      </c>
      <c r="D33" s="288" t="s">
        <v>40</v>
      </c>
      <c r="E33" s="161" t="s">
        <v>41</v>
      </c>
      <c r="F33" s="162">
        <v>34566</v>
      </c>
      <c r="G33" s="177" t="s">
        <v>36</v>
      </c>
      <c r="H33" s="236">
        <v>97.6</v>
      </c>
      <c r="I33" s="163">
        <v>0.5602</v>
      </c>
      <c r="J33" s="149">
        <v>162.5</v>
      </c>
      <c r="K33" s="149">
        <v>172.5</v>
      </c>
      <c r="L33" s="233">
        <v>175</v>
      </c>
      <c r="M33" s="149"/>
      <c r="N33" s="237">
        <v>172.5</v>
      </c>
      <c r="O33" s="90">
        <f t="shared" si="1"/>
        <v>96.6345</v>
      </c>
      <c r="P33" s="301">
        <v>3</v>
      </c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</row>
    <row r="34" spans="1:31" s="171" customFormat="1" ht="11.25" customHeight="1">
      <c r="A34" s="301">
        <v>1</v>
      </c>
      <c r="B34" s="177">
        <v>100</v>
      </c>
      <c r="C34" s="175" t="s">
        <v>196</v>
      </c>
      <c r="D34" s="288" t="s">
        <v>40</v>
      </c>
      <c r="E34" s="73" t="s">
        <v>41</v>
      </c>
      <c r="F34" s="162">
        <v>33323</v>
      </c>
      <c r="G34" s="177" t="s">
        <v>35</v>
      </c>
      <c r="H34" s="236">
        <v>98.8</v>
      </c>
      <c r="I34" s="163">
        <v>0.557</v>
      </c>
      <c r="J34" s="149">
        <v>167.5</v>
      </c>
      <c r="K34" s="149">
        <v>175</v>
      </c>
      <c r="L34" s="149">
        <v>180</v>
      </c>
      <c r="M34" s="149"/>
      <c r="N34" s="237">
        <v>180</v>
      </c>
      <c r="O34" s="146">
        <f t="shared" si="1"/>
        <v>100.26</v>
      </c>
      <c r="P34" s="30">
        <v>3</v>
      </c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</row>
    <row r="35" spans="1:16" s="171" customFormat="1" ht="11.25" customHeight="1">
      <c r="A35" s="301">
        <v>2</v>
      </c>
      <c r="B35" s="177">
        <v>100</v>
      </c>
      <c r="C35" s="175" t="s">
        <v>77</v>
      </c>
      <c r="D35" s="288" t="s">
        <v>74</v>
      </c>
      <c r="E35" s="214" t="s">
        <v>41</v>
      </c>
      <c r="F35" s="162">
        <v>25422</v>
      </c>
      <c r="G35" s="177" t="s">
        <v>35</v>
      </c>
      <c r="H35" s="85">
        <v>100</v>
      </c>
      <c r="I35" s="163">
        <v>0.554</v>
      </c>
      <c r="J35" s="149">
        <v>170</v>
      </c>
      <c r="K35" s="149">
        <v>175</v>
      </c>
      <c r="L35" s="233">
        <v>180</v>
      </c>
      <c r="M35" s="149"/>
      <c r="N35" s="237">
        <v>175</v>
      </c>
      <c r="O35" s="90">
        <f t="shared" si="1"/>
        <v>96.95</v>
      </c>
      <c r="P35" s="301"/>
    </row>
    <row r="36" spans="1:16" s="171" customFormat="1" ht="11.25" customHeight="1">
      <c r="A36" s="301">
        <v>3</v>
      </c>
      <c r="B36" s="177">
        <v>100</v>
      </c>
      <c r="C36" s="175" t="s">
        <v>189</v>
      </c>
      <c r="D36" s="288" t="s">
        <v>40</v>
      </c>
      <c r="E36" s="73" t="s">
        <v>41</v>
      </c>
      <c r="F36" s="162">
        <v>34566</v>
      </c>
      <c r="G36" s="177" t="s">
        <v>35</v>
      </c>
      <c r="H36" s="236">
        <v>97.6</v>
      </c>
      <c r="I36" s="163">
        <v>0.5602</v>
      </c>
      <c r="J36" s="149">
        <v>162.5</v>
      </c>
      <c r="K36" s="149">
        <v>172.5</v>
      </c>
      <c r="L36" s="233">
        <v>175</v>
      </c>
      <c r="M36" s="149"/>
      <c r="N36" s="237">
        <v>172.5</v>
      </c>
      <c r="O36" s="90">
        <f t="shared" si="1"/>
        <v>96.6345</v>
      </c>
      <c r="P36" s="301"/>
    </row>
    <row r="37" spans="1:16" s="171" customFormat="1" ht="11.25" customHeight="1">
      <c r="A37" s="301" t="s">
        <v>114</v>
      </c>
      <c r="B37" s="177">
        <v>100</v>
      </c>
      <c r="C37" s="175" t="s">
        <v>175</v>
      </c>
      <c r="D37" s="288" t="s">
        <v>40</v>
      </c>
      <c r="E37" s="214" t="s">
        <v>41</v>
      </c>
      <c r="F37" s="162">
        <v>30388</v>
      </c>
      <c r="G37" s="177" t="s">
        <v>35</v>
      </c>
      <c r="H37" s="236">
        <v>99</v>
      </c>
      <c r="I37" s="163">
        <v>0.5565</v>
      </c>
      <c r="J37" s="149">
        <v>150</v>
      </c>
      <c r="K37" s="149">
        <v>160</v>
      </c>
      <c r="L37" s="149" t="s">
        <v>123</v>
      </c>
      <c r="M37" s="149"/>
      <c r="N37" s="237">
        <v>160</v>
      </c>
      <c r="O37" s="90">
        <f t="shared" si="1"/>
        <v>89.03999999999999</v>
      </c>
      <c r="P37" s="301"/>
    </row>
    <row r="38" spans="1:32" s="171" customFormat="1" ht="11.25" customHeight="1">
      <c r="A38" s="301">
        <v>1</v>
      </c>
      <c r="B38" s="177">
        <v>100</v>
      </c>
      <c r="C38" s="231" t="s">
        <v>77</v>
      </c>
      <c r="D38" s="288" t="s">
        <v>74</v>
      </c>
      <c r="E38" s="157" t="s">
        <v>41</v>
      </c>
      <c r="F38" s="162">
        <v>25422</v>
      </c>
      <c r="G38" s="177" t="s">
        <v>143</v>
      </c>
      <c r="H38" s="85">
        <v>100</v>
      </c>
      <c r="I38" s="163">
        <v>0.5806</v>
      </c>
      <c r="J38" s="149">
        <v>170</v>
      </c>
      <c r="K38" s="149">
        <v>175</v>
      </c>
      <c r="L38" s="233">
        <v>180</v>
      </c>
      <c r="M38" s="149"/>
      <c r="N38" s="237">
        <v>175</v>
      </c>
      <c r="O38" s="90">
        <f t="shared" si="1"/>
        <v>101.605</v>
      </c>
      <c r="P38" s="301"/>
      <c r="AF38" s="164"/>
    </row>
    <row r="39" spans="1:32" s="287" customFormat="1" ht="12.75">
      <c r="A39" s="301">
        <v>1</v>
      </c>
      <c r="B39" s="177">
        <v>110</v>
      </c>
      <c r="C39" s="231" t="s">
        <v>190</v>
      </c>
      <c r="D39" s="288" t="s">
        <v>40</v>
      </c>
      <c r="E39" s="157" t="s">
        <v>41</v>
      </c>
      <c r="F39" s="162">
        <v>33458</v>
      </c>
      <c r="G39" s="177" t="s">
        <v>36</v>
      </c>
      <c r="H39" s="85">
        <v>109</v>
      </c>
      <c r="I39" s="163">
        <v>0.5377</v>
      </c>
      <c r="J39" s="149">
        <v>197.5</v>
      </c>
      <c r="K39" s="149">
        <v>205</v>
      </c>
      <c r="L39" s="149">
        <v>210</v>
      </c>
      <c r="M39" s="149"/>
      <c r="N39" s="237">
        <v>210</v>
      </c>
      <c r="O39" s="146">
        <f t="shared" si="1"/>
        <v>112.91699999999999</v>
      </c>
      <c r="P39" s="301">
        <v>1</v>
      </c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64"/>
    </row>
    <row r="40" spans="1:31" s="164" customFormat="1" ht="11.25" customHeight="1">
      <c r="A40" s="301">
        <v>1</v>
      </c>
      <c r="B40" s="177">
        <v>110</v>
      </c>
      <c r="C40" s="175" t="s">
        <v>190</v>
      </c>
      <c r="D40" s="288" t="s">
        <v>40</v>
      </c>
      <c r="E40" s="214" t="s">
        <v>41</v>
      </c>
      <c r="F40" s="162">
        <v>33458</v>
      </c>
      <c r="G40" s="177" t="s">
        <v>35</v>
      </c>
      <c r="H40" s="85">
        <v>109</v>
      </c>
      <c r="I40" s="163">
        <v>0.5377</v>
      </c>
      <c r="J40" s="149">
        <v>197.5</v>
      </c>
      <c r="K40" s="149">
        <v>205</v>
      </c>
      <c r="L40" s="149">
        <v>210</v>
      </c>
      <c r="M40" s="149"/>
      <c r="N40" s="237">
        <v>210</v>
      </c>
      <c r="O40" s="90">
        <f t="shared" si="1"/>
        <v>112.91699999999999</v>
      </c>
      <c r="P40" s="301">
        <v>1</v>
      </c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</row>
    <row r="41" spans="1:32" s="164" customFormat="1" ht="11.25" customHeight="1">
      <c r="A41" s="282">
        <v>2</v>
      </c>
      <c r="B41" s="177">
        <v>110</v>
      </c>
      <c r="C41" s="175" t="s">
        <v>192</v>
      </c>
      <c r="D41" s="288" t="s">
        <v>40</v>
      </c>
      <c r="E41" s="214" t="s">
        <v>41</v>
      </c>
      <c r="F41" s="162">
        <v>24725</v>
      </c>
      <c r="G41" s="177" t="s">
        <v>35</v>
      </c>
      <c r="H41" s="236">
        <v>108.7</v>
      </c>
      <c r="I41" s="163">
        <v>0.5381</v>
      </c>
      <c r="J41" s="149">
        <v>180</v>
      </c>
      <c r="K41" s="149">
        <v>192.5</v>
      </c>
      <c r="L41" s="149">
        <v>197.5</v>
      </c>
      <c r="M41" s="149"/>
      <c r="N41" s="237">
        <v>197.5</v>
      </c>
      <c r="O41" s="146">
        <f t="shared" si="1"/>
        <v>106.27475000000001</v>
      </c>
      <c r="P41" s="30">
        <v>2</v>
      </c>
      <c r="AF41" s="171"/>
    </row>
    <row r="42" spans="1:31" s="171" customFormat="1" ht="11.25" customHeight="1">
      <c r="A42" s="301">
        <v>3</v>
      </c>
      <c r="B42" s="177">
        <v>110</v>
      </c>
      <c r="C42" s="175" t="s">
        <v>191</v>
      </c>
      <c r="D42" s="288" t="s">
        <v>40</v>
      </c>
      <c r="E42" s="73" t="s">
        <v>41</v>
      </c>
      <c r="F42" s="162">
        <v>27463</v>
      </c>
      <c r="G42" s="177" t="s">
        <v>35</v>
      </c>
      <c r="H42" s="236" t="s">
        <v>193</v>
      </c>
      <c r="I42" s="163">
        <v>0.5422</v>
      </c>
      <c r="J42" s="149">
        <v>170</v>
      </c>
      <c r="K42" s="149">
        <v>180</v>
      </c>
      <c r="L42" s="233">
        <v>190</v>
      </c>
      <c r="M42" s="149"/>
      <c r="N42" s="237">
        <v>180</v>
      </c>
      <c r="O42" s="146">
        <f t="shared" si="1"/>
        <v>97.596</v>
      </c>
      <c r="P42" s="30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</row>
    <row r="43" spans="1:31" s="171" customFormat="1" ht="11.25" customHeight="1">
      <c r="A43" s="301" t="s">
        <v>114</v>
      </c>
      <c r="B43" s="177">
        <v>110</v>
      </c>
      <c r="C43" s="175" t="s">
        <v>195</v>
      </c>
      <c r="D43" s="288" t="s">
        <v>40</v>
      </c>
      <c r="E43" s="73" t="s">
        <v>41</v>
      </c>
      <c r="F43" s="162">
        <v>30866</v>
      </c>
      <c r="G43" s="177" t="s">
        <v>35</v>
      </c>
      <c r="H43" s="236">
        <v>107</v>
      </c>
      <c r="I43" s="163">
        <v>0.5405</v>
      </c>
      <c r="J43" s="149">
        <v>120</v>
      </c>
      <c r="K43" s="149">
        <v>125</v>
      </c>
      <c r="L43" s="149">
        <v>130</v>
      </c>
      <c r="M43" s="149"/>
      <c r="N43" s="237">
        <v>130</v>
      </c>
      <c r="O43" s="146">
        <f t="shared" si="1"/>
        <v>70.265</v>
      </c>
      <c r="P43" s="30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</row>
    <row r="44" spans="1:31" s="164" customFormat="1" ht="11.25" customHeight="1">
      <c r="A44" s="301">
        <v>1</v>
      </c>
      <c r="B44" s="74">
        <v>110</v>
      </c>
      <c r="C44" s="231" t="s">
        <v>191</v>
      </c>
      <c r="D44" s="288" t="s">
        <v>40</v>
      </c>
      <c r="E44" s="73" t="s">
        <v>41</v>
      </c>
      <c r="F44" s="131">
        <v>27463</v>
      </c>
      <c r="G44" s="74" t="s">
        <v>156</v>
      </c>
      <c r="H44" s="245">
        <v>105.95</v>
      </c>
      <c r="I44" s="115">
        <v>0.5422</v>
      </c>
      <c r="J44" s="92">
        <v>170</v>
      </c>
      <c r="K44" s="92">
        <v>180</v>
      </c>
      <c r="L44" s="233">
        <v>190</v>
      </c>
      <c r="M44" s="92"/>
      <c r="N44" s="235">
        <v>180</v>
      </c>
      <c r="O44" s="90">
        <f t="shared" si="1"/>
        <v>97.596</v>
      </c>
      <c r="P44" s="56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</row>
    <row r="45" spans="1:32" s="287" customFormat="1" ht="12.75">
      <c r="A45" s="301">
        <v>1</v>
      </c>
      <c r="B45" s="177">
        <v>110</v>
      </c>
      <c r="C45" s="231" t="s">
        <v>192</v>
      </c>
      <c r="D45" s="288" t="s">
        <v>40</v>
      </c>
      <c r="E45" s="157" t="s">
        <v>41</v>
      </c>
      <c r="F45" s="162">
        <v>24725</v>
      </c>
      <c r="G45" s="177" t="s">
        <v>143</v>
      </c>
      <c r="H45" s="236">
        <v>108.7</v>
      </c>
      <c r="I45" s="163">
        <v>0.5752</v>
      </c>
      <c r="J45" s="149">
        <v>180</v>
      </c>
      <c r="K45" s="149">
        <v>192.5</v>
      </c>
      <c r="L45" s="149">
        <v>197.5</v>
      </c>
      <c r="M45" s="149"/>
      <c r="N45" s="237">
        <v>197.5</v>
      </c>
      <c r="O45" s="146">
        <f t="shared" si="1"/>
        <v>113.602</v>
      </c>
      <c r="P45" s="30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</row>
    <row r="46" spans="1:16" s="284" customFormat="1" ht="11.25" customHeight="1">
      <c r="A46" s="282">
        <v>1</v>
      </c>
      <c r="B46" s="74">
        <v>125</v>
      </c>
      <c r="C46" s="214" t="s">
        <v>194</v>
      </c>
      <c r="D46" s="288" t="s">
        <v>40</v>
      </c>
      <c r="E46" s="73" t="s">
        <v>46</v>
      </c>
      <c r="F46" s="131">
        <v>34714</v>
      </c>
      <c r="G46" s="74" t="s">
        <v>36</v>
      </c>
      <c r="H46" s="107">
        <v>111.8</v>
      </c>
      <c r="I46" s="115">
        <v>0.5345</v>
      </c>
      <c r="J46" s="233">
        <v>160</v>
      </c>
      <c r="K46" s="74">
        <v>160</v>
      </c>
      <c r="L46" s="233">
        <v>170</v>
      </c>
      <c r="M46" s="74"/>
      <c r="N46" s="217">
        <v>160</v>
      </c>
      <c r="O46" s="90">
        <f t="shared" si="1"/>
        <v>85.52</v>
      </c>
      <c r="P46" s="282"/>
    </row>
    <row r="47" spans="1:16" s="116" customFormat="1" ht="12">
      <c r="A47" s="309"/>
      <c r="B47" s="74"/>
      <c r="C47" s="70"/>
      <c r="D47" s="161"/>
      <c r="E47" s="74"/>
      <c r="F47" s="131"/>
      <c r="G47" s="74"/>
      <c r="H47" s="132"/>
      <c r="I47" s="115"/>
      <c r="J47" s="74"/>
      <c r="K47" s="74"/>
      <c r="L47" s="74"/>
      <c r="M47" s="74"/>
      <c r="N47" s="74"/>
      <c r="O47" s="174"/>
      <c r="P47" s="282"/>
    </row>
    <row r="49" ht="12">
      <c r="C49" s="45" t="s">
        <v>29</v>
      </c>
    </row>
    <row r="50" ht="12">
      <c r="C50" s="46" t="s">
        <v>18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</cp:lastModifiedBy>
  <dcterms:created xsi:type="dcterms:W3CDTF">2012-11-17T14:25:15Z</dcterms:created>
  <dcterms:modified xsi:type="dcterms:W3CDTF">2015-05-13T10:59:08Z</dcterms:modified>
  <cp:category/>
  <cp:version/>
  <cp:contentType/>
  <cp:contentStatus/>
</cp:coreProperties>
</file>