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583" activeTab="1"/>
  </bookViews>
  <sheets>
    <sheet name="троеборье" sheetId="12" r:id="rId1"/>
    <sheet name="жим и тяга" sheetId="14" r:id="rId2"/>
    <sheet name="пауэрспорт и армлифтинг" sheetId="15" r:id="rId3"/>
    <sheet name="народный и русский жим" sheetId="16" r:id="rId4"/>
  </sheets>
  <definedNames>
    <definedName name="_xlnm._FilterDatabase" localSheetId="1" hidden="1">'жим и тяга'!#REF!</definedName>
    <definedName name="_xlnm._FilterDatabase" localSheetId="3" hidden="1">'народный и русский жим'!#REF!</definedName>
    <definedName name="_xlnm.Print_Area" localSheetId="1">'жим и тяга'!$A$1:$R$12</definedName>
    <definedName name="_xlnm.Print_Area" localSheetId="3">'народный и русский жим'!$A$1:$L$4</definedName>
    <definedName name="_xlnm.Print_Area" localSheetId="0">троеборье!$A$1:$AB$12</definedName>
  </definedNames>
  <calcPr calcId="124519" refMode="R1C1"/>
  <fileRecoveryPr autoRecover="0"/>
</workbook>
</file>

<file path=xl/calcChain.xml><?xml version="1.0" encoding="utf-8"?>
<calcChain xmlns="http://schemas.openxmlformats.org/spreadsheetml/2006/main">
  <c r="L6" i="16"/>
  <c r="L7"/>
  <c r="L8"/>
  <c r="L9"/>
  <c r="L10"/>
  <c r="L11"/>
  <c r="L12"/>
  <c r="L13"/>
  <c r="L14"/>
  <c r="L15"/>
  <c r="L16"/>
  <c r="L5"/>
  <c r="U9" i="15"/>
  <c r="U7"/>
  <c r="U8"/>
  <c r="U6"/>
  <c r="Q84" i="14"/>
  <c r="Q85"/>
  <c r="Q83"/>
  <c r="Q82"/>
  <c r="Q73"/>
  <c r="Q72"/>
  <c r="Q71"/>
  <c r="Q70"/>
  <c r="Q69"/>
  <c r="Q68"/>
  <c r="Q67"/>
  <c r="Q66"/>
  <c r="Q64"/>
  <c r="Q63"/>
  <c r="Q62"/>
  <c r="Q58"/>
  <c r="Q59"/>
  <c r="Q57"/>
  <c r="Q54"/>
  <c r="Q56"/>
  <c r="Q55"/>
  <c r="Q53"/>
  <c r="Q49"/>
  <c r="Q50"/>
  <c r="Q51"/>
  <c r="Q52"/>
  <c r="Q47"/>
  <c r="Q48"/>
  <c r="Q17" l="1"/>
  <c r="Q44"/>
  <c r="Q43"/>
  <c r="Q42"/>
  <c r="Q41"/>
  <c r="Q40"/>
  <c r="Q39"/>
  <c r="Q38"/>
  <c r="Q37"/>
  <c r="Q36"/>
  <c r="Q35"/>
  <c r="Q33"/>
  <c r="Q34"/>
  <c r="Q78"/>
  <c r="Q77"/>
  <c r="Q76"/>
  <c r="Q75"/>
  <c r="Q74"/>
  <c r="Q45"/>
  <c r="Q81"/>
  <c r="Q80"/>
  <c r="Q79"/>
  <c r="Q87"/>
  <c r="Q86"/>
  <c r="Q32" l="1"/>
  <c r="Q27"/>
  <c r="Q25"/>
  <c r="Q28"/>
  <c r="Q30"/>
  <c r="Q26"/>
  <c r="Q29"/>
  <c r="Q20" l="1"/>
  <c r="Q19"/>
  <c r="Q23"/>
  <c r="Q24"/>
  <c r="Q21"/>
  <c r="Q22"/>
  <c r="Q9"/>
  <c r="Q10"/>
  <c r="Q13"/>
  <c r="Q11"/>
  <c r="Q12"/>
  <c r="Q14"/>
  <c r="Q16"/>
  <c r="Q15"/>
  <c r="Q6"/>
  <c r="V7" i="12"/>
  <c r="AB7" s="1"/>
  <c r="V12"/>
  <c r="AB12" s="1"/>
  <c r="V11"/>
  <c r="AB11" s="1"/>
  <c r="V10"/>
  <c r="AB10" s="1"/>
  <c r="V8"/>
  <c r="AB8" s="1"/>
  <c r="Q8" i="14"/>
  <c r="Q7"/>
</calcChain>
</file>

<file path=xl/sharedStrings.xml><?xml version="1.0" encoding="utf-8"?>
<sst xmlns="http://schemas.openxmlformats.org/spreadsheetml/2006/main" count="1022" uniqueCount="243">
  <si>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</si>
  <si>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</si>
  <si>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</si>
  <si>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</si>
  <si>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</si>
  <si>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</si>
  <si>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</si>
  <si>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</si>
  <si>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</si>
  <si>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</si>
  <si>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Регион</t>
  </si>
  <si>
    <t>Страна</t>
  </si>
  <si>
    <t>ПРИСЕД</t>
  </si>
  <si>
    <t>СУММА</t>
  </si>
  <si>
    <t>СТАНОВАЯ ТЯГА</t>
  </si>
  <si>
    <t>ИТОГ</t>
  </si>
  <si>
    <t>subtotal</t>
  </si>
  <si>
    <t>Сумма</t>
  </si>
  <si>
    <t>open</t>
  </si>
  <si>
    <t>masters 50-54</t>
  </si>
  <si>
    <t>masters 40-44</t>
  </si>
  <si>
    <t>teen 14-15</t>
  </si>
  <si>
    <t>Россия</t>
  </si>
  <si>
    <t>Команда</t>
  </si>
  <si>
    <t>Женщины</t>
  </si>
  <si>
    <t>Становая тяга</t>
  </si>
  <si>
    <t>Троеборье</t>
  </si>
  <si>
    <t xml:space="preserve"> </t>
  </si>
  <si>
    <t>н/з</t>
  </si>
  <si>
    <t>Мужчины</t>
  </si>
  <si>
    <t>90+</t>
  </si>
  <si>
    <t>ДК</t>
  </si>
  <si>
    <t>Дивизион</t>
  </si>
  <si>
    <t>Жим лёжа</t>
  </si>
  <si>
    <t>AMT</t>
  </si>
  <si>
    <t>PRO</t>
  </si>
  <si>
    <t>Пауэрспорт</t>
  </si>
  <si>
    <t>ЖИМ СТОЯ</t>
  </si>
  <si>
    <t>ПОДЪЁМ НА БИЦЕПС</t>
  </si>
  <si>
    <t>RAW</t>
  </si>
  <si>
    <t>АБС</t>
  </si>
  <si>
    <t>АРМЛИФТИНГ</t>
  </si>
  <si>
    <t>Эскалибур</t>
  </si>
  <si>
    <t>Роллинг</t>
  </si>
  <si>
    <t>Пышминцев Николай</t>
  </si>
  <si>
    <t>Русский жим</t>
  </si>
  <si>
    <t>masters</t>
  </si>
  <si>
    <t>Балин Станислав</t>
  </si>
  <si>
    <t>Народный жим</t>
  </si>
  <si>
    <t>Хусаинов Руслан</t>
  </si>
  <si>
    <t>Нетёсов Геннадий</t>
  </si>
  <si>
    <t>Главный судья</t>
  </si>
  <si>
    <t>Главный секретарь</t>
  </si>
  <si>
    <t>Зам.главного судьи</t>
  </si>
  <si>
    <t>Старший судья</t>
  </si>
  <si>
    <t>Зам.главного секретаря</t>
  </si>
  <si>
    <t>Боковой судья</t>
  </si>
  <si>
    <t>Секретарь</t>
  </si>
  <si>
    <t>Офицер ДК</t>
  </si>
  <si>
    <t>Время викингов  10.09.2017, г. Екатеринбург</t>
  </si>
  <si>
    <t>Гантеля</t>
  </si>
  <si>
    <t>Екатеринбург</t>
  </si>
  <si>
    <t>Junior 20-23</t>
  </si>
  <si>
    <t>Open 24-39</t>
  </si>
  <si>
    <t>Masters 40-44</t>
  </si>
  <si>
    <t>Teenage 13-15</t>
  </si>
  <si>
    <t>Open (24-39)</t>
  </si>
  <si>
    <t>Teenage 18-19</t>
  </si>
  <si>
    <t>Тавда</t>
  </si>
  <si>
    <t xml:space="preserve"> Екатеринбург</t>
  </si>
  <si>
    <t>Камышлов</t>
  </si>
  <si>
    <t>Нижний Тагил</t>
  </si>
  <si>
    <t>Челябинск</t>
  </si>
  <si>
    <t>Teenage 16-17</t>
  </si>
  <si>
    <t>Ревда</t>
  </si>
  <si>
    <t>Полевской</t>
  </si>
  <si>
    <t>Первомайский</t>
  </si>
  <si>
    <t>Печора</t>
  </si>
  <si>
    <t xml:space="preserve"> Masters 55-59</t>
  </si>
  <si>
    <t>Шадринск</t>
  </si>
  <si>
    <t>В.Пышма</t>
  </si>
  <si>
    <t xml:space="preserve">Какаулина Людмила </t>
  </si>
  <si>
    <t>Чепкая Елена</t>
  </si>
  <si>
    <t>Гиевская Елена</t>
  </si>
  <si>
    <t xml:space="preserve"> 24.02.1982</t>
  </si>
  <si>
    <t xml:space="preserve"> Masters 40-44</t>
  </si>
  <si>
    <t>Семочкина Светлана</t>
  </si>
  <si>
    <t>Зиновьев Василий</t>
  </si>
  <si>
    <t>Первоуральск</t>
  </si>
  <si>
    <t>Балашов Иван</t>
  </si>
  <si>
    <t>Головина Яна</t>
  </si>
  <si>
    <t xml:space="preserve">Килякова  Ирина </t>
  </si>
  <si>
    <t xml:space="preserve">Бурухина Дарья </t>
  </si>
  <si>
    <t xml:space="preserve">Зиновьев Николай </t>
  </si>
  <si>
    <t xml:space="preserve">Язов Артем </t>
  </si>
  <si>
    <t xml:space="preserve">Полухин Сергей </t>
  </si>
  <si>
    <t>Черных Каролина</t>
  </si>
  <si>
    <t>Бурухина Дарья</t>
  </si>
  <si>
    <t>Сперанская Анастасия</t>
  </si>
  <si>
    <t>Богатырева Марина</t>
  </si>
  <si>
    <t>Щекина Ольга</t>
  </si>
  <si>
    <t>Вострецова Владислава</t>
  </si>
  <si>
    <t>Кинжабаев Артур</t>
  </si>
  <si>
    <t>Верхняя Тура</t>
  </si>
  <si>
    <t>Панфилов Павел</t>
  </si>
  <si>
    <t>Версия</t>
  </si>
  <si>
    <t>-</t>
  </si>
  <si>
    <t>Жим штанги лёжа</t>
  </si>
  <si>
    <t>Женщины, без экипировки</t>
  </si>
  <si>
    <t>Teenage 14-15</t>
  </si>
  <si>
    <t>RAW+</t>
  </si>
  <si>
    <t>Бовыкин Андрей</t>
  </si>
  <si>
    <t>Каменск-Уральский</t>
  </si>
  <si>
    <t>Лагодин Константин</t>
  </si>
  <si>
    <t>Мезенцев Павел</t>
  </si>
  <si>
    <t>Мужчины, без экипировки</t>
  </si>
  <si>
    <t xml:space="preserve">Громада Татьяна </t>
  </si>
  <si>
    <t xml:space="preserve">Головина Яна  </t>
  </si>
  <si>
    <t xml:space="preserve">Катаргина  Ольга </t>
  </si>
  <si>
    <t xml:space="preserve">Панова Светлана </t>
  </si>
  <si>
    <t xml:space="preserve">Брезгин  Владислав  </t>
  </si>
  <si>
    <t xml:space="preserve">Зуев Владислав </t>
  </si>
  <si>
    <t>Митрофанов Лев</t>
  </si>
  <si>
    <t>Стрюченко Никитита</t>
  </si>
  <si>
    <t>Никаноров Василий</t>
  </si>
  <si>
    <t>Печеркин Илья</t>
  </si>
  <si>
    <t>Березин Александр</t>
  </si>
  <si>
    <t>Сосновский Максим</t>
  </si>
  <si>
    <t xml:space="preserve">Казымов Сергей </t>
  </si>
  <si>
    <t>Берёзовский</t>
  </si>
  <si>
    <t>Хименко Владимир</t>
  </si>
  <si>
    <t>Junior</t>
  </si>
  <si>
    <t>Арт.хов Михаил</t>
  </si>
  <si>
    <t>Арамиль</t>
  </si>
  <si>
    <t>Рукин Евгений</t>
  </si>
  <si>
    <t>Кочуров Марк</t>
  </si>
  <si>
    <t>Мотков Владимир</t>
  </si>
  <si>
    <t>Коркино</t>
  </si>
  <si>
    <t>Гайсин Святослав</t>
  </si>
  <si>
    <t>Рукавишников Александр</t>
  </si>
  <si>
    <t>Селезеньков Владислав</t>
  </si>
  <si>
    <t>Лопин Владимир</t>
  </si>
  <si>
    <t>Асбест</t>
  </si>
  <si>
    <t>Поздняков Виктор</t>
  </si>
  <si>
    <t>125+</t>
  </si>
  <si>
    <t>SLP</t>
  </si>
  <si>
    <t>Цыбизова Анастасия</t>
  </si>
  <si>
    <t>п. Восточный</t>
  </si>
  <si>
    <t>Амутных Александр</t>
  </si>
  <si>
    <t>Карпинск</t>
  </si>
  <si>
    <t>Гурьев Алексей</t>
  </si>
  <si>
    <t>Мужчины, софт-экипировка</t>
  </si>
  <si>
    <t>Кушва</t>
  </si>
  <si>
    <t>27 04 1974</t>
  </si>
  <si>
    <t xml:space="preserve">Лысяков Сергей  </t>
  </si>
  <si>
    <t xml:space="preserve">Бажин Алексей </t>
  </si>
  <si>
    <t xml:space="preserve">Богатырев Евгений </t>
  </si>
  <si>
    <t xml:space="preserve">Барский  Алексей </t>
  </si>
  <si>
    <t xml:space="preserve">Устюжанин Александр </t>
  </si>
  <si>
    <t xml:space="preserve">Сомков  Артем </t>
  </si>
  <si>
    <t xml:space="preserve">Березин Александр </t>
  </si>
  <si>
    <t xml:space="preserve">Морев Александр  </t>
  </si>
  <si>
    <t xml:space="preserve">Фатыхов Марат  </t>
  </si>
  <si>
    <t xml:space="preserve">Бурухин Евгений </t>
  </si>
  <si>
    <t xml:space="preserve">Александров Илья </t>
  </si>
  <si>
    <t xml:space="preserve">Семенов Денис </t>
  </si>
  <si>
    <t>Глызина Екатерина</t>
  </si>
  <si>
    <t>Михайлова Юлия</t>
  </si>
  <si>
    <t>Усть-Качка</t>
  </si>
  <si>
    <t>Марзагульдеев Юрий</t>
  </si>
  <si>
    <t>Четыркин Степан</t>
  </si>
  <si>
    <t>Богданович</t>
  </si>
  <si>
    <t>Тимофеев Александр</t>
  </si>
  <si>
    <t>Коровкин Константин</t>
  </si>
  <si>
    <t>Лугинин Иван</t>
  </si>
  <si>
    <t>Петров Дмитрий</t>
  </si>
  <si>
    <t>Пермяков Сергей</t>
  </si>
  <si>
    <t>Крючков Андрей</t>
  </si>
  <si>
    <t>Зверев Максим</t>
  </si>
  <si>
    <t>Кошарков Сергей</t>
  </si>
  <si>
    <t>Кулыгин Вячеслав</t>
  </si>
  <si>
    <t>Михайлев Сергей</t>
  </si>
  <si>
    <t>Сухой Лог</t>
  </si>
  <si>
    <t>Свердловск-44</t>
  </si>
  <si>
    <t>Колесников Михаил</t>
  </si>
  <si>
    <t>Крылатков Максим</t>
  </si>
  <si>
    <t>Иосиф Виссарионович Сталин</t>
  </si>
  <si>
    <t>Казанцев Кирилл</t>
  </si>
  <si>
    <t>Гурьев Вячеслав</t>
  </si>
  <si>
    <t>Богатырёв Андрей</t>
  </si>
  <si>
    <t>Далматово</t>
  </si>
  <si>
    <t>Masters 55-59</t>
  </si>
  <si>
    <t xml:space="preserve">Сафонов Владимир </t>
  </si>
  <si>
    <t>Армлифинг</t>
  </si>
  <si>
    <t>Бессонов Павел</t>
  </si>
  <si>
    <t>Акимов Алексей</t>
  </si>
  <si>
    <t>Упражнение</t>
  </si>
  <si>
    <t>абс.</t>
  </si>
  <si>
    <t xml:space="preserve">Калинин Кирилл  </t>
  </si>
  <si>
    <t xml:space="preserve">Тронин Александр   </t>
  </si>
  <si>
    <t xml:space="preserve">Мамонов Павел   </t>
  </si>
  <si>
    <t>Нестеров Александр</t>
  </si>
  <si>
    <t>Мечев Павел</t>
  </si>
  <si>
    <t>Ось Аполлона</t>
  </si>
  <si>
    <t>Черных Юрий</t>
  </si>
  <si>
    <t>Болотов Сергей</t>
  </si>
  <si>
    <t>ХАБ</t>
  </si>
  <si>
    <t>Крюкова Юлия</t>
  </si>
  <si>
    <t>Щипковый блок</t>
  </si>
  <si>
    <t>Вес штанги</t>
  </si>
  <si>
    <t>Кол-во повт.</t>
  </si>
  <si>
    <t>К/А</t>
  </si>
  <si>
    <t>Григорьев Андрей</t>
  </si>
  <si>
    <t>Вес спортсмена</t>
  </si>
  <si>
    <t>Осинцев Геннадий</t>
  </si>
  <si>
    <t>Ляпустина</t>
  </si>
  <si>
    <t>Ваулин Николай</t>
  </si>
  <si>
    <t>Колюткино</t>
  </si>
  <si>
    <t>Брезгин Андрей</t>
  </si>
  <si>
    <t>Бекленищев Пётр</t>
  </si>
  <si>
    <t>Гавриков Дмитрий</t>
  </si>
  <si>
    <t>Шашков Михаил</t>
  </si>
  <si>
    <t>Усть-Муравшанка</t>
  </si>
  <si>
    <t>AMT-1/2с.веса</t>
  </si>
  <si>
    <t>Брезгин Владислав</t>
  </si>
  <si>
    <t>АМТ-с.вес.</t>
  </si>
  <si>
    <t>masters 55-59</t>
  </si>
  <si>
    <t>PRO-1/2с.веса</t>
  </si>
  <si>
    <t>Шарафутдинова Ольга</t>
  </si>
  <si>
    <t>PRO-с.вес</t>
  </si>
  <si>
    <t>Рябов Кирилл</t>
  </si>
  <si>
    <t>Морев Александр</t>
  </si>
  <si>
    <t>Репницын Андрей</t>
  </si>
  <si>
    <t>Асеева Юлия</t>
  </si>
  <si>
    <t>Репницын Иван</t>
  </si>
  <si>
    <t>Репниын Илья</t>
  </si>
  <si>
    <t>Горелов Анатолий</t>
  </si>
  <si>
    <t>Шевельков Леонид</t>
  </si>
  <si>
    <t>Александров Андрей</t>
  </si>
  <si>
    <t>Долинская Ольга</t>
  </si>
  <si>
    <t>Лис Сергей</t>
  </si>
  <si>
    <t>Косарев Дмитрий</t>
  </si>
  <si>
    <t>Блинков Владимир</t>
  </si>
</sst>
</file>

<file path=xl/styles.xml><?xml version="1.0" encoding="utf-8"?>
<styleSheet xmlns="http://schemas.openxmlformats.org/spreadsheetml/2006/main">
  <numFmts count="1">
    <numFmt numFmtId="164" formatCode="0.0000"/>
  </numFmts>
  <fonts count="24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color indexed="12"/>
      <name val="Arial"/>
      <family val="2"/>
      <charset val="204"/>
    </font>
    <font>
      <strike/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"/>
      <family val="2"/>
      <charset val="204"/>
    </font>
    <font>
      <strike/>
      <sz val="11"/>
      <color indexed="10"/>
      <name val="Arial"/>
      <family val="2"/>
      <charset val="204"/>
    </font>
    <font>
      <b/>
      <sz val="11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strike/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13" fillId="2" borderId="1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14" fontId="13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wrapText="1"/>
    </xf>
    <xf numFmtId="0" fontId="15" fillId="0" borderId="13" xfId="0" applyFont="1" applyBorder="1" applyAlignment="1">
      <alignment horizontal="center"/>
    </xf>
    <xf numFmtId="49" fontId="19" fillId="0" borderId="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14" fontId="15" fillId="0" borderId="0" xfId="0" applyNumberFormat="1" applyFont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3" borderId="0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14" fontId="13" fillId="0" borderId="4" xfId="0" applyNumberFormat="1" applyFont="1" applyBorder="1" applyAlignment="1">
      <alignment horizont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4" fontId="13" fillId="0" borderId="5" xfId="0" applyNumberFormat="1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14" fontId="15" fillId="0" borderId="5" xfId="0" applyNumberFormat="1" applyFont="1" applyBorder="1" applyAlignment="1">
      <alignment horizontal="center"/>
    </xf>
    <xf numFmtId="0" fontId="15" fillId="3" borderId="5" xfId="0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/>
    </xf>
    <xf numFmtId="0" fontId="9" fillId="0" borderId="4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/>
    </xf>
    <xf numFmtId="2" fontId="16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2" fontId="2" fillId="0" borderId="32" xfId="0" applyNumberFormat="1" applyFont="1" applyFill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7"/>
  <sheetViews>
    <sheetView workbookViewId="0">
      <selection activeCell="A3" sqref="A3:A4"/>
    </sheetView>
  </sheetViews>
  <sheetFormatPr defaultRowHeight="12.75"/>
  <cols>
    <col min="1" max="1" width="6" style="9" bestFit="1" customWidth="1"/>
    <col min="2" max="2" width="6.5703125" style="9" customWidth="1"/>
    <col min="3" max="3" width="9.28515625" style="9" customWidth="1"/>
    <col min="4" max="4" width="5" style="9" bestFit="1" customWidth="1"/>
    <col min="5" max="5" width="17.7109375" style="9" customWidth="1"/>
    <col min="6" max="6" width="8.42578125" style="9" customWidth="1"/>
    <col min="7" max="7" width="15.85546875" style="9" customWidth="1"/>
    <col min="8" max="8" width="9.140625" style="9" customWidth="1"/>
    <col min="9" max="9" width="13" style="10" customWidth="1"/>
    <col min="10" max="10" width="13.42578125" style="15" customWidth="1"/>
    <col min="11" max="11" width="6.5703125" style="9" bestFit="1" customWidth="1"/>
    <col min="12" max="12" width="5.7109375" style="4" customWidth="1"/>
    <col min="13" max="13" width="5.42578125" style="9" customWidth="1"/>
    <col min="14" max="14" width="5.140625" style="12" customWidth="1"/>
    <col min="15" max="15" width="2.140625" style="15" customWidth="1"/>
    <col min="16" max="16" width="6.5703125" style="9" bestFit="1" customWidth="1"/>
    <col min="17" max="17" width="5.42578125" style="9" customWidth="1"/>
    <col min="18" max="18" width="5.28515625" style="9" customWidth="1"/>
    <col min="19" max="19" width="5.140625" style="12" customWidth="1"/>
    <col min="20" max="20" width="2.7109375" style="15" customWidth="1"/>
    <col min="21" max="21" width="6.5703125" style="12" bestFit="1" customWidth="1"/>
    <col min="22" max="22" width="7.42578125" style="9" bestFit="1" customWidth="1"/>
    <col min="23" max="23" width="5.5703125" style="9" bestFit="1" customWidth="1"/>
    <col min="24" max="24" width="6" style="9" bestFit="1" customWidth="1"/>
    <col min="25" max="25" width="6" style="12" bestFit="1" customWidth="1"/>
    <col min="26" max="26" width="3.28515625" style="15" customWidth="1"/>
    <col min="27" max="27" width="6.5703125" style="12" bestFit="1" customWidth="1"/>
    <col min="28" max="28" width="6.140625" style="9" bestFit="1" customWidth="1"/>
    <col min="29" max="16384" width="9.140625" style="9"/>
  </cols>
  <sheetData>
    <row r="1" spans="1:31" ht="20.25">
      <c r="B1" s="21" t="s">
        <v>59</v>
      </c>
      <c r="C1" s="5"/>
      <c r="D1" s="5"/>
      <c r="E1" s="5"/>
      <c r="F1" s="5"/>
      <c r="G1" s="7"/>
      <c r="I1" s="6"/>
      <c r="J1" s="14"/>
      <c r="K1" s="5"/>
      <c r="L1" s="18"/>
      <c r="M1" s="72"/>
      <c r="N1" s="5"/>
      <c r="O1" s="19"/>
      <c r="P1" s="5"/>
      <c r="Q1" s="5"/>
      <c r="R1" s="5"/>
      <c r="S1" s="22"/>
    </row>
    <row r="2" spans="1:31" ht="21" thickBot="1">
      <c r="A2" s="9" t="s">
        <v>27</v>
      </c>
      <c r="B2" s="21" t="s">
        <v>26</v>
      </c>
      <c r="C2" s="5"/>
      <c r="D2" s="5"/>
      <c r="E2" s="5"/>
      <c r="F2" s="5"/>
      <c r="G2" s="7"/>
      <c r="J2" s="21"/>
      <c r="K2" s="5"/>
      <c r="L2" s="18"/>
      <c r="M2" s="5"/>
      <c r="N2" s="5"/>
      <c r="O2" s="19"/>
      <c r="P2" s="5"/>
      <c r="Q2" s="5"/>
      <c r="R2" s="5"/>
      <c r="S2" s="22"/>
    </row>
    <row r="3" spans="1:31" ht="12.75" customHeight="1">
      <c r="A3" s="155" t="s">
        <v>8</v>
      </c>
      <c r="B3" s="153" t="s">
        <v>105</v>
      </c>
      <c r="C3" s="153" t="s">
        <v>32</v>
      </c>
      <c r="D3" s="151" t="s">
        <v>2</v>
      </c>
      <c r="E3" s="151" t="s">
        <v>3</v>
      </c>
      <c r="F3" s="151" t="s">
        <v>23</v>
      </c>
      <c r="G3" s="151" t="s">
        <v>10</v>
      </c>
      <c r="H3" s="151" t="s">
        <v>11</v>
      </c>
      <c r="I3" s="151" t="s">
        <v>7</v>
      </c>
      <c r="J3" s="151" t="s">
        <v>4</v>
      </c>
      <c r="K3" s="158" t="s">
        <v>1</v>
      </c>
      <c r="L3" s="157" t="s">
        <v>12</v>
      </c>
      <c r="M3" s="157"/>
      <c r="N3" s="157"/>
      <c r="O3" s="157"/>
      <c r="P3" s="157"/>
      <c r="Q3" s="157" t="s">
        <v>5</v>
      </c>
      <c r="R3" s="157"/>
      <c r="S3" s="157"/>
      <c r="T3" s="157"/>
      <c r="U3" s="157"/>
      <c r="V3" s="78" t="s">
        <v>13</v>
      </c>
      <c r="W3" s="157" t="s">
        <v>14</v>
      </c>
      <c r="X3" s="157"/>
      <c r="Y3" s="157"/>
      <c r="Z3" s="157"/>
      <c r="AA3" s="157"/>
      <c r="AB3" s="103" t="s">
        <v>15</v>
      </c>
    </row>
    <row r="4" spans="1:31" s="11" customFormat="1" ht="13.5" customHeight="1" thickBot="1">
      <c r="A4" s="156"/>
      <c r="B4" s="154"/>
      <c r="C4" s="154"/>
      <c r="D4" s="152"/>
      <c r="E4" s="152"/>
      <c r="F4" s="152"/>
      <c r="G4" s="152"/>
      <c r="H4" s="152"/>
      <c r="I4" s="152"/>
      <c r="J4" s="152"/>
      <c r="K4" s="159"/>
      <c r="L4" s="27">
        <v>1</v>
      </c>
      <c r="M4" s="28">
        <v>2</v>
      </c>
      <c r="N4" s="28">
        <v>3</v>
      </c>
      <c r="O4" s="27">
        <v>4</v>
      </c>
      <c r="P4" s="27" t="s">
        <v>6</v>
      </c>
      <c r="Q4" s="27">
        <v>1</v>
      </c>
      <c r="R4" s="27">
        <v>2</v>
      </c>
      <c r="S4" s="27">
        <v>3</v>
      </c>
      <c r="T4" s="27">
        <v>4</v>
      </c>
      <c r="U4" s="27" t="s">
        <v>6</v>
      </c>
      <c r="V4" s="27" t="s">
        <v>16</v>
      </c>
      <c r="W4" s="27">
        <v>1</v>
      </c>
      <c r="X4" s="28">
        <v>2</v>
      </c>
      <c r="Y4" s="27">
        <v>3</v>
      </c>
      <c r="Z4" s="27">
        <v>4</v>
      </c>
      <c r="AA4" s="27" t="s">
        <v>6</v>
      </c>
      <c r="AB4" s="104" t="s">
        <v>17</v>
      </c>
    </row>
    <row r="5" spans="1:31" ht="14.25" customHeight="1">
      <c r="A5" s="105"/>
      <c r="B5" s="3"/>
      <c r="C5" s="3"/>
      <c r="D5" s="3"/>
      <c r="E5" s="93" t="s">
        <v>24</v>
      </c>
      <c r="F5" s="16"/>
      <c r="G5" s="3"/>
      <c r="H5" s="3"/>
      <c r="I5" s="1"/>
      <c r="J5" s="3"/>
      <c r="K5" s="2"/>
      <c r="L5" s="8"/>
      <c r="M5" s="31"/>
      <c r="N5" s="31"/>
      <c r="O5" s="3"/>
      <c r="P5" s="16"/>
      <c r="Q5" s="8"/>
      <c r="R5" s="8"/>
      <c r="S5" s="8"/>
      <c r="T5" s="3"/>
      <c r="U5" s="16"/>
      <c r="V5" s="16"/>
      <c r="W5" s="8"/>
      <c r="X5" s="8"/>
      <c r="Y5" s="8"/>
      <c r="Z5" s="3"/>
      <c r="AA5" s="16"/>
      <c r="AB5" s="106"/>
    </row>
    <row r="6" spans="1:31" ht="16.5">
      <c r="A6" s="105">
        <v>1</v>
      </c>
      <c r="B6" s="54" t="s">
        <v>34</v>
      </c>
      <c r="C6" s="3" t="s">
        <v>39</v>
      </c>
      <c r="D6" s="3">
        <v>52</v>
      </c>
      <c r="E6" s="3" t="s">
        <v>91</v>
      </c>
      <c r="F6" s="3" t="s">
        <v>60</v>
      </c>
      <c r="G6" s="3" t="s">
        <v>61</v>
      </c>
      <c r="H6" s="3" t="s">
        <v>22</v>
      </c>
      <c r="I6" s="46">
        <v>34515</v>
      </c>
      <c r="J6" s="47" t="s">
        <v>62</v>
      </c>
      <c r="K6" s="2">
        <v>52</v>
      </c>
      <c r="L6" s="72">
        <v>50</v>
      </c>
      <c r="M6" s="8">
        <v>50</v>
      </c>
      <c r="N6" s="72">
        <v>60</v>
      </c>
      <c r="O6" s="3"/>
      <c r="P6" s="16">
        <v>50</v>
      </c>
      <c r="Q6" s="13" t="s">
        <v>106</v>
      </c>
      <c r="R6" s="8"/>
      <c r="S6" s="8"/>
      <c r="T6" s="3"/>
      <c r="U6" s="16" t="s">
        <v>106</v>
      </c>
      <c r="V6" s="16" t="s">
        <v>106</v>
      </c>
      <c r="W6" s="3" t="s">
        <v>106</v>
      </c>
      <c r="X6" s="8"/>
      <c r="Y6" s="3"/>
      <c r="Z6" s="3"/>
      <c r="AA6" s="16" t="s">
        <v>106</v>
      </c>
      <c r="AB6" s="106">
        <v>50</v>
      </c>
    </row>
    <row r="7" spans="1:31">
      <c r="A7" s="105">
        <v>1</v>
      </c>
      <c r="B7" s="3" t="s">
        <v>34</v>
      </c>
      <c r="C7" s="3" t="s">
        <v>39</v>
      </c>
      <c r="D7" s="3">
        <v>52</v>
      </c>
      <c r="E7" s="3" t="s">
        <v>90</v>
      </c>
      <c r="F7" s="3"/>
      <c r="G7" s="3" t="s">
        <v>61</v>
      </c>
      <c r="H7" s="3" t="s">
        <v>22</v>
      </c>
      <c r="I7" s="1">
        <v>36104</v>
      </c>
      <c r="J7" s="3" t="s">
        <v>67</v>
      </c>
      <c r="K7" s="2">
        <v>50</v>
      </c>
      <c r="L7" s="13">
        <v>65</v>
      </c>
      <c r="M7" s="8">
        <v>70</v>
      </c>
      <c r="N7" s="8">
        <v>80</v>
      </c>
      <c r="O7" s="3"/>
      <c r="P7" s="16">
        <v>80</v>
      </c>
      <c r="Q7" s="13">
        <v>40</v>
      </c>
      <c r="R7" s="13">
        <v>45</v>
      </c>
      <c r="S7" s="8">
        <v>0</v>
      </c>
      <c r="T7" s="3"/>
      <c r="U7" s="16">
        <v>45</v>
      </c>
      <c r="V7" s="16">
        <f>U7+P7</f>
        <v>125</v>
      </c>
      <c r="W7" s="3">
        <v>75</v>
      </c>
      <c r="X7" s="8">
        <v>80</v>
      </c>
      <c r="Y7" s="13">
        <v>87.5</v>
      </c>
      <c r="Z7" s="3">
        <v>90</v>
      </c>
      <c r="AA7" s="16">
        <v>87.5</v>
      </c>
      <c r="AB7" s="106">
        <f>AA7+V7</f>
        <v>212.5</v>
      </c>
    </row>
    <row r="8" spans="1:31" ht="16.5">
      <c r="A8" s="105">
        <v>1</v>
      </c>
      <c r="B8" s="54" t="s">
        <v>34</v>
      </c>
      <c r="C8" s="3" t="s">
        <v>39</v>
      </c>
      <c r="D8" s="49">
        <v>75</v>
      </c>
      <c r="E8" s="49" t="s">
        <v>92</v>
      </c>
      <c r="F8" s="3" t="s">
        <v>60</v>
      </c>
      <c r="G8" s="3" t="s">
        <v>61</v>
      </c>
      <c r="H8" s="3" t="s">
        <v>22</v>
      </c>
      <c r="I8" s="51">
        <v>38160</v>
      </c>
      <c r="J8" s="48" t="s">
        <v>65</v>
      </c>
      <c r="K8" s="2">
        <v>69.349999999999994</v>
      </c>
      <c r="L8" s="8">
        <v>50</v>
      </c>
      <c r="M8" s="8">
        <v>55</v>
      </c>
      <c r="N8" s="8">
        <v>60</v>
      </c>
      <c r="O8" s="3"/>
      <c r="P8" s="16">
        <v>60</v>
      </c>
      <c r="Q8" s="77">
        <v>35</v>
      </c>
      <c r="R8" s="13">
        <v>35</v>
      </c>
      <c r="S8" s="30">
        <v>0</v>
      </c>
      <c r="T8" s="3"/>
      <c r="U8" s="16">
        <v>35</v>
      </c>
      <c r="V8" s="16">
        <f>U8+P8</f>
        <v>95</v>
      </c>
      <c r="W8" s="8">
        <v>55</v>
      </c>
      <c r="X8" s="13">
        <v>65</v>
      </c>
      <c r="Y8" s="13">
        <v>72.5</v>
      </c>
      <c r="Z8" s="3"/>
      <c r="AA8" s="16">
        <v>72.5</v>
      </c>
      <c r="AB8" s="106">
        <f>AA8+V8</f>
        <v>167.5</v>
      </c>
    </row>
    <row r="9" spans="1:31" ht="15.75">
      <c r="A9" s="105"/>
      <c r="B9" s="3"/>
      <c r="C9" s="3"/>
      <c r="D9" s="3"/>
      <c r="E9" s="93" t="s">
        <v>29</v>
      </c>
      <c r="F9" s="3"/>
      <c r="G9" s="3"/>
      <c r="I9" s="1"/>
      <c r="J9" s="3"/>
      <c r="K9" s="2"/>
      <c r="L9" s="13"/>
      <c r="M9" s="8"/>
      <c r="N9" s="8"/>
      <c r="O9" s="3"/>
      <c r="P9" s="16"/>
      <c r="Q9" s="13"/>
      <c r="R9" s="13"/>
      <c r="S9" s="8"/>
      <c r="T9" s="3"/>
      <c r="U9" s="16"/>
      <c r="V9" s="16"/>
      <c r="W9" s="3"/>
      <c r="X9" s="8"/>
      <c r="Y9" s="13"/>
      <c r="Z9" s="3"/>
      <c r="AA9" s="16"/>
      <c r="AB9" s="106"/>
    </row>
    <row r="10" spans="1:31" ht="16.5">
      <c r="A10" s="105">
        <v>1</v>
      </c>
      <c r="B10" s="3" t="s">
        <v>35</v>
      </c>
      <c r="C10" s="3" t="s">
        <v>39</v>
      </c>
      <c r="D10" s="55">
        <v>90</v>
      </c>
      <c r="E10" s="47" t="s">
        <v>93</v>
      </c>
      <c r="F10" s="3"/>
      <c r="G10" s="48" t="s">
        <v>74</v>
      </c>
      <c r="H10" s="3" t="s">
        <v>22</v>
      </c>
      <c r="I10" s="50">
        <v>36569</v>
      </c>
      <c r="J10" s="50" t="s">
        <v>73</v>
      </c>
      <c r="K10" s="2">
        <v>84</v>
      </c>
      <c r="L10" s="76">
        <v>135</v>
      </c>
      <c r="M10" s="8">
        <v>142.5</v>
      </c>
      <c r="N10" s="75">
        <v>152.5</v>
      </c>
      <c r="O10" s="3"/>
      <c r="P10" s="16">
        <v>152.5</v>
      </c>
      <c r="Q10" s="8">
        <v>105</v>
      </c>
      <c r="R10" s="13">
        <v>115</v>
      </c>
      <c r="S10" s="8">
        <v>120</v>
      </c>
      <c r="T10" s="3"/>
      <c r="U10" s="16">
        <v>120</v>
      </c>
      <c r="V10" s="16">
        <f>U10+P10</f>
        <v>272.5</v>
      </c>
      <c r="W10" s="8">
        <v>165</v>
      </c>
      <c r="X10" s="8">
        <v>180</v>
      </c>
      <c r="Y10" s="13">
        <v>192.5</v>
      </c>
      <c r="Z10" s="3"/>
      <c r="AA10" s="16">
        <v>192.5</v>
      </c>
      <c r="AB10" s="106">
        <f>AA10+V10</f>
        <v>465</v>
      </c>
    </row>
    <row r="11" spans="1:31" ht="16.5">
      <c r="A11" s="105">
        <v>1</v>
      </c>
      <c r="B11" s="3" t="s">
        <v>35</v>
      </c>
      <c r="C11" s="3" t="s">
        <v>39</v>
      </c>
      <c r="D11" s="3">
        <v>90</v>
      </c>
      <c r="E11" s="3" t="s">
        <v>95</v>
      </c>
      <c r="F11" s="3"/>
      <c r="G11" s="3" t="s">
        <v>80</v>
      </c>
      <c r="H11" s="3" t="s">
        <v>22</v>
      </c>
      <c r="I11" s="1">
        <v>31616</v>
      </c>
      <c r="J11" s="50" t="s">
        <v>66</v>
      </c>
      <c r="K11" s="2">
        <v>85</v>
      </c>
      <c r="L11" s="75">
        <v>140</v>
      </c>
      <c r="M11" s="8">
        <v>150</v>
      </c>
      <c r="N11" s="8">
        <v>160</v>
      </c>
      <c r="O11" s="3"/>
      <c r="P11" s="16">
        <v>160</v>
      </c>
      <c r="Q11" s="8">
        <v>110</v>
      </c>
      <c r="R11" s="13">
        <v>115</v>
      </c>
      <c r="S11" s="24">
        <v>120</v>
      </c>
      <c r="T11" s="3"/>
      <c r="U11" s="16">
        <v>115</v>
      </c>
      <c r="V11" s="16">
        <f>U11+P11</f>
        <v>275</v>
      </c>
      <c r="W11" s="8">
        <v>160</v>
      </c>
      <c r="X11" s="3">
        <v>170</v>
      </c>
      <c r="Y11" s="13">
        <v>180</v>
      </c>
      <c r="Z11" s="3"/>
      <c r="AA11" s="16">
        <v>180</v>
      </c>
      <c r="AB11" s="106">
        <f>AA11+V11</f>
        <v>455</v>
      </c>
    </row>
    <row r="12" spans="1:31" ht="17.25" thickBot="1">
      <c r="A12" s="107">
        <v>2</v>
      </c>
      <c r="B12" s="42" t="s">
        <v>35</v>
      </c>
      <c r="C12" s="42" t="s">
        <v>39</v>
      </c>
      <c r="D12" s="108">
        <v>90</v>
      </c>
      <c r="E12" s="109" t="s">
        <v>94</v>
      </c>
      <c r="F12" s="42"/>
      <c r="G12" s="108" t="s">
        <v>74</v>
      </c>
      <c r="H12" s="42" t="s">
        <v>22</v>
      </c>
      <c r="I12" s="110">
        <v>36704</v>
      </c>
      <c r="J12" s="108" t="s">
        <v>73</v>
      </c>
      <c r="K12" s="111">
        <v>83.85</v>
      </c>
      <c r="L12" s="112">
        <v>125</v>
      </c>
      <c r="M12" s="112">
        <v>135</v>
      </c>
      <c r="N12" s="113">
        <v>150</v>
      </c>
      <c r="O12" s="42"/>
      <c r="P12" s="114">
        <v>135</v>
      </c>
      <c r="Q12" s="112">
        <v>90</v>
      </c>
      <c r="R12" s="115">
        <v>95</v>
      </c>
      <c r="S12" s="115">
        <v>95</v>
      </c>
      <c r="T12" s="42"/>
      <c r="U12" s="114">
        <v>90</v>
      </c>
      <c r="V12" s="114">
        <f>U12+P12</f>
        <v>225</v>
      </c>
      <c r="W12" s="112">
        <v>150</v>
      </c>
      <c r="X12" s="42">
        <v>160</v>
      </c>
      <c r="Y12" s="116">
        <v>170</v>
      </c>
      <c r="Z12" s="42"/>
      <c r="AA12" s="114">
        <v>160</v>
      </c>
      <c r="AB12" s="117">
        <f>AA12+V12</f>
        <v>385</v>
      </c>
    </row>
    <row r="14" spans="1:31">
      <c r="A14" s="45" t="s">
        <v>51</v>
      </c>
      <c r="E14" s="44" t="s">
        <v>218</v>
      </c>
      <c r="H14" s="10"/>
      <c r="I14" s="15"/>
      <c r="J14" s="9"/>
      <c r="K14" s="4"/>
      <c r="S14" s="9"/>
      <c r="T14" s="12"/>
      <c r="U14" s="15"/>
      <c r="V14" s="12"/>
      <c r="W14" s="15"/>
      <c r="Y14" s="4"/>
      <c r="Z14" s="9"/>
      <c r="AA14" s="9"/>
      <c r="AB14" s="12"/>
      <c r="AC14" s="15"/>
      <c r="AD14" s="12"/>
      <c r="AE14" s="15"/>
    </row>
    <row r="15" spans="1:31">
      <c r="A15" s="45" t="s">
        <v>52</v>
      </c>
      <c r="E15" s="44" t="s">
        <v>232</v>
      </c>
      <c r="H15" s="10"/>
      <c r="I15" s="15"/>
      <c r="J15" s="9"/>
      <c r="K15" s="4"/>
      <c r="S15" s="9"/>
      <c r="T15" s="12"/>
      <c r="U15" s="15"/>
      <c r="V15" s="12"/>
      <c r="W15" s="15"/>
      <c r="Y15" s="4"/>
      <c r="Z15" s="9"/>
      <c r="AA15" s="9"/>
      <c r="AB15" s="12"/>
      <c r="AC15" s="15"/>
      <c r="AD15" s="12"/>
      <c r="AE15" s="15"/>
    </row>
    <row r="16" spans="1:31">
      <c r="A16" s="45" t="s">
        <v>53</v>
      </c>
      <c r="E16" s="44" t="s">
        <v>228</v>
      </c>
      <c r="H16" s="10"/>
      <c r="I16" s="15"/>
      <c r="J16" s="9"/>
      <c r="K16" s="4"/>
      <c r="S16" s="9"/>
      <c r="T16" s="12"/>
      <c r="U16" s="15"/>
      <c r="V16" s="12"/>
      <c r="W16" s="15"/>
      <c r="Y16" s="4"/>
      <c r="Z16" s="9"/>
      <c r="AA16" s="9"/>
      <c r="AB16" s="12"/>
      <c r="AC16" s="15"/>
      <c r="AD16" s="12"/>
      <c r="AE16" s="15"/>
    </row>
    <row r="17" spans="1:31">
      <c r="A17" s="45" t="s">
        <v>55</v>
      </c>
      <c r="E17" s="44" t="s">
        <v>233</v>
      </c>
      <c r="H17" s="10"/>
      <c r="I17" s="15"/>
      <c r="J17" s="9"/>
      <c r="K17" s="4"/>
      <c r="S17" s="9"/>
      <c r="T17" s="12"/>
      <c r="U17" s="15"/>
      <c r="V17" s="12"/>
      <c r="W17" s="15"/>
      <c r="Y17" s="4"/>
      <c r="Z17" s="9"/>
      <c r="AA17" s="9"/>
      <c r="AB17" s="12"/>
      <c r="AC17" s="15"/>
      <c r="AD17" s="12"/>
      <c r="AE17" s="15"/>
    </row>
    <row r="18" spans="1:31">
      <c r="A18" s="45" t="s">
        <v>57</v>
      </c>
      <c r="E18" s="44" t="s">
        <v>234</v>
      </c>
      <c r="H18" s="10"/>
      <c r="I18" s="15"/>
      <c r="J18" s="9"/>
      <c r="K18" s="4"/>
      <c r="S18" s="9"/>
      <c r="T18" s="12"/>
      <c r="U18" s="15"/>
      <c r="V18" s="12"/>
      <c r="W18" s="15"/>
      <c r="Y18" s="4"/>
      <c r="Z18" s="9"/>
      <c r="AA18" s="9"/>
      <c r="AB18" s="12"/>
      <c r="AC18" s="15"/>
      <c r="AD18" s="12"/>
      <c r="AE18" s="15"/>
    </row>
    <row r="19" spans="1:31">
      <c r="A19" s="45" t="s">
        <v>57</v>
      </c>
      <c r="E19" s="44" t="s">
        <v>235</v>
      </c>
      <c r="H19" s="10"/>
      <c r="I19" s="15"/>
      <c r="J19" s="9"/>
      <c r="K19" s="4"/>
      <c r="S19" s="9"/>
      <c r="T19" s="12"/>
      <c r="U19" s="15"/>
      <c r="V19" s="12"/>
      <c r="W19" s="15"/>
      <c r="Y19" s="4"/>
      <c r="Z19" s="9"/>
      <c r="AA19" s="9"/>
      <c r="AB19" s="12"/>
      <c r="AC19" s="15"/>
      <c r="AD19" s="12"/>
      <c r="AE19" s="15"/>
    </row>
    <row r="20" spans="1:31">
      <c r="A20" s="45" t="s">
        <v>58</v>
      </c>
      <c r="E20" s="44" t="s">
        <v>242</v>
      </c>
      <c r="H20" s="10"/>
      <c r="I20" s="15"/>
      <c r="J20" s="9"/>
      <c r="K20" s="4"/>
      <c r="S20" s="9"/>
      <c r="T20" s="12"/>
      <c r="U20" s="15"/>
      <c r="V20" s="12"/>
      <c r="W20" s="15"/>
      <c r="Y20" s="4"/>
      <c r="Z20" s="9"/>
      <c r="AA20" s="9"/>
      <c r="AB20" s="12"/>
      <c r="AC20" s="15"/>
      <c r="AD20" s="12"/>
      <c r="AE20" s="15"/>
    </row>
    <row r="21" spans="1:31">
      <c r="A21" s="45" t="s">
        <v>54</v>
      </c>
      <c r="E21" s="44" t="s">
        <v>236</v>
      </c>
      <c r="H21" s="10"/>
      <c r="I21" s="15"/>
      <c r="J21" s="9"/>
      <c r="K21" s="4"/>
      <c r="S21" s="9"/>
      <c r="T21" s="12"/>
      <c r="U21" s="15"/>
      <c r="V21" s="12"/>
      <c r="W21" s="15"/>
      <c r="Y21" s="4"/>
      <c r="Z21" s="9"/>
      <c r="AA21" s="9"/>
      <c r="AB21" s="12"/>
      <c r="AC21" s="15"/>
      <c r="AD21" s="12"/>
      <c r="AE21" s="15"/>
    </row>
    <row r="22" spans="1:31">
      <c r="A22" s="45" t="s">
        <v>56</v>
      </c>
      <c r="E22" s="44" t="s">
        <v>237</v>
      </c>
      <c r="H22" s="10"/>
      <c r="I22" s="15"/>
      <c r="J22" s="9"/>
      <c r="K22" s="4"/>
      <c r="S22" s="9"/>
      <c r="T22" s="12"/>
      <c r="U22" s="15"/>
      <c r="V22" s="12"/>
      <c r="W22" s="15"/>
      <c r="Y22" s="4"/>
      <c r="Z22" s="9"/>
      <c r="AA22" s="9"/>
      <c r="AB22" s="12"/>
      <c r="AC22" s="15"/>
      <c r="AD22" s="12"/>
      <c r="AE22" s="15"/>
    </row>
    <row r="23" spans="1:31">
      <c r="A23" s="45" t="s">
        <v>56</v>
      </c>
      <c r="E23" s="44" t="s">
        <v>82</v>
      </c>
      <c r="H23" s="10"/>
      <c r="I23" s="15"/>
      <c r="J23" s="9"/>
      <c r="K23" s="4"/>
      <c r="S23" s="9"/>
      <c r="T23" s="12"/>
      <c r="U23" s="15"/>
      <c r="V23" s="12"/>
      <c r="W23" s="15"/>
      <c r="Y23" s="4"/>
      <c r="Z23" s="9"/>
      <c r="AA23" s="9"/>
      <c r="AB23" s="12"/>
      <c r="AC23" s="15"/>
      <c r="AD23" s="12"/>
      <c r="AE23" s="15"/>
    </row>
    <row r="24" spans="1:31">
      <c r="A24" s="45" t="s">
        <v>56</v>
      </c>
      <c r="E24" s="44" t="s">
        <v>238</v>
      </c>
      <c r="H24" s="10"/>
      <c r="I24" s="15"/>
      <c r="J24" s="9"/>
      <c r="K24" s="4"/>
      <c r="S24" s="9"/>
      <c r="T24" s="12"/>
      <c r="U24" s="15"/>
      <c r="V24" s="12"/>
      <c r="W24" s="15"/>
      <c r="Y24" s="4"/>
      <c r="Z24" s="9"/>
      <c r="AA24" s="9"/>
      <c r="AB24" s="12"/>
      <c r="AC24" s="15"/>
      <c r="AD24" s="12"/>
      <c r="AE24" s="15"/>
    </row>
    <row r="25" spans="1:31">
      <c r="A25" s="45" t="s">
        <v>56</v>
      </c>
      <c r="E25" s="44" t="s">
        <v>239</v>
      </c>
      <c r="H25" s="10"/>
      <c r="I25" s="15"/>
      <c r="J25" s="9"/>
      <c r="K25" s="4"/>
      <c r="S25" s="9"/>
      <c r="T25" s="12"/>
      <c r="U25" s="15"/>
      <c r="V25" s="12"/>
      <c r="W25" s="15"/>
      <c r="Y25" s="4"/>
      <c r="Z25" s="9"/>
      <c r="AA25" s="9"/>
      <c r="AB25" s="12"/>
      <c r="AC25" s="15"/>
      <c r="AD25" s="12"/>
      <c r="AE25" s="15"/>
    </row>
    <row r="26" spans="1:31">
      <c r="A26" s="45" t="s">
        <v>56</v>
      </c>
      <c r="E26" s="44" t="s">
        <v>240</v>
      </c>
      <c r="H26" s="10"/>
      <c r="I26" s="15"/>
      <c r="J26" s="9"/>
      <c r="K26" s="4"/>
      <c r="S26" s="9"/>
      <c r="T26" s="12"/>
      <c r="U26" s="15"/>
      <c r="V26" s="12"/>
      <c r="W26" s="15"/>
      <c r="Y26" s="4"/>
      <c r="Z26" s="9"/>
      <c r="AA26" s="9"/>
      <c r="AB26" s="12"/>
      <c r="AC26" s="15"/>
      <c r="AD26" s="12"/>
      <c r="AE26" s="15"/>
    </row>
    <row r="27" spans="1:31">
      <c r="A27" s="45" t="s">
        <v>56</v>
      </c>
      <c r="E27" s="44" t="s">
        <v>241</v>
      </c>
    </row>
  </sheetData>
  <sortState ref="A10:BS12">
    <sortCondition ref="D10:D12"/>
  </sortState>
  <mergeCells count="14">
    <mergeCell ref="L3:P3"/>
    <mergeCell ref="Q3:U3"/>
    <mergeCell ref="W3:AA3"/>
    <mergeCell ref="J3:J4"/>
    <mergeCell ref="K3:K4"/>
    <mergeCell ref="I3:I4"/>
    <mergeCell ref="G3:G4"/>
    <mergeCell ref="B3:B4"/>
    <mergeCell ref="C3:C4"/>
    <mergeCell ref="A3:A4"/>
    <mergeCell ref="D3:D4"/>
    <mergeCell ref="E3:E4"/>
    <mergeCell ref="F3:F4"/>
    <mergeCell ref="H3:H4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02"/>
  <sheetViews>
    <sheetView tabSelected="1" topLeftCell="A32" workbookViewId="0">
      <selection activeCell="G38" sqref="G38"/>
    </sheetView>
  </sheetViews>
  <sheetFormatPr defaultRowHeight="12.75"/>
  <cols>
    <col min="1" max="1" width="6" style="9" bestFit="1" customWidth="1"/>
    <col min="2" max="2" width="6.42578125" style="9" customWidth="1"/>
    <col min="3" max="3" width="8.85546875" style="9" customWidth="1"/>
    <col min="4" max="4" width="5" style="9" bestFit="1" customWidth="1"/>
    <col min="5" max="5" width="35.140625" style="9" customWidth="1"/>
    <col min="6" max="6" width="18.7109375" style="9" customWidth="1"/>
    <col min="7" max="7" width="12.5703125" style="9" bestFit="1" customWidth="1"/>
    <col min="8" max="8" width="11.5703125" style="9" customWidth="1"/>
    <col min="9" max="9" width="14.42578125" style="9" customWidth="1"/>
    <col min="10" max="10" width="6.5703125" style="10" bestFit="1" customWidth="1"/>
    <col min="11" max="11" width="6.5703125" style="15" bestFit="1" customWidth="1"/>
    <col min="12" max="14" width="6" style="9" bestFit="1" customWidth="1"/>
    <col min="15" max="15" width="2.5703125" style="9" customWidth="1"/>
    <col min="16" max="16" width="6.5703125" style="9" bestFit="1" customWidth="1"/>
    <col min="17" max="17" width="8.5703125" style="15" bestFit="1" customWidth="1"/>
    <col min="18" max="18" width="11.140625" style="9" customWidth="1"/>
    <col min="19" max="16384" width="9.140625" style="9"/>
  </cols>
  <sheetData>
    <row r="1" spans="1:18" ht="20.25">
      <c r="B1" s="21" t="s">
        <v>59</v>
      </c>
      <c r="E1" s="5"/>
      <c r="F1" s="5"/>
      <c r="G1" s="5"/>
      <c r="H1" s="7"/>
      <c r="J1" s="6"/>
      <c r="K1" s="14"/>
      <c r="L1" s="5"/>
      <c r="M1" s="5"/>
      <c r="N1" s="5"/>
      <c r="O1" s="5"/>
      <c r="P1" s="33"/>
    </row>
    <row r="2" spans="1:18" s="34" customFormat="1" ht="21" thickBot="1">
      <c r="B2" s="21" t="s">
        <v>107</v>
      </c>
      <c r="E2" s="35"/>
      <c r="F2" s="35"/>
      <c r="G2" s="5"/>
      <c r="H2" s="35"/>
      <c r="I2" s="35"/>
      <c r="J2" s="36"/>
      <c r="K2" s="37"/>
      <c r="L2" s="35"/>
      <c r="M2" s="35"/>
      <c r="N2" s="35"/>
      <c r="O2" s="35"/>
      <c r="P2" s="38"/>
      <c r="Q2" s="39"/>
    </row>
    <row r="3" spans="1:18" ht="12.75" customHeight="1">
      <c r="A3" s="155" t="s">
        <v>8</v>
      </c>
      <c r="B3" s="151" t="s">
        <v>105</v>
      </c>
      <c r="C3" s="151" t="s">
        <v>32</v>
      </c>
      <c r="D3" s="151" t="s">
        <v>2</v>
      </c>
      <c r="E3" s="151" t="s">
        <v>3</v>
      </c>
      <c r="F3" s="151" t="s">
        <v>10</v>
      </c>
      <c r="G3" s="151" t="s">
        <v>11</v>
      </c>
      <c r="H3" s="151" t="s">
        <v>7</v>
      </c>
      <c r="I3" s="151" t="s">
        <v>4</v>
      </c>
      <c r="J3" s="158" t="s">
        <v>1</v>
      </c>
      <c r="K3" s="162" t="s">
        <v>0</v>
      </c>
      <c r="L3" s="157" t="s">
        <v>33</v>
      </c>
      <c r="M3" s="157"/>
      <c r="N3" s="157"/>
      <c r="O3" s="157"/>
      <c r="P3" s="157"/>
      <c r="Q3" s="157"/>
      <c r="R3" s="160" t="s">
        <v>9</v>
      </c>
    </row>
    <row r="4" spans="1:18" s="11" customFormat="1" ht="12" thickBot="1">
      <c r="A4" s="156"/>
      <c r="B4" s="152"/>
      <c r="C4" s="152"/>
      <c r="D4" s="152"/>
      <c r="E4" s="152"/>
      <c r="F4" s="152"/>
      <c r="G4" s="152"/>
      <c r="H4" s="152"/>
      <c r="I4" s="152"/>
      <c r="J4" s="159"/>
      <c r="K4" s="163"/>
      <c r="L4" s="27">
        <v>1</v>
      </c>
      <c r="M4" s="27">
        <v>2</v>
      </c>
      <c r="N4" s="27">
        <v>3</v>
      </c>
      <c r="O4" s="27">
        <v>4</v>
      </c>
      <c r="P4" s="40" t="s">
        <v>6</v>
      </c>
      <c r="Q4" s="29" t="s">
        <v>0</v>
      </c>
      <c r="R4" s="161"/>
    </row>
    <row r="5" spans="1:18" s="11" customFormat="1" ht="18" customHeight="1">
      <c r="A5" s="118"/>
      <c r="B5" s="79"/>
      <c r="C5" s="79"/>
      <c r="D5" s="79"/>
      <c r="E5" s="85" t="s">
        <v>108</v>
      </c>
      <c r="F5" s="79"/>
      <c r="G5" s="79"/>
      <c r="H5" s="79"/>
      <c r="I5" s="79"/>
      <c r="J5" s="80"/>
      <c r="K5" s="81"/>
      <c r="L5" s="82"/>
      <c r="M5" s="82"/>
      <c r="N5" s="82"/>
      <c r="O5" s="82"/>
      <c r="P5" s="83"/>
      <c r="Q5" s="84"/>
      <c r="R5" s="119"/>
    </row>
    <row r="6" spans="1:18" ht="16.5">
      <c r="A6" s="105">
        <v>1</v>
      </c>
      <c r="B6" s="3" t="s">
        <v>34</v>
      </c>
      <c r="C6" s="3" t="s">
        <v>39</v>
      </c>
      <c r="D6" s="56">
        <v>44</v>
      </c>
      <c r="E6" s="48" t="s">
        <v>96</v>
      </c>
      <c r="F6" s="48" t="s">
        <v>61</v>
      </c>
      <c r="G6" s="3" t="s">
        <v>22</v>
      </c>
      <c r="H6" s="51">
        <v>39637</v>
      </c>
      <c r="I6" s="48" t="s">
        <v>109</v>
      </c>
      <c r="J6" s="2">
        <v>28.9</v>
      </c>
      <c r="K6" s="17">
        <v>0</v>
      </c>
      <c r="L6" s="73">
        <v>25</v>
      </c>
      <c r="M6" s="3">
        <v>25</v>
      </c>
      <c r="N6" s="73">
        <v>27.5</v>
      </c>
      <c r="O6" s="3"/>
      <c r="P6" s="16">
        <v>25</v>
      </c>
      <c r="Q6" s="17">
        <f>P6*K6</f>
        <v>0</v>
      </c>
      <c r="R6" s="120"/>
    </row>
    <row r="7" spans="1:18" ht="16.5">
      <c r="A7" s="105">
        <v>1</v>
      </c>
      <c r="B7" s="3" t="s">
        <v>34</v>
      </c>
      <c r="C7" s="3" t="s">
        <v>39</v>
      </c>
      <c r="D7" s="56">
        <v>48</v>
      </c>
      <c r="E7" s="48" t="s">
        <v>116</v>
      </c>
      <c r="F7" s="48" t="s">
        <v>61</v>
      </c>
      <c r="G7" s="3" t="s">
        <v>22</v>
      </c>
      <c r="H7" s="51" t="s">
        <v>84</v>
      </c>
      <c r="I7" s="48" t="s">
        <v>63</v>
      </c>
      <c r="J7" s="2">
        <v>47.95</v>
      </c>
      <c r="K7" s="17">
        <v>0</v>
      </c>
      <c r="L7" s="3">
        <v>57.5</v>
      </c>
      <c r="M7" s="73">
        <v>62.5</v>
      </c>
      <c r="N7" s="73">
        <v>62.5</v>
      </c>
      <c r="O7" s="3"/>
      <c r="P7" s="16">
        <v>57.5</v>
      </c>
      <c r="Q7" s="17">
        <f>P7*K7</f>
        <v>0</v>
      </c>
      <c r="R7" s="120"/>
    </row>
    <row r="8" spans="1:18" ht="16.5">
      <c r="A8" s="105">
        <v>1</v>
      </c>
      <c r="B8" s="3" t="s">
        <v>34</v>
      </c>
      <c r="C8" s="3" t="s">
        <v>39</v>
      </c>
      <c r="D8" s="56">
        <v>52</v>
      </c>
      <c r="E8" s="48" t="s">
        <v>117</v>
      </c>
      <c r="F8" s="71" t="s">
        <v>69</v>
      </c>
      <c r="G8" s="3" t="s">
        <v>22</v>
      </c>
      <c r="H8" s="51">
        <v>36105</v>
      </c>
      <c r="I8" s="48" t="s">
        <v>67</v>
      </c>
      <c r="J8" s="2">
        <v>50.65</v>
      </c>
      <c r="K8" s="17">
        <v>0</v>
      </c>
      <c r="L8" s="3">
        <v>40</v>
      </c>
      <c r="M8" s="3">
        <v>45</v>
      </c>
      <c r="N8" s="73">
        <v>47.5</v>
      </c>
      <c r="O8" s="3"/>
      <c r="P8" s="16">
        <v>45</v>
      </c>
      <c r="Q8" s="17">
        <f>P8*K8</f>
        <v>0</v>
      </c>
      <c r="R8" s="120"/>
    </row>
    <row r="9" spans="1:18" ht="16.5">
      <c r="A9" s="105" t="s">
        <v>28</v>
      </c>
      <c r="B9" s="3" t="s">
        <v>34</v>
      </c>
      <c r="C9" s="3" t="s">
        <v>39</v>
      </c>
      <c r="D9" s="56">
        <v>56</v>
      </c>
      <c r="E9" s="56" t="s">
        <v>101</v>
      </c>
      <c r="F9" s="70" t="s">
        <v>68</v>
      </c>
      <c r="G9" s="3" t="s">
        <v>22</v>
      </c>
      <c r="H9" s="46">
        <v>37385</v>
      </c>
      <c r="I9" s="48" t="s">
        <v>109</v>
      </c>
      <c r="J9" s="2">
        <v>54.3</v>
      </c>
      <c r="K9" s="17">
        <v>0</v>
      </c>
      <c r="L9" s="3" t="s">
        <v>106</v>
      </c>
      <c r="M9" s="3" t="s">
        <v>106</v>
      </c>
      <c r="N9" s="3"/>
      <c r="O9" s="3"/>
      <c r="P9" s="73">
        <v>0</v>
      </c>
      <c r="Q9" s="17">
        <f t="shared" ref="Q9:Q14" si="0">P9*K9</f>
        <v>0</v>
      </c>
      <c r="R9" s="120"/>
    </row>
    <row r="10" spans="1:18" ht="16.5">
      <c r="A10" s="105">
        <v>1</v>
      </c>
      <c r="B10" s="3" t="s">
        <v>34</v>
      </c>
      <c r="C10" s="3" t="s">
        <v>39</v>
      </c>
      <c r="D10" s="56">
        <v>67.5</v>
      </c>
      <c r="E10" s="56" t="s">
        <v>100</v>
      </c>
      <c r="F10" s="70" t="s">
        <v>72</v>
      </c>
      <c r="G10" s="3" t="s">
        <v>22</v>
      </c>
      <c r="H10" s="46">
        <v>28180</v>
      </c>
      <c r="I10" s="47" t="s">
        <v>85</v>
      </c>
      <c r="J10" s="2">
        <v>67.2</v>
      </c>
      <c r="K10" s="17">
        <v>0</v>
      </c>
      <c r="L10" s="3">
        <v>67.5</v>
      </c>
      <c r="M10" s="3">
        <v>70</v>
      </c>
      <c r="N10" s="73">
        <v>72.5</v>
      </c>
      <c r="O10" s="3"/>
      <c r="P10" s="16">
        <v>70</v>
      </c>
      <c r="Q10" s="17">
        <f t="shared" si="0"/>
        <v>0</v>
      </c>
      <c r="R10" s="120"/>
    </row>
    <row r="11" spans="1:18" ht="16.5">
      <c r="A11" s="105">
        <v>1</v>
      </c>
      <c r="B11" s="3" t="s">
        <v>34</v>
      </c>
      <c r="C11" s="3" t="s">
        <v>39</v>
      </c>
      <c r="D11" s="56">
        <v>75</v>
      </c>
      <c r="E11" s="48" t="s">
        <v>97</v>
      </c>
      <c r="F11" s="71" t="s">
        <v>61</v>
      </c>
      <c r="G11" s="3" t="s">
        <v>22</v>
      </c>
      <c r="H11" s="51">
        <v>38160</v>
      </c>
      <c r="I11" s="48" t="s">
        <v>109</v>
      </c>
      <c r="J11" s="2">
        <v>69.349999999999994</v>
      </c>
      <c r="K11" s="17">
        <v>0</v>
      </c>
      <c r="L11" s="3">
        <v>30</v>
      </c>
      <c r="M11" s="3">
        <v>35</v>
      </c>
      <c r="N11" s="3">
        <v>0</v>
      </c>
      <c r="O11" s="3"/>
      <c r="P11" s="16">
        <v>35</v>
      </c>
      <c r="Q11" s="17">
        <f>P11*K11</f>
        <v>0</v>
      </c>
      <c r="R11" s="120"/>
    </row>
    <row r="12" spans="1:18" ht="16.5">
      <c r="A12" s="105">
        <v>1</v>
      </c>
      <c r="B12" s="3" t="s">
        <v>34</v>
      </c>
      <c r="C12" s="3" t="s">
        <v>39</v>
      </c>
      <c r="D12" s="56">
        <v>75</v>
      </c>
      <c r="E12" s="56" t="s">
        <v>118</v>
      </c>
      <c r="F12" s="71" t="s">
        <v>72</v>
      </c>
      <c r="G12" s="3" t="s">
        <v>22</v>
      </c>
      <c r="H12" s="51">
        <v>31838</v>
      </c>
      <c r="I12" s="48" t="s">
        <v>63</v>
      </c>
      <c r="J12" s="2">
        <v>71.75</v>
      </c>
      <c r="K12" s="17">
        <v>0</v>
      </c>
      <c r="L12" s="3">
        <v>50</v>
      </c>
      <c r="M12" s="3">
        <v>52.5</v>
      </c>
      <c r="N12" s="3">
        <v>55</v>
      </c>
      <c r="O12" s="3"/>
      <c r="P12" s="16">
        <v>55</v>
      </c>
      <c r="Q12" s="17">
        <f>P12*K12</f>
        <v>0</v>
      </c>
      <c r="R12" s="120"/>
    </row>
    <row r="13" spans="1:18" ht="16.5">
      <c r="A13" s="105" t="s">
        <v>28</v>
      </c>
      <c r="B13" s="3" t="s">
        <v>34</v>
      </c>
      <c r="C13" s="3" t="s">
        <v>39</v>
      </c>
      <c r="D13" s="56">
        <v>75</v>
      </c>
      <c r="E13" s="48" t="s">
        <v>86</v>
      </c>
      <c r="F13" s="74" t="s">
        <v>61</v>
      </c>
      <c r="G13" s="3" t="s">
        <v>22</v>
      </c>
      <c r="H13" s="51">
        <v>32907</v>
      </c>
      <c r="I13" s="48" t="s">
        <v>67</v>
      </c>
      <c r="J13" s="2">
        <v>70</v>
      </c>
      <c r="K13" s="17">
        <v>0</v>
      </c>
      <c r="L13" s="73">
        <v>52.5</v>
      </c>
      <c r="M13" s="73">
        <v>52.5</v>
      </c>
      <c r="N13" s="73">
        <v>52.5</v>
      </c>
      <c r="O13" s="3"/>
      <c r="P13" s="73">
        <v>0</v>
      </c>
      <c r="Q13" s="17">
        <f>P13*K13</f>
        <v>0</v>
      </c>
      <c r="R13" s="120"/>
    </row>
    <row r="14" spans="1:18" ht="16.5">
      <c r="A14" s="105">
        <v>1</v>
      </c>
      <c r="B14" s="3" t="s">
        <v>35</v>
      </c>
      <c r="C14" s="3" t="s">
        <v>39</v>
      </c>
      <c r="D14" s="56">
        <v>48</v>
      </c>
      <c r="E14" s="56" t="s">
        <v>119</v>
      </c>
      <c r="F14" s="70" t="s">
        <v>69</v>
      </c>
      <c r="G14" s="3" t="s">
        <v>22</v>
      </c>
      <c r="H14" s="46">
        <v>26820</v>
      </c>
      <c r="I14" s="47" t="s">
        <v>85</v>
      </c>
      <c r="J14" s="2">
        <v>47.35</v>
      </c>
      <c r="K14" s="17">
        <v>0</v>
      </c>
      <c r="L14" s="3">
        <v>52.5</v>
      </c>
      <c r="M14" s="3">
        <v>55</v>
      </c>
      <c r="N14" s="3">
        <v>57.5</v>
      </c>
      <c r="O14" s="3"/>
      <c r="P14" s="16">
        <v>57.5</v>
      </c>
      <c r="Q14" s="17">
        <f t="shared" si="0"/>
        <v>0</v>
      </c>
      <c r="R14" s="120"/>
    </row>
    <row r="15" spans="1:18" ht="16.5">
      <c r="A15" s="105">
        <v>1</v>
      </c>
      <c r="B15" s="3" t="s">
        <v>35</v>
      </c>
      <c r="C15" s="3" t="s">
        <v>39</v>
      </c>
      <c r="D15" s="56">
        <v>60</v>
      </c>
      <c r="E15" s="48" t="s">
        <v>98</v>
      </c>
      <c r="F15" s="48" t="s">
        <v>61</v>
      </c>
      <c r="G15" s="3" t="s">
        <v>22</v>
      </c>
      <c r="H15" s="51">
        <v>28752</v>
      </c>
      <c r="I15" s="48" t="s">
        <v>63</v>
      </c>
      <c r="J15" s="2">
        <v>59.8</v>
      </c>
      <c r="K15" s="17">
        <v>0</v>
      </c>
      <c r="L15" s="3">
        <v>30</v>
      </c>
      <c r="M15" s="3">
        <v>37.5</v>
      </c>
      <c r="N15" s="3">
        <v>42.5</v>
      </c>
      <c r="O15" s="3"/>
      <c r="P15" s="16">
        <v>42.5</v>
      </c>
      <c r="Q15" s="17">
        <f>P15*K15</f>
        <v>0</v>
      </c>
      <c r="R15" s="120"/>
    </row>
    <row r="16" spans="1:18" ht="16.5">
      <c r="A16" s="105">
        <v>2</v>
      </c>
      <c r="B16" s="3" t="s">
        <v>35</v>
      </c>
      <c r="C16" s="3" t="s">
        <v>39</v>
      </c>
      <c r="D16" s="56">
        <v>60</v>
      </c>
      <c r="E16" s="48" t="s">
        <v>99</v>
      </c>
      <c r="F16" s="48" t="s">
        <v>61</v>
      </c>
      <c r="G16" s="3" t="s">
        <v>22</v>
      </c>
      <c r="H16" s="51">
        <v>31949</v>
      </c>
      <c r="I16" s="48" t="s">
        <v>63</v>
      </c>
      <c r="J16" s="2">
        <v>59</v>
      </c>
      <c r="K16" s="17">
        <v>0</v>
      </c>
      <c r="L16" s="73">
        <v>25</v>
      </c>
      <c r="M16" s="3">
        <v>27.5</v>
      </c>
      <c r="N16" s="3">
        <v>32.5</v>
      </c>
      <c r="O16" s="3"/>
      <c r="P16" s="16">
        <v>32.5</v>
      </c>
      <c r="Q16" s="17">
        <f>P16*K16</f>
        <v>0</v>
      </c>
      <c r="R16" s="120"/>
    </row>
    <row r="17" spans="1:18" ht="16.5">
      <c r="A17" s="105">
        <v>1</v>
      </c>
      <c r="B17" s="3" t="s">
        <v>145</v>
      </c>
      <c r="C17" s="3" t="s">
        <v>39</v>
      </c>
      <c r="D17" s="56">
        <v>56</v>
      </c>
      <c r="E17" s="48" t="s">
        <v>146</v>
      </c>
      <c r="F17" s="48" t="s">
        <v>147</v>
      </c>
      <c r="G17" s="3" t="s">
        <v>22</v>
      </c>
      <c r="H17" s="51">
        <v>30789</v>
      </c>
      <c r="I17" s="48" t="s">
        <v>63</v>
      </c>
      <c r="J17" s="2">
        <v>55.58</v>
      </c>
      <c r="K17" s="17">
        <v>0</v>
      </c>
      <c r="L17" s="3">
        <v>50</v>
      </c>
      <c r="M17" s="3">
        <v>55</v>
      </c>
      <c r="N17" s="3">
        <v>57.5</v>
      </c>
      <c r="O17" s="3"/>
      <c r="P17" s="16">
        <v>57.5</v>
      </c>
      <c r="Q17" s="17">
        <f>P17*K17</f>
        <v>0</v>
      </c>
      <c r="R17" s="120"/>
    </row>
    <row r="18" spans="1:18" ht="16.5">
      <c r="A18" s="105"/>
      <c r="B18" s="3"/>
      <c r="C18" s="3"/>
      <c r="D18" s="56"/>
      <c r="E18" s="90" t="s">
        <v>115</v>
      </c>
      <c r="F18" s="48"/>
      <c r="G18" s="3"/>
      <c r="H18" s="51"/>
      <c r="I18" s="48"/>
      <c r="J18" s="2"/>
      <c r="K18" s="17"/>
      <c r="L18" s="73"/>
      <c r="M18" s="3"/>
      <c r="N18" s="3"/>
      <c r="O18" s="3"/>
      <c r="P18" s="16"/>
      <c r="Q18" s="17"/>
      <c r="R18" s="120"/>
    </row>
    <row r="19" spans="1:18" ht="16.5">
      <c r="A19" s="105">
        <v>1</v>
      </c>
      <c r="B19" s="3" t="s">
        <v>34</v>
      </c>
      <c r="C19" s="3" t="s">
        <v>39</v>
      </c>
      <c r="D19" s="53">
        <v>52</v>
      </c>
      <c r="E19" s="47" t="s">
        <v>120</v>
      </c>
      <c r="F19" s="48" t="s">
        <v>61</v>
      </c>
      <c r="G19" s="3" t="s">
        <v>22</v>
      </c>
      <c r="H19" s="51">
        <v>39031</v>
      </c>
      <c r="I19" s="53" t="s">
        <v>109</v>
      </c>
      <c r="J19" s="2">
        <v>29</v>
      </c>
      <c r="K19" s="17">
        <v>0</v>
      </c>
      <c r="L19" s="3">
        <v>25</v>
      </c>
      <c r="M19" s="3">
        <v>27.5</v>
      </c>
      <c r="N19" s="3">
        <v>30</v>
      </c>
      <c r="O19" s="3"/>
      <c r="P19" s="16">
        <v>30</v>
      </c>
      <c r="Q19" s="17">
        <f t="shared" ref="Q19:Q30" si="1">P19*K19</f>
        <v>0</v>
      </c>
      <c r="R19" s="120"/>
    </row>
    <row r="20" spans="1:18" ht="16.5">
      <c r="A20" s="105">
        <v>1</v>
      </c>
      <c r="B20" s="3" t="s">
        <v>34</v>
      </c>
      <c r="C20" s="3" t="s">
        <v>39</v>
      </c>
      <c r="D20" s="3">
        <v>56</v>
      </c>
      <c r="E20" s="3" t="s">
        <v>104</v>
      </c>
      <c r="F20" s="3" t="s">
        <v>72</v>
      </c>
      <c r="G20" s="3" t="s">
        <v>22</v>
      </c>
      <c r="H20" s="1">
        <v>34193</v>
      </c>
      <c r="I20" s="47" t="s">
        <v>63</v>
      </c>
      <c r="J20" s="2">
        <v>54.75</v>
      </c>
      <c r="K20" s="17">
        <v>0.89610000000000001</v>
      </c>
      <c r="L20" s="13">
        <v>87.5</v>
      </c>
      <c r="M20" s="13">
        <v>92.5</v>
      </c>
      <c r="N20" s="77">
        <v>95</v>
      </c>
      <c r="O20" s="3"/>
      <c r="P20" s="16">
        <v>92.5</v>
      </c>
      <c r="Q20" s="17">
        <f t="shared" si="1"/>
        <v>82.889250000000004</v>
      </c>
      <c r="R20" s="120"/>
    </row>
    <row r="21" spans="1:18" ht="16.5">
      <c r="A21" s="105">
        <v>1</v>
      </c>
      <c r="B21" s="3" t="s">
        <v>34</v>
      </c>
      <c r="C21" s="3" t="s">
        <v>39</v>
      </c>
      <c r="D21" s="3">
        <v>75</v>
      </c>
      <c r="E21" s="3" t="s">
        <v>114</v>
      </c>
      <c r="F21" s="53" t="s">
        <v>61</v>
      </c>
      <c r="G21" s="3" t="s">
        <v>22</v>
      </c>
      <c r="H21" s="1">
        <v>31138</v>
      </c>
      <c r="I21" s="47" t="s">
        <v>63</v>
      </c>
      <c r="J21" s="2">
        <v>74.599999999999994</v>
      </c>
      <c r="K21" s="17">
        <v>0.6673</v>
      </c>
      <c r="L21" s="3">
        <v>160</v>
      </c>
      <c r="M21" s="73">
        <v>167.5</v>
      </c>
      <c r="N21" s="73">
        <v>167.5</v>
      </c>
      <c r="O21" s="3"/>
      <c r="P21" s="16">
        <v>160</v>
      </c>
      <c r="Q21" s="17">
        <f t="shared" si="1"/>
        <v>106.768</v>
      </c>
      <c r="R21" s="120">
        <v>1</v>
      </c>
    </row>
    <row r="22" spans="1:18" ht="16.5">
      <c r="A22" s="105">
        <v>2</v>
      </c>
      <c r="B22" s="3" t="s">
        <v>34</v>
      </c>
      <c r="C22" s="3" t="s">
        <v>39</v>
      </c>
      <c r="D22" s="3">
        <v>75</v>
      </c>
      <c r="E22" s="3" t="s">
        <v>113</v>
      </c>
      <c r="F22" s="53" t="s">
        <v>61</v>
      </c>
      <c r="G22" s="3" t="s">
        <v>22</v>
      </c>
      <c r="H22" s="1">
        <v>34081</v>
      </c>
      <c r="I22" s="48" t="s">
        <v>63</v>
      </c>
      <c r="J22" s="2">
        <v>74.7</v>
      </c>
      <c r="K22" s="17">
        <v>0</v>
      </c>
      <c r="L22" s="3">
        <v>120</v>
      </c>
      <c r="M22" s="3">
        <v>130</v>
      </c>
      <c r="N22" s="73">
        <v>137.5</v>
      </c>
      <c r="O22" s="3"/>
      <c r="P22" s="16">
        <v>130</v>
      </c>
      <c r="Q22" s="17">
        <f t="shared" si="1"/>
        <v>0</v>
      </c>
      <c r="R22" s="120"/>
    </row>
    <row r="23" spans="1:18" ht="16.5">
      <c r="A23" s="105">
        <v>3</v>
      </c>
      <c r="B23" s="3" t="s">
        <v>34</v>
      </c>
      <c r="C23" s="3" t="s">
        <v>39</v>
      </c>
      <c r="D23" s="3">
        <v>75</v>
      </c>
      <c r="E23" s="3" t="s">
        <v>111</v>
      </c>
      <c r="F23" s="53" t="s">
        <v>61</v>
      </c>
      <c r="G23" s="3" t="s">
        <v>22</v>
      </c>
      <c r="H23" s="1">
        <v>28940</v>
      </c>
      <c r="I23" s="48" t="s">
        <v>63</v>
      </c>
      <c r="J23" s="2">
        <v>72.2</v>
      </c>
      <c r="K23" s="17">
        <v>0</v>
      </c>
      <c r="L23" s="3">
        <v>100</v>
      </c>
      <c r="M23" s="3">
        <v>105</v>
      </c>
      <c r="N23" s="73">
        <v>110</v>
      </c>
      <c r="O23" s="3"/>
      <c r="P23" s="16">
        <v>105</v>
      </c>
      <c r="Q23" s="17">
        <f t="shared" si="1"/>
        <v>0</v>
      </c>
      <c r="R23" s="120"/>
    </row>
    <row r="24" spans="1:18" ht="16.5">
      <c r="A24" s="105" t="s">
        <v>28</v>
      </c>
      <c r="B24" s="3" t="s">
        <v>34</v>
      </c>
      <c r="C24" s="3" t="s">
        <v>39</v>
      </c>
      <c r="D24" s="48">
        <v>75</v>
      </c>
      <c r="E24" s="56" t="s">
        <v>121</v>
      </c>
      <c r="F24" s="48" t="s">
        <v>112</v>
      </c>
      <c r="G24" s="3" t="s">
        <v>22</v>
      </c>
      <c r="H24" s="51">
        <v>30685</v>
      </c>
      <c r="I24" s="53" t="s">
        <v>63</v>
      </c>
      <c r="J24" s="2">
        <v>75</v>
      </c>
      <c r="K24" s="17">
        <v>0</v>
      </c>
      <c r="L24" s="73">
        <v>115</v>
      </c>
      <c r="M24" s="73">
        <v>122.5</v>
      </c>
      <c r="N24" s="73">
        <v>122.5</v>
      </c>
      <c r="O24" s="3"/>
      <c r="P24" s="73">
        <v>0</v>
      </c>
      <c r="Q24" s="17">
        <f t="shared" si="1"/>
        <v>0</v>
      </c>
      <c r="R24" s="120"/>
    </row>
    <row r="25" spans="1:18" ht="19.5" customHeight="1">
      <c r="A25" s="105">
        <v>1</v>
      </c>
      <c r="B25" s="3" t="s">
        <v>34</v>
      </c>
      <c r="C25" s="3" t="s">
        <v>39</v>
      </c>
      <c r="D25" s="70">
        <v>82.5</v>
      </c>
      <c r="E25" s="56" t="s">
        <v>124</v>
      </c>
      <c r="F25" s="48" t="s">
        <v>61</v>
      </c>
      <c r="G25" s="3" t="s">
        <v>22</v>
      </c>
      <c r="H25" s="51">
        <v>32464</v>
      </c>
      <c r="I25" s="53" t="s">
        <v>63</v>
      </c>
      <c r="J25" s="2">
        <v>79.5</v>
      </c>
      <c r="K25" s="17">
        <v>0.63580000000000003</v>
      </c>
      <c r="L25" s="3">
        <v>140</v>
      </c>
      <c r="M25" s="73">
        <v>150</v>
      </c>
      <c r="N25" s="73">
        <v>150</v>
      </c>
      <c r="O25" s="3"/>
      <c r="P25" s="16">
        <v>140</v>
      </c>
      <c r="Q25" s="17">
        <f t="shared" si="1"/>
        <v>89.012</v>
      </c>
      <c r="R25" s="120"/>
    </row>
    <row r="26" spans="1:18" ht="16.5">
      <c r="A26" s="105">
        <v>1</v>
      </c>
      <c r="B26" s="3" t="s">
        <v>34</v>
      </c>
      <c r="C26" s="3" t="s">
        <v>39</v>
      </c>
      <c r="D26" s="48">
        <v>90</v>
      </c>
      <c r="E26" s="56" t="s">
        <v>127</v>
      </c>
      <c r="F26" s="53" t="s">
        <v>61</v>
      </c>
      <c r="G26" s="3" t="s">
        <v>22</v>
      </c>
      <c r="H26" s="51">
        <v>31171</v>
      </c>
      <c r="I26" s="48" t="s">
        <v>63</v>
      </c>
      <c r="J26" s="2">
        <v>87.65</v>
      </c>
      <c r="K26" s="17">
        <v>0.59470000000000001</v>
      </c>
      <c r="L26" s="3">
        <v>160</v>
      </c>
      <c r="M26" s="3">
        <v>165</v>
      </c>
      <c r="N26" s="3">
        <v>170</v>
      </c>
      <c r="O26" s="3"/>
      <c r="P26" s="16">
        <v>170</v>
      </c>
      <c r="Q26" s="17">
        <f t="shared" si="1"/>
        <v>101.099</v>
      </c>
      <c r="R26" s="120">
        <v>2</v>
      </c>
    </row>
    <row r="27" spans="1:18" ht="16.5">
      <c r="A27" s="105">
        <v>2</v>
      </c>
      <c r="B27" s="3" t="s">
        <v>34</v>
      </c>
      <c r="C27" s="3" t="s">
        <v>39</v>
      </c>
      <c r="D27" s="56">
        <v>90</v>
      </c>
      <c r="E27" s="56" t="s">
        <v>123</v>
      </c>
      <c r="F27" s="48" t="s">
        <v>61</v>
      </c>
      <c r="G27" s="3" t="s">
        <v>22</v>
      </c>
      <c r="H27" s="51">
        <v>30753</v>
      </c>
      <c r="I27" s="53" t="s">
        <v>63</v>
      </c>
      <c r="J27" s="2">
        <v>84.45</v>
      </c>
      <c r="K27" s="17">
        <v>0</v>
      </c>
      <c r="L27" s="3">
        <v>115</v>
      </c>
      <c r="M27" s="3">
        <v>120</v>
      </c>
      <c r="N27" s="3">
        <v>125</v>
      </c>
      <c r="O27" s="3"/>
      <c r="P27" s="16">
        <v>125</v>
      </c>
      <c r="Q27" s="17">
        <f t="shared" si="1"/>
        <v>0</v>
      </c>
      <c r="R27" s="120"/>
    </row>
    <row r="28" spans="1:18" ht="16.5">
      <c r="A28" s="105">
        <v>1</v>
      </c>
      <c r="B28" s="3" t="s">
        <v>34</v>
      </c>
      <c r="C28" s="3" t="s">
        <v>39</v>
      </c>
      <c r="D28" s="56">
        <v>90</v>
      </c>
      <c r="E28" s="56" t="s">
        <v>125</v>
      </c>
      <c r="F28" s="48" t="s">
        <v>61</v>
      </c>
      <c r="G28" s="3" t="s">
        <v>22</v>
      </c>
      <c r="H28" s="51">
        <v>27539</v>
      </c>
      <c r="I28" s="47" t="s">
        <v>85</v>
      </c>
      <c r="J28" s="2">
        <v>88.1</v>
      </c>
      <c r="K28" s="17">
        <v>0</v>
      </c>
      <c r="L28" s="3">
        <v>157.5</v>
      </c>
      <c r="M28" s="3">
        <v>165</v>
      </c>
      <c r="N28" s="3">
        <v>170</v>
      </c>
      <c r="O28" s="3"/>
      <c r="P28" s="16">
        <v>170</v>
      </c>
      <c r="Q28" s="17">
        <f t="shared" si="1"/>
        <v>0</v>
      </c>
      <c r="R28" s="120"/>
    </row>
    <row r="29" spans="1:18" ht="16.5">
      <c r="A29" s="105">
        <v>1</v>
      </c>
      <c r="B29" s="3" t="s">
        <v>34</v>
      </c>
      <c r="C29" s="3" t="s">
        <v>39</v>
      </c>
      <c r="D29" s="71" t="s">
        <v>30</v>
      </c>
      <c r="E29" s="56" t="s">
        <v>128</v>
      </c>
      <c r="F29" s="48" t="s">
        <v>129</v>
      </c>
      <c r="G29" s="3" t="s">
        <v>22</v>
      </c>
      <c r="H29" s="51">
        <v>29829</v>
      </c>
      <c r="I29" s="53" t="s">
        <v>63</v>
      </c>
      <c r="J29" s="2">
        <v>111.05</v>
      </c>
      <c r="K29" s="17">
        <v>0.53520000000000001</v>
      </c>
      <c r="L29" s="3">
        <v>165</v>
      </c>
      <c r="M29" s="3">
        <v>180</v>
      </c>
      <c r="N29" s="73">
        <v>190</v>
      </c>
      <c r="O29" s="3"/>
      <c r="P29" s="16">
        <v>180</v>
      </c>
      <c r="Q29" s="17">
        <f t="shared" si="1"/>
        <v>96.335999999999999</v>
      </c>
      <c r="R29" s="120">
        <v>3</v>
      </c>
    </row>
    <row r="30" spans="1:18" ht="16.5">
      <c r="A30" s="105">
        <v>2</v>
      </c>
      <c r="B30" s="3" t="s">
        <v>34</v>
      </c>
      <c r="C30" s="3" t="s">
        <v>39</v>
      </c>
      <c r="D30" s="71" t="s">
        <v>30</v>
      </c>
      <c r="E30" s="56" t="s">
        <v>126</v>
      </c>
      <c r="F30" s="53" t="s">
        <v>61</v>
      </c>
      <c r="G30" s="3" t="s">
        <v>22</v>
      </c>
      <c r="H30" s="51">
        <v>31147</v>
      </c>
      <c r="I30" s="48" t="s">
        <v>63</v>
      </c>
      <c r="J30" s="2">
        <v>117.6</v>
      </c>
      <c r="K30" s="17">
        <v>0</v>
      </c>
      <c r="L30" s="3">
        <v>160</v>
      </c>
      <c r="M30" s="3">
        <v>167.5</v>
      </c>
      <c r="N30" s="73">
        <v>175</v>
      </c>
      <c r="O30" s="3"/>
      <c r="P30" s="16">
        <v>167.5</v>
      </c>
      <c r="Q30" s="17">
        <f t="shared" si="1"/>
        <v>0</v>
      </c>
      <c r="R30" s="120"/>
    </row>
    <row r="31" spans="1:18" ht="16.5">
      <c r="A31" s="105">
        <v>3</v>
      </c>
      <c r="B31" s="3" t="s">
        <v>34</v>
      </c>
      <c r="C31" s="3" t="s">
        <v>39</v>
      </c>
      <c r="D31" s="71" t="s">
        <v>30</v>
      </c>
      <c r="E31" s="56" t="s">
        <v>150</v>
      </c>
      <c r="F31" s="53" t="s">
        <v>79</v>
      </c>
      <c r="G31" s="3" t="s">
        <v>22</v>
      </c>
      <c r="H31" s="51">
        <v>30227</v>
      </c>
      <c r="I31" s="48" t="s">
        <v>63</v>
      </c>
      <c r="J31" s="2">
        <v>98.9</v>
      </c>
      <c r="K31" s="17">
        <v>0</v>
      </c>
      <c r="L31" s="3">
        <v>140</v>
      </c>
      <c r="M31" s="73">
        <v>147.5</v>
      </c>
      <c r="N31" s="3">
        <v>147.5</v>
      </c>
      <c r="O31" s="3"/>
      <c r="P31" s="16">
        <v>147.5</v>
      </c>
      <c r="Q31" s="17">
        <v>0</v>
      </c>
      <c r="R31" s="120"/>
    </row>
    <row r="32" spans="1:18" ht="19.5" customHeight="1">
      <c r="A32" s="105">
        <v>1</v>
      </c>
      <c r="B32" s="3" t="s">
        <v>35</v>
      </c>
      <c r="C32" s="3" t="s">
        <v>39</v>
      </c>
      <c r="D32" s="71">
        <v>44</v>
      </c>
      <c r="E32" s="56" t="s">
        <v>122</v>
      </c>
      <c r="F32" s="53" t="s">
        <v>61</v>
      </c>
      <c r="G32" s="3" t="s">
        <v>22</v>
      </c>
      <c r="H32" s="51">
        <v>39638</v>
      </c>
      <c r="I32" s="53" t="s">
        <v>109</v>
      </c>
      <c r="J32" s="2">
        <v>31</v>
      </c>
      <c r="K32" s="17">
        <v>0</v>
      </c>
      <c r="L32" s="3">
        <v>25</v>
      </c>
      <c r="M32" s="91">
        <v>30</v>
      </c>
      <c r="N32" s="91" t="s">
        <v>106</v>
      </c>
      <c r="O32" s="3"/>
      <c r="P32" s="16">
        <v>30</v>
      </c>
      <c r="Q32" s="17">
        <f t="shared" ref="Q32:Q45" si="2">P32*K32</f>
        <v>0</v>
      </c>
      <c r="R32" s="120"/>
    </row>
    <row r="33" spans="1:18" ht="16.5">
      <c r="A33" s="105">
        <v>1</v>
      </c>
      <c r="B33" s="3" t="s">
        <v>35</v>
      </c>
      <c r="C33" s="3" t="s">
        <v>39</v>
      </c>
      <c r="D33" s="48">
        <v>67.5</v>
      </c>
      <c r="E33" s="56" t="s">
        <v>132</v>
      </c>
      <c r="F33" s="48" t="s">
        <v>133</v>
      </c>
      <c r="G33" s="3" t="s">
        <v>22</v>
      </c>
      <c r="H33" s="51">
        <v>36726</v>
      </c>
      <c r="I33" s="53" t="s">
        <v>73</v>
      </c>
      <c r="J33" s="2">
        <v>67.5</v>
      </c>
      <c r="K33" s="17">
        <v>0</v>
      </c>
      <c r="L33" s="3">
        <v>140</v>
      </c>
      <c r="M33" s="3">
        <v>145</v>
      </c>
      <c r="N33" s="3">
        <v>150</v>
      </c>
      <c r="O33" s="3"/>
      <c r="P33" s="16">
        <v>150</v>
      </c>
      <c r="Q33" s="17">
        <f t="shared" si="2"/>
        <v>0</v>
      </c>
      <c r="R33" s="120"/>
    </row>
    <row r="34" spans="1:18" ht="16.5">
      <c r="A34" s="105">
        <v>1</v>
      </c>
      <c r="B34" s="3" t="s">
        <v>35</v>
      </c>
      <c r="C34" s="3" t="s">
        <v>39</v>
      </c>
      <c r="D34" s="70">
        <v>67.5</v>
      </c>
      <c r="E34" s="56" t="s">
        <v>130</v>
      </c>
      <c r="F34" s="48"/>
      <c r="G34" s="3" t="s">
        <v>22</v>
      </c>
      <c r="H34" s="51">
        <v>35345</v>
      </c>
      <c r="I34" s="47" t="s">
        <v>131</v>
      </c>
      <c r="J34" s="2">
        <v>66.849999999999994</v>
      </c>
      <c r="K34" s="17">
        <v>0</v>
      </c>
      <c r="L34" s="3">
        <v>95</v>
      </c>
      <c r="M34" s="3">
        <v>102.5</v>
      </c>
      <c r="N34" s="73">
        <v>110</v>
      </c>
      <c r="O34" s="3"/>
      <c r="P34" s="16">
        <v>102.5</v>
      </c>
      <c r="Q34" s="17">
        <f t="shared" si="2"/>
        <v>0</v>
      </c>
      <c r="R34" s="120"/>
    </row>
    <row r="35" spans="1:18" ht="16.5">
      <c r="A35" s="105">
        <v>1</v>
      </c>
      <c r="B35" s="3" t="s">
        <v>35</v>
      </c>
      <c r="C35" s="3" t="s">
        <v>39</v>
      </c>
      <c r="D35" s="71">
        <v>75</v>
      </c>
      <c r="E35" s="56" t="s">
        <v>134</v>
      </c>
      <c r="F35" s="53" t="s">
        <v>133</v>
      </c>
      <c r="G35" s="3" t="s">
        <v>22</v>
      </c>
      <c r="H35" s="51">
        <v>36768</v>
      </c>
      <c r="I35" s="53" t="s">
        <v>73</v>
      </c>
      <c r="J35" s="2">
        <v>69.400000000000006</v>
      </c>
      <c r="K35" s="17">
        <v>0</v>
      </c>
      <c r="L35" s="73">
        <v>92.5</v>
      </c>
      <c r="M35" s="3">
        <v>95</v>
      </c>
      <c r="N35" s="3">
        <v>100</v>
      </c>
      <c r="O35" s="3"/>
      <c r="P35" s="16">
        <v>100</v>
      </c>
      <c r="Q35" s="17">
        <f t="shared" si="2"/>
        <v>0</v>
      </c>
      <c r="R35" s="120"/>
    </row>
    <row r="36" spans="1:18" ht="16.5">
      <c r="A36" s="105">
        <v>1</v>
      </c>
      <c r="B36" s="3" t="s">
        <v>35</v>
      </c>
      <c r="C36" s="3" t="s">
        <v>39</v>
      </c>
      <c r="D36" s="56">
        <v>82.5</v>
      </c>
      <c r="E36" s="56" t="s">
        <v>135</v>
      </c>
      <c r="F36" s="48" t="s">
        <v>61</v>
      </c>
      <c r="G36" s="3" t="s">
        <v>22</v>
      </c>
      <c r="H36" s="51">
        <v>36537</v>
      </c>
      <c r="I36" s="53" t="s">
        <v>73</v>
      </c>
      <c r="J36" s="2">
        <v>80.099999999999994</v>
      </c>
      <c r="K36" s="17">
        <v>0</v>
      </c>
      <c r="L36" s="3">
        <v>97.5</v>
      </c>
      <c r="M36" s="3">
        <v>107.5</v>
      </c>
      <c r="N36" s="73">
        <v>110</v>
      </c>
      <c r="O36" s="3"/>
      <c r="P36" s="16">
        <v>107.5</v>
      </c>
      <c r="Q36" s="17">
        <f t="shared" si="2"/>
        <v>0</v>
      </c>
      <c r="R36" s="120"/>
    </row>
    <row r="37" spans="1:18" ht="16.5">
      <c r="A37" s="105">
        <v>1</v>
      </c>
      <c r="B37" s="3" t="s">
        <v>35</v>
      </c>
      <c r="C37" s="3" t="s">
        <v>39</v>
      </c>
      <c r="D37" s="71">
        <v>90</v>
      </c>
      <c r="E37" s="56" t="s">
        <v>136</v>
      </c>
      <c r="F37" s="48" t="s">
        <v>137</v>
      </c>
      <c r="G37" s="3" t="s">
        <v>22</v>
      </c>
      <c r="H37" s="51">
        <v>35717</v>
      </c>
      <c r="I37" s="53" t="s">
        <v>67</v>
      </c>
      <c r="J37" s="2">
        <v>83.45</v>
      </c>
      <c r="K37" s="17">
        <v>0</v>
      </c>
      <c r="L37" s="3">
        <v>155</v>
      </c>
      <c r="M37" s="3">
        <v>165</v>
      </c>
      <c r="N37" s="3">
        <v>180</v>
      </c>
      <c r="O37" s="3"/>
      <c r="P37" s="16">
        <v>180</v>
      </c>
      <c r="Q37" s="17">
        <f t="shared" si="2"/>
        <v>0</v>
      </c>
      <c r="R37" s="120"/>
    </row>
    <row r="38" spans="1:18" ht="15" customHeight="1">
      <c r="A38" s="105" t="s">
        <v>28</v>
      </c>
      <c r="B38" s="3" t="s">
        <v>35</v>
      </c>
      <c r="C38" s="3" t="s">
        <v>39</v>
      </c>
      <c r="D38" s="71">
        <v>90</v>
      </c>
      <c r="E38" s="56" t="s">
        <v>138</v>
      </c>
      <c r="F38" s="53" t="s">
        <v>112</v>
      </c>
      <c r="G38" s="3" t="s">
        <v>22</v>
      </c>
      <c r="H38" s="51">
        <v>32722</v>
      </c>
      <c r="I38" s="48" t="s">
        <v>63</v>
      </c>
      <c r="J38" s="2">
        <v>88.25</v>
      </c>
      <c r="K38" s="17">
        <v>0</v>
      </c>
      <c r="L38" s="73">
        <v>202.5</v>
      </c>
      <c r="M38" s="73">
        <v>202.5</v>
      </c>
      <c r="N38" s="73" t="s">
        <v>106</v>
      </c>
      <c r="O38" s="3"/>
      <c r="P38" s="73">
        <v>0</v>
      </c>
      <c r="Q38" s="17">
        <f t="shared" si="2"/>
        <v>0</v>
      </c>
      <c r="R38" s="120"/>
    </row>
    <row r="39" spans="1:18" ht="16.5">
      <c r="A39" s="105">
        <v>1</v>
      </c>
      <c r="B39" s="3" t="s">
        <v>35</v>
      </c>
      <c r="C39" s="3" t="s">
        <v>39</v>
      </c>
      <c r="D39" s="56">
        <v>100</v>
      </c>
      <c r="E39" s="56" t="s">
        <v>139</v>
      </c>
      <c r="F39" s="48" t="s">
        <v>61</v>
      </c>
      <c r="G39" s="3" t="s">
        <v>22</v>
      </c>
      <c r="H39" s="51">
        <v>33415</v>
      </c>
      <c r="I39" s="47" t="s">
        <v>63</v>
      </c>
      <c r="J39" s="2">
        <v>92.1</v>
      </c>
      <c r="K39" s="17">
        <v>0.57750000000000001</v>
      </c>
      <c r="L39" s="3">
        <v>202.5</v>
      </c>
      <c r="M39" s="3">
        <v>210</v>
      </c>
      <c r="N39" s="73">
        <v>215</v>
      </c>
      <c r="O39" s="3"/>
      <c r="P39" s="16">
        <v>210</v>
      </c>
      <c r="Q39" s="17">
        <f t="shared" si="2"/>
        <v>121.27500000000001</v>
      </c>
      <c r="R39" s="120">
        <v>1</v>
      </c>
    </row>
    <row r="40" spans="1:18" ht="16.5">
      <c r="A40" s="105">
        <v>2</v>
      </c>
      <c r="B40" s="3" t="s">
        <v>35</v>
      </c>
      <c r="C40" s="3" t="s">
        <v>39</v>
      </c>
      <c r="D40" s="71">
        <v>100</v>
      </c>
      <c r="E40" s="56" t="s">
        <v>140</v>
      </c>
      <c r="F40" s="48" t="s">
        <v>61</v>
      </c>
      <c r="G40" s="3" t="s">
        <v>22</v>
      </c>
      <c r="H40" s="51">
        <v>31692</v>
      </c>
      <c r="I40" s="53" t="s">
        <v>63</v>
      </c>
      <c r="J40" s="2">
        <v>97.45</v>
      </c>
      <c r="K40" s="17">
        <v>0</v>
      </c>
      <c r="L40" s="3">
        <v>180</v>
      </c>
      <c r="M40" s="3">
        <v>185</v>
      </c>
      <c r="N40" s="3">
        <v>190</v>
      </c>
      <c r="O40" s="3"/>
      <c r="P40" s="16">
        <v>190</v>
      </c>
      <c r="Q40" s="17">
        <f t="shared" si="2"/>
        <v>0</v>
      </c>
      <c r="R40" s="120"/>
    </row>
    <row r="41" spans="1:18" ht="16.5">
      <c r="A41" s="105">
        <v>1</v>
      </c>
      <c r="B41" s="3" t="s">
        <v>35</v>
      </c>
      <c r="C41" s="3" t="s">
        <v>39</v>
      </c>
      <c r="D41" s="71">
        <v>110</v>
      </c>
      <c r="E41" s="56" t="s">
        <v>141</v>
      </c>
      <c r="F41" s="53" t="s">
        <v>142</v>
      </c>
      <c r="G41" s="3" t="s">
        <v>22</v>
      </c>
      <c r="H41" s="51">
        <v>30337</v>
      </c>
      <c r="I41" s="48" t="s">
        <v>63</v>
      </c>
      <c r="J41" s="2">
        <v>109.5</v>
      </c>
      <c r="K41" s="17">
        <v>0.53710000000000002</v>
      </c>
      <c r="L41" s="3">
        <v>200</v>
      </c>
      <c r="M41" s="3">
        <v>210</v>
      </c>
      <c r="N41" s="3">
        <v>212.5</v>
      </c>
      <c r="O41" s="3"/>
      <c r="P41" s="16">
        <v>212.5</v>
      </c>
      <c r="Q41" s="17">
        <f t="shared" si="2"/>
        <v>114.13375000000001</v>
      </c>
      <c r="R41" s="120">
        <v>2</v>
      </c>
    </row>
    <row r="42" spans="1:18" ht="16.5">
      <c r="A42" s="105">
        <v>1</v>
      </c>
      <c r="B42" s="3" t="s">
        <v>35</v>
      </c>
      <c r="C42" s="3" t="s">
        <v>39</v>
      </c>
      <c r="D42" s="56">
        <v>110</v>
      </c>
      <c r="E42" s="56" t="s">
        <v>143</v>
      </c>
      <c r="F42" s="48" t="s">
        <v>79</v>
      </c>
      <c r="G42" s="3" t="s">
        <v>22</v>
      </c>
      <c r="H42" s="51">
        <v>21531</v>
      </c>
      <c r="I42" s="47" t="s">
        <v>78</v>
      </c>
      <c r="J42" s="2">
        <v>109.25</v>
      </c>
      <c r="K42" s="17">
        <v>0</v>
      </c>
      <c r="L42" s="3">
        <v>170</v>
      </c>
      <c r="M42" s="3">
        <v>180</v>
      </c>
      <c r="N42" s="3">
        <v>190</v>
      </c>
      <c r="O42" s="3"/>
      <c r="P42" s="16">
        <v>190</v>
      </c>
      <c r="Q42" s="17">
        <f t="shared" si="2"/>
        <v>0</v>
      </c>
      <c r="R42" s="120"/>
    </row>
    <row r="43" spans="1:18" ht="16.5">
      <c r="A43" s="105">
        <v>1</v>
      </c>
      <c r="B43" s="3" t="s">
        <v>35</v>
      </c>
      <c r="C43" s="3" t="s">
        <v>39</v>
      </c>
      <c r="D43" s="71" t="s">
        <v>144</v>
      </c>
      <c r="E43" s="56" t="s">
        <v>44</v>
      </c>
      <c r="F43" s="48" t="s">
        <v>112</v>
      </c>
      <c r="G43" s="3" t="s">
        <v>22</v>
      </c>
      <c r="H43" s="51">
        <v>29590</v>
      </c>
      <c r="I43" s="53" t="s">
        <v>63</v>
      </c>
      <c r="J43" s="2">
        <v>128</v>
      </c>
      <c r="K43" s="17">
        <v>0.51739999999999997</v>
      </c>
      <c r="L43" s="3">
        <v>200</v>
      </c>
      <c r="M43" s="73">
        <v>220</v>
      </c>
      <c r="N43" s="73">
        <v>232.5</v>
      </c>
      <c r="O43" s="3"/>
      <c r="P43" s="16">
        <v>200</v>
      </c>
      <c r="Q43" s="17">
        <f t="shared" si="2"/>
        <v>103.47999999999999</v>
      </c>
      <c r="R43" s="120">
        <v>3</v>
      </c>
    </row>
    <row r="44" spans="1:18" ht="16.5">
      <c r="A44" s="105">
        <v>1</v>
      </c>
      <c r="B44" s="3" t="s">
        <v>145</v>
      </c>
      <c r="C44" s="3" t="s">
        <v>39</v>
      </c>
      <c r="D44" s="71">
        <v>60</v>
      </c>
      <c r="E44" s="56" t="s">
        <v>102</v>
      </c>
      <c r="F44" s="53" t="s">
        <v>103</v>
      </c>
      <c r="G44" s="3" t="s">
        <v>22</v>
      </c>
      <c r="H44" s="51">
        <v>30973</v>
      </c>
      <c r="I44" s="48" t="s">
        <v>63</v>
      </c>
      <c r="J44" s="2">
        <v>60</v>
      </c>
      <c r="K44" s="17">
        <v>0</v>
      </c>
      <c r="L44" s="3">
        <v>95</v>
      </c>
      <c r="M44" s="3">
        <v>100</v>
      </c>
      <c r="N44" s="3">
        <v>105</v>
      </c>
      <c r="O44" s="3"/>
      <c r="P44" s="16">
        <v>105</v>
      </c>
      <c r="Q44" s="17">
        <f t="shared" si="2"/>
        <v>0</v>
      </c>
      <c r="R44" s="120"/>
    </row>
    <row r="45" spans="1:18" ht="16.5">
      <c r="A45" s="105">
        <v>1</v>
      </c>
      <c r="B45" s="3" t="s">
        <v>145</v>
      </c>
      <c r="C45" s="3" t="s">
        <v>39</v>
      </c>
      <c r="D45" s="56">
        <v>67.5</v>
      </c>
      <c r="E45" s="56" t="s">
        <v>148</v>
      </c>
      <c r="F45" s="48" t="s">
        <v>149</v>
      </c>
      <c r="G45" s="3" t="s">
        <v>22</v>
      </c>
      <c r="H45" s="51">
        <v>26748</v>
      </c>
      <c r="I45" s="47" t="s">
        <v>85</v>
      </c>
      <c r="J45" s="2">
        <v>60.55</v>
      </c>
      <c r="K45" s="17">
        <v>0</v>
      </c>
      <c r="L45" s="3">
        <v>55</v>
      </c>
      <c r="M45" s="3">
        <v>60</v>
      </c>
      <c r="N45" s="3">
        <v>65</v>
      </c>
      <c r="O45" s="3"/>
      <c r="P45" s="16">
        <v>65</v>
      </c>
      <c r="Q45" s="17">
        <f t="shared" si="2"/>
        <v>0</v>
      </c>
      <c r="R45" s="120"/>
    </row>
    <row r="46" spans="1:18" ht="16.5">
      <c r="A46" s="105"/>
      <c r="B46" s="3"/>
      <c r="C46" s="3"/>
      <c r="D46" s="56"/>
      <c r="E46" s="90" t="s">
        <v>151</v>
      </c>
      <c r="F46" s="48"/>
      <c r="G46" s="3"/>
      <c r="H46" s="51"/>
      <c r="I46" s="48"/>
      <c r="J46" s="2"/>
      <c r="K46" s="17"/>
      <c r="L46" s="73"/>
      <c r="M46" s="3"/>
      <c r="N46" s="3"/>
      <c r="O46" s="3"/>
      <c r="P46" s="16"/>
      <c r="Q46" s="17"/>
      <c r="R46" s="120"/>
    </row>
    <row r="47" spans="1:18" ht="16.5">
      <c r="A47" s="105">
        <v>1</v>
      </c>
      <c r="B47" s="3" t="s">
        <v>34</v>
      </c>
      <c r="C47" s="3" t="s">
        <v>110</v>
      </c>
      <c r="D47" s="52">
        <v>75</v>
      </c>
      <c r="E47" s="47" t="s">
        <v>154</v>
      </c>
      <c r="F47" s="47" t="s">
        <v>61</v>
      </c>
      <c r="G47" s="3" t="s">
        <v>22</v>
      </c>
      <c r="H47" s="50">
        <v>29328</v>
      </c>
      <c r="I47" s="47" t="s">
        <v>63</v>
      </c>
      <c r="J47" s="2">
        <v>67.3</v>
      </c>
      <c r="K47" s="17">
        <v>0.7278</v>
      </c>
      <c r="L47" s="3">
        <v>180</v>
      </c>
      <c r="M47" s="3">
        <v>197.5</v>
      </c>
      <c r="N47" s="3">
        <v>200</v>
      </c>
      <c r="O47" s="3"/>
      <c r="P47" s="3">
        <v>200</v>
      </c>
      <c r="Q47" s="17">
        <f t="shared" ref="Q47:Q59" si="3">P47*K47</f>
        <v>145.56</v>
      </c>
      <c r="R47" s="120">
        <v>2</v>
      </c>
    </row>
    <row r="48" spans="1:18" ht="16.5">
      <c r="A48" s="105" t="s">
        <v>28</v>
      </c>
      <c r="B48" s="3" t="s">
        <v>34</v>
      </c>
      <c r="C48" s="3" t="s">
        <v>110</v>
      </c>
      <c r="D48" s="52">
        <v>75</v>
      </c>
      <c r="E48" s="47" t="s">
        <v>155</v>
      </c>
      <c r="F48" s="47" t="s">
        <v>61</v>
      </c>
      <c r="G48" s="3" t="s">
        <v>22</v>
      </c>
      <c r="H48" s="50">
        <v>30205</v>
      </c>
      <c r="I48" s="47" t="s">
        <v>63</v>
      </c>
      <c r="J48" s="2">
        <v>75</v>
      </c>
      <c r="K48" s="17">
        <v>0</v>
      </c>
      <c r="L48" s="73">
        <v>162.5</v>
      </c>
      <c r="M48" s="73">
        <v>162.5</v>
      </c>
      <c r="N48" s="73">
        <v>162.5</v>
      </c>
      <c r="O48" s="3"/>
      <c r="P48" s="73">
        <v>0</v>
      </c>
      <c r="Q48" s="17">
        <f t="shared" si="3"/>
        <v>0</v>
      </c>
      <c r="R48" s="120"/>
    </row>
    <row r="49" spans="1:18" ht="16.5">
      <c r="A49" s="105">
        <v>1</v>
      </c>
      <c r="B49" s="3" t="s">
        <v>34</v>
      </c>
      <c r="C49" s="3" t="s">
        <v>110</v>
      </c>
      <c r="D49" s="47">
        <v>82.5</v>
      </c>
      <c r="E49" s="47" t="s">
        <v>156</v>
      </c>
      <c r="F49" s="47" t="s">
        <v>61</v>
      </c>
      <c r="G49" s="3" t="s">
        <v>22</v>
      </c>
      <c r="H49" s="50">
        <v>28873</v>
      </c>
      <c r="I49" s="47" t="s">
        <v>63</v>
      </c>
      <c r="J49" s="2">
        <v>82.35</v>
      </c>
      <c r="K49" s="17">
        <v>0.62029999999999996</v>
      </c>
      <c r="L49" s="3">
        <v>237.5</v>
      </c>
      <c r="M49" s="3" t="s">
        <v>106</v>
      </c>
      <c r="N49" s="3" t="s">
        <v>106</v>
      </c>
      <c r="O49" s="3"/>
      <c r="P49" s="3">
        <v>237.5</v>
      </c>
      <c r="Q49" s="17">
        <f t="shared" si="3"/>
        <v>147.32124999999999</v>
      </c>
      <c r="R49" s="120">
        <v>1</v>
      </c>
    </row>
    <row r="50" spans="1:18" ht="16.5">
      <c r="A50" s="105">
        <v>2</v>
      </c>
      <c r="B50" s="3" t="s">
        <v>34</v>
      </c>
      <c r="C50" s="3" t="s">
        <v>110</v>
      </c>
      <c r="D50" s="47">
        <v>82.5</v>
      </c>
      <c r="E50" s="47" t="s">
        <v>157</v>
      </c>
      <c r="F50" s="47" t="s">
        <v>61</v>
      </c>
      <c r="G50" s="3" t="s">
        <v>22</v>
      </c>
      <c r="H50" s="50">
        <v>30130</v>
      </c>
      <c r="I50" s="47" t="s">
        <v>63</v>
      </c>
      <c r="J50" s="2">
        <v>82</v>
      </c>
      <c r="K50" s="17">
        <v>0</v>
      </c>
      <c r="L50" s="73">
        <v>175</v>
      </c>
      <c r="M50" s="3">
        <v>175</v>
      </c>
      <c r="N50" s="3" t="s">
        <v>106</v>
      </c>
      <c r="O50" s="23"/>
      <c r="P50" s="3">
        <v>175</v>
      </c>
      <c r="Q50" s="17">
        <f t="shared" si="3"/>
        <v>0</v>
      </c>
      <c r="R50" s="120"/>
    </row>
    <row r="51" spans="1:18" ht="16.5">
      <c r="A51" s="105">
        <v>1</v>
      </c>
      <c r="B51" s="3" t="s">
        <v>34</v>
      </c>
      <c r="C51" s="3" t="s">
        <v>110</v>
      </c>
      <c r="D51" s="53">
        <v>90</v>
      </c>
      <c r="E51" s="53" t="s">
        <v>158</v>
      </c>
      <c r="F51" s="47" t="s">
        <v>61</v>
      </c>
      <c r="G51" s="3" t="s">
        <v>22</v>
      </c>
      <c r="H51" s="51">
        <v>29863</v>
      </c>
      <c r="I51" s="47" t="s">
        <v>63</v>
      </c>
      <c r="J51" s="2">
        <v>89.7</v>
      </c>
      <c r="K51" s="17">
        <v>0.58650000000000002</v>
      </c>
      <c r="L51" s="73">
        <v>210</v>
      </c>
      <c r="M51" s="73">
        <v>220</v>
      </c>
      <c r="N51" s="3">
        <v>220</v>
      </c>
      <c r="O51" s="3"/>
      <c r="P51" s="3">
        <v>220</v>
      </c>
      <c r="Q51" s="17">
        <f t="shared" si="3"/>
        <v>129.03</v>
      </c>
      <c r="R51" s="120">
        <v>3</v>
      </c>
    </row>
    <row r="52" spans="1:18" ht="16.5" customHeight="1">
      <c r="A52" s="105">
        <v>1</v>
      </c>
      <c r="B52" s="3" t="s">
        <v>34</v>
      </c>
      <c r="C52" s="3" t="s">
        <v>110</v>
      </c>
      <c r="D52" s="53">
        <v>100</v>
      </c>
      <c r="E52" s="47" t="s">
        <v>159</v>
      </c>
      <c r="F52" s="48" t="s">
        <v>61</v>
      </c>
      <c r="G52" s="3" t="s">
        <v>22</v>
      </c>
      <c r="H52" s="51">
        <v>32121</v>
      </c>
      <c r="I52" s="53" t="s">
        <v>63</v>
      </c>
      <c r="J52" s="2">
        <v>99.4</v>
      </c>
      <c r="K52" s="17">
        <v>0.55500000000000005</v>
      </c>
      <c r="L52" s="73">
        <v>202.5</v>
      </c>
      <c r="M52" s="73">
        <v>202.5</v>
      </c>
      <c r="N52" s="3">
        <v>202.5</v>
      </c>
      <c r="O52" s="3"/>
      <c r="P52" s="3">
        <v>202.5</v>
      </c>
      <c r="Q52" s="17">
        <f t="shared" si="3"/>
        <v>112.3875</v>
      </c>
      <c r="R52" s="120"/>
    </row>
    <row r="53" spans="1:18" ht="16.5">
      <c r="A53" s="105" t="s">
        <v>28</v>
      </c>
      <c r="B53" s="3" t="s">
        <v>34</v>
      </c>
      <c r="C53" s="3" t="s">
        <v>110</v>
      </c>
      <c r="D53" s="3">
        <v>125</v>
      </c>
      <c r="E53" s="3" t="s">
        <v>160</v>
      </c>
      <c r="F53" s="53" t="s">
        <v>61</v>
      </c>
      <c r="G53" s="3" t="s">
        <v>22</v>
      </c>
      <c r="H53" s="1">
        <v>31147</v>
      </c>
      <c r="I53" s="50" t="s">
        <v>63</v>
      </c>
      <c r="J53" s="2">
        <v>117.6</v>
      </c>
      <c r="K53" s="17">
        <v>0</v>
      </c>
      <c r="L53" s="3" t="s">
        <v>106</v>
      </c>
      <c r="M53" s="3" t="s">
        <v>106</v>
      </c>
      <c r="N53" s="3" t="s">
        <v>106</v>
      </c>
      <c r="O53" s="3"/>
      <c r="P53" s="73">
        <v>0</v>
      </c>
      <c r="Q53" s="17">
        <f t="shared" si="3"/>
        <v>0</v>
      </c>
      <c r="R53" s="120"/>
    </row>
    <row r="54" spans="1:18" ht="16.5">
      <c r="A54" s="105">
        <v>1</v>
      </c>
      <c r="B54" s="3" t="s">
        <v>35</v>
      </c>
      <c r="C54" s="3" t="s">
        <v>110</v>
      </c>
      <c r="D54" s="56">
        <v>75</v>
      </c>
      <c r="E54" s="47" t="s">
        <v>162</v>
      </c>
      <c r="F54" s="50" t="s">
        <v>69</v>
      </c>
      <c r="G54" s="3" t="s">
        <v>22</v>
      </c>
      <c r="H54" s="50">
        <v>31063</v>
      </c>
      <c r="I54" s="47" t="s">
        <v>63</v>
      </c>
      <c r="J54" s="2">
        <v>71.8</v>
      </c>
      <c r="K54" s="17">
        <v>0.68820000000000003</v>
      </c>
      <c r="L54" s="3">
        <v>190</v>
      </c>
      <c r="M54" s="3">
        <v>205</v>
      </c>
      <c r="N54" s="73">
        <v>217.5</v>
      </c>
      <c r="O54" s="3"/>
      <c r="P54" s="3">
        <v>205</v>
      </c>
      <c r="Q54" s="17">
        <f t="shared" si="3"/>
        <v>141.08100000000002</v>
      </c>
      <c r="R54" s="120">
        <v>2</v>
      </c>
    </row>
    <row r="55" spans="1:18" ht="16.5">
      <c r="A55" s="105">
        <v>1</v>
      </c>
      <c r="B55" s="3" t="s">
        <v>35</v>
      </c>
      <c r="C55" s="3" t="s">
        <v>110</v>
      </c>
      <c r="D55" s="47">
        <v>82.5</v>
      </c>
      <c r="E55" s="47" t="s">
        <v>156</v>
      </c>
      <c r="F55" s="47" t="s">
        <v>61</v>
      </c>
      <c r="G55" s="3" t="s">
        <v>22</v>
      </c>
      <c r="H55" s="50">
        <v>28873</v>
      </c>
      <c r="I55" s="47" t="s">
        <v>63</v>
      </c>
      <c r="J55" s="2">
        <v>82.35</v>
      </c>
      <c r="K55" s="17">
        <v>0.62029999999999996</v>
      </c>
      <c r="L55" s="3">
        <v>237.5</v>
      </c>
      <c r="M55" s="3" t="s">
        <v>106</v>
      </c>
      <c r="N55" s="3" t="s">
        <v>106</v>
      </c>
      <c r="O55" s="3"/>
      <c r="P55" s="3">
        <v>237.5</v>
      </c>
      <c r="Q55" s="17">
        <f t="shared" si="3"/>
        <v>147.32124999999999</v>
      </c>
      <c r="R55" s="120">
        <v>1</v>
      </c>
    </row>
    <row r="56" spans="1:18" ht="16.5">
      <c r="A56" s="105">
        <v>1</v>
      </c>
      <c r="B56" s="3" t="s">
        <v>35</v>
      </c>
      <c r="C56" s="3" t="s">
        <v>110</v>
      </c>
      <c r="D56" s="56">
        <v>90</v>
      </c>
      <c r="E56" s="47" t="s">
        <v>161</v>
      </c>
      <c r="F56" s="50" t="s">
        <v>74</v>
      </c>
      <c r="G56" s="3" t="s">
        <v>22</v>
      </c>
      <c r="H56" s="50">
        <v>33478</v>
      </c>
      <c r="I56" s="47" t="s">
        <v>63</v>
      </c>
      <c r="J56" s="2">
        <v>105.55</v>
      </c>
      <c r="K56" s="17">
        <v>0.54269999999999996</v>
      </c>
      <c r="L56" s="3">
        <v>170</v>
      </c>
      <c r="M56" s="3">
        <v>180</v>
      </c>
      <c r="N56" s="73">
        <v>185</v>
      </c>
      <c r="O56" s="3"/>
      <c r="P56" s="3">
        <v>180</v>
      </c>
      <c r="Q56" s="17">
        <f t="shared" si="3"/>
        <v>97.685999999999993</v>
      </c>
      <c r="R56" s="120"/>
    </row>
    <row r="57" spans="1:18" ht="16.5">
      <c r="A57" s="105">
        <v>1</v>
      </c>
      <c r="B57" s="3" t="s">
        <v>35</v>
      </c>
      <c r="C57" s="3" t="s">
        <v>110</v>
      </c>
      <c r="D57" s="53">
        <v>100</v>
      </c>
      <c r="E57" s="47" t="s">
        <v>163</v>
      </c>
      <c r="F57" s="53" t="s">
        <v>61</v>
      </c>
      <c r="G57" s="3" t="s">
        <v>22</v>
      </c>
      <c r="H57" s="65">
        <v>29734</v>
      </c>
      <c r="I57" s="47" t="s">
        <v>63</v>
      </c>
      <c r="J57" s="2">
        <v>92.1</v>
      </c>
      <c r="K57" s="17">
        <v>0.57750000000000001</v>
      </c>
      <c r="L57" s="3">
        <v>210</v>
      </c>
      <c r="M57" s="3">
        <v>230</v>
      </c>
      <c r="N57" s="73">
        <v>240</v>
      </c>
      <c r="O57" s="3"/>
      <c r="P57" s="3">
        <v>230</v>
      </c>
      <c r="Q57" s="17">
        <f t="shared" si="3"/>
        <v>132.82500000000002</v>
      </c>
      <c r="R57" s="120">
        <v>3</v>
      </c>
    </row>
    <row r="58" spans="1:18" ht="16.5">
      <c r="A58" s="105">
        <v>1</v>
      </c>
      <c r="B58" s="3" t="s">
        <v>35</v>
      </c>
      <c r="C58" s="3" t="s">
        <v>110</v>
      </c>
      <c r="D58" s="56">
        <v>110</v>
      </c>
      <c r="E58" s="47" t="s">
        <v>165</v>
      </c>
      <c r="F58" s="50" t="s">
        <v>152</v>
      </c>
      <c r="G58" s="3" t="s">
        <v>22</v>
      </c>
      <c r="H58" s="50" t="s">
        <v>153</v>
      </c>
      <c r="I58" s="47" t="s">
        <v>64</v>
      </c>
      <c r="J58" s="2">
        <v>109.15</v>
      </c>
      <c r="K58" s="17">
        <v>0</v>
      </c>
      <c r="L58" s="3">
        <v>250</v>
      </c>
      <c r="M58" s="3">
        <v>265</v>
      </c>
      <c r="N58" s="3">
        <v>280</v>
      </c>
      <c r="O58" s="3"/>
      <c r="P58" s="3">
        <v>280</v>
      </c>
      <c r="Q58" s="17">
        <f>P58*K58</f>
        <v>0</v>
      </c>
      <c r="R58" s="120"/>
    </row>
    <row r="59" spans="1:18" ht="16.5">
      <c r="A59" s="105">
        <v>1</v>
      </c>
      <c r="B59" s="3" t="s">
        <v>35</v>
      </c>
      <c r="C59" s="3" t="s">
        <v>110</v>
      </c>
      <c r="D59" s="48">
        <v>125</v>
      </c>
      <c r="E59" s="47" t="s">
        <v>164</v>
      </c>
      <c r="F59" s="48" t="s">
        <v>61</v>
      </c>
      <c r="G59" s="3" t="s">
        <v>22</v>
      </c>
      <c r="H59" s="51">
        <v>32600</v>
      </c>
      <c r="I59" s="48" t="s">
        <v>63</v>
      </c>
      <c r="J59" s="2">
        <v>110.85</v>
      </c>
      <c r="K59" s="17">
        <v>0.53349999999999997</v>
      </c>
      <c r="L59" s="3">
        <v>215</v>
      </c>
      <c r="M59" s="3">
        <v>235</v>
      </c>
      <c r="N59" s="73">
        <v>250</v>
      </c>
      <c r="O59" s="3"/>
      <c r="P59" s="3">
        <v>235</v>
      </c>
      <c r="Q59" s="17">
        <f>P59*K59</f>
        <v>125.37249999999999</v>
      </c>
      <c r="R59" s="120"/>
    </row>
    <row r="60" spans="1:18" s="34" customFormat="1" ht="20.25">
      <c r="A60" s="121"/>
      <c r="B60" s="21" t="s">
        <v>25</v>
      </c>
      <c r="E60" s="35"/>
      <c r="F60" s="35"/>
      <c r="G60" s="5"/>
      <c r="H60" s="35"/>
      <c r="I60" s="35"/>
      <c r="J60" s="36"/>
      <c r="K60" s="37"/>
      <c r="L60" s="35"/>
      <c r="M60" s="35"/>
      <c r="N60" s="35"/>
      <c r="O60" s="35"/>
      <c r="P60" s="38"/>
      <c r="Q60" s="39"/>
      <c r="R60" s="122"/>
    </row>
    <row r="61" spans="1:18" s="11" customFormat="1" ht="18" customHeight="1">
      <c r="A61" s="118"/>
      <c r="B61" s="79"/>
      <c r="C61" s="79"/>
      <c r="D61" s="79"/>
      <c r="E61" s="85" t="s">
        <v>108</v>
      </c>
      <c r="F61" s="79"/>
      <c r="G61" s="79"/>
      <c r="H61" s="79"/>
      <c r="I61" s="79"/>
      <c r="J61" s="80"/>
      <c r="K61" s="81"/>
      <c r="L61" s="82"/>
      <c r="M61" s="82"/>
      <c r="N61" s="82"/>
      <c r="O61" s="82"/>
      <c r="P61" s="83"/>
      <c r="Q61" s="84"/>
      <c r="R61" s="119"/>
    </row>
    <row r="62" spans="1:18" ht="16.5">
      <c r="A62" s="105">
        <v>1</v>
      </c>
      <c r="B62" s="3" t="s">
        <v>34</v>
      </c>
      <c r="C62" s="3" t="s">
        <v>39</v>
      </c>
      <c r="D62" s="71">
        <v>56</v>
      </c>
      <c r="E62" s="56" t="s">
        <v>101</v>
      </c>
      <c r="F62" s="48" t="s">
        <v>68</v>
      </c>
      <c r="G62" s="3" t="s">
        <v>22</v>
      </c>
      <c r="H62" s="46">
        <v>37385</v>
      </c>
      <c r="I62" s="48" t="s">
        <v>109</v>
      </c>
      <c r="J62" s="2">
        <v>54.3</v>
      </c>
      <c r="K62" s="17">
        <v>0</v>
      </c>
      <c r="L62" s="3">
        <v>107.5</v>
      </c>
      <c r="M62" s="3">
        <v>112.5</v>
      </c>
      <c r="N62" s="73">
        <v>122.5</v>
      </c>
      <c r="O62" s="3"/>
      <c r="P62" s="16">
        <v>112.5</v>
      </c>
      <c r="Q62" s="17">
        <f>P62*K62</f>
        <v>0</v>
      </c>
      <c r="R62" s="120"/>
    </row>
    <row r="63" spans="1:18" ht="16.5">
      <c r="A63" s="105">
        <v>1</v>
      </c>
      <c r="B63" s="3" t="s">
        <v>35</v>
      </c>
      <c r="C63" s="3" t="s">
        <v>39</v>
      </c>
      <c r="D63" s="71">
        <v>56</v>
      </c>
      <c r="E63" s="56" t="s">
        <v>166</v>
      </c>
      <c r="F63" s="53" t="s">
        <v>61</v>
      </c>
      <c r="G63" s="3" t="s">
        <v>22</v>
      </c>
      <c r="H63" s="51">
        <v>30944</v>
      </c>
      <c r="I63" s="48" t="s">
        <v>63</v>
      </c>
      <c r="J63" s="2">
        <v>52.9</v>
      </c>
      <c r="K63" s="17">
        <v>0</v>
      </c>
      <c r="L63" s="3">
        <v>65</v>
      </c>
      <c r="M63" s="3">
        <v>70</v>
      </c>
      <c r="N63" s="3">
        <v>72.5</v>
      </c>
      <c r="O63" s="3"/>
      <c r="P63" s="16">
        <v>72.5</v>
      </c>
      <c r="Q63" s="17">
        <f>P63*K63</f>
        <v>0</v>
      </c>
      <c r="R63" s="120"/>
    </row>
    <row r="64" spans="1:18" ht="16.5">
      <c r="A64" s="105">
        <v>1</v>
      </c>
      <c r="B64" s="3" t="s">
        <v>35</v>
      </c>
      <c r="C64" s="3" t="s">
        <v>39</v>
      </c>
      <c r="D64" s="56">
        <v>67.5</v>
      </c>
      <c r="E64" s="56" t="s">
        <v>167</v>
      </c>
      <c r="F64" s="48" t="s">
        <v>168</v>
      </c>
      <c r="G64" s="3" t="s">
        <v>22</v>
      </c>
      <c r="H64" s="51">
        <v>32597</v>
      </c>
      <c r="I64" s="47" t="s">
        <v>63</v>
      </c>
      <c r="J64" s="2">
        <v>67.150000000000006</v>
      </c>
      <c r="K64" s="17">
        <v>0</v>
      </c>
      <c r="L64" s="3">
        <v>62.5</v>
      </c>
      <c r="M64" s="3">
        <v>67.5</v>
      </c>
      <c r="N64" s="3">
        <v>75</v>
      </c>
      <c r="O64" s="3"/>
      <c r="P64" s="16">
        <v>75</v>
      </c>
      <c r="Q64" s="17">
        <f>P64*K64</f>
        <v>0</v>
      </c>
      <c r="R64" s="120"/>
    </row>
    <row r="65" spans="1:18" ht="16.5">
      <c r="A65" s="105"/>
      <c r="B65" s="3"/>
      <c r="C65" s="3"/>
      <c r="D65" s="56"/>
      <c r="E65" s="90" t="s">
        <v>115</v>
      </c>
      <c r="F65" s="48"/>
      <c r="G65" s="3"/>
      <c r="H65" s="51"/>
      <c r="I65" s="48"/>
      <c r="J65" s="2"/>
      <c r="K65" s="17"/>
      <c r="L65" s="73"/>
      <c r="M65" s="3"/>
      <c r="N65" s="3"/>
      <c r="O65" s="3"/>
      <c r="P65" s="16"/>
      <c r="Q65" s="17"/>
      <c r="R65" s="120"/>
    </row>
    <row r="66" spans="1:18" ht="16.5">
      <c r="A66" s="105">
        <v>1</v>
      </c>
      <c r="B66" s="3" t="s">
        <v>34</v>
      </c>
      <c r="C66" s="3" t="s">
        <v>39</v>
      </c>
      <c r="D66" s="71">
        <v>44</v>
      </c>
      <c r="E66" s="56" t="s">
        <v>122</v>
      </c>
      <c r="F66" s="48" t="s">
        <v>61</v>
      </c>
      <c r="G66" s="3" t="s">
        <v>22</v>
      </c>
      <c r="H66" s="51">
        <v>39638</v>
      </c>
      <c r="I66" s="48" t="s">
        <v>109</v>
      </c>
      <c r="J66" s="2">
        <v>31</v>
      </c>
      <c r="K66" s="17">
        <v>0</v>
      </c>
      <c r="L66" s="3">
        <v>60</v>
      </c>
      <c r="M66" s="3">
        <v>70</v>
      </c>
      <c r="N66" s="3">
        <v>75</v>
      </c>
      <c r="O66" s="3"/>
      <c r="P66" s="16">
        <v>75</v>
      </c>
      <c r="Q66" s="17">
        <f t="shared" ref="Q66:Q87" si="4">P66*K66</f>
        <v>0</v>
      </c>
      <c r="R66" s="120"/>
    </row>
    <row r="67" spans="1:18" ht="16.5">
      <c r="A67" s="105">
        <v>1</v>
      </c>
      <c r="B67" s="3" t="s">
        <v>34</v>
      </c>
      <c r="C67" s="3" t="s">
        <v>39</v>
      </c>
      <c r="D67" s="71">
        <v>67.5</v>
      </c>
      <c r="E67" s="56" t="s">
        <v>169</v>
      </c>
      <c r="F67" s="53" t="s">
        <v>68</v>
      </c>
      <c r="G67" s="3" t="s">
        <v>22</v>
      </c>
      <c r="H67" s="51">
        <v>37570</v>
      </c>
      <c r="I67" s="48" t="s">
        <v>109</v>
      </c>
      <c r="J67" s="2">
        <v>66.75</v>
      </c>
      <c r="K67" s="17">
        <v>0</v>
      </c>
      <c r="L67" s="3">
        <v>130</v>
      </c>
      <c r="M67" s="3">
        <v>150</v>
      </c>
      <c r="N67" s="73">
        <v>167.5</v>
      </c>
      <c r="O67" s="3"/>
      <c r="P67" s="16">
        <v>150</v>
      </c>
      <c r="Q67" s="17">
        <f t="shared" si="4"/>
        <v>0</v>
      </c>
      <c r="R67" s="120"/>
    </row>
    <row r="68" spans="1:18" ht="16.5">
      <c r="A68" s="105">
        <v>1</v>
      </c>
      <c r="B68" s="3" t="s">
        <v>34</v>
      </c>
      <c r="C68" s="3" t="s">
        <v>39</v>
      </c>
      <c r="D68" s="56">
        <v>67.5</v>
      </c>
      <c r="E68" s="56" t="s">
        <v>170</v>
      </c>
      <c r="F68" s="48" t="s">
        <v>171</v>
      </c>
      <c r="G68" s="3" t="s">
        <v>22</v>
      </c>
      <c r="H68" s="51">
        <v>35202</v>
      </c>
      <c r="I68" s="47" t="s">
        <v>131</v>
      </c>
      <c r="J68" s="2">
        <v>63.9</v>
      </c>
      <c r="K68" s="17">
        <v>0</v>
      </c>
      <c r="L68" s="3">
        <v>150</v>
      </c>
      <c r="M68" s="3">
        <v>167.5</v>
      </c>
      <c r="N68" s="73">
        <v>170</v>
      </c>
      <c r="O68" s="3"/>
      <c r="P68" s="16">
        <v>167.5</v>
      </c>
      <c r="Q68" s="17">
        <f t="shared" si="4"/>
        <v>0</v>
      </c>
      <c r="R68" s="120"/>
    </row>
    <row r="69" spans="1:18" ht="16.5">
      <c r="A69" s="105">
        <v>1</v>
      </c>
      <c r="B69" s="3" t="s">
        <v>34</v>
      </c>
      <c r="C69" s="3" t="s">
        <v>39</v>
      </c>
      <c r="D69" s="71">
        <v>75</v>
      </c>
      <c r="E69" s="56" t="s">
        <v>172</v>
      </c>
      <c r="F69" s="48" t="s">
        <v>61</v>
      </c>
      <c r="G69" s="3" t="s">
        <v>22</v>
      </c>
      <c r="H69" s="51">
        <v>31269</v>
      </c>
      <c r="I69" s="53" t="s">
        <v>63</v>
      </c>
      <c r="J69" s="2">
        <v>71.2</v>
      </c>
      <c r="K69" s="17">
        <v>0.69310000000000005</v>
      </c>
      <c r="L69" s="3">
        <v>157.5</v>
      </c>
      <c r="M69" s="3">
        <v>170</v>
      </c>
      <c r="N69" s="3">
        <v>180</v>
      </c>
      <c r="O69" s="3"/>
      <c r="P69" s="16">
        <v>180</v>
      </c>
      <c r="Q69" s="17">
        <f t="shared" si="4"/>
        <v>124.75800000000001</v>
      </c>
      <c r="R69" s="120"/>
    </row>
    <row r="70" spans="1:18" ht="16.5">
      <c r="A70" s="105">
        <v>2</v>
      </c>
      <c r="B70" s="3" t="s">
        <v>34</v>
      </c>
      <c r="C70" s="3" t="s">
        <v>39</v>
      </c>
      <c r="D70" s="71">
        <v>75</v>
      </c>
      <c r="E70" s="56" t="s">
        <v>173</v>
      </c>
      <c r="F70" s="53" t="s">
        <v>70</v>
      </c>
      <c r="G70" s="3" t="s">
        <v>22</v>
      </c>
      <c r="H70" s="51">
        <v>32350</v>
      </c>
      <c r="I70" s="48" t="s">
        <v>63</v>
      </c>
      <c r="J70" s="2">
        <v>73.75</v>
      </c>
      <c r="K70" s="17">
        <v>0</v>
      </c>
      <c r="L70" s="3">
        <v>167.5</v>
      </c>
      <c r="M70" s="3">
        <v>180</v>
      </c>
      <c r="N70" s="73">
        <v>185</v>
      </c>
      <c r="O70" s="3"/>
      <c r="P70" s="16">
        <v>180</v>
      </c>
      <c r="Q70" s="17">
        <f t="shared" si="4"/>
        <v>0</v>
      </c>
      <c r="R70" s="120"/>
    </row>
    <row r="71" spans="1:18" ht="16.5">
      <c r="A71" s="105">
        <v>1</v>
      </c>
      <c r="B71" s="3" t="s">
        <v>34</v>
      </c>
      <c r="C71" s="3" t="s">
        <v>39</v>
      </c>
      <c r="D71" s="56">
        <v>82.5</v>
      </c>
      <c r="E71" s="56" t="s">
        <v>174</v>
      </c>
      <c r="F71" s="48" t="s">
        <v>112</v>
      </c>
      <c r="G71" s="3" t="s">
        <v>22</v>
      </c>
      <c r="H71" s="51">
        <v>31700</v>
      </c>
      <c r="I71" s="47" t="s">
        <v>63</v>
      </c>
      <c r="J71" s="2">
        <v>81.25</v>
      </c>
      <c r="K71" s="17">
        <v>0.62570000000000003</v>
      </c>
      <c r="L71" s="3">
        <v>190</v>
      </c>
      <c r="M71" s="3">
        <v>200</v>
      </c>
      <c r="N71" s="73">
        <v>217.5</v>
      </c>
      <c r="O71" s="3"/>
      <c r="P71" s="16">
        <v>200</v>
      </c>
      <c r="Q71" s="17">
        <f t="shared" si="4"/>
        <v>125.14</v>
      </c>
      <c r="R71" s="120"/>
    </row>
    <row r="72" spans="1:18" ht="16.5">
      <c r="A72" s="105">
        <v>1</v>
      </c>
      <c r="B72" s="3" t="s">
        <v>34</v>
      </c>
      <c r="C72" s="3" t="s">
        <v>39</v>
      </c>
      <c r="D72" s="71">
        <v>100</v>
      </c>
      <c r="E72" s="56" t="s">
        <v>175</v>
      </c>
      <c r="F72" s="48" t="s">
        <v>68</v>
      </c>
      <c r="G72" s="3" t="s">
        <v>22</v>
      </c>
      <c r="H72" s="51">
        <v>30169</v>
      </c>
      <c r="I72" s="53" t="s">
        <v>63</v>
      </c>
      <c r="J72" s="2">
        <v>94.9</v>
      </c>
      <c r="K72" s="17">
        <v>0.56810000000000005</v>
      </c>
      <c r="L72" s="3">
        <v>230</v>
      </c>
      <c r="M72" s="73">
        <v>240</v>
      </c>
      <c r="N72" s="73">
        <v>240</v>
      </c>
      <c r="O72" s="3"/>
      <c r="P72" s="16">
        <v>230</v>
      </c>
      <c r="Q72" s="17">
        <f t="shared" si="4"/>
        <v>130.66300000000001</v>
      </c>
      <c r="R72" s="120">
        <v>3</v>
      </c>
    </row>
    <row r="73" spans="1:18" ht="16.5">
      <c r="A73" s="105">
        <v>1</v>
      </c>
      <c r="B73" s="3" t="s">
        <v>34</v>
      </c>
      <c r="C73" s="3" t="s">
        <v>39</v>
      </c>
      <c r="D73" s="71">
        <v>110</v>
      </c>
      <c r="E73" s="56" t="s">
        <v>176</v>
      </c>
      <c r="F73" s="53" t="s">
        <v>61</v>
      </c>
      <c r="G73" s="3" t="s">
        <v>22</v>
      </c>
      <c r="H73" s="51">
        <v>29939</v>
      </c>
      <c r="I73" s="48" t="s">
        <v>63</v>
      </c>
      <c r="J73" s="2">
        <v>107.65</v>
      </c>
      <c r="K73" s="17">
        <v>0.53949999999999998</v>
      </c>
      <c r="L73" s="3">
        <v>260</v>
      </c>
      <c r="M73" s="3">
        <v>280</v>
      </c>
      <c r="N73" s="3">
        <v>300</v>
      </c>
      <c r="O73" s="3"/>
      <c r="P73" s="16">
        <v>300</v>
      </c>
      <c r="Q73" s="17">
        <f t="shared" si="4"/>
        <v>161.85</v>
      </c>
      <c r="R73" s="120">
        <v>1</v>
      </c>
    </row>
    <row r="74" spans="1:18" ht="16.5">
      <c r="A74" s="105">
        <v>1</v>
      </c>
      <c r="B74" s="3" t="s">
        <v>34</v>
      </c>
      <c r="C74" s="3" t="s">
        <v>39</v>
      </c>
      <c r="D74" s="71">
        <v>125</v>
      </c>
      <c r="E74" s="56" t="s">
        <v>177</v>
      </c>
      <c r="F74" s="48" t="s">
        <v>76</v>
      </c>
      <c r="G74" s="3" t="s">
        <v>22</v>
      </c>
      <c r="H74" s="51">
        <v>29545</v>
      </c>
      <c r="I74" s="53" t="s">
        <v>63</v>
      </c>
      <c r="J74" s="2">
        <v>117.05</v>
      </c>
      <c r="K74" s="17">
        <v>0.52959999999999996</v>
      </c>
      <c r="L74" s="3">
        <v>250</v>
      </c>
      <c r="M74" s="3">
        <v>265</v>
      </c>
      <c r="N74" s="3">
        <v>280</v>
      </c>
      <c r="O74" s="3"/>
      <c r="P74" s="16">
        <v>280</v>
      </c>
      <c r="Q74" s="17">
        <f t="shared" si="4"/>
        <v>148.28799999999998</v>
      </c>
      <c r="R74" s="120">
        <v>2</v>
      </c>
    </row>
    <row r="75" spans="1:18" ht="16.5">
      <c r="A75" s="105">
        <v>2</v>
      </c>
      <c r="B75" s="3" t="s">
        <v>34</v>
      </c>
      <c r="C75" s="3" t="s">
        <v>39</v>
      </c>
      <c r="D75" s="71">
        <v>125</v>
      </c>
      <c r="E75" s="56" t="s">
        <v>178</v>
      </c>
      <c r="F75" s="53" t="s">
        <v>71</v>
      </c>
      <c r="G75" s="3" t="s">
        <v>22</v>
      </c>
      <c r="H75" s="51">
        <v>30102</v>
      </c>
      <c r="I75" s="48" t="s">
        <v>63</v>
      </c>
      <c r="J75" s="2">
        <v>122.75</v>
      </c>
      <c r="K75" s="17">
        <v>0</v>
      </c>
      <c r="L75" s="3">
        <v>250</v>
      </c>
      <c r="M75" s="3">
        <v>255</v>
      </c>
      <c r="N75" s="3">
        <v>260</v>
      </c>
      <c r="O75" s="3"/>
      <c r="P75" s="16">
        <v>260</v>
      </c>
      <c r="Q75" s="17">
        <f t="shared" si="4"/>
        <v>0</v>
      </c>
      <c r="R75" s="120"/>
    </row>
    <row r="76" spans="1:18" ht="16.5">
      <c r="A76" s="105">
        <v>1</v>
      </c>
      <c r="B76" s="3" t="s">
        <v>35</v>
      </c>
      <c r="C76" s="3" t="s">
        <v>39</v>
      </c>
      <c r="D76" s="56">
        <v>67.5</v>
      </c>
      <c r="E76" s="56" t="s">
        <v>179</v>
      </c>
      <c r="F76" s="48" t="s">
        <v>137</v>
      </c>
      <c r="G76" s="3" t="s">
        <v>22</v>
      </c>
      <c r="H76" s="51">
        <v>34437</v>
      </c>
      <c r="I76" s="47" t="s">
        <v>131</v>
      </c>
      <c r="J76" s="2">
        <v>66.95</v>
      </c>
      <c r="K76" s="17">
        <v>0</v>
      </c>
      <c r="L76" s="3">
        <v>155</v>
      </c>
      <c r="M76" s="3">
        <v>167.5</v>
      </c>
      <c r="N76" s="3">
        <v>180</v>
      </c>
      <c r="O76" s="3"/>
      <c r="P76" s="16">
        <v>180</v>
      </c>
      <c r="Q76" s="17">
        <f t="shared" si="4"/>
        <v>0</v>
      </c>
      <c r="R76" s="120"/>
    </row>
    <row r="77" spans="1:18" ht="16.5">
      <c r="A77" s="105">
        <v>1</v>
      </c>
      <c r="B77" s="3" t="s">
        <v>35</v>
      </c>
      <c r="C77" s="3" t="s">
        <v>39</v>
      </c>
      <c r="D77" s="71">
        <v>67.5</v>
      </c>
      <c r="E77" s="56" t="s">
        <v>180</v>
      </c>
      <c r="F77" s="48" t="s">
        <v>77</v>
      </c>
      <c r="G77" s="3" t="s">
        <v>22</v>
      </c>
      <c r="H77" s="51">
        <v>33383</v>
      </c>
      <c r="I77" s="53" t="s">
        <v>63</v>
      </c>
      <c r="J77" s="2">
        <v>66.849999999999994</v>
      </c>
      <c r="K77" s="17">
        <v>0.73270000000000002</v>
      </c>
      <c r="L77" s="3">
        <v>217.5</v>
      </c>
      <c r="M77" s="3">
        <v>225</v>
      </c>
      <c r="N77" s="73">
        <v>230</v>
      </c>
      <c r="O77" s="3"/>
      <c r="P77" s="16">
        <v>225</v>
      </c>
      <c r="Q77" s="17">
        <f t="shared" si="4"/>
        <v>164.85750000000002</v>
      </c>
      <c r="R77" s="120">
        <v>3</v>
      </c>
    </row>
    <row r="78" spans="1:18" ht="16.5">
      <c r="A78" s="105">
        <v>1</v>
      </c>
      <c r="B78" s="3" t="s">
        <v>35</v>
      </c>
      <c r="C78" s="3" t="s">
        <v>39</v>
      </c>
      <c r="D78" s="71">
        <v>82.5</v>
      </c>
      <c r="E78" s="56" t="s">
        <v>87</v>
      </c>
      <c r="F78" s="53" t="s">
        <v>88</v>
      </c>
      <c r="G78" s="3" t="s">
        <v>22</v>
      </c>
      <c r="H78" s="51">
        <v>36775</v>
      </c>
      <c r="I78" s="53" t="s">
        <v>73</v>
      </c>
      <c r="J78" s="2">
        <v>78.650000000000006</v>
      </c>
      <c r="K78" s="17">
        <v>0</v>
      </c>
      <c r="L78" s="3">
        <v>132.5</v>
      </c>
      <c r="M78" s="3">
        <v>145</v>
      </c>
      <c r="N78" s="3">
        <v>155</v>
      </c>
      <c r="O78" s="3"/>
      <c r="P78" s="16">
        <v>155</v>
      </c>
      <c r="Q78" s="17">
        <f t="shared" si="4"/>
        <v>0</v>
      </c>
      <c r="R78" s="120"/>
    </row>
    <row r="79" spans="1:18" ht="16.5">
      <c r="A79" s="105">
        <v>1</v>
      </c>
      <c r="B79" s="3" t="s">
        <v>35</v>
      </c>
      <c r="C79" s="3" t="s">
        <v>39</v>
      </c>
      <c r="D79" s="56">
        <v>82.5</v>
      </c>
      <c r="E79" s="56" t="s">
        <v>181</v>
      </c>
      <c r="F79" s="48" t="s">
        <v>182</v>
      </c>
      <c r="G79" s="3" t="s">
        <v>22</v>
      </c>
      <c r="H79" s="51">
        <v>35244</v>
      </c>
      <c r="I79" s="47" t="s">
        <v>131</v>
      </c>
      <c r="J79" s="2">
        <v>79.3</v>
      </c>
      <c r="K79" s="17">
        <v>0</v>
      </c>
      <c r="L79" s="3">
        <v>215</v>
      </c>
      <c r="M79" s="3">
        <v>225</v>
      </c>
      <c r="N79" s="3" t="s">
        <v>106</v>
      </c>
      <c r="O79" s="3"/>
      <c r="P79" s="16">
        <v>225</v>
      </c>
      <c r="Q79" s="17">
        <f t="shared" si="4"/>
        <v>0</v>
      </c>
      <c r="R79" s="120"/>
    </row>
    <row r="80" spans="1:18" ht="16.5">
      <c r="A80" s="105">
        <v>1</v>
      </c>
      <c r="B80" s="3" t="s">
        <v>35</v>
      </c>
      <c r="C80" s="3" t="s">
        <v>39</v>
      </c>
      <c r="D80" s="71">
        <v>82.5</v>
      </c>
      <c r="E80" s="56" t="s">
        <v>186</v>
      </c>
      <c r="F80" s="48" t="s">
        <v>183</v>
      </c>
      <c r="G80" s="3" t="s">
        <v>22</v>
      </c>
      <c r="H80" s="51">
        <v>33055</v>
      </c>
      <c r="I80" s="53" t="s">
        <v>63</v>
      </c>
      <c r="J80" s="2">
        <v>76.900000000000006</v>
      </c>
      <c r="K80" s="17">
        <v>0.65169999999999995</v>
      </c>
      <c r="L80" s="3">
        <v>240</v>
      </c>
      <c r="M80" s="3">
        <v>255</v>
      </c>
      <c r="N80" s="3">
        <v>260</v>
      </c>
      <c r="O80" s="3"/>
      <c r="P80" s="16">
        <v>260</v>
      </c>
      <c r="Q80" s="17">
        <f t="shared" si="4"/>
        <v>169.44199999999998</v>
      </c>
      <c r="R80" s="120">
        <v>1</v>
      </c>
    </row>
    <row r="81" spans="1:31" ht="16.5">
      <c r="A81" s="105">
        <v>2</v>
      </c>
      <c r="B81" s="3" t="s">
        <v>35</v>
      </c>
      <c r="C81" s="3" t="s">
        <v>39</v>
      </c>
      <c r="D81" s="71">
        <v>82.5</v>
      </c>
      <c r="E81" s="56" t="s">
        <v>184</v>
      </c>
      <c r="F81" s="53"/>
      <c r="G81" s="3" t="s">
        <v>22</v>
      </c>
      <c r="H81" s="51">
        <v>31514</v>
      </c>
      <c r="I81" s="48" t="s">
        <v>63</v>
      </c>
      <c r="J81" s="2">
        <v>81.599999999999994</v>
      </c>
      <c r="K81" s="17">
        <v>0</v>
      </c>
      <c r="L81" s="3">
        <v>220</v>
      </c>
      <c r="M81" s="3">
        <v>240</v>
      </c>
      <c r="N81" s="73">
        <v>260</v>
      </c>
      <c r="O81" s="3"/>
      <c r="P81" s="16">
        <v>240</v>
      </c>
      <c r="Q81" s="17">
        <f t="shared" si="4"/>
        <v>0</v>
      </c>
      <c r="R81" s="120"/>
    </row>
    <row r="82" spans="1:31" ht="16.5">
      <c r="A82" s="105">
        <v>1</v>
      </c>
      <c r="B82" s="3" t="s">
        <v>35</v>
      </c>
      <c r="C82" s="3" t="s">
        <v>39</v>
      </c>
      <c r="D82" s="56">
        <v>90</v>
      </c>
      <c r="E82" s="56" t="s">
        <v>89</v>
      </c>
      <c r="F82" s="48" t="s">
        <v>74</v>
      </c>
      <c r="G82" s="3" t="s">
        <v>22</v>
      </c>
      <c r="H82" s="51">
        <v>37748</v>
      </c>
      <c r="I82" s="48" t="s">
        <v>109</v>
      </c>
      <c r="J82" s="2">
        <v>90</v>
      </c>
      <c r="K82" s="17">
        <v>0</v>
      </c>
      <c r="L82" s="3">
        <v>85</v>
      </c>
      <c r="M82" s="3">
        <v>95</v>
      </c>
      <c r="N82" s="3">
        <v>102.5</v>
      </c>
      <c r="O82" s="3"/>
      <c r="P82" s="16">
        <v>102.5</v>
      </c>
      <c r="Q82" s="17">
        <f t="shared" si="4"/>
        <v>0</v>
      </c>
      <c r="R82" s="120"/>
    </row>
    <row r="83" spans="1:31" ht="16.5">
      <c r="A83" s="105">
        <v>1</v>
      </c>
      <c r="B83" s="3" t="s">
        <v>35</v>
      </c>
      <c r="C83" s="3" t="s">
        <v>39</v>
      </c>
      <c r="D83" s="71">
        <v>90</v>
      </c>
      <c r="E83" s="56" t="s">
        <v>185</v>
      </c>
      <c r="F83" s="48" t="s">
        <v>75</v>
      </c>
      <c r="G83" s="3" t="s">
        <v>22</v>
      </c>
      <c r="H83" s="51">
        <v>36525</v>
      </c>
      <c r="I83" s="53" t="s">
        <v>73</v>
      </c>
      <c r="J83" s="2">
        <v>87.6</v>
      </c>
      <c r="K83" s="17">
        <v>0</v>
      </c>
      <c r="L83" s="3">
        <v>210</v>
      </c>
      <c r="M83" s="3">
        <v>215</v>
      </c>
      <c r="N83" s="73">
        <v>225</v>
      </c>
      <c r="O83" s="3"/>
      <c r="P83" s="16">
        <v>215</v>
      </c>
      <c r="Q83" s="17">
        <f t="shared" si="4"/>
        <v>0</v>
      </c>
      <c r="R83" s="120"/>
    </row>
    <row r="84" spans="1:31" ht="16.5">
      <c r="A84" s="105">
        <v>1</v>
      </c>
      <c r="B84" s="3" t="s">
        <v>35</v>
      </c>
      <c r="C84" s="3" t="s">
        <v>39</v>
      </c>
      <c r="D84" s="71">
        <v>100</v>
      </c>
      <c r="E84" s="56" t="s">
        <v>194</v>
      </c>
      <c r="F84" s="48"/>
      <c r="G84" s="3" t="s">
        <v>22</v>
      </c>
      <c r="H84" s="51">
        <v>32379</v>
      </c>
      <c r="I84" s="53" t="s">
        <v>63</v>
      </c>
      <c r="J84" s="2">
        <v>96.2</v>
      </c>
      <c r="K84" s="17">
        <v>0.56420000000000003</v>
      </c>
      <c r="L84" s="3">
        <v>270</v>
      </c>
      <c r="M84" s="3">
        <v>292.5</v>
      </c>
      <c r="N84" s="73" t="s">
        <v>106</v>
      </c>
      <c r="O84" s="3"/>
      <c r="P84" s="16">
        <v>292.5</v>
      </c>
      <c r="Q84" s="17">
        <f t="shared" si="4"/>
        <v>165.02850000000001</v>
      </c>
      <c r="R84" s="120">
        <v>2</v>
      </c>
    </row>
    <row r="85" spans="1:31" ht="16.5">
      <c r="A85" s="105">
        <v>1</v>
      </c>
      <c r="B85" s="3" t="s">
        <v>35</v>
      </c>
      <c r="C85" s="3" t="s">
        <v>39</v>
      </c>
      <c r="D85" s="71">
        <v>110</v>
      </c>
      <c r="E85" s="56" t="s">
        <v>187</v>
      </c>
      <c r="F85" s="53" t="s">
        <v>72</v>
      </c>
      <c r="G85" s="3" t="s">
        <v>22</v>
      </c>
      <c r="H85" s="51">
        <v>35578</v>
      </c>
      <c r="I85" s="48" t="s">
        <v>131</v>
      </c>
      <c r="J85" s="2">
        <v>104.8</v>
      </c>
      <c r="K85" s="17">
        <v>0</v>
      </c>
      <c r="L85" s="3">
        <v>275</v>
      </c>
      <c r="M85" s="3">
        <v>290</v>
      </c>
      <c r="N85" s="73">
        <v>300</v>
      </c>
      <c r="O85" s="3"/>
      <c r="P85" s="16">
        <v>290</v>
      </c>
      <c r="Q85" s="17">
        <f t="shared" si="4"/>
        <v>0</v>
      </c>
      <c r="R85" s="120"/>
    </row>
    <row r="86" spans="1:31" ht="16.5">
      <c r="A86" s="105">
        <v>1</v>
      </c>
      <c r="B86" s="3" t="s">
        <v>35</v>
      </c>
      <c r="C86" s="3" t="s">
        <v>39</v>
      </c>
      <c r="D86" s="56">
        <v>110</v>
      </c>
      <c r="E86" s="56" t="s">
        <v>188</v>
      </c>
      <c r="F86" s="48" t="s">
        <v>61</v>
      </c>
      <c r="G86" s="3" t="s">
        <v>22</v>
      </c>
      <c r="H86" s="51">
        <v>28426</v>
      </c>
      <c r="I86" s="47" t="s">
        <v>63</v>
      </c>
      <c r="J86" s="2">
        <v>101.85</v>
      </c>
      <c r="K86" s="17">
        <v>0.55000000000000004</v>
      </c>
      <c r="L86" s="3">
        <v>220</v>
      </c>
      <c r="M86" s="3">
        <v>240</v>
      </c>
      <c r="N86" s="3">
        <v>260</v>
      </c>
      <c r="O86" s="3"/>
      <c r="P86" s="16">
        <v>260</v>
      </c>
      <c r="Q86" s="17">
        <f t="shared" si="4"/>
        <v>143</v>
      </c>
      <c r="R86" s="120"/>
    </row>
    <row r="87" spans="1:31" ht="17.25" thickBot="1">
      <c r="A87" s="107">
        <v>1</v>
      </c>
      <c r="B87" s="42" t="s">
        <v>145</v>
      </c>
      <c r="C87" s="42" t="s">
        <v>39</v>
      </c>
      <c r="D87" s="123">
        <v>125</v>
      </c>
      <c r="E87" s="124" t="s">
        <v>189</v>
      </c>
      <c r="F87" s="108" t="s">
        <v>190</v>
      </c>
      <c r="G87" s="42" t="s">
        <v>22</v>
      </c>
      <c r="H87" s="125">
        <v>22107</v>
      </c>
      <c r="I87" s="126" t="s">
        <v>191</v>
      </c>
      <c r="J87" s="111">
        <v>114.8</v>
      </c>
      <c r="K87" s="127">
        <v>0</v>
      </c>
      <c r="L87" s="42">
        <v>210</v>
      </c>
      <c r="M87" s="42">
        <v>215</v>
      </c>
      <c r="N87" s="42">
        <v>220</v>
      </c>
      <c r="O87" s="42"/>
      <c r="P87" s="114">
        <v>220</v>
      </c>
      <c r="Q87" s="127">
        <f t="shared" si="4"/>
        <v>0</v>
      </c>
      <c r="R87" s="128"/>
    </row>
    <row r="88" spans="1:31" ht="19.5" customHeight="1">
      <c r="D88" s="92"/>
      <c r="E88" s="86"/>
      <c r="F88" s="87"/>
      <c r="H88" s="88"/>
      <c r="I88" s="92"/>
      <c r="N88" s="89"/>
      <c r="P88" s="12"/>
    </row>
    <row r="89" spans="1:31">
      <c r="A89" s="45" t="s">
        <v>51</v>
      </c>
      <c r="E89" s="44" t="s">
        <v>218</v>
      </c>
      <c r="H89" s="10"/>
      <c r="I89" s="15"/>
      <c r="J89" s="9"/>
      <c r="K89" s="4"/>
      <c r="L89" s="4"/>
      <c r="N89" s="12"/>
      <c r="O89" s="15"/>
      <c r="Q89" s="9"/>
      <c r="T89" s="12"/>
      <c r="U89" s="15"/>
      <c r="V89" s="12"/>
      <c r="W89" s="15"/>
      <c r="Y89" s="4"/>
      <c r="AB89" s="12"/>
      <c r="AC89" s="15"/>
      <c r="AD89" s="12"/>
      <c r="AE89" s="15"/>
    </row>
    <row r="90" spans="1:31">
      <c r="A90" s="45" t="s">
        <v>52</v>
      </c>
      <c r="E90" s="44" t="s">
        <v>232</v>
      </c>
      <c r="H90" s="10"/>
      <c r="I90" s="15"/>
      <c r="J90" s="9"/>
      <c r="K90" s="4"/>
      <c r="L90" s="4"/>
      <c r="N90" s="12"/>
      <c r="O90" s="15"/>
      <c r="Q90" s="9"/>
      <c r="T90" s="12"/>
      <c r="U90" s="15"/>
      <c r="V90" s="12"/>
      <c r="W90" s="15"/>
      <c r="Y90" s="4"/>
      <c r="AB90" s="12"/>
      <c r="AC90" s="15"/>
      <c r="AD90" s="12"/>
      <c r="AE90" s="15"/>
    </row>
    <row r="91" spans="1:31">
      <c r="A91" s="45" t="s">
        <v>53</v>
      </c>
      <c r="E91" s="44" t="s">
        <v>228</v>
      </c>
      <c r="H91" s="10"/>
      <c r="I91" s="15"/>
      <c r="J91" s="9"/>
      <c r="K91" s="4"/>
      <c r="L91" s="4"/>
      <c r="N91" s="12"/>
      <c r="O91" s="15"/>
      <c r="Q91" s="9"/>
      <c r="T91" s="12"/>
      <c r="U91" s="15"/>
      <c r="V91" s="12"/>
      <c r="W91" s="15"/>
      <c r="Y91" s="4"/>
      <c r="AB91" s="12"/>
      <c r="AC91" s="15"/>
      <c r="AD91" s="12"/>
      <c r="AE91" s="15"/>
    </row>
    <row r="92" spans="1:31">
      <c r="A92" s="45" t="s">
        <v>55</v>
      </c>
      <c r="E92" s="44" t="s">
        <v>233</v>
      </c>
      <c r="H92" s="10"/>
      <c r="I92" s="15"/>
      <c r="J92" s="9"/>
      <c r="K92" s="4"/>
      <c r="L92" s="4"/>
      <c r="N92" s="12"/>
      <c r="O92" s="15"/>
      <c r="Q92" s="9"/>
      <c r="T92" s="12"/>
      <c r="U92" s="15"/>
      <c r="V92" s="12"/>
      <c r="W92" s="15"/>
      <c r="Y92" s="4"/>
      <c r="AB92" s="12"/>
      <c r="AC92" s="15"/>
      <c r="AD92" s="12"/>
      <c r="AE92" s="15"/>
    </row>
    <row r="93" spans="1:31">
      <c r="A93" s="45" t="s">
        <v>57</v>
      </c>
      <c r="E93" s="44" t="s">
        <v>234</v>
      </c>
      <c r="H93" s="10"/>
      <c r="I93" s="15"/>
      <c r="J93" s="9"/>
      <c r="K93" s="4"/>
      <c r="L93" s="4"/>
      <c r="N93" s="12"/>
      <c r="O93" s="15"/>
      <c r="Q93" s="9"/>
      <c r="T93" s="12"/>
      <c r="U93" s="15"/>
      <c r="V93" s="12"/>
      <c r="W93" s="15"/>
      <c r="Y93" s="4"/>
      <c r="AB93" s="12"/>
      <c r="AC93" s="15"/>
      <c r="AD93" s="12"/>
      <c r="AE93" s="15"/>
    </row>
    <row r="94" spans="1:31">
      <c r="A94" s="45" t="s">
        <v>57</v>
      </c>
      <c r="E94" s="44" t="s">
        <v>235</v>
      </c>
      <c r="H94" s="10"/>
      <c r="I94" s="15"/>
      <c r="J94" s="9"/>
      <c r="K94" s="4"/>
      <c r="L94" s="4"/>
      <c r="N94" s="12"/>
      <c r="O94" s="15"/>
      <c r="Q94" s="9"/>
      <c r="T94" s="12"/>
      <c r="U94" s="15"/>
      <c r="V94" s="12"/>
      <c r="W94" s="15"/>
      <c r="Y94" s="4"/>
      <c r="AB94" s="12"/>
      <c r="AC94" s="15"/>
      <c r="AD94" s="12"/>
      <c r="AE94" s="15"/>
    </row>
    <row r="95" spans="1:31">
      <c r="A95" s="45" t="s">
        <v>58</v>
      </c>
      <c r="E95" s="44" t="s">
        <v>242</v>
      </c>
      <c r="H95" s="10"/>
      <c r="I95" s="15"/>
      <c r="J95" s="9"/>
      <c r="K95" s="4"/>
      <c r="L95" s="4"/>
      <c r="N95" s="12"/>
      <c r="O95" s="15"/>
      <c r="Q95" s="9"/>
      <c r="T95" s="12"/>
      <c r="U95" s="15"/>
      <c r="V95" s="12"/>
      <c r="W95" s="15"/>
      <c r="Y95" s="4"/>
      <c r="AB95" s="12"/>
      <c r="AC95" s="15"/>
      <c r="AD95" s="12"/>
      <c r="AE95" s="15"/>
    </row>
    <row r="96" spans="1:31">
      <c r="A96" s="45" t="s">
        <v>54</v>
      </c>
      <c r="E96" s="44" t="s">
        <v>236</v>
      </c>
      <c r="H96" s="10"/>
      <c r="I96" s="15"/>
      <c r="J96" s="9"/>
      <c r="K96" s="4"/>
      <c r="L96" s="4"/>
      <c r="N96" s="12"/>
      <c r="O96" s="15"/>
      <c r="Q96" s="9"/>
      <c r="T96" s="12"/>
      <c r="U96" s="15"/>
      <c r="V96" s="12"/>
      <c r="W96" s="15"/>
      <c r="Y96" s="4"/>
      <c r="AB96" s="12"/>
      <c r="AC96" s="15"/>
      <c r="AD96" s="12"/>
      <c r="AE96" s="15"/>
    </row>
    <row r="97" spans="1:31">
      <c r="A97" s="45" t="s">
        <v>56</v>
      </c>
      <c r="E97" s="44" t="s">
        <v>237</v>
      </c>
      <c r="H97" s="10"/>
      <c r="I97" s="15"/>
      <c r="J97" s="9"/>
      <c r="K97" s="4"/>
      <c r="L97" s="4"/>
      <c r="N97" s="12"/>
      <c r="O97" s="15"/>
      <c r="Q97" s="9"/>
      <c r="T97" s="12"/>
      <c r="U97" s="15"/>
      <c r="V97" s="12"/>
      <c r="W97" s="15"/>
      <c r="Y97" s="4"/>
      <c r="AB97" s="12"/>
      <c r="AC97" s="15"/>
      <c r="AD97" s="12"/>
      <c r="AE97" s="15"/>
    </row>
    <row r="98" spans="1:31">
      <c r="A98" s="45" t="s">
        <v>56</v>
      </c>
      <c r="E98" s="44" t="s">
        <v>82</v>
      </c>
      <c r="H98" s="10"/>
      <c r="I98" s="15"/>
      <c r="J98" s="9"/>
      <c r="K98" s="4"/>
      <c r="L98" s="4"/>
      <c r="N98" s="12"/>
      <c r="O98" s="15"/>
      <c r="Q98" s="9"/>
      <c r="T98" s="12"/>
      <c r="U98" s="15"/>
      <c r="V98" s="12"/>
      <c r="W98" s="15"/>
      <c r="Y98" s="4"/>
      <c r="AB98" s="12"/>
      <c r="AC98" s="15"/>
      <c r="AD98" s="12"/>
      <c r="AE98" s="15"/>
    </row>
    <row r="99" spans="1:31">
      <c r="A99" s="45" t="s">
        <v>56</v>
      </c>
      <c r="E99" s="44" t="s">
        <v>238</v>
      </c>
      <c r="H99" s="10"/>
      <c r="I99" s="15"/>
      <c r="J99" s="9"/>
      <c r="K99" s="4"/>
      <c r="L99" s="4"/>
      <c r="N99" s="12"/>
      <c r="O99" s="15"/>
      <c r="Q99" s="9"/>
      <c r="T99" s="12"/>
      <c r="U99" s="15"/>
      <c r="V99" s="12"/>
      <c r="W99" s="15"/>
      <c r="Y99" s="4"/>
      <c r="AB99" s="12"/>
      <c r="AC99" s="15"/>
      <c r="AD99" s="12"/>
      <c r="AE99" s="15"/>
    </row>
    <row r="100" spans="1:31">
      <c r="A100" s="45" t="s">
        <v>56</v>
      </c>
      <c r="E100" s="44" t="s">
        <v>239</v>
      </c>
      <c r="H100" s="10"/>
      <c r="I100" s="15"/>
      <c r="J100" s="9"/>
      <c r="K100" s="4"/>
      <c r="L100" s="4"/>
      <c r="N100" s="12"/>
      <c r="O100" s="15"/>
      <c r="Q100" s="9"/>
      <c r="T100" s="12"/>
      <c r="U100" s="15"/>
      <c r="V100" s="12"/>
      <c r="W100" s="15"/>
      <c r="Y100" s="4"/>
      <c r="AB100" s="12"/>
      <c r="AC100" s="15"/>
      <c r="AD100" s="12"/>
      <c r="AE100" s="15"/>
    </row>
    <row r="101" spans="1:31">
      <c r="A101" s="45" t="s">
        <v>56</v>
      </c>
      <c r="E101" s="44" t="s">
        <v>240</v>
      </c>
      <c r="H101" s="10"/>
      <c r="I101" s="15"/>
      <c r="J101" s="9"/>
      <c r="K101" s="4"/>
      <c r="L101" s="4"/>
      <c r="N101" s="12"/>
      <c r="O101" s="15"/>
      <c r="Q101" s="9"/>
      <c r="T101" s="12"/>
      <c r="U101" s="15"/>
      <c r="V101" s="12"/>
      <c r="W101" s="15"/>
      <c r="Y101" s="4"/>
      <c r="AB101" s="12"/>
      <c r="AC101" s="15"/>
      <c r="AD101" s="12"/>
      <c r="AE101" s="15"/>
    </row>
    <row r="102" spans="1:31">
      <c r="A102" s="45" t="s">
        <v>56</v>
      </c>
      <c r="E102" s="44" t="s">
        <v>241</v>
      </c>
      <c r="I102" s="10"/>
      <c r="J102" s="15"/>
      <c r="K102" s="9"/>
      <c r="L102" s="4"/>
      <c r="N102" s="12"/>
      <c r="O102" s="15"/>
      <c r="Q102" s="9"/>
      <c r="S102" s="12"/>
      <c r="T102" s="15"/>
      <c r="U102" s="12"/>
      <c r="Y102" s="12"/>
      <c r="Z102" s="15"/>
      <c r="AA102" s="12"/>
    </row>
  </sheetData>
  <sortState ref="A58:AE59">
    <sortCondition ref="D58:D59"/>
  </sortState>
  <mergeCells count="13">
    <mergeCell ref="A3:A4"/>
    <mergeCell ref="B3:B4"/>
    <mergeCell ref="C3:C4"/>
    <mergeCell ref="D3:D4"/>
    <mergeCell ref="E3:E4"/>
    <mergeCell ref="L3:Q3"/>
    <mergeCell ref="R3:R4"/>
    <mergeCell ref="F3:F4"/>
    <mergeCell ref="G3:G4"/>
    <mergeCell ref="H3:H4"/>
    <mergeCell ref="I3:I4"/>
    <mergeCell ref="J3:J4"/>
    <mergeCell ref="K3:K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50"/>
  <sheetViews>
    <sheetView workbookViewId="0">
      <selection activeCell="E8" sqref="E8"/>
    </sheetView>
  </sheetViews>
  <sheetFormatPr defaultRowHeight="16.5"/>
  <cols>
    <col min="1" max="1" width="6" style="9" bestFit="1" customWidth="1"/>
    <col min="2" max="2" width="6.7109375" style="9" customWidth="1"/>
    <col min="3" max="3" width="10.140625" style="9" bestFit="1" customWidth="1"/>
    <col min="4" max="4" width="5.7109375" style="99" bestFit="1" customWidth="1"/>
    <col min="5" max="5" width="31" style="9" customWidth="1"/>
    <col min="6" max="6" width="17.85546875" style="9" customWidth="1"/>
    <col min="7" max="7" width="9.7109375" style="9" bestFit="1" customWidth="1"/>
    <col min="8" max="8" width="11.42578125" style="9" customWidth="1"/>
    <col min="9" max="9" width="13.5703125" style="9" customWidth="1"/>
    <col min="10" max="10" width="7.28515625" style="10" bestFit="1" customWidth="1"/>
    <col min="11" max="11" width="6.42578125" style="9" customWidth="1"/>
    <col min="12" max="12" width="5.5703125" style="4" bestFit="1" customWidth="1"/>
    <col min="13" max="13" width="6" style="4" bestFit="1" customWidth="1"/>
    <col min="14" max="14" width="5.28515625" style="9" customWidth="1"/>
    <col min="15" max="15" width="6.5703125" style="12" bestFit="1" customWidth="1"/>
    <col min="16" max="16" width="5" style="9" bestFit="1" customWidth="1"/>
    <col min="17" max="18" width="6" style="9" bestFit="1" customWidth="1"/>
    <col min="19" max="19" width="5.42578125" style="9" customWidth="1"/>
    <col min="20" max="20" width="5.5703125" style="12" customWidth="1"/>
    <col min="21" max="21" width="8" style="12" customWidth="1"/>
    <col min="22" max="22" width="11.140625" style="9" customWidth="1"/>
    <col min="23" max="16384" width="9.140625" style="9"/>
  </cols>
  <sheetData>
    <row r="1" spans="1:24" ht="20.25">
      <c r="A1" s="21"/>
      <c r="B1" s="21" t="s">
        <v>59</v>
      </c>
      <c r="E1" s="5"/>
      <c r="F1" s="5"/>
      <c r="G1" s="5"/>
      <c r="H1" s="7"/>
      <c r="J1" s="6"/>
      <c r="K1" s="5"/>
      <c r="L1" s="18"/>
      <c r="M1" s="18"/>
      <c r="N1" s="5"/>
      <c r="O1" s="5"/>
      <c r="P1" s="5"/>
      <c r="Q1" s="5"/>
      <c r="R1" s="5"/>
      <c r="S1" s="5"/>
      <c r="T1" s="22"/>
    </row>
    <row r="2" spans="1:24" ht="21" thickBot="1">
      <c r="A2" s="21"/>
      <c r="B2" s="21" t="s">
        <v>36</v>
      </c>
      <c r="C2" s="34"/>
      <c r="E2" s="5"/>
      <c r="F2" s="5"/>
      <c r="G2" s="5"/>
      <c r="H2" s="7"/>
      <c r="J2" s="6"/>
      <c r="K2" s="5"/>
      <c r="L2" s="18"/>
      <c r="M2" s="18"/>
      <c r="N2" s="5"/>
      <c r="O2" s="5"/>
      <c r="P2" s="5"/>
      <c r="Q2" s="5"/>
      <c r="R2" s="5"/>
      <c r="S2" s="5"/>
      <c r="T2" s="22"/>
    </row>
    <row r="3" spans="1:24" ht="12.75" customHeight="1">
      <c r="A3" s="155" t="s">
        <v>8</v>
      </c>
      <c r="B3" s="151" t="s">
        <v>105</v>
      </c>
      <c r="C3" s="151" t="s">
        <v>32</v>
      </c>
      <c r="D3" s="177" t="s">
        <v>2</v>
      </c>
      <c r="E3" s="151" t="s">
        <v>3</v>
      </c>
      <c r="F3" s="151" t="s">
        <v>10</v>
      </c>
      <c r="G3" s="151" t="s">
        <v>11</v>
      </c>
      <c r="H3" s="151" t="s">
        <v>7</v>
      </c>
      <c r="I3" s="151" t="s">
        <v>4</v>
      </c>
      <c r="J3" s="158" t="s">
        <v>1</v>
      </c>
      <c r="K3" s="157" t="s">
        <v>37</v>
      </c>
      <c r="L3" s="157"/>
      <c r="M3" s="157"/>
      <c r="N3" s="157"/>
      <c r="O3" s="157"/>
      <c r="P3" s="157" t="s">
        <v>38</v>
      </c>
      <c r="Q3" s="157"/>
      <c r="R3" s="157"/>
      <c r="S3" s="157"/>
      <c r="T3" s="157"/>
      <c r="U3" s="78" t="s">
        <v>15</v>
      </c>
      <c r="V3" s="160" t="s">
        <v>9</v>
      </c>
      <c r="W3" s="12"/>
      <c r="X3" s="15"/>
    </row>
    <row r="4" spans="1:24" ht="13.5" thickBot="1">
      <c r="A4" s="156"/>
      <c r="B4" s="152"/>
      <c r="C4" s="152"/>
      <c r="D4" s="178"/>
      <c r="E4" s="152"/>
      <c r="F4" s="152"/>
      <c r="G4" s="152"/>
      <c r="H4" s="152"/>
      <c r="I4" s="152"/>
      <c r="J4" s="159"/>
      <c r="K4" s="27">
        <v>1</v>
      </c>
      <c r="L4" s="28">
        <v>2</v>
      </c>
      <c r="M4" s="28">
        <v>3</v>
      </c>
      <c r="N4" s="27">
        <v>4</v>
      </c>
      <c r="O4" s="27" t="s">
        <v>6</v>
      </c>
      <c r="P4" s="27">
        <v>1</v>
      </c>
      <c r="Q4" s="27">
        <v>2</v>
      </c>
      <c r="R4" s="27">
        <v>3</v>
      </c>
      <c r="S4" s="27">
        <v>4</v>
      </c>
      <c r="T4" s="27" t="s">
        <v>6</v>
      </c>
      <c r="U4" s="27" t="s">
        <v>17</v>
      </c>
      <c r="V4" s="161"/>
      <c r="W4" s="12"/>
      <c r="X4" s="15"/>
    </row>
    <row r="5" spans="1:24">
      <c r="A5" s="105"/>
      <c r="B5" s="3"/>
      <c r="C5" s="3"/>
      <c r="D5" s="95"/>
      <c r="E5" s="3"/>
      <c r="F5" s="3"/>
      <c r="G5" s="3"/>
      <c r="H5" s="1"/>
      <c r="I5" s="3"/>
      <c r="J5" s="2"/>
      <c r="K5" s="3"/>
      <c r="L5" s="13"/>
      <c r="M5" s="23"/>
      <c r="N5" s="3"/>
      <c r="O5" s="16"/>
      <c r="P5" s="3"/>
      <c r="Q5" s="30"/>
      <c r="R5" s="3"/>
      <c r="S5" s="3"/>
      <c r="T5" s="16"/>
      <c r="U5" s="16"/>
      <c r="V5" s="120"/>
      <c r="W5" s="12"/>
      <c r="X5" s="15"/>
    </row>
    <row r="6" spans="1:24">
      <c r="A6" s="105">
        <v>1</v>
      </c>
      <c r="B6" s="3" t="s">
        <v>35</v>
      </c>
      <c r="C6" s="3" t="s">
        <v>39</v>
      </c>
      <c r="D6" s="47">
        <v>90</v>
      </c>
      <c r="E6" s="94" t="s">
        <v>192</v>
      </c>
      <c r="F6" s="50" t="s">
        <v>61</v>
      </c>
      <c r="G6" s="57" t="s">
        <v>22</v>
      </c>
      <c r="H6" s="50">
        <v>30273</v>
      </c>
      <c r="I6" s="50" t="s">
        <v>63</v>
      </c>
      <c r="J6" s="58">
        <v>89.75</v>
      </c>
      <c r="K6" s="57">
        <v>85</v>
      </c>
      <c r="L6" s="57">
        <v>90</v>
      </c>
      <c r="M6" s="59">
        <v>97.5</v>
      </c>
      <c r="N6" s="57"/>
      <c r="O6" s="60">
        <v>90</v>
      </c>
      <c r="P6" s="3">
        <v>60</v>
      </c>
      <c r="Q6" s="3">
        <v>65</v>
      </c>
      <c r="R6" s="30">
        <v>70</v>
      </c>
      <c r="S6" s="3"/>
      <c r="T6" s="16">
        <v>65</v>
      </c>
      <c r="U6" s="16">
        <f>T6+O6</f>
        <v>155</v>
      </c>
      <c r="V6" s="120"/>
      <c r="W6" s="12"/>
      <c r="X6" s="15"/>
    </row>
    <row r="7" spans="1:24">
      <c r="A7" s="105">
        <v>1</v>
      </c>
      <c r="B7" s="3" t="s">
        <v>35</v>
      </c>
      <c r="C7" s="3" t="s">
        <v>39</v>
      </c>
      <c r="D7" s="47">
        <v>100</v>
      </c>
      <c r="E7" s="94" t="s">
        <v>139</v>
      </c>
      <c r="F7" s="47" t="s">
        <v>61</v>
      </c>
      <c r="G7" s="57" t="s">
        <v>22</v>
      </c>
      <c r="H7" s="50">
        <v>33415</v>
      </c>
      <c r="I7" s="50" t="s">
        <v>63</v>
      </c>
      <c r="J7" s="58">
        <v>92.1</v>
      </c>
      <c r="K7" s="57">
        <v>100</v>
      </c>
      <c r="L7" s="61">
        <v>115</v>
      </c>
      <c r="M7" s="61">
        <v>122.5</v>
      </c>
      <c r="N7" s="57"/>
      <c r="O7" s="60">
        <v>122.5</v>
      </c>
      <c r="P7" s="3">
        <v>62.5</v>
      </c>
      <c r="Q7" s="3">
        <v>70</v>
      </c>
      <c r="R7" s="3" t="s">
        <v>106</v>
      </c>
      <c r="S7" s="3"/>
      <c r="T7" s="16">
        <v>70</v>
      </c>
      <c r="U7" s="16">
        <f>T7+O7</f>
        <v>192.5</v>
      </c>
      <c r="V7" s="120"/>
      <c r="X7" s="15"/>
    </row>
    <row r="8" spans="1:24">
      <c r="A8" s="105">
        <v>2</v>
      </c>
      <c r="B8" s="3" t="s">
        <v>35</v>
      </c>
      <c r="C8" s="3" t="s">
        <v>39</v>
      </c>
      <c r="D8" s="47">
        <v>100</v>
      </c>
      <c r="E8" s="57" t="s">
        <v>194</v>
      </c>
      <c r="F8" s="47" t="s">
        <v>61</v>
      </c>
      <c r="G8" s="57" t="s">
        <v>22</v>
      </c>
      <c r="H8" s="62">
        <v>32379</v>
      </c>
      <c r="I8" s="50" t="s">
        <v>63</v>
      </c>
      <c r="J8" s="58">
        <v>96</v>
      </c>
      <c r="K8" s="57">
        <v>80</v>
      </c>
      <c r="L8" s="59">
        <v>90</v>
      </c>
      <c r="M8" s="57">
        <v>90</v>
      </c>
      <c r="N8" s="57"/>
      <c r="O8" s="60">
        <v>90</v>
      </c>
      <c r="P8" s="3">
        <v>55</v>
      </c>
      <c r="Q8" s="3">
        <v>65</v>
      </c>
      <c r="R8" s="3">
        <v>75</v>
      </c>
      <c r="S8" s="3"/>
      <c r="T8" s="16">
        <v>75</v>
      </c>
      <c r="U8" s="16">
        <f>T8+O8</f>
        <v>165</v>
      </c>
      <c r="V8" s="120"/>
      <c r="W8" s="12"/>
      <c r="X8" s="15"/>
    </row>
    <row r="9" spans="1:24" ht="17.25" thickBot="1">
      <c r="A9" s="107">
        <v>1</v>
      </c>
      <c r="B9" s="42" t="s">
        <v>35</v>
      </c>
      <c r="C9" s="42" t="s">
        <v>39</v>
      </c>
      <c r="D9" s="109">
        <v>125</v>
      </c>
      <c r="E9" s="129" t="s">
        <v>195</v>
      </c>
      <c r="F9" s="109" t="s">
        <v>61</v>
      </c>
      <c r="G9" s="129" t="s">
        <v>22</v>
      </c>
      <c r="H9" s="130">
        <v>31699</v>
      </c>
      <c r="I9" s="110" t="s">
        <v>63</v>
      </c>
      <c r="J9" s="111">
        <v>119</v>
      </c>
      <c r="K9" s="42">
        <v>122.5</v>
      </c>
      <c r="L9" s="42">
        <v>130</v>
      </c>
      <c r="M9" s="42">
        <v>135</v>
      </c>
      <c r="N9" s="42"/>
      <c r="O9" s="114">
        <v>135</v>
      </c>
      <c r="P9" s="42">
        <v>82.5</v>
      </c>
      <c r="Q9" s="42">
        <v>87.5</v>
      </c>
      <c r="R9" s="131">
        <v>92.5</v>
      </c>
      <c r="S9" s="42"/>
      <c r="T9" s="114">
        <v>87.5</v>
      </c>
      <c r="U9" s="114">
        <f>T9+O9</f>
        <v>222.5</v>
      </c>
      <c r="V9" s="128"/>
      <c r="W9" s="12"/>
      <c r="X9" s="15"/>
    </row>
    <row r="10" spans="1:24" ht="21" thickBot="1">
      <c r="A10" s="21"/>
      <c r="B10" s="21" t="s">
        <v>193</v>
      </c>
      <c r="C10" s="34"/>
      <c r="E10" s="5"/>
      <c r="F10" s="5"/>
      <c r="G10" s="5"/>
      <c r="H10" s="7"/>
      <c r="J10" s="6"/>
      <c r="K10" s="5"/>
      <c r="L10" s="18"/>
      <c r="M10" s="18"/>
      <c r="N10" s="5"/>
      <c r="O10" s="5"/>
      <c r="P10" s="5"/>
      <c r="Q10" s="5"/>
      <c r="R10" s="5"/>
      <c r="S10" s="5"/>
      <c r="T10" s="22"/>
    </row>
    <row r="11" spans="1:24" ht="12.75" customHeight="1">
      <c r="A11" s="155" t="s">
        <v>8</v>
      </c>
      <c r="B11" s="173" t="s">
        <v>196</v>
      </c>
      <c r="C11" s="174"/>
      <c r="D11" s="177" t="s">
        <v>2</v>
      </c>
      <c r="E11" s="151" t="s">
        <v>3</v>
      </c>
      <c r="F11" s="166" t="s">
        <v>10</v>
      </c>
      <c r="G11" s="166" t="s">
        <v>11</v>
      </c>
      <c r="H11" s="151" t="s">
        <v>7</v>
      </c>
      <c r="I11" s="151" t="s">
        <v>4</v>
      </c>
      <c r="J11" s="158" t="s">
        <v>1</v>
      </c>
      <c r="K11" s="157" t="s">
        <v>41</v>
      </c>
      <c r="L11" s="157"/>
      <c r="M11" s="157"/>
      <c r="N11" s="157"/>
      <c r="O11" s="157"/>
      <c r="P11" s="157"/>
      <c r="Q11" s="157"/>
      <c r="R11" s="157"/>
      <c r="S11" s="157"/>
      <c r="T11" s="157"/>
      <c r="U11" s="166" t="s">
        <v>15</v>
      </c>
      <c r="V11" s="160" t="s">
        <v>9</v>
      </c>
      <c r="W11" s="12"/>
      <c r="X11" s="15"/>
    </row>
    <row r="12" spans="1:24" ht="13.5" thickBot="1">
      <c r="A12" s="156"/>
      <c r="B12" s="175"/>
      <c r="C12" s="176"/>
      <c r="D12" s="178"/>
      <c r="E12" s="152"/>
      <c r="F12" s="172"/>
      <c r="G12" s="172"/>
      <c r="H12" s="152"/>
      <c r="I12" s="152"/>
      <c r="J12" s="159"/>
      <c r="K12" s="27">
        <v>1</v>
      </c>
      <c r="L12" s="28">
        <v>2</v>
      </c>
      <c r="M12" s="28">
        <v>3</v>
      </c>
      <c r="N12" s="27">
        <v>4</v>
      </c>
      <c r="O12" s="27">
        <v>5</v>
      </c>
      <c r="P12" s="27">
        <v>6</v>
      </c>
      <c r="Q12" s="27">
        <v>7</v>
      </c>
      <c r="R12" s="27">
        <v>8</v>
      </c>
      <c r="S12" s="27">
        <v>9</v>
      </c>
      <c r="T12" s="27">
        <v>10</v>
      </c>
      <c r="U12" s="167"/>
      <c r="V12" s="161"/>
      <c r="W12" s="12"/>
      <c r="X12" s="15"/>
    </row>
    <row r="13" spans="1:24">
      <c r="A13" s="134">
        <v>1</v>
      </c>
      <c r="B13" s="170" t="s">
        <v>43</v>
      </c>
      <c r="C13" s="171"/>
      <c r="D13" s="96" t="s">
        <v>197</v>
      </c>
      <c r="E13" s="132" t="s">
        <v>81</v>
      </c>
      <c r="F13" s="96" t="s">
        <v>61</v>
      </c>
      <c r="G13" s="63" t="s">
        <v>22</v>
      </c>
      <c r="H13" s="97">
        <v>29542</v>
      </c>
      <c r="I13" s="96" t="s">
        <v>63</v>
      </c>
      <c r="J13" s="64">
        <v>79.8</v>
      </c>
      <c r="K13" s="20">
        <v>35</v>
      </c>
      <c r="L13" s="26">
        <v>45</v>
      </c>
      <c r="M13" s="26">
        <v>55</v>
      </c>
      <c r="N13" s="26">
        <v>60</v>
      </c>
      <c r="O13" s="133">
        <v>62.5</v>
      </c>
      <c r="P13" s="20"/>
      <c r="Q13" s="20"/>
      <c r="R13" s="20"/>
      <c r="S13" s="20"/>
      <c r="T13" s="25"/>
      <c r="U13" s="25">
        <v>60</v>
      </c>
      <c r="V13" s="135"/>
      <c r="X13" s="15"/>
    </row>
    <row r="14" spans="1:24">
      <c r="A14" s="134">
        <v>1</v>
      </c>
      <c r="B14" s="168" t="s">
        <v>43</v>
      </c>
      <c r="C14" s="169"/>
      <c r="D14" s="47">
        <v>90</v>
      </c>
      <c r="E14" s="100" t="s">
        <v>198</v>
      </c>
      <c r="F14" s="47" t="s">
        <v>69</v>
      </c>
      <c r="G14" s="57" t="s">
        <v>22</v>
      </c>
      <c r="H14" s="50">
        <v>37457</v>
      </c>
      <c r="I14" s="48" t="s">
        <v>63</v>
      </c>
      <c r="J14" s="64">
        <v>55.3</v>
      </c>
      <c r="K14" s="20">
        <v>20</v>
      </c>
      <c r="L14" s="26">
        <v>25</v>
      </c>
      <c r="M14" s="26">
        <v>30</v>
      </c>
      <c r="N14" s="20">
        <v>32</v>
      </c>
      <c r="O14" s="20">
        <v>35</v>
      </c>
      <c r="P14" s="20">
        <v>37.5</v>
      </c>
      <c r="Q14" s="20">
        <v>40</v>
      </c>
      <c r="R14" s="41">
        <v>42.5</v>
      </c>
      <c r="S14" s="20"/>
      <c r="T14" s="25"/>
      <c r="U14" s="25">
        <v>40</v>
      </c>
      <c r="V14" s="135"/>
      <c r="X14" s="15"/>
    </row>
    <row r="15" spans="1:24">
      <c r="A15" s="134">
        <v>1</v>
      </c>
      <c r="B15" s="168" t="s">
        <v>43</v>
      </c>
      <c r="C15" s="169"/>
      <c r="D15" s="47" t="s">
        <v>30</v>
      </c>
      <c r="E15" s="100" t="s">
        <v>199</v>
      </c>
      <c r="F15" s="47" t="s">
        <v>72</v>
      </c>
      <c r="G15" s="57" t="s">
        <v>22</v>
      </c>
      <c r="H15" s="50">
        <v>30570</v>
      </c>
      <c r="I15" s="53" t="s">
        <v>63</v>
      </c>
      <c r="J15" s="64">
        <v>126.35</v>
      </c>
      <c r="K15" s="20">
        <v>70</v>
      </c>
      <c r="L15" s="26">
        <v>85</v>
      </c>
      <c r="M15" s="26">
        <v>95</v>
      </c>
      <c r="N15" s="26">
        <v>105</v>
      </c>
      <c r="O15" s="41">
        <v>115</v>
      </c>
      <c r="P15" s="20"/>
      <c r="Q15" s="20"/>
      <c r="R15" s="20"/>
      <c r="S15" s="20"/>
      <c r="T15" s="25"/>
      <c r="U15" s="25">
        <v>105</v>
      </c>
      <c r="V15" s="135"/>
      <c r="X15" s="15"/>
    </row>
    <row r="16" spans="1:24">
      <c r="A16" s="134">
        <v>2</v>
      </c>
      <c r="B16" s="168" t="s">
        <v>43</v>
      </c>
      <c r="C16" s="169"/>
      <c r="D16" s="47" t="s">
        <v>30</v>
      </c>
      <c r="E16" s="100" t="s">
        <v>200</v>
      </c>
      <c r="F16" s="47" t="s">
        <v>69</v>
      </c>
      <c r="G16" s="57" t="s">
        <v>22</v>
      </c>
      <c r="H16" s="50">
        <v>33241</v>
      </c>
      <c r="I16" s="48" t="s">
        <v>63</v>
      </c>
      <c r="J16" s="64">
        <v>96.35</v>
      </c>
      <c r="K16" s="20">
        <v>70</v>
      </c>
      <c r="L16" s="26">
        <v>80</v>
      </c>
      <c r="M16" s="26">
        <v>85</v>
      </c>
      <c r="N16" s="20">
        <v>90</v>
      </c>
      <c r="O16" s="20">
        <v>93</v>
      </c>
      <c r="P16" s="20">
        <v>94</v>
      </c>
      <c r="Q16" s="20">
        <v>95</v>
      </c>
      <c r="R16" s="20">
        <v>97</v>
      </c>
      <c r="S16" s="20">
        <v>100</v>
      </c>
      <c r="T16" s="41">
        <v>103</v>
      </c>
      <c r="U16" s="25">
        <v>100</v>
      </c>
      <c r="V16" s="135"/>
      <c r="X16" s="15"/>
    </row>
    <row r="17" spans="1:24">
      <c r="A17" s="134">
        <v>3</v>
      </c>
      <c r="B17" s="168" t="s">
        <v>43</v>
      </c>
      <c r="C17" s="169"/>
      <c r="D17" s="47" t="s">
        <v>30</v>
      </c>
      <c r="E17" s="136" t="s">
        <v>201</v>
      </c>
      <c r="F17" s="47" t="s">
        <v>69</v>
      </c>
      <c r="G17" s="57" t="s">
        <v>22</v>
      </c>
      <c r="H17" s="50"/>
      <c r="I17" s="48" t="s">
        <v>63</v>
      </c>
      <c r="J17" s="64">
        <v>92.75</v>
      </c>
      <c r="K17" s="20">
        <v>70</v>
      </c>
      <c r="L17" s="26">
        <v>75</v>
      </c>
      <c r="M17" s="26">
        <v>85</v>
      </c>
      <c r="N17" s="26">
        <v>92</v>
      </c>
      <c r="O17" s="26">
        <v>95</v>
      </c>
      <c r="P17" s="41">
        <v>97</v>
      </c>
      <c r="Q17" s="20"/>
      <c r="R17" s="20"/>
      <c r="S17" s="20"/>
      <c r="T17" s="25"/>
      <c r="U17" s="25">
        <v>95</v>
      </c>
      <c r="V17" s="135"/>
      <c r="X17" s="15"/>
    </row>
    <row r="18" spans="1:24">
      <c r="A18" s="134">
        <v>4</v>
      </c>
      <c r="B18" s="168" t="s">
        <v>43</v>
      </c>
      <c r="C18" s="169"/>
      <c r="D18" s="47" t="s">
        <v>30</v>
      </c>
      <c r="E18" s="100" t="s">
        <v>202</v>
      </c>
      <c r="F18" s="47" t="s">
        <v>88</v>
      </c>
      <c r="G18" s="57" t="s">
        <v>22</v>
      </c>
      <c r="H18" s="50">
        <v>33097</v>
      </c>
      <c r="I18" s="48" t="s">
        <v>63</v>
      </c>
      <c r="J18" s="64">
        <v>111</v>
      </c>
      <c r="K18" s="20">
        <v>70</v>
      </c>
      <c r="L18" s="26">
        <v>80</v>
      </c>
      <c r="M18" s="26">
        <v>85</v>
      </c>
      <c r="N18" s="26">
        <v>90</v>
      </c>
      <c r="O18" s="26">
        <v>92.5</v>
      </c>
      <c r="P18" s="41">
        <v>95</v>
      </c>
      <c r="Q18" s="20"/>
      <c r="R18" s="20"/>
      <c r="S18" s="20"/>
      <c r="T18" s="25"/>
      <c r="U18" s="25">
        <v>92.5</v>
      </c>
      <c r="V18" s="135"/>
      <c r="X18" s="15"/>
    </row>
    <row r="19" spans="1:24">
      <c r="A19" s="134">
        <v>1</v>
      </c>
      <c r="B19" s="168" t="s">
        <v>203</v>
      </c>
      <c r="C19" s="169"/>
      <c r="D19" s="47" t="s">
        <v>197</v>
      </c>
      <c r="E19" s="100" t="s">
        <v>83</v>
      </c>
      <c r="F19" s="47" t="s">
        <v>69</v>
      </c>
      <c r="G19" s="57" t="s">
        <v>22</v>
      </c>
      <c r="H19" s="50">
        <v>32036</v>
      </c>
      <c r="I19" s="48" t="s">
        <v>63</v>
      </c>
      <c r="J19" s="64">
        <v>62.1</v>
      </c>
      <c r="K19" s="20">
        <v>60</v>
      </c>
      <c r="L19" s="26">
        <v>70</v>
      </c>
      <c r="M19" s="26">
        <v>80</v>
      </c>
      <c r="N19" s="26">
        <v>85</v>
      </c>
      <c r="O19" s="41">
        <v>87.5</v>
      </c>
      <c r="P19" s="20"/>
      <c r="Q19" s="20"/>
      <c r="R19" s="20"/>
      <c r="S19" s="20"/>
      <c r="T19" s="25"/>
      <c r="U19" s="25">
        <v>85</v>
      </c>
      <c r="V19" s="135"/>
      <c r="X19" s="15"/>
    </row>
    <row r="20" spans="1:24">
      <c r="A20" s="134">
        <v>1</v>
      </c>
      <c r="B20" s="168" t="s">
        <v>203</v>
      </c>
      <c r="C20" s="169"/>
      <c r="D20" s="55">
        <v>90</v>
      </c>
      <c r="E20" s="101" t="s">
        <v>204</v>
      </c>
      <c r="F20" s="47" t="s">
        <v>69</v>
      </c>
      <c r="G20" s="57" t="s">
        <v>22</v>
      </c>
      <c r="H20" s="65">
        <v>30695</v>
      </c>
      <c r="I20" s="48" t="s">
        <v>63</v>
      </c>
      <c r="J20" s="64">
        <v>89.2</v>
      </c>
      <c r="K20" s="20">
        <v>130</v>
      </c>
      <c r="L20" s="26">
        <v>140</v>
      </c>
      <c r="M20" s="26">
        <v>150</v>
      </c>
      <c r="N20" s="41">
        <v>155</v>
      </c>
      <c r="O20" s="16"/>
      <c r="P20" s="20"/>
      <c r="Q20" s="20"/>
      <c r="R20" s="20"/>
      <c r="S20" s="20"/>
      <c r="T20" s="25"/>
      <c r="U20" s="25">
        <v>150</v>
      </c>
      <c r="V20" s="135"/>
      <c r="X20" s="15"/>
    </row>
    <row r="21" spans="1:24">
      <c r="A21" s="134">
        <v>2</v>
      </c>
      <c r="B21" s="168" t="s">
        <v>203</v>
      </c>
      <c r="C21" s="169"/>
      <c r="D21" s="47">
        <v>90</v>
      </c>
      <c r="E21" s="100" t="s">
        <v>205</v>
      </c>
      <c r="F21" s="47" t="s">
        <v>69</v>
      </c>
      <c r="G21" s="57" t="s">
        <v>22</v>
      </c>
      <c r="H21" s="50">
        <v>30024</v>
      </c>
      <c r="I21" s="48" t="s">
        <v>63</v>
      </c>
      <c r="J21" s="64">
        <v>82.8</v>
      </c>
      <c r="K21" s="20">
        <v>130</v>
      </c>
      <c r="L21" s="26">
        <v>140</v>
      </c>
      <c r="M21" s="41">
        <v>150</v>
      </c>
      <c r="N21" s="41"/>
      <c r="O21" s="16"/>
      <c r="P21" s="20"/>
      <c r="Q21" s="20"/>
      <c r="R21" s="20"/>
      <c r="S21" s="20"/>
      <c r="T21" s="25"/>
      <c r="U21" s="25">
        <v>140</v>
      </c>
      <c r="V21" s="135"/>
      <c r="X21" s="15"/>
    </row>
    <row r="22" spans="1:24">
      <c r="A22" s="134">
        <v>1</v>
      </c>
      <c r="B22" s="168" t="s">
        <v>203</v>
      </c>
      <c r="C22" s="169"/>
      <c r="D22" s="52" t="s">
        <v>30</v>
      </c>
      <c r="E22" s="100" t="s">
        <v>199</v>
      </c>
      <c r="F22" s="47" t="s">
        <v>72</v>
      </c>
      <c r="G22" s="57" t="s">
        <v>22</v>
      </c>
      <c r="H22" s="50">
        <v>30570</v>
      </c>
      <c r="I22" s="53" t="s">
        <v>63</v>
      </c>
      <c r="J22" s="64">
        <v>126.35</v>
      </c>
      <c r="K22" s="20">
        <v>170</v>
      </c>
      <c r="L22" s="26">
        <v>185</v>
      </c>
      <c r="M22" s="41">
        <v>200</v>
      </c>
      <c r="N22" s="41"/>
      <c r="O22" s="16"/>
      <c r="P22" s="20"/>
      <c r="Q22" s="20"/>
      <c r="R22" s="20"/>
      <c r="S22" s="20"/>
      <c r="T22" s="25"/>
      <c r="U22" s="25">
        <v>185</v>
      </c>
      <c r="V22" s="135"/>
      <c r="X22" s="15"/>
    </row>
    <row r="23" spans="1:24">
      <c r="A23" s="134">
        <v>2</v>
      </c>
      <c r="B23" s="168" t="s">
        <v>203</v>
      </c>
      <c r="C23" s="169"/>
      <c r="D23" s="52" t="s">
        <v>30</v>
      </c>
      <c r="E23" s="94" t="s">
        <v>172</v>
      </c>
      <c r="F23" s="47" t="s">
        <v>79</v>
      </c>
      <c r="G23" s="57" t="s">
        <v>22</v>
      </c>
      <c r="H23" s="50">
        <v>34687</v>
      </c>
      <c r="I23" s="48" t="s">
        <v>63</v>
      </c>
      <c r="J23" s="64">
        <v>107.35</v>
      </c>
      <c r="K23" s="20">
        <v>145</v>
      </c>
      <c r="L23" s="26">
        <v>160</v>
      </c>
      <c r="M23" s="41">
        <v>170</v>
      </c>
      <c r="N23" s="41"/>
      <c r="O23" s="16"/>
      <c r="P23" s="20"/>
      <c r="Q23" s="20"/>
      <c r="R23" s="20"/>
      <c r="S23" s="20"/>
      <c r="T23" s="25"/>
      <c r="U23" s="25">
        <v>160</v>
      </c>
      <c r="V23" s="135"/>
      <c r="X23" s="15"/>
    </row>
    <row r="24" spans="1:24">
      <c r="A24" s="134">
        <v>3</v>
      </c>
      <c r="B24" s="168" t="s">
        <v>203</v>
      </c>
      <c r="C24" s="169"/>
      <c r="D24" s="52" t="s">
        <v>30</v>
      </c>
      <c r="E24" s="136" t="s">
        <v>201</v>
      </c>
      <c r="F24" s="47" t="s">
        <v>69</v>
      </c>
      <c r="G24" s="57" t="s">
        <v>22</v>
      </c>
      <c r="H24" s="50"/>
      <c r="I24" s="48" t="s">
        <v>63</v>
      </c>
      <c r="J24" s="64">
        <v>92.75</v>
      </c>
      <c r="K24" s="20">
        <v>150</v>
      </c>
      <c r="L24" s="26">
        <v>155</v>
      </c>
      <c r="M24" s="41">
        <v>160</v>
      </c>
      <c r="N24" s="41"/>
      <c r="O24" s="16"/>
      <c r="P24" s="20"/>
      <c r="Q24" s="20"/>
      <c r="R24" s="20"/>
      <c r="S24" s="20"/>
      <c r="T24" s="25"/>
      <c r="U24" s="25">
        <v>155</v>
      </c>
      <c r="V24" s="135"/>
      <c r="X24" s="15"/>
    </row>
    <row r="25" spans="1:24">
      <c r="A25" s="134">
        <v>1</v>
      </c>
      <c r="B25" s="168" t="s">
        <v>206</v>
      </c>
      <c r="C25" s="169"/>
      <c r="D25" s="52" t="s">
        <v>197</v>
      </c>
      <c r="E25" s="94" t="s">
        <v>207</v>
      </c>
      <c r="F25" s="47" t="s">
        <v>61</v>
      </c>
      <c r="G25" s="57" t="s">
        <v>22</v>
      </c>
      <c r="H25" s="50">
        <v>25140</v>
      </c>
      <c r="I25" s="48" t="s">
        <v>63</v>
      </c>
      <c r="J25" s="64">
        <v>59</v>
      </c>
      <c r="K25" s="41">
        <v>15</v>
      </c>
      <c r="L25" s="26"/>
      <c r="M25" s="26"/>
      <c r="N25" s="41"/>
      <c r="O25" s="16"/>
      <c r="P25" s="20"/>
      <c r="Q25" s="20"/>
      <c r="R25" s="20"/>
      <c r="S25" s="20"/>
      <c r="T25" s="25"/>
      <c r="U25" s="25">
        <v>0</v>
      </c>
      <c r="V25" s="135"/>
      <c r="X25" s="15"/>
    </row>
    <row r="26" spans="1:24">
      <c r="A26" s="134">
        <v>1</v>
      </c>
      <c r="B26" s="168" t="s">
        <v>206</v>
      </c>
      <c r="C26" s="169"/>
      <c r="D26" s="47" t="s">
        <v>30</v>
      </c>
      <c r="E26" s="100" t="s">
        <v>199</v>
      </c>
      <c r="F26" s="47" t="s">
        <v>72</v>
      </c>
      <c r="G26" s="57" t="s">
        <v>22</v>
      </c>
      <c r="H26" s="50">
        <v>30570</v>
      </c>
      <c r="I26" s="53" t="s">
        <v>63</v>
      </c>
      <c r="J26" s="64">
        <v>126.35</v>
      </c>
      <c r="K26" s="20">
        <v>27.5</v>
      </c>
      <c r="L26" s="26">
        <v>30</v>
      </c>
      <c r="M26" s="41">
        <v>32</v>
      </c>
      <c r="N26" s="41"/>
      <c r="O26" s="16"/>
      <c r="P26" s="20"/>
      <c r="Q26" s="20"/>
      <c r="R26" s="20"/>
      <c r="S26" s="20"/>
      <c r="T26" s="25"/>
      <c r="U26" s="25">
        <v>30</v>
      </c>
      <c r="V26" s="135"/>
      <c r="X26" s="15"/>
    </row>
    <row r="27" spans="1:24">
      <c r="A27" s="134">
        <v>2</v>
      </c>
      <c r="B27" s="168" t="s">
        <v>206</v>
      </c>
      <c r="C27" s="169"/>
      <c r="D27" s="98" t="s">
        <v>30</v>
      </c>
      <c r="E27" s="94" t="s">
        <v>201</v>
      </c>
      <c r="F27" s="47" t="s">
        <v>69</v>
      </c>
      <c r="G27" s="57" t="s">
        <v>22</v>
      </c>
      <c r="H27" s="50"/>
      <c r="I27" s="48" t="s">
        <v>63</v>
      </c>
      <c r="J27" s="64">
        <v>92.75</v>
      </c>
      <c r="K27" s="20">
        <v>25</v>
      </c>
      <c r="L27" s="26">
        <v>27.5</v>
      </c>
      <c r="M27" s="26">
        <v>28</v>
      </c>
      <c r="N27" s="41">
        <v>29</v>
      </c>
      <c r="O27" s="16"/>
      <c r="P27" s="20"/>
      <c r="Q27" s="20"/>
      <c r="R27" s="20"/>
      <c r="S27" s="20"/>
      <c r="T27" s="25"/>
      <c r="U27" s="25">
        <v>28</v>
      </c>
      <c r="V27" s="135"/>
      <c r="X27" s="15"/>
    </row>
    <row r="28" spans="1:24">
      <c r="A28" s="134">
        <v>1</v>
      </c>
      <c r="B28" s="168" t="s">
        <v>42</v>
      </c>
      <c r="C28" s="169"/>
      <c r="D28" s="98" t="s">
        <v>197</v>
      </c>
      <c r="E28" s="67" t="s">
        <v>207</v>
      </c>
      <c r="F28" s="63" t="s">
        <v>61</v>
      </c>
      <c r="G28" s="57" t="s">
        <v>22</v>
      </c>
      <c r="H28" s="66">
        <v>25140</v>
      </c>
      <c r="I28" s="48" t="s">
        <v>63</v>
      </c>
      <c r="J28" s="64">
        <v>59</v>
      </c>
      <c r="K28" s="20">
        <v>25</v>
      </c>
      <c r="L28" s="26">
        <v>40</v>
      </c>
      <c r="M28" s="41">
        <v>50</v>
      </c>
      <c r="N28" s="41"/>
      <c r="O28" s="16"/>
      <c r="P28" s="20"/>
      <c r="Q28" s="20"/>
      <c r="R28" s="20"/>
      <c r="S28" s="20"/>
      <c r="T28" s="25"/>
      <c r="U28" s="25">
        <v>40</v>
      </c>
      <c r="V28" s="135"/>
      <c r="X28" s="15"/>
    </row>
    <row r="29" spans="1:24">
      <c r="A29" s="137">
        <v>2</v>
      </c>
      <c r="B29" s="168" t="s">
        <v>42</v>
      </c>
      <c r="C29" s="169"/>
      <c r="D29" s="98" t="s">
        <v>197</v>
      </c>
      <c r="E29" s="63" t="s">
        <v>81</v>
      </c>
      <c r="F29" s="63" t="s">
        <v>61</v>
      </c>
      <c r="G29" s="57" t="s">
        <v>22</v>
      </c>
      <c r="H29" s="68">
        <v>29542</v>
      </c>
      <c r="I29" s="48" t="s">
        <v>63</v>
      </c>
      <c r="J29" s="69">
        <v>79.8</v>
      </c>
      <c r="K29" s="20">
        <v>40</v>
      </c>
      <c r="L29" s="41">
        <v>60</v>
      </c>
      <c r="M29" s="26"/>
      <c r="N29" s="20"/>
      <c r="O29" s="23"/>
      <c r="P29" s="20"/>
      <c r="Q29" s="20"/>
      <c r="R29" s="20"/>
      <c r="S29" s="20"/>
      <c r="T29" s="25"/>
      <c r="U29" s="25">
        <v>40</v>
      </c>
      <c r="V29" s="138"/>
    </row>
    <row r="30" spans="1:24">
      <c r="A30" s="134">
        <v>1</v>
      </c>
      <c r="B30" s="168" t="s">
        <v>42</v>
      </c>
      <c r="C30" s="169"/>
      <c r="D30" s="98">
        <v>90</v>
      </c>
      <c r="E30" s="100" t="s">
        <v>205</v>
      </c>
      <c r="F30" s="47" t="s">
        <v>69</v>
      </c>
      <c r="G30" s="57" t="s">
        <v>22</v>
      </c>
      <c r="H30" s="50">
        <v>30024</v>
      </c>
      <c r="I30" s="48" t="s">
        <v>63</v>
      </c>
      <c r="J30" s="64">
        <v>82.8</v>
      </c>
      <c r="K30" s="20">
        <v>50</v>
      </c>
      <c r="L30" s="26">
        <v>60</v>
      </c>
      <c r="M30" s="26">
        <v>70</v>
      </c>
      <c r="N30" s="26">
        <v>80</v>
      </c>
      <c r="O30" s="23">
        <v>90</v>
      </c>
      <c r="P30" s="20"/>
      <c r="Q30" s="20"/>
      <c r="R30" s="20"/>
      <c r="S30" s="20"/>
      <c r="T30" s="25"/>
      <c r="U30" s="25">
        <v>80</v>
      </c>
      <c r="V30" s="135"/>
      <c r="X30" s="15"/>
    </row>
    <row r="31" spans="1:24">
      <c r="A31" s="134">
        <v>1</v>
      </c>
      <c r="B31" s="168" t="s">
        <v>42</v>
      </c>
      <c r="C31" s="169"/>
      <c r="D31" s="98" t="s">
        <v>30</v>
      </c>
      <c r="E31" s="100" t="s">
        <v>199</v>
      </c>
      <c r="F31" s="47" t="s">
        <v>72</v>
      </c>
      <c r="G31" s="57" t="s">
        <v>22</v>
      </c>
      <c r="H31" s="50">
        <v>30570</v>
      </c>
      <c r="I31" s="53" t="s">
        <v>63</v>
      </c>
      <c r="J31" s="64">
        <v>126.35</v>
      </c>
      <c r="K31" s="20">
        <v>70</v>
      </c>
      <c r="L31" s="26">
        <v>85</v>
      </c>
      <c r="M31" s="26">
        <v>100</v>
      </c>
      <c r="N31" s="41"/>
      <c r="O31" s="16"/>
      <c r="P31" s="20"/>
      <c r="Q31" s="20"/>
      <c r="R31" s="20"/>
      <c r="S31" s="20"/>
      <c r="T31" s="25"/>
      <c r="U31" s="25">
        <v>100</v>
      </c>
      <c r="V31" s="135"/>
      <c r="X31" s="15"/>
    </row>
    <row r="32" spans="1:24">
      <c r="A32" s="137" t="s">
        <v>28</v>
      </c>
      <c r="B32" s="168" t="s">
        <v>42</v>
      </c>
      <c r="C32" s="169"/>
      <c r="D32" s="98" t="s">
        <v>30</v>
      </c>
      <c r="E32" s="63" t="s">
        <v>200</v>
      </c>
      <c r="F32" s="47" t="s">
        <v>69</v>
      </c>
      <c r="G32" s="57" t="s">
        <v>22</v>
      </c>
      <c r="H32" s="50">
        <v>33241</v>
      </c>
      <c r="I32" s="48" t="s">
        <v>63</v>
      </c>
      <c r="J32" s="64">
        <v>96.35</v>
      </c>
      <c r="K32" s="23">
        <v>90</v>
      </c>
      <c r="L32" s="26"/>
      <c r="M32" s="26"/>
      <c r="N32" s="20"/>
      <c r="O32" s="23"/>
      <c r="P32" s="20"/>
      <c r="Q32" s="20"/>
      <c r="R32" s="20"/>
      <c r="S32" s="20"/>
      <c r="T32" s="25"/>
      <c r="U32" s="25">
        <v>0</v>
      </c>
      <c r="V32" s="138"/>
    </row>
    <row r="33" spans="1:31">
      <c r="A33" s="134" t="s">
        <v>28</v>
      </c>
      <c r="B33" s="168" t="s">
        <v>208</v>
      </c>
      <c r="C33" s="169"/>
      <c r="D33" s="98" t="s">
        <v>197</v>
      </c>
      <c r="E33" s="63" t="s">
        <v>82</v>
      </c>
      <c r="F33" s="47" t="s">
        <v>69</v>
      </c>
      <c r="G33" s="57" t="s">
        <v>22</v>
      </c>
      <c r="H33" s="43">
        <v>32561</v>
      </c>
      <c r="I33" s="48" t="s">
        <v>63</v>
      </c>
      <c r="J33" s="64">
        <v>76.5</v>
      </c>
      <c r="K33" s="23">
        <v>0</v>
      </c>
      <c r="L33" s="26"/>
      <c r="M33" s="23"/>
      <c r="N33" s="23"/>
      <c r="O33" s="25"/>
      <c r="P33" s="20"/>
      <c r="Q33" s="20"/>
      <c r="R33" s="20"/>
      <c r="S33" s="20"/>
      <c r="T33" s="25"/>
      <c r="U33" s="25">
        <v>0</v>
      </c>
      <c r="V33" s="135"/>
      <c r="X33" s="15"/>
    </row>
    <row r="34" spans="1:31">
      <c r="A34" s="134">
        <v>1</v>
      </c>
      <c r="B34" s="168" t="s">
        <v>208</v>
      </c>
      <c r="C34" s="169"/>
      <c r="D34" s="98">
        <v>90</v>
      </c>
      <c r="E34" s="100" t="s">
        <v>205</v>
      </c>
      <c r="F34" s="47" t="s">
        <v>69</v>
      </c>
      <c r="G34" s="57" t="s">
        <v>22</v>
      </c>
      <c r="H34" s="50">
        <v>30024</v>
      </c>
      <c r="I34" s="48" t="s">
        <v>63</v>
      </c>
      <c r="J34" s="64">
        <v>82.8</v>
      </c>
      <c r="K34" s="20">
        <v>50</v>
      </c>
      <c r="L34" s="26">
        <v>60</v>
      </c>
      <c r="M34" s="23">
        <v>65</v>
      </c>
      <c r="N34" s="41"/>
      <c r="O34" s="16"/>
      <c r="P34" s="20"/>
      <c r="Q34" s="20"/>
      <c r="R34" s="20"/>
      <c r="S34" s="20"/>
      <c r="T34" s="25"/>
      <c r="U34" s="25">
        <v>60</v>
      </c>
      <c r="V34" s="135"/>
      <c r="X34" s="15"/>
    </row>
    <row r="35" spans="1:31" ht="17.25" thickBot="1">
      <c r="A35" s="139">
        <v>1</v>
      </c>
      <c r="B35" s="164" t="s">
        <v>208</v>
      </c>
      <c r="C35" s="165"/>
      <c r="D35" s="140" t="s">
        <v>30</v>
      </c>
      <c r="E35" s="141" t="s">
        <v>199</v>
      </c>
      <c r="F35" s="109" t="s">
        <v>72</v>
      </c>
      <c r="G35" s="129" t="s">
        <v>22</v>
      </c>
      <c r="H35" s="110">
        <v>30570</v>
      </c>
      <c r="I35" s="126" t="s">
        <v>63</v>
      </c>
      <c r="J35" s="142">
        <v>126.35</v>
      </c>
      <c r="K35" s="143">
        <v>45</v>
      </c>
      <c r="L35" s="144">
        <v>50</v>
      </c>
      <c r="M35" s="144">
        <v>60</v>
      </c>
      <c r="N35" s="143">
        <v>65</v>
      </c>
      <c r="O35" s="145"/>
      <c r="P35" s="143"/>
      <c r="Q35" s="143"/>
      <c r="R35" s="143"/>
      <c r="S35" s="143"/>
      <c r="T35" s="146"/>
      <c r="U35" s="146">
        <v>65</v>
      </c>
      <c r="V35" s="147"/>
    </row>
    <row r="37" spans="1:31" ht="12.75">
      <c r="A37" s="45" t="s">
        <v>51</v>
      </c>
      <c r="D37" s="9"/>
      <c r="E37" s="44" t="s">
        <v>218</v>
      </c>
      <c r="H37" s="10"/>
      <c r="I37" s="15"/>
      <c r="J37" s="9"/>
      <c r="K37" s="4"/>
      <c r="M37" s="9"/>
      <c r="N37" s="12"/>
      <c r="O37" s="15"/>
      <c r="U37" s="15"/>
      <c r="V37" s="12"/>
      <c r="W37" s="15"/>
      <c r="Y37" s="4"/>
      <c r="AB37" s="12"/>
      <c r="AC37" s="15"/>
      <c r="AD37" s="12"/>
      <c r="AE37" s="15"/>
    </row>
    <row r="38" spans="1:31" ht="12.75">
      <c r="A38" s="45" t="s">
        <v>52</v>
      </c>
      <c r="D38" s="9"/>
      <c r="E38" s="44" t="s">
        <v>232</v>
      </c>
      <c r="H38" s="10"/>
      <c r="I38" s="15"/>
      <c r="J38" s="9"/>
      <c r="K38" s="4"/>
      <c r="M38" s="9"/>
      <c r="N38" s="12"/>
      <c r="O38" s="15"/>
      <c r="U38" s="15"/>
      <c r="V38" s="12"/>
      <c r="W38" s="15"/>
      <c r="Y38" s="4"/>
      <c r="AB38" s="12"/>
      <c r="AC38" s="15"/>
      <c r="AD38" s="12"/>
      <c r="AE38" s="15"/>
    </row>
    <row r="39" spans="1:31" ht="12.75">
      <c r="A39" s="45" t="s">
        <v>53</v>
      </c>
      <c r="D39" s="9"/>
      <c r="E39" s="44" t="s">
        <v>228</v>
      </c>
      <c r="H39" s="10"/>
      <c r="I39" s="15"/>
      <c r="J39" s="9"/>
      <c r="K39" s="4"/>
      <c r="M39" s="9"/>
      <c r="N39" s="12"/>
      <c r="O39" s="15"/>
      <c r="U39" s="15"/>
      <c r="V39" s="12"/>
      <c r="W39" s="15"/>
      <c r="Y39" s="4"/>
      <c r="AB39" s="12"/>
      <c r="AC39" s="15"/>
      <c r="AD39" s="12"/>
      <c r="AE39" s="15"/>
    </row>
    <row r="40" spans="1:31" ht="12.75">
      <c r="A40" s="45" t="s">
        <v>55</v>
      </c>
      <c r="D40" s="9"/>
      <c r="E40" s="44" t="s">
        <v>233</v>
      </c>
      <c r="H40" s="10"/>
      <c r="I40" s="15"/>
      <c r="J40" s="9"/>
      <c r="K40" s="4"/>
      <c r="M40" s="9"/>
      <c r="N40" s="12"/>
      <c r="O40" s="15"/>
      <c r="U40" s="15"/>
      <c r="V40" s="12"/>
      <c r="W40" s="15"/>
      <c r="Y40" s="4"/>
      <c r="AB40" s="12"/>
      <c r="AC40" s="15"/>
      <c r="AD40" s="12"/>
      <c r="AE40" s="15"/>
    </row>
    <row r="41" spans="1:31" ht="12.75">
      <c r="A41" s="45" t="s">
        <v>57</v>
      </c>
      <c r="D41" s="9"/>
      <c r="E41" s="44" t="s">
        <v>234</v>
      </c>
      <c r="H41" s="10"/>
      <c r="I41" s="15"/>
      <c r="J41" s="9"/>
      <c r="K41" s="4"/>
      <c r="M41" s="9"/>
      <c r="N41" s="12"/>
      <c r="O41" s="15"/>
      <c r="U41" s="15"/>
      <c r="V41" s="12"/>
      <c r="W41" s="15"/>
      <c r="Y41" s="4"/>
      <c r="AB41" s="12"/>
      <c r="AC41" s="15"/>
      <c r="AD41" s="12"/>
      <c r="AE41" s="15"/>
    </row>
    <row r="42" spans="1:31" ht="12.75">
      <c r="A42" s="45" t="s">
        <v>57</v>
      </c>
      <c r="D42" s="9"/>
      <c r="E42" s="44" t="s">
        <v>235</v>
      </c>
      <c r="H42" s="10"/>
      <c r="I42" s="15"/>
      <c r="J42" s="9"/>
      <c r="K42" s="4"/>
      <c r="M42" s="9"/>
      <c r="N42" s="12"/>
      <c r="O42" s="15"/>
      <c r="U42" s="15"/>
      <c r="V42" s="12"/>
      <c r="W42" s="15"/>
      <c r="Y42" s="4"/>
      <c r="AB42" s="12"/>
      <c r="AC42" s="15"/>
      <c r="AD42" s="12"/>
      <c r="AE42" s="15"/>
    </row>
    <row r="43" spans="1:31" ht="12.75">
      <c r="A43" s="45" t="s">
        <v>58</v>
      </c>
      <c r="D43" s="9"/>
      <c r="E43" s="44" t="s">
        <v>242</v>
      </c>
      <c r="H43" s="10"/>
      <c r="I43" s="15"/>
      <c r="J43" s="9"/>
      <c r="K43" s="4"/>
      <c r="M43" s="9"/>
      <c r="N43" s="12"/>
      <c r="O43" s="15"/>
      <c r="U43" s="15"/>
      <c r="V43" s="12"/>
      <c r="W43" s="15"/>
      <c r="Y43" s="4"/>
      <c r="AB43" s="12"/>
      <c r="AC43" s="15"/>
      <c r="AD43" s="12"/>
      <c r="AE43" s="15"/>
    </row>
    <row r="44" spans="1:31" ht="12.75">
      <c r="A44" s="45" t="s">
        <v>54</v>
      </c>
      <c r="D44" s="9"/>
      <c r="E44" s="44" t="s">
        <v>236</v>
      </c>
      <c r="H44" s="10"/>
      <c r="I44" s="15"/>
      <c r="J44" s="9"/>
      <c r="K44" s="4"/>
      <c r="M44" s="9"/>
      <c r="N44" s="12"/>
      <c r="O44" s="15"/>
      <c r="U44" s="15"/>
      <c r="V44" s="12"/>
      <c r="W44" s="15"/>
      <c r="Y44" s="4"/>
      <c r="AB44" s="12"/>
      <c r="AC44" s="15"/>
      <c r="AD44" s="12"/>
      <c r="AE44" s="15"/>
    </row>
    <row r="45" spans="1:31" ht="12.75">
      <c r="A45" s="45" t="s">
        <v>56</v>
      </c>
      <c r="D45" s="9"/>
      <c r="E45" s="44" t="s">
        <v>237</v>
      </c>
      <c r="H45" s="10"/>
      <c r="I45" s="15"/>
      <c r="J45" s="9"/>
      <c r="K45" s="4"/>
      <c r="M45" s="9"/>
      <c r="N45" s="12"/>
      <c r="O45" s="15"/>
      <c r="U45" s="15"/>
      <c r="V45" s="12"/>
      <c r="W45" s="15"/>
      <c r="Y45" s="4"/>
      <c r="AB45" s="12"/>
      <c r="AC45" s="15"/>
      <c r="AD45" s="12"/>
      <c r="AE45" s="15"/>
    </row>
    <row r="46" spans="1:31" ht="12.75">
      <c r="A46" s="45" t="s">
        <v>56</v>
      </c>
      <c r="D46" s="9"/>
      <c r="E46" s="44" t="s">
        <v>82</v>
      </c>
      <c r="H46" s="10"/>
      <c r="I46" s="15"/>
      <c r="J46" s="9"/>
      <c r="K46" s="4"/>
      <c r="M46" s="9"/>
      <c r="N46" s="12"/>
      <c r="O46" s="15"/>
      <c r="U46" s="15"/>
      <c r="V46" s="12"/>
      <c r="W46" s="15"/>
      <c r="Y46" s="4"/>
      <c r="AB46" s="12"/>
      <c r="AC46" s="15"/>
      <c r="AD46" s="12"/>
      <c r="AE46" s="15"/>
    </row>
    <row r="47" spans="1:31" ht="12.75">
      <c r="A47" s="45" t="s">
        <v>56</v>
      </c>
      <c r="D47" s="9"/>
      <c r="E47" s="44" t="s">
        <v>238</v>
      </c>
      <c r="H47" s="10"/>
      <c r="I47" s="15"/>
      <c r="J47" s="9"/>
      <c r="K47" s="4"/>
      <c r="M47" s="9"/>
      <c r="N47" s="12"/>
      <c r="O47" s="15"/>
      <c r="U47" s="15"/>
      <c r="V47" s="12"/>
      <c r="W47" s="15"/>
      <c r="Y47" s="4"/>
      <c r="AB47" s="12"/>
      <c r="AC47" s="15"/>
      <c r="AD47" s="12"/>
      <c r="AE47" s="15"/>
    </row>
    <row r="48" spans="1:31" ht="12.75">
      <c r="A48" s="45" t="s">
        <v>56</v>
      </c>
      <c r="D48" s="9"/>
      <c r="E48" s="44" t="s">
        <v>239</v>
      </c>
      <c r="H48" s="10"/>
      <c r="I48" s="15"/>
      <c r="J48" s="9"/>
      <c r="K48" s="4"/>
      <c r="M48" s="9"/>
      <c r="N48" s="12"/>
      <c r="O48" s="15"/>
      <c r="U48" s="15"/>
      <c r="V48" s="12"/>
      <c r="W48" s="15"/>
      <c r="Y48" s="4"/>
      <c r="AB48" s="12"/>
      <c r="AC48" s="15"/>
      <c r="AD48" s="12"/>
      <c r="AE48" s="15"/>
    </row>
    <row r="49" spans="1:31" ht="12.75">
      <c r="A49" s="45" t="s">
        <v>56</v>
      </c>
      <c r="D49" s="9"/>
      <c r="E49" s="44" t="s">
        <v>240</v>
      </c>
      <c r="H49" s="10"/>
      <c r="I49" s="15"/>
      <c r="J49" s="9"/>
      <c r="K49" s="4"/>
      <c r="M49" s="9"/>
      <c r="N49" s="12"/>
      <c r="O49" s="15"/>
      <c r="U49" s="15"/>
      <c r="V49" s="12"/>
      <c r="W49" s="15"/>
      <c r="Y49" s="4"/>
      <c r="AB49" s="12"/>
      <c r="AC49" s="15"/>
      <c r="AD49" s="12"/>
      <c r="AE49" s="15"/>
    </row>
    <row r="50" spans="1:31" ht="12.75">
      <c r="A50" s="45" t="s">
        <v>56</v>
      </c>
      <c r="D50" s="9"/>
      <c r="E50" s="44" t="s">
        <v>241</v>
      </c>
      <c r="I50" s="10"/>
      <c r="J50" s="15"/>
      <c r="M50" s="9"/>
      <c r="N50" s="12"/>
      <c r="O50" s="15"/>
      <c r="S50" s="12"/>
      <c r="T50" s="15"/>
      <c r="Y50" s="12"/>
      <c r="Z50" s="15"/>
      <c r="AA50" s="12"/>
    </row>
  </sheetData>
  <sortState ref="A78:CB85">
    <sortCondition ref="B78:B85"/>
    <sortCondition ref="D78:D85"/>
    <sortCondition ref="I78:I85"/>
    <sortCondition descending="1" ref="U78:U85"/>
    <sortCondition ref="J78:J85"/>
  </sortState>
  <mergeCells count="48">
    <mergeCell ref="V11:V12"/>
    <mergeCell ref="A3:A4"/>
    <mergeCell ref="D3:D4"/>
    <mergeCell ref="V3:V4"/>
    <mergeCell ref="A11:A12"/>
    <mergeCell ref="D11:D12"/>
    <mergeCell ref="E11:E12"/>
    <mergeCell ref="F11:F12"/>
    <mergeCell ref="H11:H12"/>
    <mergeCell ref="I11:I12"/>
    <mergeCell ref="I3:I4"/>
    <mergeCell ref="J3:J4"/>
    <mergeCell ref="K3:O3"/>
    <mergeCell ref="P3:T3"/>
    <mergeCell ref="E3:E4"/>
    <mergeCell ref="J11:J12"/>
    <mergeCell ref="K11:T11"/>
    <mergeCell ref="F3:F4"/>
    <mergeCell ref="G3:G4"/>
    <mergeCell ref="H3:H4"/>
    <mergeCell ref="B3:B4"/>
    <mergeCell ref="C3:C4"/>
    <mergeCell ref="B26:C26"/>
    <mergeCell ref="B27:C27"/>
    <mergeCell ref="B34:C34"/>
    <mergeCell ref="G11:G12"/>
    <mergeCell ref="B11:C12"/>
    <mergeCell ref="B21:C21"/>
    <mergeCell ref="B22:C22"/>
    <mergeCell ref="B23:C23"/>
    <mergeCell ref="B24:C24"/>
    <mergeCell ref="B25:C25"/>
    <mergeCell ref="B35:C35"/>
    <mergeCell ref="U11:U12"/>
    <mergeCell ref="B31:C31"/>
    <mergeCell ref="B32:C32"/>
    <mergeCell ref="B33:C33"/>
    <mergeCell ref="B28:C28"/>
    <mergeCell ref="B29:C29"/>
    <mergeCell ref="B30:C30"/>
    <mergeCell ref="B13:C13"/>
    <mergeCell ref="B14:C14"/>
    <mergeCell ref="B15:C15"/>
    <mergeCell ref="B16:C16"/>
    <mergeCell ref="B17:C17"/>
    <mergeCell ref="B18:C18"/>
    <mergeCell ref="B19:C19"/>
    <mergeCell ref="B20:C20"/>
  </mergeCells>
  <printOptions horizontalCentered="1" verticalCentered="1"/>
  <pageMargins left="0.39370078740157483" right="0.39370078740157483" top="0.39370078740157483" bottom="0.39370078740157483" header="0" footer="0"/>
  <pageSetup paperSize="9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3"/>
  <sheetViews>
    <sheetView workbookViewId="0">
      <selection activeCell="A3" sqref="A3:A4"/>
    </sheetView>
  </sheetViews>
  <sheetFormatPr defaultRowHeight="12.75"/>
  <cols>
    <col min="1" max="1" width="6" style="9" bestFit="1" customWidth="1"/>
    <col min="2" max="2" width="14.140625" style="9" customWidth="1"/>
    <col min="3" max="3" width="5.140625" style="9" bestFit="1" customWidth="1"/>
    <col min="4" max="4" width="23.140625" style="9" bestFit="1" customWidth="1"/>
    <col min="5" max="5" width="24.28515625" style="9" bestFit="1" customWidth="1"/>
    <col min="6" max="6" width="9.7109375" style="9" bestFit="1" customWidth="1"/>
    <col min="7" max="7" width="10.5703125" style="9" customWidth="1"/>
    <col min="8" max="8" width="13.85546875" style="9" customWidth="1"/>
    <col min="9" max="9" width="11.85546875" style="10" customWidth="1"/>
    <col min="10" max="10" width="9.7109375" style="9" customWidth="1"/>
    <col min="11" max="11" width="12.28515625" style="9" customWidth="1"/>
    <col min="12" max="12" width="11.42578125" style="9" customWidth="1"/>
    <col min="13" max="16384" width="9.140625" style="9"/>
  </cols>
  <sheetData>
    <row r="1" spans="1:12" ht="20.25">
      <c r="B1" s="21" t="s">
        <v>59</v>
      </c>
      <c r="D1" s="32"/>
      <c r="E1" s="5"/>
      <c r="F1" s="5"/>
      <c r="G1" s="7"/>
      <c r="I1" s="6"/>
      <c r="J1" s="5"/>
      <c r="K1" s="5"/>
      <c r="L1" s="33"/>
    </row>
    <row r="2" spans="1:12" s="34" customFormat="1" ht="21" thickBot="1">
      <c r="B2" s="21" t="s">
        <v>45</v>
      </c>
      <c r="D2" s="35"/>
      <c r="E2" s="35"/>
      <c r="F2" s="5"/>
      <c r="G2" s="35"/>
      <c r="H2" s="35"/>
      <c r="I2" s="36"/>
      <c r="J2" s="35"/>
      <c r="K2" s="35"/>
      <c r="L2" s="38"/>
    </row>
    <row r="3" spans="1:12" ht="12.75" customHeight="1">
      <c r="A3" s="155" t="s">
        <v>8</v>
      </c>
      <c r="B3" s="151" t="s">
        <v>31</v>
      </c>
      <c r="C3" s="151" t="s">
        <v>2</v>
      </c>
      <c r="D3" s="151" t="s">
        <v>3</v>
      </c>
      <c r="E3" s="151" t="s">
        <v>10</v>
      </c>
      <c r="F3" s="151" t="s">
        <v>11</v>
      </c>
      <c r="G3" s="151" t="s">
        <v>7</v>
      </c>
      <c r="H3" s="151" t="s">
        <v>4</v>
      </c>
      <c r="I3" s="183" t="s">
        <v>213</v>
      </c>
      <c r="J3" s="185" t="s">
        <v>209</v>
      </c>
      <c r="K3" s="185" t="s">
        <v>210</v>
      </c>
      <c r="L3" s="179" t="s">
        <v>211</v>
      </c>
    </row>
    <row r="4" spans="1:12" s="11" customFormat="1" ht="12" thickBot="1">
      <c r="A4" s="156"/>
      <c r="B4" s="152"/>
      <c r="C4" s="152"/>
      <c r="D4" s="152"/>
      <c r="E4" s="152"/>
      <c r="F4" s="152"/>
      <c r="G4" s="152"/>
      <c r="H4" s="152"/>
      <c r="I4" s="187"/>
      <c r="J4" s="167"/>
      <c r="K4" s="167"/>
      <c r="L4" s="186"/>
    </row>
    <row r="5" spans="1:12">
      <c r="A5" s="105">
        <v>1</v>
      </c>
      <c r="B5" s="3" t="s">
        <v>34</v>
      </c>
      <c r="C5" s="3" t="s">
        <v>40</v>
      </c>
      <c r="D5" s="3" t="s">
        <v>212</v>
      </c>
      <c r="E5" s="3" t="s">
        <v>112</v>
      </c>
      <c r="F5" s="3" t="s">
        <v>22</v>
      </c>
      <c r="G5" s="1">
        <v>28324</v>
      </c>
      <c r="H5" s="3" t="s">
        <v>46</v>
      </c>
      <c r="I5" s="102">
        <v>92.2</v>
      </c>
      <c r="J5" s="3">
        <v>55</v>
      </c>
      <c r="K5" s="3">
        <v>81</v>
      </c>
      <c r="L5" s="148">
        <f t="shared" ref="L5:L16" si="0">J5*K5/I5</f>
        <v>48.318872017353577</v>
      </c>
    </row>
    <row r="6" spans="1:12">
      <c r="A6" s="105">
        <v>2</v>
      </c>
      <c r="B6" s="3" t="s">
        <v>34</v>
      </c>
      <c r="C6" s="3" t="s">
        <v>40</v>
      </c>
      <c r="D6" s="3" t="s">
        <v>214</v>
      </c>
      <c r="E6" s="3" t="s">
        <v>215</v>
      </c>
      <c r="F6" s="3" t="s">
        <v>22</v>
      </c>
      <c r="G6" s="1">
        <v>22825</v>
      </c>
      <c r="H6" s="3" t="s">
        <v>46</v>
      </c>
      <c r="I6" s="2">
        <v>81</v>
      </c>
      <c r="J6" s="3">
        <v>55</v>
      </c>
      <c r="K6" s="3">
        <v>68</v>
      </c>
      <c r="L6" s="149">
        <f t="shared" si="0"/>
        <v>46.172839506172842</v>
      </c>
    </row>
    <row r="7" spans="1:12">
      <c r="A7" s="105">
        <v>3</v>
      </c>
      <c r="B7" s="3" t="s">
        <v>34</v>
      </c>
      <c r="C7" s="3" t="s">
        <v>40</v>
      </c>
      <c r="D7" s="3" t="s">
        <v>216</v>
      </c>
      <c r="E7" s="3" t="s">
        <v>217</v>
      </c>
      <c r="F7" s="3" t="s">
        <v>22</v>
      </c>
      <c r="G7" s="1">
        <v>21851</v>
      </c>
      <c r="H7" s="3" t="s">
        <v>46</v>
      </c>
      <c r="I7" s="2">
        <v>96.1</v>
      </c>
      <c r="J7" s="3">
        <v>55</v>
      </c>
      <c r="K7" s="3">
        <v>68</v>
      </c>
      <c r="L7" s="149">
        <f t="shared" si="0"/>
        <v>38.917793964620188</v>
      </c>
    </row>
    <row r="8" spans="1:12">
      <c r="A8" s="105">
        <v>1</v>
      </c>
      <c r="B8" s="3" t="s">
        <v>35</v>
      </c>
      <c r="C8" s="3" t="s">
        <v>40</v>
      </c>
      <c r="D8" s="3" t="s">
        <v>218</v>
      </c>
      <c r="E8" s="3" t="s">
        <v>61</v>
      </c>
      <c r="F8" s="3" t="s">
        <v>22</v>
      </c>
      <c r="G8" s="1">
        <v>29024</v>
      </c>
      <c r="H8" s="3" t="s">
        <v>18</v>
      </c>
      <c r="I8" s="2">
        <v>111.5</v>
      </c>
      <c r="J8" s="3">
        <v>55</v>
      </c>
      <c r="K8" s="3">
        <v>55</v>
      </c>
      <c r="L8" s="149">
        <f t="shared" si="0"/>
        <v>27.130044843049326</v>
      </c>
    </row>
    <row r="9" spans="1:12">
      <c r="A9" s="105">
        <v>1</v>
      </c>
      <c r="B9" s="3" t="s">
        <v>34</v>
      </c>
      <c r="C9" s="3" t="s">
        <v>40</v>
      </c>
      <c r="D9" s="3" t="s">
        <v>219</v>
      </c>
      <c r="E9" s="3" t="s">
        <v>112</v>
      </c>
      <c r="F9" s="3" t="s">
        <v>22</v>
      </c>
      <c r="G9" s="1">
        <v>31122</v>
      </c>
      <c r="H9" s="3" t="s">
        <v>18</v>
      </c>
      <c r="I9" s="2">
        <v>94.55</v>
      </c>
      <c r="J9" s="3">
        <v>75</v>
      </c>
      <c r="K9" s="3">
        <v>43</v>
      </c>
      <c r="L9" s="149">
        <f t="shared" si="0"/>
        <v>34.108937070333155</v>
      </c>
    </row>
    <row r="10" spans="1:12">
      <c r="A10" s="105">
        <v>2</v>
      </c>
      <c r="B10" s="3" t="s">
        <v>34</v>
      </c>
      <c r="C10" s="3" t="s">
        <v>40</v>
      </c>
      <c r="D10" s="3" t="s">
        <v>178</v>
      </c>
      <c r="E10" s="3" t="s">
        <v>71</v>
      </c>
      <c r="F10" s="3" t="s">
        <v>22</v>
      </c>
      <c r="G10" s="1">
        <v>30102</v>
      </c>
      <c r="H10" s="3" t="s">
        <v>18</v>
      </c>
      <c r="I10" s="2">
        <v>122.75</v>
      </c>
      <c r="J10" s="3">
        <v>75</v>
      </c>
      <c r="K10" s="3">
        <v>50</v>
      </c>
      <c r="L10" s="149">
        <f t="shared" si="0"/>
        <v>30.549898167006109</v>
      </c>
    </row>
    <row r="11" spans="1:12">
      <c r="A11" s="105">
        <v>1</v>
      </c>
      <c r="B11" s="3" t="s">
        <v>34</v>
      </c>
      <c r="C11" s="3" t="s">
        <v>40</v>
      </c>
      <c r="D11" s="3" t="s">
        <v>47</v>
      </c>
      <c r="E11" s="3" t="s">
        <v>61</v>
      </c>
      <c r="F11" s="3" t="s">
        <v>22</v>
      </c>
      <c r="G11" s="1">
        <v>22122</v>
      </c>
      <c r="H11" s="3" t="s">
        <v>46</v>
      </c>
      <c r="I11" s="2">
        <v>88.65</v>
      </c>
      <c r="J11" s="3">
        <v>75</v>
      </c>
      <c r="K11" s="3">
        <v>36</v>
      </c>
      <c r="L11" s="149">
        <f t="shared" si="0"/>
        <v>30.45685279187817</v>
      </c>
    </row>
    <row r="12" spans="1:12">
      <c r="A12" s="105">
        <v>1</v>
      </c>
      <c r="B12" s="3" t="s">
        <v>34</v>
      </c>
      <c r="C12" s="3" t="s">
        <v>40</v>
      </c>
      <c r="D12" s="3" t="s">
        <v>220</v>
      </c>
      <c r="E12" s="3" t="s">
        <v>61</v>
      </c>
      <c r="F12" s="3" t="s">
        <v>22</v>
      </c>
      <c r="G12" s="1">
        <v>30757</v>
      </c>
      <c r="H12" s="3" t="s">
        <v>18</v>
      </c>
      <c r="I12" s="2">
        <v>82.15</v>
      </c>
      <c r="J12" s="3">
        <v>100</v>
      </c>
      <c r="K12" s="3">
        <v>16</v>
      </c>
      <c r="L12" s="149">
        <f t="shared" si="0"/>
        <v>19.476567255021301</v>
      </c>
    </row>
    <row r="13" spans="1:12">
      <c r="A13" s="105">
        <v>1</v>
      </c>
      <c r="B13" s="3" t="s">
        <v>34</v>
      </c>
      <c r="C13" s="3" t="s">
        <v>40</v>
      </c>
      <c r="D13" s="3" t="s">
        <v>216</v>
      </c>
      <c r="E13" s="3" t="s">
        <v>217</v>
      </c>
      <c r="F13" s="3" t="s">
        <v>22</v>
      </c>
      <c r="G13" s="1">
        <v>21851</v>
      </c>
      <c r="H13" s="3" t="s">
        <v>46</v>
      </c>
      <c r="I13" s="2">
        <v>96.1</v>
      </c>
      <c r="J13" s="3">
        <v>100</v>
      </c>
      <c r="K13" s="3">
        <v>9</v>
      </c>
      <c r="L13" s="149">
        <f t="shared" si="0"/>
        <v>9.365244536940688</v>
      </c>
    </row>
    <row r="14" spans="1:12">
      <c r="A14" s="105">
        <v>1</v>
      </c>
      <c r="B14" s="3" t="s">
        <v>35</v>
      </c>
      <c r="C14" s="3" t="s">
        <v>40</v>
      </c>
      <c r="D14" s="3" t="s">
        <v>221</v>
      </c>
      <c r="E14" s="3" t="s">
        <v>61</v>
      </c>
      <c r="F14" s="3" t="s">
        <v>22</v>
      </c>
      <c r="G14" s="1">
        <v>29670</v>
      </c>
      <c r="H14" s="3" t="s">
        <v>18</v>
      </c>
      <c r="I14" s="2">
        <v>108.2</v>
      </c>
      <c r="J14" s="3">
        <v>100</v>
      </c>
      <c r="K14" s="3">
        <v>29</v>
      </c>
      <c r="L14" s="149">
        <f t="shared" si="0"/>
        <v>26.802218114602589</v>
      </c>
    </row>
    <row r="15" spans="1:12">
      <c r="A15" s="105">
        <v>1</v>
      </c>
      <c r="B15" s="3" t="s">
        <v>35</v>
      </c>
      <c r="C15" s="3" t="s">
        <v>40</v>
      </c>
      <c r="D15" s="3" t="s">
        <v>50</v>
      </c>
      <c r="E15" s="3" t="s">
        <v>222</v>
      </c>
      <c r="F15" s="3" t="s">
        <v>22</v>
      </c>
      <c r="G15" s="1">
        <v>25954</v>
      </c>
      <c r="H15" s="3" t="s">
        <v>46</v>
      </c>
      <c r="I15" s="2">
        <v>93.95</v>
      </c>
      <c r="J15" s="3">
        <v>100</v>
      </c>
      <c r="K15" s="3">
        <v>35</v>
      </c>
      <c r="L15" s="149">
        <f t="shared" si="0"/>
        <v>37.253858435337946</v>
      </c>
    </row>
    <row r="16" spans="1:12" ht="13.5" thickBot="1">
      <c r="A16" s="107">
        <v>1</v>
      </c>
      <c r="B16" s="42" t="s">
        <v>35</v>
      </c>
      <c r="C16" s="42" t="s">
        <v>40</v>
      </c>
      <c r="D16" s="42" t="s">
        <v>184</v>
      </c>
      <c r="E16" s="42"/>
      <c r="F16" s="42" t="s">
        <v>22</v>
      </c>
      <c r="G16" s="130">
        <v>31514</v>
      </c>
      <c r="H16" s="42" t="s">
        <v>18</v>
      </c>
      <c r="I16" s="111">
        <v>81.599999999999994</v>
      </c>
      <c r="J16" s="42">
        <v>125</v>
      </c>
      <c r="K16" s="42">
        <v>15</v>
      </c>
      <c r="L16" s="150">
        <f t="shared" si="0"/>
        <v>22.977941176470591</v>
      </c>
    </row>
    <row r="17" spans="1:31" s="34" customFormat="1" ht="21" thickBot="1">
      <c r="B17" s="21" t="s">
        <v>48</v>
      </c>
      <c r="D17" s="35"/>
      <c r="E17" s="35"/>
      <c r="F17" s="5"/>
      <c r="G17" s="35"/>
      <c r="H17" s="35"/>
      <c r="I17" s="36"/>
      <c r="J17" s="35"/>
      <c r="K17" s="35"/>
      <c r="L17" s="38"/>
    </row>
    <row r="18" spans="1:31" ht="12.75" customHeight="1">
      <c r="A18" s="155" t="s">
        <v>8</v>
      </c>
      <c r="B18" s="151" t="s">
        <v>31</v>
      </c>
      <c r="C18" s="151" t="s">
        <v>2</v>
      </c>
      <c r="D18" s="151" t="s">
        <v>3</v>
      </c>
      <c r="E18" s="151" t="s">
        <v>10</v>
      </c>
      <c r="F18" s="151" t="s">
        <v>11</v>
      </c>
      <c r="G18" s="151" t="s">
        <v>7</v>
      </c>
      <c r="H18" s="151" t="s">
        <v>4</v>
      </c>
      <c r="I18" s="183" t="s">
        <v>213</v>
      </c>
      <c r="J18" s="185" t="s">
        <v>209</v>
      </c>
      <c r="K18" s="179" t="s">
        <v>210</v>
      </c>
      <c r="L18" s="181"/>
    </row>
    <row r="19" spans="1:31" s="11" customFormat="1" ht="12" thickBot="1">
      <c r="A19" s="156"/>
      <c r="B19" s="152"/>
      <c r="C19" s="152"/>
      <c r="D19" s="152"/>
      <c r="E19" s="152"/>
      <c r="F19" s="152"/>
      <c r="G19" s="152"/>
      <c r="H19" s="152"/>
      <c r="I19" s="184"/>
      <c r="J19" s="167"/>
      <c r="K19" s="180"/>
      <c r="L19" s="182"/>
    </row>
    <row r="20" spans="1:31">
      <c r="A20" s="105">
        <v>1</v>
      </c>
      <c r="B20" s="3" t="s">
        <v>223</v>
      </c>
      <c r="C20" s="3">
        <v>44</v>
      </c>
      <c r="D20" s="3" t="s">
        <v>96</v>
      </c>
      <c r="E20" s="3" t="s">
        <v>61</v>
      </c>
      <c r="F20" s="3" t="s">
        <v>22</v>
      </c>
      <c r="G20" s="1">
        <v>39637</v>
      </c>
      <c r="H20" s="3" t="s">
        <v>21</v>
      </c>
      <c r="I20" s="2">
        <v>28.9</v>
      </c>
      <c r="J20" s="3">
        <v>15</v>
      </c>
      <c r="K20" s="120">
        <v>48</v>
      </c>
    </row>
    <row r="21" spans="1:31">
      <c r="A21" s="105">
        <v>1</v>
      </c>
      <c r="B21" s="3" t="s">
        <v>223</v>
      </c>
      <c r="C21" s="3">
        <v>75</v>
      </c>
      <c r="D21" s="3" t="s">
        <v>86</v>
      </c>
      <c r="E21" s="3" t="s">
        <v>61</v>
      </c>
      <c r="F21" s="3" t="s">
        <v>22</v>
      </c>
      <c r="G21" s="1">
        <v>32907</v>
      </c>
      <c r="H21" s="3" t="s">
        <v>18</v>
      </c>
      <c r="I21" s="2">
        <v>70</v>
      </c>
      <c r="J21" s="3">
        <v>35</v>
      </c>
      <c r="K21" s="120">
        <v>19</v>
      </c>
    </row>
    <row r="22" spans="1:31">
      <c r="A22" s="105">
        <v>1</v>
      </c>
      <c r="B22" s="3" t="s">
        <v>223</v>
      </c>
      <c r="C22" s="3">
        <v>44</v>
      </c>
      <c r="D22" s="3" t="s">
        <v>224</v>
      </c>
      <c r="E22" s="3" t="s">
        <v>61</v>
      </c>
      <c r="F22" s="3" t="s">
        <v>22</v>
      </c>
      <c r="G22" s="1">
        <v>39762</v>
      </c>
      <c r="H22" s="3" t="s">
        <v>21</v>
      </c>
      <c r="I22" s="2">
        <v>29</v>
      </c>
      <c r="J22" s="3">
        <v>15</v>
      </c>
      <c r="K22" s="120">
        <v>55</v>
      </c>
    </row>
    <row r="23" spans="1:31">
      <c r="A23" s="105">
        <v>1</v>
      </c>
      <c r="B23" s="3" t="s">
        <v>225</v>
      </c>
      <c r="C23" s="3">
        <v>90</v>
      </c>
      <c r="D23" s="3" t="s">
        <v>47</v>
      </c>
      <c r="E23" s="3" t="s">
        <v>61</v>
      </c>
      <c r="F23" s="3" t="s">
        <v>22</v>
      </c>
      <c r="G23" s="1">
        <v>22122</v>
      </c>
      <c r="H23" s="3" t="s">
        <v>226</v>
      </c>
      <c r="I23" s="2">
        <v>88.65</v>
      </c>
      <c r="J23" s="3">
        <v>90</v>
      </c>
      <c r="K23" s="120">
        <v>23</v>
      </c>
    </row>
    <row r="24" spans="1:31">
      <c r="A24" s="105">
        <v>1</v>
      </c>
      <c r="B24" s="3" t="s">
        <v>227</v>
      </c>
      <c r="C24" s="3">
        <v>60</v>
      </c>
      <c r="D24" s="3" t="s">
        <v>228</v>
      </c>
      <c r="E24" s="3" t="s">
        <v>61</v>
      </c>
      <c r="F24" s="3" t="s">
        <v>22</v>
      </c>
      <c r="G24" s="1">
        <v>27234</v>
      </c>
      <c r="H24" s="3" t="s">
        <v>20</v>
      </c>
      <c r="I24" s="2">
        <v>59.9</v>
      </c>
      <c r="J24" s="3">
        <v>30</v>
      </c>
      <c r="K24" s="120">
        <v>31</v>
      </c>
    </row>
    <row r="25" spans="1:31">
      <c r="A25" s="105">
        <v>1</v>
      </c>
      <c r="B25" s="3" t="s">
        <v>229</v>
      </c>
      <c r="C25" s="3">
        <v>82.5</v>
      </c>
      <c r="D25" s="3" t="s">
        <v>230</v>
      </c>
      <c r="E25" s="3"/>
      <c r="F25" s="3" t="s">
        <v>22</v>
      </c>
      <c r="G25" s="1">
        <v>30130</v>
      </c>
      <c r="H25" s="3" t="s">
        <v>18</v>
      </c>
      <c r="I25" s="2">
        <v>80.5</v>
      </c>
      <c r="J25" s="3">
        <v>82.5</v>
      </c>
      <c r="K25" s="120">
        <v>26</v>
      </c>
    </row>
    <row r="26" spans="1:31">
      <c r="A26" s="105">
        <v>1</v>
      </c>
      <c r="B26" s="3" t="s">
        <v>229</v>
      </c>
      <c r="C26" s="3">
        <v>82.5</v>
      </c>
      <c r="D26" s="3" t="s">
        <v>49</v>
      </c>
      <c r="E26" s="3" t="s">
        <v>133</v>
      </c>
      <c r="F26" s="3" t="s">
        <v>22</v>
      </c>
      <c r="G26" s="1">
        <v>23189</v>
      </c>
      <c r="H26" s="3" t="s">
        <v>19</v>
      </c>
      <c r="I26" s="2">
        <v>79.599999999999994</v>
      </c>
      <c r="J26" s="3">
        <v>80</v>
      </c>
      <c r="K26" s="120">
        <v>14</v>
      </c>
    </row>
    <row r="27" spans="1:31">
      <c r="A27" s="105">
        <v>1</v>
      </c>
      <c r="B27" s="3" t="s">
        <v>229</v>
      </c>
      <c r="C27" s="3">
        <v>110</v>
      </c>
      <c r="D27" s="3" t="s">
        <v>141</v>
      </c>
      <c r="E27" s="3" t="s">
        <v>142</v>
      </c>
      <c r="F27" s="3" t="s">
        <v>22</v>
      </c>
      <c r="G27" s="1">
        <v>30337</v>
      </c>
      <c r="H27" s="3" t="s">
        <v>18</v>
      </c>
      <c r="I27" s="2">
        <v>109.5</v>
      </c>
      <c r="J27" s="3">
        <v>110</v>
      </c>
      <c r="K27" s="120">
        <v>25</v>
      </c>
    </row>
    <row r="28" spans="1:31" ht="13.5" thickBot="1">
      <c r="A28" s="107">
        <v>2</v>
      </c>
      <c r="B28" s="42" t="s">
        <v>229</v>
      </c>
      <c r="C28" s="42">
        <v>110</v>
      </c>
      <c r="D28" s="42" t="s">
        <v>231</v>
      </c>
      <c r="E28" s="42" t="s">
        <v>74</v>
      </c>
      <c r="F28" s="42" t="s">
        <v>22</v>
      </c>
      <c r="G28" s="130">
        <v>33478</v>
      </c>
      <c r="H28" s="42" t="s">
        <v>18</v>
      </c>
      <c r="I28" s="111">
        <v>105.55</v>
      </c>
      <c r="J28" s="42">
        <v>107.5</v>
      </c>
      <c r="K28" s="128">
        <v>20</v>
      </c>
    </row>
    <row r="30" spans="1:31">
      <c r="A30" s="45" t="s">
        <v>51</v>
      </c>
      <c r="E30" s="44" t="s">
        <v>218</v>
      </c>
      <c r="H30" s="10"/>
      <c r="I30" s="15"/>
      <c r="K30" s="4"/>
      <c r="L30" s="4"/>
      <c r="N30" s="12"/>
      <c r="O30" s="15"/>
      <c r="T30" s="12"/>
      <c r="U30" s="15"/>
      <c r="V30" s="12"/>
      <c r="W30" s="15"/>
      <c r="Y30" s="4"/>
      <c r="AB30" s="12"/>
      <c r="AC30" s="15"/>
      <c r="AD30" s="12"/>
      <c r="AE30" s="15"/>
    </row>
    <row r="31" spans="1:31">
      <c r="A31" s="45" t="s">
        <v>52</v>
      </c>
      <c r="E31" s="44" t="s">
        <v>232</v>
      </c>
      <c r="H31" s="10"/>
      <c r="I31" s="15"/>
      <c r="K31" s="4"/>
      <c r="L31" s="4"/>
      <c r="N31" s="12"/>
      <c r="O31" s="15"/>
      <c r="T31" s="12"/>
      <c r="U31" s="15"/>
      <c r="V31" s="12"/>
      <c r="W31" s="15"/>
      <c r="Y31" s="4"/>
      <c r="AB31" s="12"/>
      <c r="AC31" s="15"/>
      <c r="AD31" s="12"/>
      <c r="AE31" s="15"/>
    </row>
    <row r="32" spans="1:31">
      <c r="A32" s="45" t="s">
        <v>53</v>
      </c>
      <c r="E32" s="44" t="s">
        <v>228</v>
      </c>
      <c r="H32" s="10"/>
      <c r="I32" s="15"/>
      <c r="K32" s="4"/>
      <c r="L32" s="4"/>
      <c r="N32" s="12"/>
      <c r="O32" s="15"/>
      <c r="T32" s="12"/>
      <c r="U32" s="15"/>
      <c r="V32" s="12"/>
      <c r="W32" s="15"/>
      <c r="Y32" s="4"/>
      <c r="AB32" s="12"/>
      <c r="AC32" s="15"/>
      <c r="AD32" s="12"/>
      <c r="AE32" s="15"/>
    </row>
    <row r="33" spans="1:31">
      <c r="A33" s="45" t="s">
        <v>55</v>
      </c>
      <c r="E33" s="44" t="s">
        <v>233</v>
      </c>
      <c r="H33" s="10"/>
      <c r="I33" s="15"/>
      <c r="K33" s="4"/>
      <c r="L33" s="4"/>
      <c r="N33" s="12"/>
      <c r="O33" s="15"/>
      <c r="T33" s="12"/>
      <c r="U33" s="15"/>
      <c r="V33" s="12"/>
      <c r="W33" s="15"/>
      <c r="Y33" s="4"/>
      <c r="AB33" s="12"/>
      <c r="AC33" s="15"/>
      <c r="AD33" s="12"/>
      <c r="AE33" s="15"/>
    </row>
    <row r="34" spans="1:31">
      <c r="A34" s="45" t="s">
        <v>57</v>
      </c>
      <c r="E34" s="44" t="s">
        <v>234</v>
      </c>
      <c r="H34" s="10"/>
      <c r="I34" s="15"/>
      <c r="K34" s="4"/>
      <c r="L34" s="4"/>
      <c r="N34" s="12"/>
      <c r="O34" s="15"/>
      <c r="T34" s="12"/>
      <c r="U34" s="15"/>
      <c r="V34" s="12"/>
      <c r="W34" s="15"/>
      <c r="Y34" s="4"/>
      <c r="AB34" s="12"/>
      <c r="AC34" s="15"/>
      <c r="AD34" s="12"/>
      <c r="AE34" s="15"/>
    </row>
    <row r="35" spans="1:31">
      <c r="A35" s="45" t="s">
        <v>57</v>
      </c>
      <c r="E35" s="44" t="s">
        <v>235</v>
      </c>
      <c r="H35" s="10"/>
      <c r="I35" s="15"/>
      <c r="K35" s="4"/>
      <c r="L35" s="4"/>
      <c r="N35" s="12"/>
      <c r="O35" s="15"/>
      <c r="T35" s="12"/>
      <c r="U35" s="15"/>
      <c r="V35" s="12"/>
      <c r="W35" s="15"/>
      <c r="Y35" s="4"/>
      <c r="AB35" s="12"/>
      <c r="AC35" s="15"/>
      <c r="AD35" s="12"/>
      <c r="AE35" s="15"/>
    </row>
    <row r="36" spans="1:31">
      <c r="A36" s="45" t="s">
        <v>58</v>
      </c>
      <c r="E36" s="44" t="s">
        <v>242</v>
      </c>
      <c r="H36" s="10"/>
      <c r="I36" s="15"/>
      <c r="K36" s="4"/>
      <c r="L36" s="4"/>
      <c r="N36" s="12"/>
      <c r="O36" s="15"/>
      <c r="T36" s="12"/>
      <c r="U36" s="15"/>
      <c r="V36" s="12"/>
      <c r="W36" s="15"/>
      <c r="Y36" s="4"/>
      <c r="AB36" s="12"/>
      <c r="AC36" s="15"/>
      <c r="AD36" s="12"/>
      <c r="AE36" s="15"/>
    </row>
    <row r="37" spans="1:31">
      <c r="A37" s="45" t="s">
        <v>54</v>
      </c>
      <c r="E37" s="44" t="s">
        <v>236</v>
      </c>
      <c r="H37" s="10"/>
      <c r="I37" s="15"/>
      <c r="K37" s="4"/>
      <c r="L37" s="4"/>
      <c r="N37" s="12"/>
      <c r="O37" s="15"/>
      <c r="T37" s="12"/>
      <c r="U37" s="15"/>
      <c r="V37" s="12"/>
      <c r="W37" s="15"/>
      <c r="Y37" s="4"/>
      <c r="AB37" s="12"/>
      <c r="AC37" s="15"/>
      <c r="AD37" s="12"/>
      <c r="AE37" s="15"/>
    </row>
    <row r="38" spans="1:31">
      <c r="A38" s="45" t="s">
        <v>56</v>
      </c>
      <c r="E38" s="44" t="s">
        <v>237</v>
      </c>
      <c r="H38" s="10"/>
      <c r="I38" s="15"/>
      <c r="K38" s="4"/>
      <c r="L38" s="4"/>
      <c r="N38" s="12"/>
      <c r="O38" s="15"/>
      <c r="T38" s="12"/>
      <c r="U38" s="15"/>
      <c r="V38" s="12"/>
      <c r="W38" s="15"/>
      <c r="Y38" s="4"/>
      <c r="AB38" s="12"/>
      <c r="AC38" s="15"/>
      <c r="AD38" s="12"/>
      <c r="AE38" s="15"/>
    </row>
    <row r="39" spans="1:31">
      <c r="A39" s="45" t="s">
        <v>56</v>
      </c>
      <c r="E39" s="44" t="s">
        <v>82</v>
      </c>
      <c r="H39" s="10"/>
      <c r="I39" s="15"/>
      <c r="K39" s="4"/>
      <c r="L39" s="4"/>
      <c r="N39" s="12"/>
      <c r="O39" s="15"/>
      <c r="T39" s="12"/>
      <c r="U39" s="15"/>
      <c r="V39" s="12"/>
      <c r="W39" s="15"/>
      <c r="Y39" s="4"/>
      <c r="AB39" s="12"/>
      <c r="AC39" s="15"/>
      <c r="AD39" s="12"/>
      <c r="AE39" s="15"/>
    </row>
    <row r="40" spans="1:31">
      <c r="A40" s="45" t="s">
        <v>56</v>
      </c>
      <c r="E40" s="44" t="s">
        <v>238</v>
      </c>
      <c r="H40" s="10"/>
      <c r="I40" s="15"/>
      <c r="K40" s="4"/>
      <c r="L40" s="4"/>
      <c r="N40" s="12"/>
      <c r="O40" s="15"/>
      <c r="T40" s="12"/>
      <c r="U40" s="15"/>
      <c r="V40" s="12"/>
      <c r="W40" s="15"/>
      <c r="Y40" s="4"/>
      <c r="AB40" s="12"/>
      <c r="AC40" s="15"/>
      <c r="AD40" s="12"/>
      <c r="AE40" s="15"/>
    </row>
    <row r="41" spans="1:31">
      <c r="A41" s="45" t="s">
        <v>56</v>
      </c>
      <c r="E41" s="44" t="s">
        <v>239</v>
      </c>
      <c r="H41" s="10"/>
      <c r="I41" s="15"/>
      <c r="K41" s="4"/>
      <c r="L41" s="4"/>
      <c r="N41" s="12"/>
      <c r="O41" s="15"/>
      <c r="T41" s="12"/>
      <c r="U41" s="15"/>
      <c r="V41" s="12"/>
      <c r="W41" s="15"/>
      <c r="Y41" s="4"/>
      <c r="AB41" s="12"/>
      <c r="AC41" s="15"/>
      <c r="AD41" s="12"/>
      <c r="AE41" s="15"/>
    </row>
    <row r="42" spans="1:31">
      <c r="A42" s="45" t="s">
        <v>56</v>
      </c>
      <c r="E42" s="44" t="s">
        <v>240</v>
      </c>
      <c r="H42" s="10"/>
      <c r="I42" s="15"/>
      <c r="K42" s="4"/>
      <c r="L42" s="4"/>
      <c r="N42" s="12"/>
      <c r="O42" s="15"/>
      <c r="T42" s="12"/>
      <c r="U42" s="15"/>
      <c r="V42" s="12"/>
      <c r="W42" s="15"/>
      <c r="Y42" s="4"/>
      <c r="AB42" s="12"/>
      <c r="AC42" s="15"/>
      <c r="AD42" s="12"/>
      <c r="AE42" s="15"/>
    </row>
    <row r="43" spans="1:31">
      <c r="A43" s="45" t="s">
        <v>56</v>
      </c>
      <c r="E43" s="44" t="s">
        <v>241</v>
      </c>
      <c r="J43" s="15"/>
      <c r="L43" s="4"/>
      <c r="N43" s="12"/>
      <c r="O43" s="15"/>
      <c r="S43" s="12"/>
      <c r="T43" s="15"/>
      <c r="U43" s="12"/>
      <c r="Y43" s="12"/>
      <c r="Z43" s="15"/>
      <c r="AA43" s="12"/>
    </row>
  </sheetData>
  <sortState ref="A16:T76">
    <sortCondition ref="C16:C76"/>
    <sortCondition ref="H16:H76"/>
    <sortCondition descending="1" ref="L16:L76"/>
    <sortCondition ref="I16:I76"/>
  </sortState>
  <mergeCells count="24">
    <mergeCell ref="K3:K4"/>
    <mergeCell ref="L3:L4"/>
    <mergeCell ref="I3:I4"/>
    <mergeCell ref="D3:D4"/>
    <mergeCell ref="A3:A4"/>
    <mergeCell ref="B3:B4"/>
    <mergeCell ref="C3:C4"/>
    <mergeCell ref="E3:E4"/>
    <mergeCell ref="F3:F4"/>
    <mergeCell ref="G3:G4"/>
    <mergeCell ref="H3:H4"/>
    <mergeCell ref="J3:J4"/>
    <mergeCell ref="A18:A19"/>
    <mergeCell ref="B18:B19"/>
    <mergeCell ref="C18:C19"/>
    <mergeCell ref="D18:D19"/>
    <mergeCell ref="E18:E19"/>
    <mergeCell ref="K18:K19"/>
    <mergeCell ref="L18:L19"/>
    <mergeCell ref="I18:I19"/>
    <mergeCell ref="F18:F19"/>
    <mergeCell ref="G18:G19"/>
    <mergeCell ref="H18:H19"/>
    <mergeCell ref="J18:J19"/>
  </mergeCells>
  <printOptions horizontalCentered="1" verticalCentered="1"/>
  <pageMargins left="0.39370078740157483" right="0.39370078740157483" top="0.39370078740157483" bottom="0.39370078740157483" header="0" footer="0"/>
  <pageSetup paperSize="9" scale="72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троеборье</vt:lpstr>
      <vt:lpstr>жим и тяга</vt:lpstr>
      <vt:lpstr>пауэрспорт и армлифтинг</vt:lpstr>
      <vt:lpstr>народный и русский жим</vt:lpstr>
      <vt:lpstr>'жим и тяга'!Область_печати</vt:lpstr>
      <vt:lpstr>'народный и русский жим'!Область_печати</vt:lpstr>
      <vt:lpstr>троеборье!Область_печати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2017-06-12T12:17:46Z</cp:lastPrinted>
  <dcterms:created xsi:type="dcterms:W3CDTF">2010-12-17T08:17:08Z</dcterms:created>
  <dcterms:modified xsi:type="dcterms:W3CDTF">2017-09-18T13:28:46Z</dcterms:modified>
</cp:coreProperties>
</file>