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45" windowWidth="11340" windowHeight="5625" tabRatio="364"/>
  </bookViews>
  <sheets>
    <sheet name="Жим  лёжа" sheetId="39" r:id="rId1"/>
    <sheet name="Становая тяга" sheetId="34" r:id="rId2"/>
    <sheet name="Русский и Народный жим" sheetId="44" r:id="rId3"/>
    <sheet name="Пауэрспорт и Армлифтинг" sheetId="41" r:id="rId4"/>
    <sheet name="Командное" sheetId="42" r:id="rId5"/>
    <sheet name="Тренерское" sheetId="43" r:id="rId6"/>
  </sheets>
  <definedNames>
    <definedName name="_xlnm._FilterDatabase" localSheetId="0" hidden="1">'Жим  лёжа'!#REF!</definedName>
    <definedName name="_xlnm._FilterDatabase" localSheetId="1" hidden="1">'Становая тяга'!#REF!</definedName>
    <definedName name="_xlnm.Print_Area" localSheetId="0">'Жим  лёжа'!$C$1:$U$4</definedName>
    <definedName name="_xlnm.Print_Area" localSheetId="1">'Становая тяга'!$B$1:$T$4</definedName>
  </definedNames>
  <calcPr calcId="124519"/>
  <fileRecoveryPr autoRecover="0"/>
</workbook>
</file>

<file path=xl/calcChain.xml><?xml version="1.0" encoding="utf-8"?>
<calcChain xmlns="http://schemas.openxmlformats.org/spreadsheetml/2006/main">
  <c r="Z39" i="41"/>
  <c r="AA39" s="1"/>
  <c r="Y39"/>
  <c r="S39"/>
  <c r="Z35"/>
  <c r="AA35" s="1"/>
  <c r="Y35"/>
  <c r="S35"/>
  <c r="Z37"/>
  <c r="AA37" s="1"/>
  <c r="Y37"/>
  <c r="S37"/>
  <c r="Z34"/>
  <c r="AA34" s="1"/>
  <c r="Y34"/>
  <c r="S34"/>
  <c r="Z33"/>
  <c r="AA33" s="1"/>
  <c r="Y33"/>
  <c r="S33"/>
  <c r="Z38"/>
  <c r="AA38" s="1"/>
  <c r="Y38"/>
  <c r="S38"/>
  <c r="X17"/>
  <c r="Y17" s="1"/>
  <c r="X20"/>
  <c r="Y20" s="1"/>
  <c r="X19"/>
  <c r="Y19" s="1"/>
  <c r="X27"/>
  <c r="Y27" s="1"/>
  <c r="X18"/>
  <c r="Y18" s="1"/>
  <c r="X24"/>
  <c r="Y24" s="1"/>
  <c r="X22"/>
  <c r="Y22" s="1"/>
  <c r="X26"/>
  <c r="Y26" s="1"/>
  <c r="X25"/>
  <c r="Y25" s="1"/>
  <c r="X23"/>
  <c r="Z23" s="1"/>
  <c r="AA23" s="1"/>
  <c r="X21"/>
  <c r="Z21" s="1"/>
  <c r="AA21" s="1"/>
  <c r="X16"/>
  <c r="Z16" s="1"/>
  <c r="AA16" s="1"/>
  <c r="X10"/>
  <c r="Z10" s="1"/>
  <c r="AA10" s="1"/>
  <c r="X9"/>
  <c r="Z9" s="1"/>
  <c r="AA9" s="1"/>
  <c r="X8"/>
  <c r="Z8" s="1"/>
  <c r="AA8" s="1"/>
  <c r="X12"/>
  <c r="Z12" s="1"/>
  <c r="AA12" s="1"/>
  <c r="X15"/>
  <c r="Z15" s="1"/>
  <c r="AA15" s="1"/>
  <c r="X14"/>
  <c r="Z14" s="1"/>
  <c r="AA14" s="1"/>
  <c r="X13"/>
  <c r="Y13" s="1"/>
  <c r="X7"/>
  <c r="Y7" s="1"/>
  <c r="X6"/>
  <c r="Y6" s="1"/>
  <c r="R68" i="34"/>
  <c r="S68" s="1"/>
  <c r="S74"/>
  <c r="S76"/>
  <c r="S67"/>
  <c r="S66"/>
  <c r="S71"/>
  <c r="S80"/>
  <c r="S79"/>
  <c r="S72"/>
  <c r="S73"/>
  <c r="S65"/>
  <c r="S70"/>
  <c r="S77"/>
  <c r="S69"/>
  <c r="S61"/>
  <c r="S75"/>
  <c r="S63"/>
  <c r="S58"/>
  <c r="S57"/>
  <c r="P68" i="44"/>
  <c r="Q68" s="1"/>
  <c r="P67"/>
  <c r="Q67" s="1"/>
  <c r="P66"/>
  <c r="Q66" s="1"/>
  <c r="P65"/>
  <c r="Q65" s="1"/>
  <c r="P58"/>
  <c r="Q58" s="1"/>
  <c r="P57"/>
  <c r="Q57" s="1"/>
  <c r="P59"/>
  <c r="Q59" s="1"/>
  <c r="P64"/>
  <c r="Q64" s="1"/>
  <c r="P63"/>
  <c r="Q63" s="1"/>
  <c r="P56"/>
  <c r="Q56" s="1"/>
  <c r="P55"/>
  <c r="Q55" s="1"/>
  <c r="P53"/>
  <c r="Q53" s="1"/>
  <c r="P54"/>
  <c r="Q54" s="1"/>
  <c r="P52"/>
  <c r="Q52" s="1"/>
  <c r="P51"/>
  <c r="Q51" s="1"/>
  <c r="P49"/>
  <c r="Q49" s="1"/>
  <c r="P48"/>
  <c r="Q48" s="1"/>
  <c r="P47"/>
  <c r="Q47" s="1"/>
  <c r="P46"/>
  <c r="Q46" s="1"/>
  <c r="P45"/>
  <c r="Q45" s="1"/>
  <c r="P61"/>
  <c r="Q61" s="1"/>
  <c r="P44"/>
  <c r="Q44" s="1"/>
  <c r="P42"/>
  <c r="Q42" s="1"/>
  <c r="S55" i="34"/>
  <c r="S51"/>
  <c r="S54"/>
  <c r="S50"/>
  <c r="S53"/>
  <c r="S52"/>
  <c r="S59"/>
  <c r="S44"/>
  <c r="S45"/>
  <c r="S46"/>
  <c r="S47"/>
  <c r="S39"/>
  <c r="S36"/>
  <c r="S42"/>
  <c r="S43"/>
  <c r="S41"/>
  <c r="S40"/>
  <c r="S37"/>
  <c r="S38"/>
  <c r="S49"/>
  <c r="S48"/>
  <c r="P31" i="44"/>
  <c r="Q31" s="1"/>
  <c r="P30"/>
  <c r="Q30" s="1"/>
  <c r="P37"/>
  <c r="Q37" s="1"/>
  <c r="P35"/>
  <c r="Q35" s="1"/>
  <c r="P36"/>
  <c r="Q36" s="1"/>
  <c r="P17"/>
  <c r="Q17" s="1"/>
  <c r="P27"/>
  <c r="Q27" s="1"/>
  <c r="P34"/>
  <c r="Q34" s="1"/>
  <c r="P29"/>
  <c r="Q29" s="1"/>
  <c r="P18"/>
  <c r="Q18" s="1"/>
  <c r="P28"/>
  <c r="Q28" s="1"/>
  <c r="P19"/>
  <c r="Q19" s="1"/>
  <c r="P11"/>
  <c r="Q11" s="1"/>
  <c r="P33"/>
  <c r="Q33" s="1"/>
  <c r="P15"/>
  <c r="Q15" s="1"/>
  <c r="P25"/>
  <c r="Q25" s="1"/>
  <c r="P22"/>
  <c r="Q22" s="1"/>
  <c r="P12"/>
  <c r="Q12" s="1"/>
  <c r="P23"/>
  <c r="Q23" s="1"/>
  <c r="P14"/>
  <c r="Q14" s="1"/>
  <c r="P16"/>
  <c r="Q16" s="1"/>
  <c r="P21"/>
  <c r="Q21" s="1"/>
  <c r="P10"/>
  <c r="Q10" s="1"/>
  <c r="P20"/>
  <c r="Q20" s="1"/>
  <c r="P13"/>
  <c r="Q13" s="1"/>
  <c r="P24"/>
  <c r="Q24" s="1"/>
  <c r="P26"/>
  <c r="Q26" s="1"/>
  <c r="P7"/>
  <c r="Q7" s="1"/>
  <c r="P8"/>
  <c r="Q8" s="1"/>
  <c r="S30" i="34"/>
  <c r="S28"/>
  <c r="S24"/>
  <c r="S32"/>
  <c r="S33"/>
  <c r="S31"/>
  <c r="S35"/>
  <c r="S29"/>
  <c r="S25"/>
  <c r="S23"/>
  <c r="S26"/>
  <c r="S34"/>
  <c r="S27"/>
  <c r="S13"/>
  <c r="S12"/>
  <c r="S10"/>
  <c r="S22"/>
  <c r="S11"/>
  <c r="S20"/>
  <c r="S21"/>
  <c r="S14"/>
  <c r="S18"/>
  <c r="S9"/>
  <c r="S8"/>
  <c r="S7"/>
  <c r="S19"/>
  <c r="S16"/>
  <c r="S6"/>
  <c r="S17"/>
  <c r="T187" i="39"/>
  <c r="Y10" i="41" l="1"/>
  <c r="Z25"/>
  <c r="AA25" s="1"/>
  <c r="Y23"/>
  <c r="Y16"/>
  <c r="Y14"/>
  <c r="Y15"/>
  <c r="Y12"/>
  <c r="Y8"/>
  <c r="Y9"/>
  <c r="Y21"/>
  <c r="Z6"/>
  <c r="AA6" s="1"/>
  <c r="Z7"/>
  <c r="AA7" s="1"/>
  <c r="Z13"/>
  <c r="AA13" s="1"/>
  <c r="Z26"/>
  <c r="AA26" s="1"/>
  <c r="Z22"/>
  <c r="AA22" s="1"/>
  <c r="Z24"/>
  <c r="AA24" s="1"/>
  <c r="Z18"/>
  <c r="AA18" s="1"/>
  <c r="Z27"/>
  <c r="AA27" s="1"/>
  <c r="Z19"/>
  <c r="AA19" s="1"/>
  <c r="Z20"/>
  <c r="AA20" s="1"/>
  <c r="Z17"/>
  <c r="AA17" s="1"/>
  <c r="S206" i="39"/>
  <c r="T206" s="1"/>
  <c r="S211"/>
  <c r="T211" s="1"/>
  <c r="S210"/>
  <c r="T210" s="1"/>
  <c r="S204"/>
  <c r="T204" s="1"/>
  <c r="S205"/>
  <c r="T205" s="1"/>
  <c r="S209"/>
  <c r="T209" s="1"/>
  <c r="S203"/>
  <c r="T203" s="1"/>
  <c r="S201"/>
  <c r="T201" s="1"/>
  <c r="S207"/>
  <c r="T207" s="1"/>
  <c r="T178"/>
  <c r="T177"/>
  <c r="T190"/>
  <c r="T179"/>
  <c r="T186"/>
  <c r="T180"/>
  <c r="T183"/>
  <c r="T184"/>
  <c r="T185"/>
  <c r="T181"/>
  <c r="T175"/>
  <c r="T188"/>
  <c r="T176"/>
  <c r="T189"/>
  <c r="T182"/>
  <c r="T158"/>
  <c r="S195"/>
  <c r="T195" s="1"/>
  <c r="S194"/>
  <c r="T194" s="1"/>
  <c r="S193"/>
  <c r="T193" s="1"/>
  <c r="S192"/>
  <c r="T192" s="1"/>
  <c r="S199"/>
  <c r="T199" s="1"/>
  <c r="S197"/>
  <c r="T197" s="1"/>
  <c r="S166"/>
  <c r="T166" s="1"/>
  <c r="S162"/>
  <c r="T162" s="1"/>
  <c r="S171"/>
  <c r="T171" s="1"/>
  <c r="S161"/>
  <c r="T161" s="1"/>
  <c r="S170"/>
  <c r="T170" s="1"/>
  <c r="S169"/>
  <c r="T169" s="1"/>
  <c r="S167"/>
  <c r="T167" s="1"/>
  <c r="S168"/>
  <c r="T168" s="1"/>
  <c r="S163"/>
  <c r="T163" s="1"/>
  <c r="S159"/>
  <c r="T159" s="1"/>
  <c r="S164"/>
  <c r="T164" s="1"/>
  <c r="S172"/>
  <c r="T172" s="1"/>
  <c r="S160"/>
  <c r="T160" s="1"/>
  <c r="S173"/>
  <c r="T173" s="1"/>
  <c r="S165"/>
  <c r="T165" s="1"/>
  <c r="S174"/>
  <c r="T174" s="1"/>
  <c r="T154"/>
  <c r="T155"/>
  <c r="T156"/>
  <c r="T151"/>
  <c r="T157"/>
  <c r="T150"/>
  <c r="T148"/>
  <c r="T149"/>
  <c r="T146"/>
  <c r="T140"/>
  <c r="T147"/>
  <c r="T142"/>
  <c r="T152"/>
  <c r="T144"/>
  <c r="T141"/>
  <c r="T139"/>
  <c r="T145"/>
  <c r="T124" l="1"/>
  <c r="T125"/>
  <c r="T126"/>
  <c r="T128"/>
  <c r="T134"/>
  <c r="S131"/>
  <c r="T131" s="1"/>
  <c r="S137"/>
  <c r="T137" s="1"/>
  <c r="S136"/>
  <c r="T136" s="1"/>
  <c r="S135"/>
  <c r="T135" s="1"/>
  <c r="S129"/>
  <c r="T129" s="1"/>
  <c r="S130"/>
  <c r="T130" s="1"/>
  <c r="S127"/>
  <c r="T127" s="1"/>
  <c r="S133"/>
  <c r="T133" s="1"/>
  <c r="S122"/>
  <c r="T122" s="1"/>
  <c r="T119"/>
  <c r="T117"/>
  <c r="T113"/>
  <c r="T114"/>
  <c r="T108"/>
  <c r="T109"/>
  <c r="T115"/>
  <c r="T118"/>
  <c r="T116"/>
  <c r="T111"/>
  <c r="T112"/>
  <c r="T103"/>
  <c r="T104"/>
  <c r="T105"/>
  <c r="T102"/>
  <c r="T106"/>
  <c r="T110"/>
  <c r="T120"/>
  <c r="S48"/>
  <c r="T48" s="1"/>
  <c r="S99" l="1"/>
  <c r="T99" s="1"/>
  <c r="S100"/>
  <c r="T100" s="1"/>
  <c r="S89"/>
  <c r="T89" s="1"/>
  <c r="S84"/>
  <c r="T84" s="1"/>
  <c r="S98"/>
  <c r="T98" s="1"/>
  <c r="S97"/>
  <c r="T97" s="1"/>
  <c r="S95"/>
  <c r="T95" s="1"/>
  <c r="S91"/>
  <c r="T91" s="1"/>
  <c r="S85"/>
  <c r="T85" s="1"/>
  <c r="S92"/>
  <c r="T92" s="1"/>
  <c r="S83"/>
  <c r="T83" s="1"/>
  <c r="S86"/>
  <c r="T86" s="1"/>
  <c r="S93"/>
  <c r="T93" s="1"/>
  <c r="S87"/>
  <c r="T87" s="1"/>
  <c r="S94"/>
  <c r="T94" s="1"/>
  <c r="S88"/>
  <c r="T88" s="1"/>
  <c r="S96"/>
  <c r="T96" s="1"/>
  <c r="S90"/>
  <c r="T90" s="1"/>
  <c r="T54"/>
  <c r="T50"/>
  <c r="T53"/>
  <c r="T55"/>
  <c r="T56"/>
  <c r="T58"/>
  <c r="T57"/>
  <c r="T59"/>
  <c r="T52"/>
  <c r="T51"/>
  <c r="T42"/>
  <c r="S75" l="1"/>
  <c r="T75" s="1"/>
  <c r="S76"/>
  <c r="T76" s="1"/>
  <c r="S77"/>
  <c r="T77" s="1"/>
  <c r="S73"/>
  <c r="T73" s="1"/>
  <c r="S78"/>
  <c r="T78" s="1"/>
  <c r="S79"/>
  <c r="T79" s="1"/>
  <c r="S153"/>
  <c r="T153" s="1"/>
  <c r="S80"/>
  <c r="T80" s="1"/>
  <c r="S81"/>
  <c r="T81" s="1"/>
  <c r="S82"/>
  <c r="T82" s="1"/>
  <c r="S74"/>
  <c r="T74" s="1"/>
  <c r="T71"/>
  <c r="T61"/>
  <c r="T60"/>
  <c r="T62"/>
  <c r="T64"/>
  <c r="T68"/>
  <c r="T69"/>
  <c r="T70"/>
  <c r="T63"/>
  <c r="T67"/>
  <c r="T65"/>
  <c r="T72"/>
  <c r="T66"/>
  <c r="S43" l="1"/>
  <c r="T43" s="1"/>
  <c r="S44"/>
  <c r="T44" s="1"/>
  <c r="S39"/>
  <c r="T39" s="1"/>
  <c r="S45"/>
  <c r="T45" s="1"/>
  <c r="S46"/>
  <c r="T46" s="1"/>
  <c r="S47"/>
  <c r="T47" s="1"/>
  <c r="S49"/>
  <c r="T49" s="1"/>
  <c r="S41"/>
  <c r="T41" s="1"/>
  <c r="S40"/>
  <c r="T40" s="1"/>
  <c r="T37"/>
  <c r="T36"/>
  <c r="T34"/>
  <c r="T38"/>
  <c r="T35"/>
  <c r="T31"/>
  <c r="T32"/>
  <c r="T30"/>
  <c r="T33"/>
  <c r="T29"/>
  <c r="T27"/>
  <c r="T28"/>
  <c r="T23"/>
  <c r="T24"/>
  <c r="T26"/>
  <c r="T25"/>
  <c r="T20" l="1"/>
  <c r="T18"/>
  <c r="T17"/>
  <c r="T19"/>
  <c r="T16"/>
  <c r="T21"/>
  <c r="T13"/>
  <c r="T14"/>
  <c r="T8"/>
  <c r="T9"/>
  <c r="T7"/>
  <c r="T10"/>
  <c r="T15"/>
  <c r="T11"/>
  <c r="T12"/>
  <c r="T6"/>
</calcChain>
</file>

<file path=xl/sharedStrings.xml><?xml version="1.0" encoding="utf-8"?>
<sst xmlns="http://schemas.openxmlformats.org/spreadsheetml/2006/main" count="3661" uniqueCount="642">
  <si>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</si>
  <si>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</si>
  <si>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</si>
  <si>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</si>
  <si>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</si>
  <si>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</si>
  <si>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</si>
  <si>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</si>
  <si>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</si>
  <si>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</si>
  <si>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</si>
  <si>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ИТОГ</t>
  </si>
  <si>
    <t>Сумма</t>
  </si>
  <si>
    <t>Очки</t>
  </si>
  <si>
    <t>open</t>
  </si>
  <si>
    <t>masters 40-44</t>
  </si>
  <si>
    <t>Россия</t>
  </si>
  <si>
    <t>Команда</t>
  </si>
  <si>
    <t>Свердловская область</t>
  </si>
  <si>
    <t>ДК</t>
  </si>
  <si>
    <t>Дивизион</t>
  </si>
  <si>
    <t>Жим лёжа</t>
  </si>
  <si>
    <t>Тренер</t>
  </si>
  <si>
    <t>Гантеля</t>
  </si>
  <si>
    <t>Челябинск</t>
  </si>
  <si>
    <t>Челябинская область</t>
  </si>
  <si>
    <t>teen 14-15</t>
  </si>
  <si>
    <t>masters 45-49</t>
  </si>
  <si>
    <t>teen 16-17</t>
  </si>
  <si>
    <t>Становая тяга</t>
  </si>
  <si>
    <t>teen 18-19</t>
  </si>
  <si>
    <t>Екатеринбург</t>
  </si>
  <si>
    <t>PRO</t>
  </si>
  <si>
    <t>RAW+</t>
  </si>
  <si>
    <t>Казахстан</t>
  </si>
  <si>
    <t>Джим Холл</t>
  </si>
  <si>
    <t>junior</t>
  </si>
  <si>
    <t>masters 50-54</t>
  </si>
  <si>
    <t>Новосибирская область</t>
  </si>
  <si>
    <t>Брайт Фит</t>
  </si>
  <si>
    <t>Республика Татарстан</t>
  </si>
  <si>
    <t>Москва</t>
  </si>
  <si>
    <t>EQUIP</t>
  </si>
  <si>
    <t>ХМАО</t>
  </si>
  <si>
    <t>Республика Башкортостан</t>
  </si>
  <si>
    <t>EQUIP+</t>
  </si>
  <si>
    <t>Курган</t>
  </si>
  <si>
    <t>Курганская область</t>
  </si>
  <si>
    <t>Таджикистан</t>
  </si>
  <si>
    <t>Митрофанов Андрей</t>
  </si>
  <si>
    <t>Асбест</t>
  </si>
  <si>
    <t>RAW</t>
  </si>
  <si>
    <t>Тюмень</t>
  </si>
  <si>
    <t>Тюменская область</t>
  </si>
  <si>
    <t>Вылегжанина Александра</t>
  </si>
  <si>
    <t>Ворожейкина Алеся</t>
  </si>
  <si>
    <t>Крылатков Максим</t>
  </si>
  <si>
    <t>Бессонов Павел</t>
  </si>
  <si>
    <t>Хомидов Илхомджон</t>
  </si>
  <si>
    <t>Первоуральск</t>
  </si>
  <si>
    <t>Чеботарев Сергей</t>
  </si>
  <si>
    <t>Медведь Барбелл</t>
  </si>
  <si>
    <t>Шатохин Юрий</t>
  </si>
  <si>
    <t>AMT</t>
  </si>
  <si>
    <t>Бурухина Дарья</t>
  </si>
  <si>
    <t>90+</t>
  </si>
  <si>
    <t>Брезгин Владислав</t>
  </si>
  <si>
    <t>Радужный</t>
  </si>
  <si>
    <t>Ишим</t>
  </si>
  <si>
    <t>Берло Александр</t>
  </si>
  <si>
    <t>Омская область</t>
  </si>
  <si>
    <t>Булах Дарья</t>
  </si>
  <si>
    <t>Митрофанов Лев</t>
  </si>
  <si>
    <t>Лесной</t>
  </si>
  <si>
    <t>Мезенцев Павел</t>
  </si>
  <si>
    <t>Ильин Максим</t>
  </si>
  <si>
    <t>Душанбе</t>
  </si>
  <si>
    <t>Печеркин Илья</t>
  </si>
  <si>
    <t>Жицкий Роман</t>
  </si>
  <si>
    <t>Нестеров Андрей</t>
  </si>
  <si>
    <t>Куклин Игорь</t>
  </si>
  <si>
    <t>Ниязов Хуршед</t>
  </si>
  <si>
    <t>Камышлов</t>
  </si>
  <si>
    <t>Динамо</t>
  </si>
  <si>
    <t>Панова Светлана</t>
  </si>
  <si>
    <t>Хобыдов Алексей</t>
  </si>
  <si>
    <t>Слои</t>
  </si>
  <si>
    <t>Шарафутдинова Ольга</t>
  </si>
  <si>
    <t>Лысяков Сергей</t>
  </si>
  <si>
    <t>Устюжанин Александр</t>
  </si>
  <si>
    <t>Полевской</t>
  </si>
  <si>
    <t>Три Икс</t>
  </si>
  <si>
    <t>Фуфалдин Николай</t>
  </si>
  <si>
    <t>Петросян Вардан</t>
  </si>
  <si>
    <t>Ирназаров Ратмир</t>
  </si>
  <si>
    <t>Кокшаров Евгений</t>
  </si>
  <si>
    <t>Вагапов Денис</t>
  </si>
  <si>
    <t>Пермяков Сергей</t>
  </si>
  <si>
    <t>Кирюнина Светлана</t>
  </si>
  <si>
    <t>Ивдель</t>
  </si>
  <si>
    <t>Спесивцев Данил</t>
  </si>
  <si>
    <t>Зарядка</t>
  </si>
  <si>
    <t>ЖИМ СТОЯ</t>
  </si>
  <si>
    <t>ПОДЪЁМ НА БИЦЕПС</t>
  </si>
  <si>
    <t>Красноуфимск</t>
  </si>
  <si>
    <t>Раджабов Шокирджон</t>
  </si>
  <si>
    <t>Козлов Артём</t>
  </si>
  <si>
    <t>Чикуров Максим</t>
  </si>
  <si>
    <t>Мудрагель Евгений</t>
  </si>
  <si>
    <t>Кокаев Андрей</t>
  </si>
  <si>
    <t>Обухов Виталий</t>
  </si>
  <si>
    <t>Лимон</t>
  </si>
  <si>
    <t>Дождикова Елена</t>
  </si>
  <si>
    <t>Долматов Дмитрий</t>
  </si>
  <si>
    <t>Чёрная Ирина</t>
  </si>
  <si>
    <t>Драйв Фитнес</t>
  </si>
  <si>
    <t>Михальченко Дмитрий</t>
  </si>
  <si>
    <t>Пономарёв Егор</t>
  </si>
  <si>
    <t>Рахимов Бахтиёр</t>
  </si>
  <si>
    <t>Кожуховский Иван</t>
  </si>
  <si>
    <t>Республика Хакасия</t>
  </si>
  <si>
    <t>Смирнов Николай</t>
  </si>
  <si>
    <t>Дерябин Александр</t>
  </si>
  <si>
    <t>Плотников Святослав</t>
  </si>
  <si>
    <t>Марков Владислав</t>
  </si>
  <si>
    <t>Фитнесс Фан</t>
  </si>
  <si>
    <t>Капанин Сергей</t>
  </si>
  <si>
    <t>Михайлёв Сергей</t>
  </si>
  <si>
    <t>Мурашов Владислав</t>
  </si>
  <si>
    <t>Ефимов Николай</t>
  </si>
  <si>
    <t>Попов Никита</t>
  </si>
  <si>
    <t>Акимов Алексей</t>
  </si>
  <si>
    <t>Кубок Европы по силовым видам спорта, 17.12.2017 г., г. Екатеринбург</t>
  </si>
  <si>
    <t>Пауэрспорт и Армлифтинг</t>
  </si>
  <si>
    <t>Сытов Семён</t>
  </si>
  <si>
    <t>Пушилин Максим</t>
  </si>
  <si>
    <t>Энергетик</t>
  </si>
  <si>
    <t>Чугайнов Александр</t>
  </si>
  <si>
    <t>Кузнецов Роман</t>
  </si>
  <si>
    <t>Пономарёв Александр</t>
  </si>
  <si>
    <t>Чумак Кирилл</t>
  </si>
  <si>
    <t>Карагандинская область</t>
  </si>
  <si>
    <t>Насибов Натиг</t>
  </si>
  <si>
    <t>Мегион</t>
  </si>
  <si>
    <t>Клобукова Надежда</t>
  </si>
  <si>
    <t>ПМ</t>
  </si>
  <si>
    <t>Зябочкина Юлия</t>
  </si>
  <si>
    <t>Бозров Владимир</t>
  </si>
  <si>
    <t>Кирницкий Андрей</t>
  </si>
  <si>
    <t>Сапцын Артём</t>
  </si>
  <si>
    <t>Сироткина Анастасия</t>
  </si>
  <si>
    <t>Парфёненко Сергей</t>
  </si>
  <si>
    <t>Резникова Александра</t>
  </si>
  <si>
    <t>Костыря Ольга</t>
  </si>
  <si>
    <t>Макаров Виталий</t>
  </si>
  <si>
    <t>Громада Татьяна</t>
  </si>
  <si>
    <t>Рудаков Александр</t>
  </si>
  <si>
    <t>Зотова Мария</t>
  </si>
  <si>
    <t>Ярмухаметов Дмитрий</t>
  </si>
  <si>
    <t>Браславец Олеся</t>
  </si>
  <si>
    <t>Миронов Николай</t>
  </si>
  <si>
    <t>Берёзовский</t>
  </si>
  <si>
    <t>Горбунов Александр</t>
  </si>
  <si>
    <t>Дюндин Пётр</t>
  </si>
  <si>
    <t>Удовиченко Анна</t>
  </si>
  <si>
    <t>Дмитриев Константин</t>
  </si>
  <si>
    <t>Пауэрхаус Джим</t>
  </si>
  <si>
    <t>Верхняя Пышма</t>
  </si>
  <si>
    <t>Акуленко Виталий</t>
  </si>
  <si>
    <t>Понукаев Данила</t>
  </si>
  <si>
    <t>Акулов Игорь</t>
  </si>
  <si>
    <t xml:space="preserve"> </t>
  </si>
  <si>
    <t>Павлова Татьяна</t>
  </si>
  <si>
    <t>Ежов Александр</t>
  </si>
  <si>
    <t>Глушков Владислав</t>
  </si>
  <si>
    <t>Конников Алексей</t>
  </si>
  <si>
    <t>Чугунов Данил</t>
  </si>
  <si>
    <t>Шаврин Александр</t>
  </si>
  <si>
    <t>Хамидуллин Андрей</t>
  </si>
  <si>
    <t>Амутных Александр</t>
  </si>
  <si>
    <t>Карпинск</t>
  </si>
  <si>
    <t>Осипов Евгений</t>
  </si>
  <si>
    <t>Шадринск</t>
  </si>
  <si>
    <t>Рязанов Игорь</t>
  </si>
  <si>
    <t>Зенков Николай</t>
  </si>
  <si>
    <t>masters 65-69</t>
  </si>
  <si>
    <t>Кумаров Илья</t>
  </si>
  <si>
    <t>Дюканов Павел</t>
  </si>
  <si>
    <t>masters 80+</t>
  </si>
  <si>
    <t>Пужаев Николай</t>
  </si>
  <si>
    <t>Чередниченко Кирилл</t>
  </si>
  <si>
    <t>Вагина Мария</t>
  </si>
  <si>
    <t>Бастракова Елена</t>
  </si>
  <si>
    <t>Трясцина Елена</t>
  </si>
  <si>
    <t>Косыгина Анастасия</t>
  </si>
  <si>
    <t>Артемчук Валерия</t>
  </si>
  <si>
    <t>Любители</t>
  </si>
  <si>
    <t>Женщины</t>
  </si>
  <si>
    <t>Безэкипировочный</t>
  </si>
  <si>
    <t>н/з</t>
  </si>
  <si>
    <t>1 open</t>
  </si>
  <si>
    <t>2 open</t>
  </si>
  <si>
    <t>3 open</t>
  </si>
  <si>
    <t>Хаcанова Алина</t>
  </si>
  <si>
    <t>Мужчины</t>
  </si>
  <si>
    <t>Артемьев Юрий</t>
  </si>
  <si>
    <t>Зябликов Иван</t>
  </si>
  <si>
    <t>Горбунов Платон</t>
  </si>
  <si>
    <t>Метель Иван</t>
  </si>
  <si>
    <t>Фадеев Сергей</t>
  </si>
  <si>
    <t>Кучер Андрей</t>
  </si>
  <si>
    <t>Шушарин Павел</t>
  </si>
  <si>
    <t>Пермяков Всеволод</t>
  </si>
  <si>
    <t>Халиков Рамазан</t>
  </si>
  <si>
    <t>Оренбургская область</t>
  </si>
  <si>
    <t>Комаров Пётр</t>
  </si>
  <si>
    <t>Каменск-Уральский</t>
  </si>
  <si>
    <t>masters 55-59</t>
  </si>
  <si>
    <t>Ваулин Владимир</t>
  </si>
  <si>
    <t>Невьянск</t>
  </si>
  <si>
    <t>Долматов Никита</t>
  </si>
  <si>
    <t>Рябинин Максим</t>
  </si>
  <si>
    <t>Нижний Тагил</t>
  </si>
  <si>
    <t>Старовойтов Марк</t>
  </si>
  <si>
    <t>Шураков Михаил</t>
  </si>
  <si>
    <t>Дюкин Руслан</t>
  </si>
  <si>
    <t>Чевардин Иван</t>
  </si>
  <si>
    <t>Злобин Игорь</t>
  </si>
  <si>
    <t>Цыгуров Дмитрий</t>
  </si>
  <si>
    <t>Антарес</t>
  </si>
  <si>
    <t>Соловей Глеб</t>
  </si>
  <si>
    <t>Дёмин Александр</t>
  </si>
  <si>
    <t>masters 75-79</t>
  </si>
  <si>
    <t>Фролов Юрий</t>
  </si>
  <si>
    <t>Непочатых Максим</t>
  </si>
  <si>
    <t>Ларин Олег</t>
  </si>
  <si>
    <t>Нижневартовск</t>
  </si>
  <si>
    <t>Мартюшев Василий</t>
  </si>
  <si>
    <t>Бытов Юрий</t>
  </si>
  <si>
    <t>Котов Сергей</t>
  </si>
  <si>
    <t>Нестеров Алексей</t>
  </si>
  <si>
    <t>Кириченко Сергей</t>
  </si>
  <si>
    <t>Малышев Павел</t>
  </si>
  <si>
    <t>Реж</t>
  </si>
  <si>
    <t>Аксёнов Дмитрий</t>
  </si>
  <si>
    <t>Жилин Андрей</t>
  </si>
  <si>
    <t>Чирков Евгений</t>
  </si>
  <si>
    <t>Матвеев Сергей</t>
  </si>
  <si>
    <t>140+</t>
  </si>
  <si>
    <t>Белый Дмитрий</t>
  </si>
  <si>
    <t>1 masters</t>
  </si>
  <si>
    <t>2 masters</t>
  </si>
  <si>
    <t>3 masters</t>
  </si>
  <si>
    <t>1 teen</t>
  </si>
  <si>
    <t>2 teen</t>
  </si>
  <si>
    <t>3 teen</t>
  </si>
  <si>
    <t>Баранов А.</t>
  </si>
  <si>
    <t>Анисов Б.</t>
  </si>
  <si>
    <t>Мезенцев .</t>
  </si>
  <si>
    <t>Хомылев И.</t>
  </si>
  <si>
    <t>Клюев И.</t>
  </si>
  <si>
    <t>Нестеров А.</t>
  </si>
  <si>
    <t>Авдюков А.</t>
  </si>
  <si>
    <t>Коноров Д.</t>
  </si>
  <si>
    <t>Толкачёв К.</t>
  </si>
  <si>
    <t>Бастракова Е.</t>
  </si>
  <si>
    <t>Бызов Е.</t>
  </si>
  <si>
    <t>Бурухина Д.</t>
  </si>
  <si>
    <t>Зенков Н.</t>
  </si>
  <si>
    <t>Агишев Р.</t>
  </si>
  <si>
    <t>Деркач И.</t>
  </si>
  <si>
    <t>Дерябин А.</t>
  </si>
  <si>
    <t>Фадеев С.</t>
  </si>
  <si>
    <t>Садыкова А.</t>
  </si>
  <si>
    <t>Зябликов И.</t>
  </si>
  <si>
    <t>Горбунов П.</t>
  </si>
  <si>
    <t>Фуфалдин Н.</t>
  </si>
  <si>
    <t>Устюжанин А.</t>
  </si>
  <si>
    <t>Леонтьев А.</t>
  </si>
  <si>
    <t>Акимов А.</t>
  </si>
  <si>
    <t>Долгих Е.</t>
  </si>
  <si>
    <t>Обухов В.</t>
  </si>
  <si>
    <t>Брезгин А.</t>
  </si>
  <si>
    <t>Холназаров Т.</t>
  </si>
  <si>
    <t>Мезенцев П.</t>
  </si>
  <si>
    <t>Чугайнов А.</t>
  </si>
  <si>
    <t>Жицкий Р.</t>
  </si>
  <si>
    <t>Шорохов Д.</t>
  </si>
  <si>
    <t>Ярмухамедов Д.</t>
  </si>
  <si>
    <t>Штынько Д.</t>
  </si>
  <si>
    <t>Долматов Д.</t>
  </si>
  <si>
    <t>Куклин И.</t>
  </si>
  <si>
    <t>Кирницкий А.</t>
  </si>
  <si>
    <t>Пушилин М.</t>
  </si>
  <si>
    <t>Цыгуров Д.</t>
  </si>
  <si>
    <t>Насибов Н.</t>
  </si>
  <si>
    <t>Злобин И.</t>
  </si>
  <si>
    <t>Налимов И.</t>
  </si>
  <si>
    <t>Сирманов Н.</t>
  </si>
  <si>
    <t>Левочкин А.</t>
  </si>
  <si>
    <t>Рябинин М.</t>
  </si>
  <si>
    <t>Долматов Н.</t>
  </si>
  <si>
    <t>Точилов</t>
  </si>
  <si>
    <t>Игнатьев А.</t>
  </si>
  <si>
    <t>Ильин М.</t>
  </si>
  <si>
    <t>Решетников А.</t>
  </si>
  <si>
    <t>Бозров В.</t>
  </si>
  <si>
    <t>Пляскин В.</t>
  </si>
  <si>
    <t>Бояршинов В.</t>
  </si>
  <si>
    <t>Пономарев А.</t>
  </si>
  <si>
    <t>Бегалко А.</t>
  </si>
  <si>
    <t>Раджабов Ш.</t>
  </si>
  <si>
    <t>Клюев</t>
  </si>
  <si>
    <t>Малышев П.</t>
  </si>
  <si>
    <t>Пронин</t>
  </si>
  <si>
    <t>Топорков Б.</t>
  </si>
  <si>
    <t>Берло А.</t>
  </si>
  <si>
    <t>Мартюшев В.</t>
  </si>
  <si>
    <t>Фесик Н.</t>
  </si>
  <si>
    <t>Лазарев Сергей</t>
  </si>
  <si>
    <t>Скачкова Татьяна</t>
  </si>
  <si>
    <t>Михайловск</t>
  </si>
  <si>
    <t>Агапов Дмитрий</t>
  </si>
  <si>
    <t>Хрущев Владимир</t>
  </si>
  <si>
    <t>Шишкин Евгений</t>
  </si>
  <si>
    <t>Ляхов Андрей</t>
  </si>
  <si>
    <t>Сыктывкар</t>
  </si>
  <si>
    <t>Республика Коми</t>
  </si>
  <si>
    <t>Софт-экипировка</t>
  </si>
  <si>
    <t>Кузнецова Виктория</t>
  </si>
  <si>
    <t>ДЮСШ №19</t>
  </si>
  <si>
    <t>Лунёв Устин</t>
  </si>
  <si>
    <t>Магнитогорск</t>
  </si>
  <si>
    <t>Кудрявцев Андрей</t>
  </si>
  <si>
    <t>Корякин Антон</t>
  </si>
  <si>
    <t>Талица</t>
  </si>
  <si>
    <t>Матвеев Павел</t>
  </si>
  <si>
    <t>Гуцевич Александр</t>
  </si>
  <si>
    <t>Мухаметдинов Марат</t>
  </si>
  <si>
    <t>Мубаракшин Сергей</t>
  </si>
  <si>
    <t>Лунёв Дмитрий</t>
  </si>
  <si>
    <t>Дрожжилов Николай</t>
  </si>
  <si>
    <t>Однослой</t>
  </si>
  <si>
    <t>Многослой</t>
  </si>
  <si>
    <t>Шелепова Дарья</t>
  </si>
  <si>
    <t>Вяткин Сергей</t>
  </si>
  <si>
    <t>Гущин Антон</t>
  </si>
  <si>
    <t>Рязанов Сергей</t>
  </si>
  <si>
    <t>Лесная Татьяна</t>
  </si>
  <si>
    <t>Белоносов Данил</t>
  </si>
  <si>
    <t>Ковалева Алина</t>
  </si>
  <si>
    <t>Пермь</t>
  </si>
  <si>
    <t>Пермский край</t>
  </si>
  <si>
    <t>Ляпустин Евгений</t>
  </si>
  <si>
    <t>Андреев Константин</t>
  </si>
  <si>
    <t>Черемушкина Елизавета</t>
  </si>
  <si>
    <t>Миникаев Данил</t>
  </si>
  <si>
    <t>Козлов А.</t>
  </si>
  <si>
    <t>Корченков А.</t>
  </si>
  <si>
    <t>Ляхов А.</t>
  </si>
  <si>
    <t>Алиев Д.</t>
  </si>
  <si>
    <t>Глазунов М.</t>
  </si>
  <si>
    <t>Берман Я.</t>
  </si>
  <si>
    <t>Блинков В.</t>
  </si>
  <si>
    <t>Палей А.</t>
  </si>
  <si>
    <t>Мухаметдинов М.</t>
  </si>
  <si>
    <t>Дрожжилов Н.</t>
  </si>
  <si>
    <t>Булгаков Д.</t>
  </si>
  <si>
    <t>Денисов Сергей</t>
  </si>
  <si>
    <t>Егорин Степан</t>
  </si>
  <si>
    <t>Цыбизова Анастасия</t>
  </si>
  <si>
    <t>Ершов Игорь</t>
  </si>
  <si>
    <t>Арти</t>
  </si>
  <si>
    <t>Усуров Виктор</t>
  </si>
  <si>
    <t>Упоров Антон</t>
  </si>
  <si>
    <t>Симанов Игорь</t>
  </si>
  <si>
    <t>Упоров Артём</t>
  </si>
  <si>
    <t>Абсатаров Владислав</t>
  </si>
  <si>
    <t>Профессионалы</t>
  </si>
  <si>
    <t>Чернов Вадим</t>
  </si>
  <si>
    <t>Новоуральск</t>
  </si>
  <si>
    <t>Сычев Анатолий</t>
  </si>
  <si>
    <t>masters 70-74</t>
  </si>
  <si>
    <t>Бызов Евгений</t>
  </si>
  <si>
    <t>Цориев Эльдар</t>
  </si>
  <si>
    <t>Факел</t>
  </si>
  <si>
    <t>Кобяков Олег</t>
  </si>
  <si>
    <t>Апакшин Игорь</t>
  </si>
  <si>
    <t>Чезганов Сергей</t>
  </si>
  <si>
    <t>Кайсин Александр</t>
  </si>
  <si>
    <t>19.01.19873</t>
  </si>
  <si>
    <t>Белов Дмитрий</t>
  </si>
  <si>
    <t>Беспрозванных Никита</t>
  </si>
  <si>
    <t>Петров Дмитрий</t>
  </si>
  <si>
    <t>Колесников Михаил</t>
  </si>
  <si>
    <t>Бязров Гамлет</t>
  </si>
  <si>
    <t>Ратиборец</t>
  </si>
  <si>
    <t>Шорохов Денис</t>
  </si>
  <si>
    <t>Шалягин Роман</t>
  </si>
  <si>
    <t>Гайсин Святослав</t>
  </si>
  <si>
    <t>Зайцева Екатерина</t>
  </si>
  <si>
    <t>Палей Андрей</t>
  </si>
  <si>
    <t>Фатыхов Марат</t>
  </si>
  <si>
    <t>Журавлев Роман</t>
  </si>
  <si>
    <t>Баранов Александр</t>
  </si>
  <si>
    <t>Черноусов Юрий</t>
  </si>
  <si>
    <t>Горелов А.</t>
  </si>
  <si>
    <t>Попов В.</t>
  </si>
  <si>
    <t>Симанов И.</t>
  </si>
  <si>
    <t>Васин М.</t>
  </si>
  <si>
    <t>Щербаков Дмитрий</t>
  </si>
  <si>
    <t>Щербаков Д.</t>
  </si>
  <si>
    <t>Ершов И.</t>
  </si>
  <si>
    <t>Чаркин В.</t>
  </si>
  <si>
    <t>Амутных А.</t>
  </si>
  <si>
    <t>Хамидуллин А.</t>
  </si>
  <si>
    <t>Пряхин С.</t>
  </si>
  <si>
    <t>Гайсин С.</t>
  </si>
  <si>
    <t>Меньшиков С.</t>
  </si>
  <si>
    <t>Сапожников А.</t>
  </si>
  <si>
    <t>Белов Д.</t>
  </si>
  <si>
    <t>Точилов В.</t>
  </si>
  <si>
    <t>Бояршинов И.</t>
  </si>
  <si>
    <t>Бессонов П.</t>
  </si>
  <si>
    <t>Черноусов Ю.</t>
  </si>
  <si>
    <t>Фатыхов М.</t>
  </si>
  <si>
    <t>Пастухов Евгений</t>
  </si>
  <si>
    <t>Ермин Дмитрий</t>
  </si>
  <si>
    <t>Стригов Олег</t>
  </si>
  <si>
    <t>Башмаков Иван</t>
  </si>
  <si>
    <t>Михнюк Михаил</t>
  </si>
  <si>
    <t>Поздняков Виктор</t>
  </si>
  <si>
    <t>Ласкавый Сергей</t>
  </si>
  <si>
    <t>Завьялов Александр</t>
  </si>
  <si>
    <t>Лопухов Сергей</t>
  </si>
  <si>
    <t>Спирянин Александр</t>
  </si>
  <si>
    <t>Станиславчук Антон</t>
  </si>
  <si>
    <t>MIL</t>
  </si>
  <si>
    <t>Чумак</t>
  </si>
  <si>
    <t>Галенковская Марина</t>
  </si>
  <si>
    <t>Галенковская М</t>
  </si>
  <si>
    <t>Рафиков Руслан</t>
  </si>
  <si>
    <t>Гельминов</t>
  </si>
  <si>
    <t>Пляскин Владимир</t>
  </si>
  <si>
    <t>Пляскин В</t>
  </si>
  <si>
    <t>Бабич Станислав</t>
  </si>
  <si>
    <t>Бабич</t>
  </si>
  <si>
    <t>Иксанов Роман</t>
  </si>
  <si>
    <t>Жорохов</t>
  </si>
  <si>
    <t>Белов</t>
  </si>
  <si>
    <t>Ларин</t>
  </si>
  <si>
    <t>Военный</t>
  </si>
  <si>
    <t>Спирянин А.</t>
  </si>
  <si>
    <t>Лопухов С.</t>
  </si>
  <si>
    <t>Завьялов А.</t>
  </si>
  <si>
    <t>Ласкавый С.</t>
  </si>
  <si>
    <t>Кох Ю.</t>
  </si>
  <si>
    <t>Кораблева</t>
  </si>
  <si>
    <t>Пастухов Е.</t>
  </si>
  <si>
    <t>Березин Кирилл</t>
  </si>
  <si>
    <t>Изгалин Никита</t>
  </si>
  <si>
    <t>Нефтекамск</t>
  </si>
  <si>
    <t>Руспублика Башкортостан</t>
  </si>
  <si>
    <t>Михеев Владислав</t>
  </si>
  <si>
    <t>Ежов Евгений</t>
  </si>
  <si>
    <t>Миасс</t>
  </si>
  <si>
    <t>Безэкипировочная</t>
  </si>
  <si>
    <t>Лукиных А.</t>
  </si>
  <si>
    <t>Кирилов С.</t>
  </si>
  <si>
    <t>Шахматова</t>
  </si>
  <si>
    <t>Удовиченко А.</t>
  </si>
  <si>
    <t>Рогожников Е.</t>
  </si>
  <si>
    <t>Митрофанов А.</t>
  </si>
  <si>
    <t>Петросян В.</t>
  </si>
  <si>
    <t>Горбунов А.</t>
  </si>
  <si>
    <t>Романов Р.</t>
  </si>
  <si>
    <t>Ибрагимов З.</t>
  </si>
  <si>
    <t>Меренков Илья</t>
  </si>
  <si>
    <t>Рычапов</t>
  </si>
  <si>
    <t>Русский и Народный жим</t>
  </si>
  <si>
    <t>Коэф.</t>
  </si>
  <si>
    <t>ВЕС</t>
  </si>
  <si>
    <t>ПОВТ</t>
  </si>
  <si>
    <t>ТОННАЖ</t>
  </si>
  <si>
    <t>КА</t>
  </si>
  <si>
    <t>Глушкова Дарья</t>
  </si>
  <si>
    <t>Зенков</t>
  </si>
  <si>
    <t>Предеина Светлана</t>
  </si>
  <si>
    <t>Паршуков Александр</t>
  </si>
  <si>
    <t>Карякин</t>
  </si>
  <si>
    <t>Белых Евгений</t>
  </si>
  <si>
    <t>Машуров Сергей</t>
  </si>
  <si>
    <t>Республика Марий Эл</t>
  </si>
  <si>
    <t>Машуров</t>
  </si>
  <si>
    <t>Полугрудов Дмитрий</t>
  </si>
  <si>
    <t>Полугрудов</t>
  </si>
  <si>
    <t>Козлов Вячеслав</t>
  </si>
  <si>
    <t>Козлов</t>
  </si>
  <si>
    <t>Мезенцев</t>
  </si>
  <si>
    <t xml:space="preserve">Осинцев Генадий </t>
  </si>
  <si>
    <t>Богданович</t>
  </si>
  <si>
    <t>Башкиров Павел</t>
  </si>
  <si>
    <t>Митрафанов</t>
  </si>
  <si>
    <t>Костарев Степан</t>
  </si>
  <si>
    <t>Арамиль</t>
  </si>
  <si>
    <t>Хомылев</t>
  </si>
  <si>
    <t>Григорьев Андрей</t>
  </si>
  <si>
    <t>Гурьев Алексей</t>
  </si>
  <si>
    <t>Ежов Денис</t>
  </si>
  <si>
    <t xml:space="preserve">masters </t>
  </si>
  <si>
    <t>Брезгин Андрей</t>
  </si>
  <si>
    <t>Блинков</t>
  </si>
  <si>
    <t>Ваулин Николай</t>
  </si>
  <si>
    <t>Воронов Андрей</t>
  </si>
  <si>
    <t>Иксаков Роман</t>
  </si>
  <si>
    <t>Балин Станислав</t>
  </si>
  <si>
    <t>Балин</t>
  </si>
  <si>
    <t>Саетгареев Равиль</t>
  </si>
  <si>
    <t>Лаптев Александр</t>
  </si>
  <si>
    <t>Лаптев</t>
  </si>
  <si>
    <t>Демиденко Иван</t>
  </si>
  <si>
    <t>Наумов Борис</t>
  </si>
  <si>
    <t>Зверев Максим</t>
  </si>
  <si>
    <t>Зверев</t>
  </si>
  <si>
    <t>Соловей Сергей</t>
  </si>
  <si>
    <t>Паргачев Евгений</t>
  </si>
  <si>
    <t>1/2 веса</t>
  </si>
  <si>
    <t>Черных Каролина</t>
  </si>
  <si>
    <t>Черных</t>
  </si>
  <si>
    <t>Брезгин</t>
  </si>
  <si>
    <t>Благовестова Елена</t>
  </si>
  <si>
    <t>Шеряков</t>
  </si>
  <si>
    <t>Жемчужников Александр</t>
  </si>
  <si>
    <t>Вишняков Руслан</t>
  </si>
  <si>
    <t>Постовалов Александр</t>
  </si>
  <si>
    <t>Гилёв А</t>
  </si>
  <si>
    <t>Чикуров Наимджон</t>
  </si>
  <si>
    <t>Свой вес</t>
  </si>
  <si>
    <t>Романенко Сергей</t>
  </si>
  <si>
    <t>Ирбит</t>
  </si>
  <si>
    <t>Святин В</t>
  </si>
  <si>
    <t>Рязанов Иван</t>
  </si>
  <si>
    <t>Казачников А</t>
  </si>
  <si>
    <t>Рычалов</t>
  </si>
  <si>
    <t>Святкин Максим</t>
  </si>
  <si>
    <t>Курочкин А</t>
  </si>
  <si>
    <t>Вараксин Константин</t>
  </si>
  <si>
    <t>Вараксин</t>
  </si>
  <si>
    <t>Ивочкин А</t>
  </si>
  <si>
    <t>Кобызов Константин</t>
  </si>
  <si>
    <t>Кобызов</t>
  </si>
  <si>
    <t>Васин Максим</t>
  </si>
  <si>
    <t>Васин</t>
  </si>
  <si>
    <t>Гавриков Дмитрий</t>
  </si>
  <si>
    <t>Патлатюк Д</t>
  </si>
  <si>
    <t>Кичигин Иван</t>
  </si>
  <si>
    <t>Леонтьев А</t>
  </si>
  <si>
    <t>Магомедов Руслан</t>
  </si>
  <si>
    <t>Магомедов</t>
  </si>
  <si>
    <t>Кунаев Иван</t>
  </si>
  <si>
    <t>Левочкин А</t>
  </si>
  <si>
    <t>Ваулин</t>
  </si>
  <si>
    <t>Гапоненко Николай</t>
  </si>
  <si>
    <t>Марюшев</t>
  </si>
  <si>
    <t>Левочкин Алексей</t>
  </si>
  <si>
    <t>1</t>
  </si>
  <si>
    <t>2</t>
  </si>
  <si>
    <t>3</t>
  </si>
  <si>
    <t>4</t>
  </si>
  <si>
    <t>5</t>
  </si>
  <si>
    <t>6</t>
  </si>
  <si>
    <t>7</t>
  </si>
  <si>
    <t>Иксаков Р.</t>
  </si>
  <si>
    <t>Осинцев Г.</t>
  </si>
  <si>
    <t>Григорьев А.</t>
  </si>
  <si>
    <t>Ваулин Н.</t>
  </si>
  <si>
    <t>Паньков Дмитрий</t>
  </si>
  <si>
    <t>Спицын Михаил</t>
  </si>
  <si>
    <t>Пряхин Станислав</t>
  </si>
  <si>
    <t>Марков В.</t>
  </si>
  <si>
    <t>Вагапов Д.</t>
  </si>
  <si>
    <t>Черныш</t>
  </si>
  <si>
    <t>Спицын М.</t>
  </si>
  <si>
    <t>Акуленко В.</t>
  </si>
  <si>
    <t>Садиков М.</t>
  </si>
  <si>
    <t>Кузнецов Лев</t>
  </si>
  <si>
    <t>Крючков Андрей</t>
  </si>
  <si>
    <t>СК МЕДВЕДЬ</t>
  </si>
  <si>
    <t>Соколов М.</t>
  </si>
  <si>
    <t>Крючков А.</t>
  </si>
  <si>
    <t>Мифтахов Р.</t>
  </si>
  <si>
    <t>Чумак К.</t>
  </si>
  <si>
    <t>Алтев Д.</t>
  </si>
  <si>
    <t>Русский жим</t>
  </si>
  <si>
    <t>Народный жим</t>
  </si>
  <si>
    <t>Рычапов Вячеслав</t>
  </si>
  <si>
    <t xml:space="preserve">Пряхин Станислав </t>
  </si>
  <si>
    <t>Омск</t>
  </si>
  <si>
    <t>Минцев Станислав</t>
  </si>
  <si>
    <t>Богатырев Андрей</t>
  </si>
  <si>
    <t>Блинков Е.</t>
  </si>
  <si>
    <t>Кораблева А.</t>
  </si>
  <si>
    <t>Михайлев С.</t>
  </si>
  <si>
    <t>Крылатков М.</t>
  </si>
  <si>
    <t>Хомидов И.</t>
  </si>
  <si>
    <t>Ярмухаметов Д.</t>
  </si>
  <si>
    <t>АРМЛИФТИНГ</t>
  </si>
  <si>
    <t>Шахмаева Светлана</t>
  </si>
  <si>
    <t>Удмуртская Республика</t>
  </si>
  <si>
    <t>Кашин Д</t>
  </si>
  <si>
    <t>Русская рулетка</t>
  </si>
  <si>
    <t>Баранова Ирина</t>
  </si>
  <si>
    <t>Сысерть</t>
  </si>
  <si>
    <t>Стёганцев И</t>
  </si>
  <si>
    <t>Мамонов Павел</t>
  </si>
  <si>
    <t>Кашин Дмитрий</t>
  </si>
  <si>
    <t>Сапожников Денис</t>
  </si>
  <si>
    <t>Сапожников Д</t>
  </si>
  <si>
    <t>Сагателян Арсен</t>
  </si>
  <si>
    <t xml:space="preserve"> Сагателян А</t>
  </si>
  <si>
    <t>Русский кирпич</t>
  </si>
  <si>
    <t>Русская ось</t>
  </si>
  <si>
    <t>Хаб</t>
  </si>
  <si>
    <t>Шешуков Игорь</t>
  </si>
  <si>
    <t>Свяжин В</t>
  </si>
  <si>
    <t>Нестеров Александр</t>
  </si>
  <si>
    <t>Нестеров А</t>
  </si>
  <si>
    <t>Эскалибур</t>
  </si>
  <si>
    <t>Лопухов С</t>
  </si>
  <si>
    <t>125+</t>
  </si>
  <si>
    <t>Мамонов П.</t>
  </si>
  <si>
    <t>Фуфалдин Н</t>
  </si>
  <si>
    <t>Жемелинских Игорь</t>
  </si>
  <si>
    <t>Головинских Д</t>
  </si>
  <si>
    <t>Акулов И.</t>
  </si>
  <si>
    <t>Моисеев Станислав</t>
  </si>
  <si>
    <t>1 место</t>
  </si>
  <si>
    <t>2 место</t>
  </si>
  <si>
    <t>3 место</t>
  </si>
  <si>
    <t>Клюев Игорь</t>
  </si>
  <si>
    <t>Кузовахо Яна</t>
  </si>
  <si>
    <t>Корякин А.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</si>
</sst>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</cellStyleXfs>
  <cellXfs count="113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14" fontId="2" fillId="11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2" fontId="2" fillId="11" borderId="0" xfId="0" applyNumberFormat="1" applyFont="1" applyFill="1" applyBorder="1" applyAlignment="1">
      <alignment horizontal="center" vertical="center"/>
    </xf>
    <xf numFmtId="164" fontId="6" fillId="11" borderId="0" xfId="0" applyNumberFormat="1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 wrapText="1"/>
    </xf>
    <xf numFmtId="0" fontId="2" fillId="11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1"/>
  <sheetViews>
    <sheetView tabSelected="1" workbookViewId="0">
      <selection activeCell="A3" sqref="A3:A4"/>
    </sheetView>
  </sheetViews>
  <sheetFormatPr defaultColWidth="5.7109375" defaultRowHeight="12.75"/>
  <cols>
    <col min="1" max="1" width="5.140625" style="7" bestFit="1" customWidth="1"/>
    <col min="2" max="2" width="4.85546875" style="7" bestFit="1" customWidth="1"/>
    <col min="3" max="3" width="6" style="7" bestFit="1" customWidth="1"/>
    <col min="4" max="4" width="4.85546875" style="7" customWidth="1"/>
    <col min="5" max="5" width="8.85546875" style="7" bestFit="1" customWidth="1"/>
    <col min="6" max="6" width="5" style="7" bestFit="1" customWidth="1"/>
    <col min="7" max="7" width="21.140625" style="7" bestFit="1" customWidth="1"/>
    <col min="8" max="9" width="24.28515625" style="7" bestFit="1" customWidth="1"/>
    <col min="10" max="10" width="12" style="7" bestFit="1" customWidth="1"/>
    <col min="11" max="11" width="13.28515625" style="7" bestFit="1" customWidth="1"/>
    <col min="12" max="12" width="13.85546875" style="7" customWidth="1"/>
    <col min="13" max="13" width="6.5703125" style="8" bestFit="1" customWidth="1"/>
    <col min="14" max="14" width="11.5703125" style="13" bestFit="1" customWidth="1"/>
    <col min="15" max="15" width="6" style="7" bestFit="1" customWidth="1"/>
    <col min="16" max="16" width="5.42578125" style="7" customWidth="1"/>
    <col min="17" max="17" width="5.5703125" style="7" customWidth="1"/>
    <col min="18" max="18" width="1.85546875" style="7" bestFit="1" customWidth="1"/>
    <col min="19" max="19" width="6.5703125" style="7" customWidth="1"/>
    <col min="20" max="20" width="9.140625" style="13" customWidth="1"/>
    <col min="21" max="21" width="11.5703125" style="7" customWidth="1"/>
    <col min="22" max="22" width="15.5703125" style="7" bestFit="1" customWidth="1"/>
    <col min="23" max="23" width="4.85546875" style="7" bestFit="1" customWidth="1"/>
    <col min="24" max="16384" width="5.7109375" style="7"/>
  </cols>
  <sheetData>
    <row r="1" spans="1:23" ht="20.25">
      <c r="D1" s="18" t="s">
        <v>132</v>
      </c>
      <c r="G1" s="21"/>
      <c r="H1" s="4"/>
      <c r="I1" s="4"/>
      <c r="J1" s="4"/>
      <c r="K1" s="6"/>
      <c r="M1" s="5"/>
      <c r="N1" s="12"/>
      <c r="O1" s="4"/>
      <c r="P1" s="4"/>
      <c r="Q1" s="4"/>
      <c r="R1" s="4"/>
      <c r="S1" s="22"/>
    </row>
    <row r="2" spans="1:23" s="23" customFormat="1" ht="21" thickBot="1">
      <c r="D2" s="18" t="s">
        <v>21</v>
      </c>
      <c r="G2" s="24"/>
      <c r="H2" s="4"/>
      <c r="I2" s="24"/>
      <c r="J2" s="4"/>
      <c r="K2" s="24"/>
      <c r="L2" s="24"/>
      <c r="M2" s="25"/>
      <c r="N2" s="26"/>
      <c r="O2" s="24"/>
      <c r="P2" s="24"/>
      <c r="Q2" s="24"/>
      <c r="R2" s="24"/>
      <c r="S2" s="27"/>
      <c r="T2" s="28"/>
    </row>
    <row r="3" spans="1:23" ht="12.75" customHeight="1">
      <c r="A3" s="84" t="s">
        <v>86</v>
      </c>
      <c r="B3" s="75" t="s">
        <v>13</v>
      </c>
      <c r="C3" s="75" t="s">
        <v>7</v>
      </c>
      <c r="D3" s="73" t="s">
        <v>19</v>
      </c>
      <c r="E3" s="73" t="s">
        <v>20</v>
      </c>
      <c r="F3" s="73" t="s">
        <v>2</v>
      </c>
      <c r="G3" s="73" t="s">
        <v>3</v>
      </c>
      <c r="H3" s="73" t="s">
        <v>17</v>
      </c>
      <c r="I3" s="73" t="s">
        <v>9</v>
      </c>
      <c r="J3" s="73" t="s">
        <v>10</v>
      </c>
      <c r="K3" s="73" t="s">
        <v>6</v>
      </c>
      <c r="L3" s="73" t="s">
        <v>4</v>
      </c>
      <c r="M3" s="77" t="s">
        <v>1</v>
      </c>
      <c r="N3" s="79" t="s">
        <v>0</v>
      </c>
      <c r="O3" s="81" t="s">
        <v>21</v>
      </c>
      <c r="P3" s="81"/>
      <c r="Q3" s="81"/>
      <c r="R3" s="81"/>
      <c r="S3" s="81"/>
      <c r="T3" s="81"/>
      <c r="U3" s="82" t="s">
        <v>8</v>
      </c>
      <c r="V3" s="82" t="s">
        <v>22</v>
      </c>
      <c r="W3" s="75" t="s">
        <v>13</v>
      </c>
    </row>
    <row r="4" spans="1:23" s="9" customFormat="1" ht="13.5" customHeight="1">
      <c r="A4" s="85"/>
      <c r="B4" s="76"/>
      <c r="C4" s="76"/>
      <c r="D4" s="74"/>
      <c r="E4" s="74"/>
      <c r="F4" s="74"/>
      <c r="G4" s="74"/>
      <c r="H4" s="74"/>
      <c r="I4" s="74"/>
      <c r="J4" s="74"/>
      <c r="K4" s="74"/>
      <c r="L4" s="74"/>
      <c r="M4" s="78"/>
      <c r="N4" s="80"/>
      <c r="O4" s="34">
        <v>1</v>
      </c>
      <c r="P4" s="34">
        <v>2</v>
      </c>
      <c r="Q4" s="34">
        <v>3</v>
      </c>
      <c r="R4" s="34">
        <v>4</v>
      </c>
      <c r="S4" s="46" t="s">
        <v>5</v>
      </c>
      <c r="T4" s="35" t="s">
        <v>0</v>
      </c>
      <c r="U4" s="83"/>
      <c r="V4" s="83"/>
      <c r="W4" s="76"/>
    </row>
    <row r="5" spans="1:23">
      <c r="A5" s="2"/>
      <c r="B5" s="2"/>
      <c r="C5" s="2"/>
      <c r="D5" s="2"/>
      <c r="E5" s="2"/>
      <c r="F5" s="2"/>
      <c r="G5" s="14" t="s">
        <v>196</v>
      </c>
      <c r="H5" s="14" t="s">
        <v>197</v>
      </c>
      <c r="I5" s="14" t="s">
        <v>198</v>
      </c>
      <c r="J5" s="2"/>
      <c r="K5" s="31"/>
      <c r="L5" s="2"/>
      <c r="M5" s="1"/>
      <c r="N5" s="15"/>
      <c r="O5" s="2"/>
      <c r="P5" s="2"/>
      <c r="Q5" s="2"/>
      <c r="R5" s="2"/>
      <c r="S5" s="2"/>
      <c r="T5" s="15"/>
      <c r="U5" s="2"/>
      <c r="V5" s="2"/>
      <c r="W5" s="2"/>
    </row>
    <row r="6" spans="1:23">
      <c r="A6" s="2"/>
      <c r="B6" s="2">
        <v>12</v>
      </c>
      <c r="C6" s="2">
        <v>1</v>
      </c>
      <c r="D6" s="2" t="s">
        <v>63</v>
      </c>
      <c r="E6" s="2" t="s">
        <v>51</v>
      </c>
      <c r="F6" s="2">
        <v>44</v>
      </c>
      <c r="G6" s="2" t="s">
        <v>114</v>
      </c>
      <c r="H6" s="2" t="s">
        <v>115</v>
      </c>
      <c r="I6" s="2" t="s">
        <v>18</v>
      </c>
      <c r="J6" s="2" t="s">
        <v>16</v>
      </c>
      <c r="K6" s="31">
        <v>33362</v>
      </c>
      <c r="L6" s="2" t="s">
        <v>14</v>
      </c>
      <c r="M6" s="1">
        <v>42.85</v>
      </c>
      <c r="N6" s="15">
        <v>1.1365000000000001</v>
      </c>
      <c r="O6" s="36">
        <v>47.5</v>
      </c>
      <c r="P6" s="36">
        <v>50</v>
      </c>
      <c r="Q6" s="2">
        <v>50</v>
      </c>
      <c r="R6" s="2"/>
      <c r="S6" s="2">
        <v>50</v>
      </c>
      <c r="T6" s="15">
        <f t="shared" ref="T6:T21" si="0">S6*N6</f>
        <v>56.825000000000003</v>
      </c>
      <c r="U6" s="2"/>
      <c r="V6" s="2" t="s">
        <v>262</v>
      </c>
      <c r="W6" s="2">
        <v>12</v>
      </c>
    </row>
    <row r="7" spans="1:23">
      <c r="A7" s="2"/>
      <c r="B7" s="2">
        <v>0</v>
      </c>
      <c r="C7" s="2" t="s">
        <v>199</v>
      </c>
      <c r="D7" s="2" t="s">
        <v>63</v>
      </c>
      <c r="E7" s="2" t="s">
        <v>51</v>
      </c>
      <c r="F7" s="2">
        <v>48</v>
      </c>
      <c r="G7" s="2" t="s">
        <v>84</v>
      </c>
      <c r="H7" s="2" t="s">
        <v>23</v>
      </c>
      <c r="I7" s="2" t="s">
        <v>18</v>
      </c>
      <c r="J7" s="2" t="s">
        <v>16</v>
      </c>
      <c r="K7" s="31">
        <v>26820</v>
      </c>
      <c r="L7" s="2" t="s">
        <v>15</v>
      </c>
      <c r="M7" s="1">
        <v>47.8</v>
      </c>
      <c r="N7" s="15">
        <v>1.0728</v>
      </c>
      <c r="O7" s="36">
        <v>60</v>
      </c>
      <c r="P7" s="36">
        <v>60</v>
      </c>
      <c r="Q7" s="36">
        <v>60</v>
      </c>
      <c r="R7" s="2"/>
      <c r="S7" s="2">
        <v>0</v>
      </c>
      <c r="T7" s="15">
        <f t="shared" si="0"/>
        <v>0</v>
      </c>
      <c r="U7" s="2"/>
      <c r="V7" s="2" t="s">
        <v>259</v>
      </c>
      <c r="W7" s="2">
        <v>0</v>
      </c>
    </row>
    <row r="8" spans="1:23">
      <c r="A8" s="2"/>
      <c r="B8" s="2">
        <v>12</v>
      </c>
      <c r="C8" s="2">
        <v>1</v>
      </c>
      <c r="D8" s="2" t="s">
        <v>63</v>
      </c>
      <c r="E8" s="2" t="s">
        <v>51</v>
      </c>
      <c r="F8" s="2">
        <v>48</v>
      </c>
      <c r="G8" s="2" t="s">
        <v>144</v>
      </c>
      <c r="H8" s="2" t="s">
        <v>145</v>
      </c>
      <c r="I8" s="2" t="s">
        <v>18</v>
      </c>
      <c r="J8" s="2" t="s">
        <v>16</v>
      </c>
      <c r="K8" s="31">
        <v>34114</v>
      </c>
      <c r="L8" s="2" t="s">
        <v>14</v>
      </c>
      <c r="M8" s="1">
        <v>48</v>
      </c>
      <c r="N8" s="15">
        <v>1.0336000000000001</v>
      </c>
      <c r="O8" s="2">
        <v>62.5</v>
      </c>
      <c r="P8" s="36">
        <v>65</v>
      </c>
      <c r="Q8" s="2">
        <v>65</v>
      </c>
      <c r="R8" s="2"/>
      <c r="S8" s="2">
        <v>65</v>
      </c>
      <c r="T8" s="15">
        <f t="shared" si="0"/>
        <v>67.184000000000012</v>
      </c>
      <c r="U8" s="2" t="s">
        <v>201</v>
      </c>
      <c r="V8" s="2" t="s">
        <v>258</v>
      </c>
      <c r="W8" s="2">
        <v>27</v>
      </c>
    </row>
    <row r="9" spans="1:23">
      <c r="A9" s="2"/>
      <c r="B9" s="2">
        <v>5</v>
      </c>
      <c r="C9" s="2">
        <v>2</v>
      </c>
      <c r="D9" s="2" t="s">
        <v>63</v>
      </c>
      <c r="E9" s="2" t="s">
        <v>51</v>
      </c>
      <c r="F9" s="2">
        <v>48</v>
      </c>
      <c r="G9" s="2" t="s">
        <v>155</v>
      </c>
      <c r="H9" s="2" t="s">
        <v>31</v>
      </c>
      <c r="I9" s="2" t="s">
        <v>18</v>
      </c>
      <c r="J9" s="2" t="s">
        <v>16</v>
      </c>
      <c r="K9" s="31">
        <v>30006</v>
      </c>
      <c r="L9" s="2" t="s">
        <v>14</v>
      </c>
      <c r="M9" s="1">
        <v>47.9</v>
      </c>
      <c r="N9" s="15">
        <v>1.0336000000000001</v>
      </c>
      <c r="O9" s="2">
        <v>55</v>
      </c>
      <c r="P9" s="36">
        <v>62.5</v>
      </c>
      <c r="Q9" s="36">
        <v>62.5</v>
      </c>
      <c r="R9" s="2"/>
      <c r="S9" s="2">
        <v>55</v>
      </c>
      <c r="T9" s="15">
        <f t="shared" si="0"/>
        <v>56.848000000000006</v>
      </c>
      <c r="U9" s="2"/>
      <c r="V9" s="2" t="s">
        <v>641</v>
      </c>
      <c r="W9" s="2">
        <v>5</v>
      </c>
    </row>
    <row r="10" spans="1:23">
      <c r="A10" s="2"/>
      <c r="B10" s="2">
        <v>12</v>
      </c>
      <c r="C10" s="2">
        <v>1</v>
      </c>
      <c r="D10" s="2" t="s">
        <v>63</v>
      </c>
      <c r="E10" s="2" t="s">
        <v>51</v>
      </c>
      <c r="F10" s="2">
        <v>52</v>
      </c>
      <c r="G10" s="2" t="s">
        <v>146</v>
      </c>
      <c r="H10" s="2" t="s">
        <v>145</v>
      </c>
      <c r="I10" s="2" t="s">
        <v>18</v>
      </c>
      <c r="J10" s="2" t="s">
        <v>16</v>
      </c>
      <c r="K10" s="31">
        <v>32742</v>
      </c>
      <c r="L10" s="2" t="s">
        <v>14</v>
      </c>
      <c r="M10" s="1">
        <v>50.85</v>
      </c>
      <c r="N10" s="15">
        <v>0.98719999999999997</v>
      </c>
      <c r="O10" s="2">
        <v>45</v>
      </c>
      <c r="P10" s="2">
        <v>50</v>
      </c>
      <c r="Q10" s="36">
        <v>52.5</v>
      </c>
      <c r="R10" s="2"/>
      <c r="S10" s="2">
        <v>50</v>
      </c>
      <c r="T10" s="15">
        <f t="shared" si="0"/>
        <v>49.36</v>
      </c>
      <c r="U10" s="2"/>
      <c r="V10" s="2" t="s">
        <v>258</v>
      </c>
      <c r="W10" s="2">
        <v>12</v>
      </c>
    </row>
    <row r="11" spans="1:23">
      <c r="A11" s="2"/>
      <c r="B11" s="2">
        <v>12</v>
      </c>
      <c r="C11" s="2">
        <v>1</v>
      </c>
      <c r="D11" s="2" t="s">
        <v>63</v>
      </c>
      <c r="E11" s="2" t="s">
        <v>51</v>
      </c>
      <c r="F11" s="2">
        <v>56</v>
      </c>
      <c r="G11" s="2" t="s">
        <v>71</v>
      </c>
      <c r="H11" s="2" t="s">
        <v>23</v>
      </c>
      <c r="I11" s="2" t="s">
        <v>18</v>
      </c>
      <c r="J11" s="2" t="s">
        <v>16</v>
      </c>
      <c r="K11" s="31">
        <v>31432</v>
      </c>
      <c r="L11" s="2" t="s">
        <v>14</v>
      </c>
      <c r="M11" s="1">
        <v>54.9</v>
      </c>
      <c r="N11" s="15">
        <v>0.92630000000000001</v>
      </c>
      <c r="O11" s="36">
        <v>77.5</v>
      </c>
      <c r="P11" s="36">
        <v>77.5</v>
      </c>
      <c r="Q11" s="2">
        <v>77.5</v>
      </c>
      <c r="R11" s="2"/>
      <c r="S11" s="2">
        <v>77.5</v>
      </c>
      <c r="T11" s="15">
        <f t="shared" si="0"/>
        <v>71.788250000000005</v>
      </c>
      <c r="U11" s="2" t="s">
        <v>200</v>
      </c>
      <c r="V11" s="2" t="s">
        <v>256</v>
      </c>
      <c r="W11" s="2">
        <v>48</v>
      </c>
    </row>
    <row r="12" spans="1:23">
      <c r="A12" s="2"/>
      <c r="B12" s="2">
        <v>5</v>
      </c>
      <c r="C12" s="2">
        <v>2</v>
      </c>
      <c r="D12" s="2" t="s">
        <v>63</v>
      </c>
      <c r="E12" s="2" t="s">
        <v>51</v>
      </c>
      <c r="F12" s="2">
        <v>56</v>
      </c>
      <c r="G12" s="2" t="s">
        <v>112</v>
      </c>
      <c r="H12" s="2" t="s">
        <v>31</v>
      </c>
      <c r="I12" s="2" t="s">
        <v>18</v>
      </c>
      <c r="J12" s="2" t="s">
        <v>16</v>
      </c>
      <c r="K12" s="31">
        <v>32058</v>
      </c>
      <c r="L12" s="2" t="s">
        <v>14</v>
      </c>
      <c r="M12" s="1">
        <v>54.75</v>
      </c>
      <c r="N12" s="15">
        <v>0.89019999999999999</v>
      </c>
      <c r="O12" s="2">
        <v>60</v>
      </c>
      <c r="P12" s="36">
        <v>65</v>
      </c>
      <c r="Q12" s="2">
        <v>65</v>
      </c>
      <c r="R12" s="2"/>
      <c r="S12" s="2">
        <v>65</v>
      </c>
      <c r="T12" s="15">
        <f t="shared" si="0"/>
        <v>57.863</v>
      </c>
      <c r="U12" s="2" t="s">
        <v>202</v>
      </c>
      <c r="V12" s="2" t="s">
        <v>257</v>
      </c>
      <c r="W12" s="2">
        <v>14</v>
      </c>
    </row>
    <row r="13" spans="1:23">
      <c r="A13" s="2"/>
      <c r="B13" s="2">
        <v>3</v>
      </c>
      <c r="C13" s="2">
        <v>3</v>
      </c>
      <c r="D13" s="2" t="s">
        <v>63</v>
      </c>
      <c r="E13" s="2" t="s">
        <v>51</v>
      </c>
      <c r="F13" s="2">
        <v>56</v>
      </c>
      <c r="G13" s="2" t="s">
        <v>203</v>
      </c>
      <c r="H13" s="2" t="s">
        <v>182</v>
      </c>
      <c r="I13" s="2" t="s">
        <v>18</v>
      </c>
      <c r="J13" s="2" t="s">
        <v>16</v>
      </c>
      <c r="K13" s="31">
        <v>33235</v>
      </c>
      <c r="L13" s="2" t="s">
        <v>14</v>
      </c>
      <c r="M13" s="1">
        <v>54.85</v>
      </c>
      <c r="N13" s="15">
        <v>0.89429999999999998</v>
      </c>
      <c r="O13" s="2">
        <v>50.5</v>
      </c>
      <c r="P13" s="2">
        <v>55</v>
      </c>
      <c r="Q13" s="36">
        <v>57.5</v>
      </c>
      <c r="R13" s="2"/>
      <c r="S13" s="2">
        <v>55</v>
      </c>
      <c r="T13" s="15">
        <f t="shared" si="0"/>
        <v>49.186500000000002</v>
      </c>
      <c r="U13" s="2"/>
      <c r="V13" s="2" t="s">
        <v>260</v>
      </c>
      <c r="W13" s="2">
        <v>3</v>
      </c>
    </row>
    <row r="14" spans="1:23">
      <c r="A14" s="2"/>
      <c r="B14" s="2">
        <v>2</v>
      </c>
      <c r="C14" s="2">
        <v>4</v>
      </c>
      <c r="D14" s="2" t="s">
        <v>63</v>
      </c>
      <c r="E14" s="2" t="s">
        <v>51</v>
      </c>
      <c r="F14" s="2">
        <v>56</v>
      </c>
      <c r="G14" s="2" t="s">
        <v>172</v>
      </c>
      <c r="H14" s="2" t="s">
        <v>50</v>
      </c>
      <c r="I14" s="2" t="s">
        <v>18</v>
      </c>
      <c r="J14" s="2" t="s">
        <v>16</v>
      </c>
      <c r="K14" s="31">
        <v>32583</v>
      </c>
      <c r="L14" s="2" t="s">
        <v>14</v>
      </c>
      <c r="M14" s="1">
        <v>56</v>
      </c>
      <c r="N14" s="15">
        <v>0.91100000000000003</v>
      </c>
      <c r="O14" s="36">
        <v>55</v>
      </c>
      <c r="P14" s="36">
        <v>55</v>
      </c>
      <c r="Q14" s="2">
        <v>55</v>
      </c>
      <c r="R14" s="2"/>
      <c r="S14" s="2">
        <v>55</v>
      </c>
      <c r="T14" s="15">
        <f t="shared" si="0"/>
        <v>50.105000000000004</v>
      </c>
      <c r="U14" s="2"/>
      <c r="V14" s="2" t="s">
        <v>261</v>
      </c>
      <c r="W14" s="2">
        <v>2</v>
      </c>
    </row>
    <row r="15" spans="1:23">
      <c r="A15" s="2"/>
      <c r="B15" s="2">
        <v>0</v>
      </c>
      <c r="C15" s="2" t="s">
        <v>199</v>
      </c>
      <c r="D15" s="2" t="s">
        <v>63</v>
      </c>
      <c r="E15" s="2" t="s">
        <v>51</v>
      </c>
      <c r="F15" s="2">
        <v>56</v>
      </c>
      <c r="G15" s="2" t="s">
        <v>150</v>
      </c>
      <c r="H15" s="2" t="s">
        <v>31</v>
      </c>
      <c r="I15" s="2" t="s">
        <v>18</v>
      </c>
      <c r="J15" s="2" t="s">
        <v>16</v>
      </c>
      <c r="K15" s="31">
        <v>31397</v>
      </c>
      <c r="L15" s="2" t="s">
        <v>14</v>
      </c>
      <c r="M15" s="1">
        <v>54.6</v>
      </c>
      <c r="N15" s="15">
        <v>0.93330000000000002</v>
      </c>
      <c r="O15" s="36">
        <v>57.5</v>
      </c>
      <c r="P15" s="36">
        <v>57.5</v>
      </c>
      <c r="Q15" s="36">
        <v>57.5</v>
      </c>
      <c r="R15" s="2"/>
      <c r="S15" s="2">
        <v>0</v>
      </c>
      <c r="T15" s="15">
        <f t="shared" si="0"/>
        <v>0</v>
      </c>
      <c r="U15" s="2"/>
      <c r="V15" s="2" t="s">
        <v>641</v>
      </c>
      <c r="W15" s="2">
        <v>0</v>
      </c>
    </row>
    <row r="16" spans="1:23">
      <c r="A16" s="2"/>
      <c r="B16" s="2">
        <v>12</v>
      </c>
      <c r="C16" s="2">
        <v>1</v>
      </c>
      <c r="D16" s="2" t="s">
        <v>63</v>
      </c>
      <c r="E16" s="2" t="s">
        <v>51</v>
      </c>
      <c r="F16" s="2">
        <v>60</v>
      </c>
      <c r="G16" s="2" t="s">
        <v>194</v>
      </c>
      <c r="H16" s="2" t="s">
        <v>115</v>
      </c>
      <c r="I16" s="2" t="s">
        <v>18</v>
      </c>
      <c r="J16" s="2" t="s">
        <v>16</v>
      </c>
      <c r="K16" s="31">
        <v>28063</v>
      </c>
      <c r="L16" s="2" t="s">
        <v>15</v>
      </c>
      <c r="M16" s="1">
        <v>58.15</v>
      </c>
      <c r="N16" s="15">
        <v>0.88780000000000003</v>
      </c>
      <c r="O16" s="2">
        <v>65</v>
      </c>
      <c r="P16" s="2">
        <v>70</v>
      </c>
      <c r="Q16" s="2">
        <v>70</v>
      </c>
      <c r="R16" s="2"/>
      <c r="S16" s="2">
        <v>70</v>
      </c>
      <c r="T16" s="15">
        <f t="shared" si="0"/>
        <v>62.146000000000001</v>
      </c>
      <c r="U16" s="2"/>
      <c r="V16" s="2" t="s">
        <v>262</v>
      </c>
      <c r="W16" s="2">
        <v>12</v>
      </c>
    </row>
    <row r="17" spans="1:23">
      <c r="A17" s="2"/>
      <c r="B17" s="2">
        <v>12</v>
      </c>
      <c r="C17" s="2">
        <v>1</v>
      </c>
      <c r="D17" s="2" t="s">
        <v>63</v>
      </c>
      <c r="E17" s="2" t="s">
        <v>51</v>
      </c>
      <c r="F17" s="2">
        <v>60</v>
      </c>
      <c r="G17" s="2" t="s">
        <v>192</v>
      </c>
      <c r="H17" s="2" t="s">
        <v>99</v>
      </c>
      <c r="I17" s="2" t="s">
        <v>18</v>
      </c>
      <c r="J17" s="2" t="s">
        <v>16</v>
      </c>
      <c r="K17" s="31">
        <v>25599</v>
      </c>
      <c r="L17" s="2" t="s">
        <v>27</v>
      </c>
      <c r="M17" s="1">
        <v>59.95</v>
      </c>
      <c r="N17" s="15">
        <v>0.94220000000000004</v>
      </c>
      <c r="O17" s="2">
        <v>60</v>
      </c>
      <c r="P17" s="2">
        <v>65</v>
      </c>
      <c r="Q17" s="2">
        <v>65</v>
      </c>
      <c r="R17" s="2"/>
      <c r="S17" s="2">
        <v>60</v>
      </c>
      <c r="T17" s="15">
        <f t="shared" si="0"/>
        <v>56.532000000000004</v>
      </c>
      <c r="U17" s="2"/>
      <c r="V17" s="2" t="s">
        <v>265</v>
      </c>
      <c r="W17" s="2">
        <v>12</v>
      </c>
    </row>
    <row r="18" spans="1:23">
      <c r="A18" s="2"/>
      <c r="B18" s="2">
        <v>12</v>
      </c>
      <c r="C18" s="2">
        <v>1</v>
      </c>
      <c r="D18" s="2" t="s">
        <v>63</v>
      </c>
      <c r="E18" s="2" t="s">
        <v>51</v>
      </c>
      <c r="F18" s="2">
        <v>60</v>
      </c>
      <c r="G18" s="2" t="s">
        <v>191</v>
      </c>
      <c r="H18" s="2" t="s">
        <v>61</v>
      </c>
      <c r="I18" s="2" t="s">
        <v>18</v>
      </c>
      <c r="J18" s="2" t="s">
        <v>16</v>
      </c>
      <c r="K18" s="31">
        <v>32032</v>
      </c>
      <c r="L18" s="2" t="s">
        <v>14</v>
      </c>
      <c r="M18" s="1">
        <v>57.9</v>
      </c>
      <c r="N18" s="15">
        <v>0.8851</v>
      </c>
      <c r="O18" s="2">
        <v>35</v>
      </c>
      <c r="P18" s="2">
        <v>40</v>
      </c>
      <c r="Q18" s="2">
        <v>42.5</v>
      </c>
      <c r="R18" s="2"/>
      <c r="S18" s="2">
        <v>40</v>
      </c>
      <c r="T18" s="15">
        <f t="shared" si="0"/>
        <v>35.403999999999996</v>
      </c>
      <c r="U18" s="2"/>
      <c r="V18" s="2" t="s">
        <v>266</v>
      </c>
      <c r="W18" s="2">
        <v>12</v>
      </c>
    </row>
    <row r="19" spans="1:23">
      <c r="A19" s="2"/>
      <c r="B19" s="2">
        <v>12</v>
      </c>
      <c r="C19" s="2">
        <v>1</v>
      </c>
      <c r="D19" s="2" t="s">
        <v>63</v>
      </c>
      <c r="E19" s="2" t="s">
        <v>51</v>
      </c>
      <c r="F19" s="2">
        <v>67.5</v>
      </c>
      <c r="G19" s="2" t="s">
        <v>193</v>
      </c>
      <c r="H19" s="2" t="s">
        <v>39</v>
      </c>
      <c r="I19" s="2" t="s">
        <v>18</v>
      </c>
      <c r="J19" s="2" t="s">
        <v>16</v>
      </c>
      <c r="K19" s="31">
        <v>27630</v>
      </c>
      <c r="L19" s="2" t="s">
        <v>15</v>
      </c>
      <c r="M19" s="1">
        <v>65.3</v>
      </c>
      <c r="N19" s="15">
        <v>0.80820000000000003</v>
      </c>
      <c r="O19" s="2">
        <v>60</v>
      </c>
      <c r="P19" s="2">
        <v>65</v>
      </c>
      <c r="Q19" s="2">
        <v>65</v>
      </c>
      <c r="R19" s="2"/>
      <c r="S19" s="2">
        <v>60</v>
      </c>
      <c r="T19" s="15">
        <f t="shared" si="0"/>
        <v>48.492000000000004</v>
      </c>
      <c r="U19" s="2"/>
      <c r="V19" s="2" t="s">
        <v>264</v>
      </c>
      <c r="W19" s="2">
        <v>12</v>
      </c>
    </row>
    <row r="20" spans="1:23">
      <c r="A20" s="2"/>
      <c r="B20" s="2">
        <v>12</v>
      </c>
      <c r="C20" s="2">
        <v>1</v>
      </c>
      <c r="D20" s="2" t="s">
        <v>63</v>
      </c>
      <c r="E20" s="2" t="s">
        <v>51</v>
      </c>
      <c r="F20" s="2">
        <v>75</v>
      </c>
      <c r="G20" s="2" t="s">
        <v>64</v>
      </c>
      <c r="H20" s="2" t="s">
        <v>23</v>
      </c>
      <c r="I20" s="2" t="s">
        <v>18</v>
      </c>
      <c r="J20" s="2" t="s">
        <v>16</v>
      </c>
      <c r="K20" s="31">
        <v>38154</v>
      </c>
      <c r="L20" s="2" t="s">
        <v>26</v>
      </c>
      <c r="M20" s="1">
        <v>69.150000000000006</v>
      </c>
      <c r="N20" s="15">
        <v>0.94289999999999996</v>
      </c>
      <c r="O20" s="2">
        <v>35</v>
      </c>
      <c r="P20" s="2">
        <v>37.5</v>
      </c>
      <c r="Q20" s="2">
        <v>40</v>
      </c>
      <c r="R20" s="2"/>
      <c r="S20" s="2">
        <v>40</v>
      </c>
      <c r="T20" s="15">
        <f t="shared" si="0"/>
        <v>37.716000000000001</v>
      </c>
      <c r="U20" s="2"/>
      <c r="V20" s="2" t="s">
        <v>267</v>
      </c>
      <c r="W20" s="2">
        <v>12</v>
      </c>
    </row>
    <row r="21" spans="1:23">
      <c r="A21" s="2"/>
      <c r="B21" s="2">
        <v>12</v>
      </c>
      <c r="C21" s="2">
        <v>1</v>
      </c>
      <c r="D21" s="2" t="s">
        <v>63</v>
      </c>
      <c r="E21" s="2" t="s">
        <v>51</v>
      </c>
      <c r="F21" s="2">
        <v>82.5</v>
      </c>
      <c r="G21" s="2" t="s">
        <v>195</v>
      </c>
      <c r="H21" s="2" t="s">
        <v>31</v>
      </c>
      <c r="I21" s="2" t="s">
        <v>18</v>
      </c>
      <c r="J21" s="2" t="s">
        <v>16</v>
      </c>
      <c r="K21" s="31">
        <v>28009</v>
      </c>
      <c r="L21" s="2" t="s">
        <v>15</v>
      </c>
      <c r="M21" s="1">
        <v>80.099999999999994</v>
      </c>
      <c r="N21" s="15">
        <v>0.68679999999999997</v>
      </c>
      <c r="O21" s="2">
        <v>65</v>
      </c>
      <c r="P21" s="2">
        <v>70</v>
      </c>
      <c r="Q21" s="2">
        <v>72.5</v>
      </c>
      <c r="R21" s="2"/>
      <c r="S21" s="2">
        <v>70</v>
      </c>
      <c r="T21" s="15">
        <f t="shared" si="0"/>
        <v>48.076000000000001</v>
      </c>
      <c r="U21" s="2"/>
      <c r="V21" s="2" t="s">
        <v>263</v>
      </c>
      <c r="W21" s="2">
        <v>12</v>
      </c>
    </row>
    <row r="22" spans="1:23">
      <c r="A22" s="2"/>
      <c r="B22" s="2"/>
      <c r="C22" s="2"/>
      <c r="D22" s="2"/>
      <c r="E22" s="2"/>
      <c r="F22" s="2"/>
      <c r="G22" s="14" t="s">
        <v>196</v>
      </c>
      <c r="H22" s="14" t="s">
        <v>204</v>
      </c>
      <c r="I22" s="14" t="s">
        <v>198</v>
      </c>
      <c r="J22" s="2"/>
      <c r="K22" s="31"/>
      <c r="L22" s="2"/>
      <c r="M22" s="1"/>
      <c r="N22" s="15"/>
      <c r="O22" s="2"/>
      <c r="P22" s="2"/>
      <c r="Q22" s="2"/>
      <c r="R22" s="2"/>
      <c r="S22" s="2"/>
      <c r="T22" s="15"/>
      <c r="U22" s="2"/>
      <c r="V22" s="2"/>
      <c r="W22" s="2"/>
    </row>
    <row r="23" spans="1:23">
      <c r="A23" s="2"/>
      <c r="B23" s="2">
        <v>12</v>
      </c>
      <c r="C23" s="2">
        <v>1</v>
      </c>
      <c r="D23" s="2" t="s">
        <v>63</v>
      </c>
      <c r="E23" s="2" t="s">
        <v>51</v>
      </c>
      <c r="F23" s="2">
        <v>44</v>
      </c>
      <c r="G23" s="2" t="s">
        <v>177</v>
      </c>
      <c r="H23" s="2" t="s">
        <v>50</v>
      </c>
      <c r="I23" s="2" t="s">
        <v>18</v>
      </c>
      <c r="J23" s="2" t="s">
        <v>16</v>
      </c>
      <c r="K23" s="31">
        <v>39664</v>
      </c>
      <c r="L23" s="2" t="s">
        <v>26</v>
      </c>
      <c r="M23" s="1">
        <v>43.9</v>
      </c>
      <c r="N23" s="15">
        <v>1.4379</v>
      </c>
      <c r="O23" s="2">
        <v>35</v>
      </c>
      <c r="P23" s="2">
        <v>40</v>
      </c>
      <c r="Q23" s="2">
        <v>45</v>
      </c>
      <c r="R23" s="2"/>
      <c r="S23" s="2">
        <v>45</v>
      </c>
      <c r="T23" s="15">
        <f t="shared" ref="T23:T54" si="1">S23*N23</f>
        <v>64.705500000000001</v>
      </c>
      <c r="U23" s="2"/>
      <c r="V23" s="2" t="s">
        <v>268</v>
      </c>
      <c r="W23" s="2">
        <v>12</v>
      </c>
    </row>
    <row r="24" spans="1:23">
      <c r="A24" s="2"/>
      <c r="B24" s="2">
        <v>5</v>
      </c>
      <c r="C24" s="2">
        <v>2</v>
      </c>
      <c r="D24" s="2" t="s">
        <v>63</v>
      </c>
      <c r="E24" s="2" t="s">
        <v>51</v>
      </c>
      <c r="F24" s="2">
        <v>44</v>
      </c>
      <c r="G24" s="2" t="s">
        <v>108</v>
      </c>
      <c r="H24" s="2" t="s">
        <v>99</v>
      </c>
      <c r="I24" s="2" t="s">
        <v>18</v>
      </c>
      <c r="J24" s="2" t="s">
        <v>16</v>
      </c>
      <c r="K24" s="31">
        <v>38835</v>
      </c>
      <c r="L24" s="2" t="s">
        <v>26</v>
      </c>
      <c r="M24" s="1">
        <v>40.799999999999997</v>
      </c>
      <c r="N24" s="15">
        <v>1.5759000000000001</v>
      </c>
      <c r="O24" s="2">
        <v>40</v>
      </c>
      <c r="P24" s="2">
        <v>42.5</v>
      </c>
      <c r="Q24" s="36">
        <v>45</v>
      </c>
      <c r="R24" s="2"/>
      <c r="S24" s="2">
        <v>42.5</v>
      </c>
      <c r="T24" s="15">
        <f t="shared" si="1"/>
        <v>66.975750000000005</v>
      </c>
      <c r="U24" s="2"/>
      <c r="V24" s="2" t="s">
        <v>281</v>
      </c>
      <c r="W24" s="2">
        <v>5</v>
      </c>
    </row>
    <row r="25" spans="1:23">
      <c r="A25" s="2"/>
      <c r="B25" s="2">
        <v>3</v>
      </c>
      <c r="C25" s="2">
        <v>3</v>
      </c>
      <c r="D25" s="2" t="s">
        <v>63</v>
      </c>
      <c r="E25" s="2" t="s">
        <v>51</v>
      </c>
      <c r="F25" s="2">
        <v>44</v>
      </c>
      <c r="G25" s="2" t="s">
        <v>66</v>
      </c>
      <c r="H25" s="2" t="s">
        <v>23</v>
      </c>
      <c r="I25" s="2" t="s">
        <v>18</v>
      </c>
      <c r="J25" s="2" t="s">
        <v>16</v>
      </c>
      <c r="K25" s="31">
        <v>39762</v>
      </c>
      <c r="L25" s="2" t="s">
        <v>26</v>
      </c>
      <c r="M25" s="1">
        <v>29.3</v>
      </c>
      <c r="N25" s="15">
        <v>1.6153999999999999</v>
      </c>
      <c r="O25" s="2">
        <v>30</v>
      </c>
      <c r="P25" s="2">
        <v>32.5</v>
      </c>
      <c r="Q25" s="36">
        <v>35</v>
      </c>
      <c r="R25" s="2"/>
      <c r="S25" s="2">
        <v>32.5</v>
      </c>
      <c r="T25" s="15">
        <f t="shared" si="1"/>
        <v>52.500499999999995</v>
      </c>
      <c r="U25" s="2"/>
      <c r="V25" s="2" t="s">
        <v>282</v>
      </c>
      <c r="W25" s="2">
        <v>3</v>
      </c>
    </row>
    <row r="26" spans="1:23">
      <c r="A26" s="2"/>
      <c r="B26" s="2">
        <v>12</v>
      </c>
      <c r="C26" s="2">
        <v>1</v>
      </c>
      <c r="D26" s="2" t="s">
        <v>63</v>
      </c>
      <c r="E26" s="2" t="s">
        <v>51</v>
      </c>
      <c r="F26" s="2">
        <v>48</v>
      </c>
      <c r="G26" s="2" t="s">
        <v>230</v>
      </c>
      <c r="H26" s="2" t="s">
        <v>50</v>
      </c>
      <c r="I26" s="2" t="s">
        <v>18</v>
      </c>
      <c r="J26" s="31" t="s">
        <v>16</v>
      </c>
      <c r="K26" s="31">
        <v>39720</v>
      </c>
      <c r="L26" s="2" t="s">
        <v>26</v>
      </c>
      <c r="M26" s="1">
        <v>44.9</v>
      </c>
      <c r="N26" s="15">
        <v>1.3980999999999999</v>
      </c>
      <c r="O26" s="2">
        <v>32.5</v>
      </c>
      <c r="P26" s="36">
        <v>35</v>
      </c>
      <c r="Q26" s="36">
        <v>35</v>
      </c>
      <c r="R26" s="2"/>
      <c r="S26" s="2">
        <v>32.5</v>
      </c>
      <c r="T26" s="15">
        <f t="shared" si="1"/>
        <v>45.438249999999996</v>
      </c>
      <c r="U26" s="2"/>
      <c r="V26" s="2" t="s">
        <v>268</v>
      </c>
      <c r="W26" s="2">
        <v>12</v>
      </c>
    </row>
    <row r="27" spans="1:23">
      <c r="A27" s="2"/>
      <c r="B27" s="2">
        <v>12</v>
      </c>
      <c r="C27" s="2">
        <v>1</v>
      </c>
      <c r="D27" s="2" t="s">
        <v>63</v>
      </c>
      <c r="E27" s="2" t="s">
        <v>51</v>
      </c>
      <c r="F27" s="2">
        <v>52</v>
      </c>
      <c r="G27" s="2" t="s">
        <v>107</v>
      </c>
      <c r="H27" s="2" t="s">
        <v>99</v>
      </c>
      <c r="I27" s="2" t="s">
        <v>18</v>
      </c>
      <c r="J27" s="2" t="s">
        <v>16</v>
      </c>
      <c r="K27" s="31">
        <v>37912</v>
      </c>
      <c r="L27" s="2" t="s">
        <v>26</v>
      </c>
      <c r="M27" s="1">
        <v>48.7</v>
      </c>
      <c r="N27" s="15">
        <v>1.2653000000000001</v>
      </c>
      <c r="O27" s="2">
        <v>50</v>
      </c>
      <c r="P27" s="2">
        <v>52.5</v>
      </c>
      <c r="Q27" s="2">
        <v>55</v>
      </c>
      <c r="R27" s="2"/>
      <c r="S27" s="2">
        <v>55</v>
      </c>
      <c r="T27" s="15">
        <f t="shared" si="1"/>
        <v>69.591500000000011</v>
      </c>
      <c r="U27" s="2"/>
      <c r="V27" s="2" t="s">
        <v>281</v>
      </c>
      <c r="W27" s="2">
        <v>12</v>
      </c>
    </row>
    <row r="28" spans="1:23">
      <c r="A28" s="2"/>
      <c r="B28" s="2">
        <v>5</v>
      </c>
      <c r="C28" s="2">
        <v>2</v>
      </c>
      <c r="D28" s="2" t="s">
        <v>63</v>
      </c>
      <c r="E28" s="2" t="s">
        <v>51</v>
      </c>
      <c r="F28" s="2">
        <v>52</v>
      </c>
      <c r="G28" s="2" t="s">
        <v>183</v>
      </c>
      <c r="H28" s="2" t="s">
        <v>50</v>
      </c>
      <c r="I28" s="2" t="s">
        <v>18</v>
      </c>
      <c r="J28" s="2" t="s">
        <v>16</v>
      </c>
      <c r="K28" s="31">
        <v>38735</v>
      </c>
      <c r="L28" s="2" t="s">
        <v>26</v>
      </c>
      <c r="M28" s="1">
        <v>50.25</v>
      </c>
      <c r="N28" s="15">
        <v>1.2171000000000001</v>
      </c>
      <c r="O28" s="2">
        <v>40</v>
      </c>
      <c r="P28" s="36">
        <v>45</v>
      </c>
      <c r="Q28" s="36">
        <v>45</v>
      </c>
      <c r="R28" s="2"/>
      <c r="S28" s="2">
        <v>40</v>
      </c>
      <c r="T28" s="15">
        <f t="shared" si="1"/>
        <v>48.684000000000005</v>
      </c>
      <c r="U28" s="2"/>
      <c r="V28" s="2" t="s">
        <v>268</v>
      </c>
      <c r="W28" s="2">
        <v>5</v>
      </c>
    </row>
    <row r="29" spans="1:23">
      <c r="A29" s="2"/>
      <c r="B29" s="2">
        <v>12</v>
      </c>
      <c r="C29" s="2">
        <v>1</v>
      </c>
      <c r="D29" s="2" t="s">
        <v>63</v>
      </c>
      <c r="E29" s="2" t="s">
        <v>51</v>
      </c>
      <c r="F29" s="2">
        <v>52</v>
      </c>
      <c r="G29" s="2" t="s">
        <v>109</v>
      </c>
      <c r="H29" s="2" t="s">
        <v>99</v>
      </c>
      <c r="I29" s="2" t="s">
        <v>18</v>
      </c>
      <c r="J29" s="2" t="s">
        <v>16</v>
      </c>
      <c r="K29" s="31">
        <v>36814</v>
      </c>
      <c r="L29" s="2" t="s">
        <v>28</v>
      </c>
      <c r="M29" s="1">
        <v>51</v>
      </c>
      <c r="N29" s="15">
        <v>1.0512999999999999</v>
      </c>
      <c r="O29" s="2">
        <v>50</v>
      </c>
      <c r="P29" s="2">
        <v>52.5</v>
      </c>
      <c r="Q29" s="36">
        <v>57.5</v>
      </c>
      <c r="R29" s="2"/>
      <c r="S29" s="2">
        <v>52.5</v>
      </c>
      <c r="T29" s="15">
        <f t="shared" si="1"/>
        <v>55.193249999999992</v>
      </c>
      <c r="U29" s="2"/>
      <c r="V29" s="2" t="s">
        <v>281</v>
      </c>
      <c r="W29" s="2">
        <v>12</v>
      </c>
    </row>
    <row r="30" spans="1:23">
      <c r="A30" s="2"/>
      <c r="B30" s="2">
        <v>12</v>
      </c>
      <c r="C30" s="2">
        <v>1</v>
      </c>
      <c r="D30" s="2" t="s">
        <v>63</v>
      </c>
      <c r="E30" s="2" t="s">
        <v>51</v>
      </c>
      <c r="F30" s="2">
        <v>56</v>
      </c>
      <c r="G30" s="2" t="s">
        <v>173</v>
      </c>
      <c r="H30" s="2" t="s">
        <v>50</v>
      </c>
      <c r="I30" s="2" t="s">
        <v>18</v>
      </c>
      <c r="J30" s="2" t="s">
        <v>16</v>
      </c>
      <c r="K30" s="31">
        <v>37790</v>
      </c>
      <c r="L30" s="2" t="s">
        <v>26</v>
      </c>
      <c r="M30" s="1">
        <v>55.9</v>
      </c>
      <c r="N30" s="15">
        <v>1.0781000000000001</v>
      </c>
      <c r="O30" s="2">
        <v>55</v>
      </c>
      <c r="P30" s="2">
        <v>62.5</v>
      </c>
      <c r="Q30" s="36">
        <v>65</v>
      </c>
      <c r="R30" s="2"/>
      <c r="S30" s="2">
        <v>62.5</v>
      </c>
      <c r="T30" s="15">
        <f t="shared" si="1"/>
        <v>67.381250000000009</v>
      </c>
      <c r="U30" s="2"/>
      <c r="V30" s="2" t="s">
        <v>268</v>
      </c>
      <c r="W30" s="2">
        <v>12</v>
      </c>
    </row>
    <row r="31" spans="1:23">
      <c r="A31" s="2"/>
      <c r="B31" s="2">
        <v>12</v>
      </c>
      <c r="C31" s="2">
        <v>1</v>
      </c>
      <c r="D31" s="2" t="s">
        <v>63</v>
      </c>
      <c r="E31" s="2" t="s">
        <v>51</v>
      </c>
      <c r="F31" s="2">
        <v>60</v>
      </c>
      <c r="G31" s="2" t="s">
        <v>174</v>
      </c>
      <c r="H31" s="2" t="s">
        <v>50</v>
      </c>
      <c r="I31" s="2" t="s">
        <v>18</v>
      </c>
      <c r="J31" s="2" t="s">
        <v>16</v>
      </c>
      <c r="K31" s="31">
        <v>37735</v>
      </c>
      <c r="L31" s="2" t="s">
        <v>26</v>
      </c>
      <c r="M31" s="1">
        <v>59</v>
      </c>
      <c r="N31" s="15">
        <v>1.0173000000000001</v>
      </c>
      <c r="O31" s="2">
        <v>60</v>
      </c>
      <c r="P31" s="2">
        <v>65</v>
      </c>
      <c r="Q31" s="36">
        <v>70</v>
      </c>
      <c r="R31" s="2"/>
      <c r="S31" s="2">
        <v>65</v>
      </c>
      <c r="T31" s="15">
        <f t="shared" si="1"/>
        <v>66.124500000000012</v>
      </c>
      <c r="U31" s="2"/>
      <c r="V31" s="2" t="s">
        <v>268</v>
      </c>
      <c r="W31" s="2">
        <v>12</v>
      </c>
    </row>
    <row r="32" spans="1:23">
      <c r="A32" s="2"/>
      <c r="B32" s="2">
        <v>5</v>
      </c>
      <c r="C32" s="2">
        <v>2</v>
      </c>
      <c r="D32" s="2" t="s">
        <v>63</v>
      </c>
      <c r="E32" s="2" t="s">
        <v>51</v>
      </c>
      <c r="F32" s="2">
        <v>60</v>
      </c>
      <c r="G32" s="2" t="s">
        <v>176</v>
      </c>
      <c r="H32" s="2" t="s">
        <v>50</v>
      </c>
      <c r="I32" s="2" t="s">
        <v>18</v>
      </c>
      <c r="J32" s="2" t="s">
        <v>16</v>
      </c>
      <c r="K32" s="31">
        <v>38089</v>
      </c>
      <c r="L32" s="2" t="s">
        <v>26</v>
      </c>
      <c r="M32" s="1">
        <v>59.85</v>
      </c>
      <c r="N32" s="15">
        <v>1.0015000000000001</v>
      </c>
      <c r="O32" s="2">
        <v>55</v>
      </c>
      <c r="P32" s="2">
        <v>60</v>
      </c>
      <c r="Q32" s="2">
        <v>65</v>
      </c>
      <c r="R32" s="2"/>
      <c r="S32" s="2">
        <v>65</v>
      </c>
      <c r="T32" s="15">
        <f t="shared" si="1"/>
        <v>65.097499999999997</v>
      </c>
      <c r="U32" s="2"/>
      <c r="V32" s="2" t="s">
        <v>268</v>
      </c>
      <c r="W32" s="2">
        <v>5</v>
      </c>
    </row>
    <row r="33" spans="1:23">
      <c r="A33" s="2"/>
      <c r="B33" s="2">
        <v>3</v>
      </c>
      <c r="C33" s="2">
        <v>3</v>
      </c>
      <c r="D33" s="2" t="s">
        <v>63</v>
      </c>
      <c r="E33" s="2" t="s">
        <v>51</v>
      </c>
      <c r="F33" s="2">
        <v>60</v>
      </c>
      <c r="G33" s="2" t="s">
        <v>106</v>
      </c>
      <c r="H33" s="2" t="s">
        <v>99</v>
      </c>
      <c r="I33" s="2" t="s">
        <v>18</v>
      </c>
      <c r="J33" s="2" t="s">
        <v>16</v>
      </c>
      <c r="K33" s="31">
        <v>37319</v>
      </c>
      <c r="L33" s="2" t="s">
        <v>26</v>
      </c>
      <c r="M33" s="1">
        <v>59.5</v>
      </c>
      <c r="N33" s="15">
        <v>0.96750000000000003</v>
      </c>
      <c r="O33" s="2">
        <v>50</v>
      </c>
      <c r="P33" s="2">
        <v>52.5</v>
      </c>
      <c r="Q33" s="36">
        <v>57.5</v>
      </c>
      <c r="R33" s="2"/>
      <c r="S33" s="2">
        <v>52.5</v>
      </c>
      <c r="T33" s="15">
        <f t="shared" si="1"/>
        <v>50.793750000000003</v>
      </c>
      <c r="U33" s="2"/>
      <c r="V33" s="2" t="s">
        <v>281</v>
      </c>
      <c r="W33" s="2">
        <v>3</v>
      </c>
    </row>
    <row r="34" spans="1:23">
      <c r="A34" s="2"/>
      <c r="B34" s="2">
        <v>12</v>
      </c>
      <c r="C34" s="2">
        <v>1</v>
      </c>
      <c r="D34" s="2" t="s">
        <v>63</v>
      </c>
      <c r="E34" s="2" t="s">
        <v>51</v>
      </c>
      <c r="F34" s="2">
        <v>67.5</v>
      </c>
      <c r="G34" s="2" t="s">
        <v>138</v>
      </c>
      <c r="H34" s="2" t="s">
        <v>50</v>
      </c>
      <c r="I34" s="2" t="s">
        <v>18</v>
      </c>
      <c r="J34" s="2" t="s">
        <v>16</v>
      </c>
      <c r="K34" s="31">
        <v>34736</v>
      </c>
      <c r="L34" s="2" t="s">
        <v>36</v>
      </c>
      <c r="M34" s="1">
        <v>67.5</v>
      </c>
      <c r="N34" s="15">
        <v>0.73309999999999997</v>
      </c>
      <c r="O34" s="2">
        <v>120</v>
      </c>
      <c r="P34" s="2">
        <v>125</v>
      </c>
      <c r="Q34" s="2">
        <v>127.5</v>
      </c>
      <c r="R34" s="2"/>
      <c r="S34" s="2">
        <v>127.5</v>
      </c>
      <c r="T34" s="15">
        <f t="shared" si="1"/>
        <v>93.470249999999993</v>
      </c>
      <c r="U34" s="2"/>
      <c r="V34" s="2" t="s">
        <v>261</v>
      </c>
      <c r="W34" s="2">
        <v>12</v>
      </c>
    </row>
    <row r="35" spans="1:23">
      <c r="A35" s="2"/>
      <c r="B35" s="2">
        <v>12</v>
      </c>
      <c r="C35" s="2">
        <v>1</v>
      </c>
      <c r="D35" s="2" t="s">
        <v>63</v>
      </c>
      <c r="E35" s="2" t="s">
        <v>51</v>
      </c>
      <c r="F35" s="2">
        <v>67.5</v>
      </c>
      <c r="G35" s="2" t="s">
        <v>181</v>
      </c>
      <c r="H35" s="2" t="s">
        <v>46</v>
      </c>
      <c r="I35" s="2" t="s">
        <v>47</v>
      </c>
      <c r="J35" s="2" t="s">
        <v>16</v>
      </c>
      <c r="K35" s="31">
        <v>28268</v>
      </c>
      <c r="L35" s="2" t="s">
        <v>15</v>
      </c>
      <c r="M35" s="1">
        <v>63.75</v>
      </c>
      <c r="N35" s="15">
        <v>0.76470000000000005</v>
      </c>
      <c r="O35" s="2">
        <v>75</v>
      </c>
      <c r="P35" s="2">
        <v>85</v>
      </c>
      <c r="Q35" s="2">
        <v>92.5</v>
      </c>
      <c r="R35" s="2"/>
      <c r="S35" s="2">
        <v>92.5</v>
      </c>
      <c r="T35" s="15">
        <f t="shared" si="1"/>
        <v>70.734750000000005</v>
      </c>
      <c r="U35" s="2"/>
      <c r="V35" s="2" t="s">
        <v>280</v>
      </c>
      <c r="W35" s="2">
        <v>12</v>
      </c>
    </row>
    <row r="36" spans="1:23">
      <c r="A36" s="2"/>
      <c r="B36" s="2">
        <v>12</v>
      </c>
      <c r="C36" s="2">
        <v>1</v>
      </c>
      <c r="D36" s="2" t="s">
        <v>63</v>
      </c>
      <c r="E36" s="2" t="s">
        <v>51</v>
      </c>
      <c r="F36" s="2">
        <v>67.5</v>
      </c>
      <c r="G36" s="2" t="s">
        <v>100</v>
      </c>
      <c r="H36" s="2" t="s">
        <v>101</v>
      </c>
      <c r="I36" s="2" t="s">
        <v>18</v>
      </c>
      <c r="J36" s="2" t="s">
        <v>16</v>
      </c>
      <c r="K36" s="31">
        <v>32045</v>
      </c>
      <c r="L36" s="2" t="s">
        <v>14</v>
      </c>
      <c r="M36" s="1">
        <v>65.95</v>
      </c>
      <c r="N36" s="15">
        <v>0.74080000000000001</v>
      </c>
      <c r="O36" s="2">
        <v>127.5</v>
      </c>
      <c r="P36" s="2">
        <v>137.5</v>
      </c>
      <c r="Q36" s="36">
        <v>145</v>
      </c>
      <c r="R36" s="2"/>
      <c r="S36" s="2">
        <v>137.5</v>
      </c>
      <c r="T36" s="15">
        <f t="shared" si="1"/>
        <v>101.86</v>
      </c>
      <c r="U36" s="2"/>
      <c r="V36" s="2" t="s">
        <v>279</v>
      </c>
      <c r="W36" s="2">
        <v>12</v>
      </c>
    </row>
    <row r="37" spans="1:23">
      <c r="A37" s="2"/>
      <c r="B37" s="2">
        <v>12</v>
      </c>
      <c r="C37" s="2">
        <v>1</v>
      </c>
      <c r="D37" s="2" t="s">
        <v>63</v>
      </c>
      <c r="E37" s="2" t="s">
        <v>51</v>
      </c>
      <c r="F37" s="2">
        <v>67.5</v>
      </c>
      <c r="G37" s="2" t="s">
        <v>190</v>
      </c>
      <c r="H37" s="2" t="s">
        <v>44</v>
      </c>
      <c r="I37" s="2" t="s">
        <v>44</v>
      </c>
      <c r="J37" s="2" t="s">
        <v>16</v>
      </c>
      <c r="K37" s="31">
        <v>36746</v>
      </c>
      <c r="L37" s="2" t="s">
        <v>28</v>
      </c>
      <c r="M37" s="1">
        <v>67.5</v>
      </c>
      <c r="N37" s="15">
        <v>0.78390000000000004</v>
      </c>
      <c r="O37" s="2">
        <v>137.5</v>
      </c>
      <c r="P37" s="2">
        <v>145</v>
      </c>
      <c r="Q37" s="2">
        <v>147.5</v>
      </c>
      <c r="R37" s="2"/>
      <c r="S37" s="2">
        <v>147.5</v>
      </c>
      <c r="T37" s="15">
        <f t="shared" si="1"/>
        <v>115.62525000000001</v>
      </c>
      <c r="U37" s="2" t="s">
        <v>253</v>
      </c>
      <c r="V37" s="2" t="s">
        <v>278</v>
      </c>
      <c r="W37" s="2">
        <v>48</v>
      </c>
    </row>
    <row r="38" spans="1:23">
      <c r="A38" s="2"/>
      <c r="B38" s="2">
        <v>5</v>
      </c>
      <c r="C38" s="2">
        <v>2</v>
      </c>
      <c r="D38" s="2" t="s">
        <v>63</v>
      </c>
      <c r="E38" s="2" t="s">
        <v>51</v>
      </c>
      <c r="F38" s="2">
        <v>67.5</v>
      </c>
      <c r="G38" s="2" t="s">
        <v>175</v>
      </c>
      <c r="H38" s="2" t="s">
        <v>50</v>
      </c>
      <c r="I38" s="2" t="s">
        <v>18</v>
      </c>
      <c r="J38" s="2" t="s">
        <v>16</v>
      </c>
      <c r="K38" s="31">
        <v>36659</v>
      </c>
      <c r="L38" s="2" t="s">
        <v>28</v>
      </c>
      <c r="M38" s="1">
        <v>61.75</v>
      </c>
      <c r="N38" s="15">
        <v>0.85199999999999998</v>
      </c>
      <c r="O38" s="2">
        <v>92.5</v>
      </c>
      <c r="P38" s="2">
        <v>97.5</v>
      </c>
      <c r="Q38" s="2">
        <v>100</v>
      </c>
      <c r="R38" s="2"/>
      <c r="S38" s="2">
        <v>100</v>
      </c>
      <c r="T38" s="15">
        <f t="shared" si="1"/>
        <v>85.2</v>
      </c>
      <c r="U38" s="2" t="s">
        <v>254</v>
      </c>
      <c r="V38" s="2" t="s">
        <v>268</v>
      </c>
      <c r="W38" s="2">
        <v>20</v>
      </c>
    </row>
    <row r="39" spans="1:23">
      <c r="A39" s="2"/>
      <c r="B39" s="2">
        <v>12</v>
      </c>
      <c r="C39" s="2">
        <v>1</v>
      </c>
      <c r="D39" s="2" t="s">
        <v>63</v>
      </c>
      <c r="E39" s="2" t="s">
        <v>51</v>
      </c>
      <c r="F39" s="2">
        <v>75</v>
      </c>
      <c r="G39" s="2" t="s">
        <v>211</v>
      </c>
      <c r="H39" s="2" t="s">
        <v>39</v>
      </c>
      <c r="I39" s="2" t="s">
        <v>18</v>
      </c>
      <c r="J39" s="2" t="s">
        <v>16</v>
      </c>
      <c r="K39" s="31">
        <v>35361</v>
      </c>
      <c r="L39" s="2" t="s">
        <v>36</v>
      </c>
      <c r="M39" s="1">
        <v>71.7</v>
      </c>
      <c r="N39" s="15">
        <v>0.68899999999999995</v>
      </c>
      <c r="O39" s="2">
        <v>130</v>
      </c>
      <c r="P39" s="36">
        <v>150</v>
      </c>
      <c r="Q39" s="36">
        <v>150</v>
      </c>
      <c r="R39" s="2"/>
      <c r="S39" s="2">
        <f>O39</f>
        <v>130</v>
      </c>
      <c r="T39" s="15">
        <f t="shared" si="1"/>
        <v>89.57</v>
      </c>
      <c r="U39" s="2"/>
      <c r="V39" s="2" t="s">
        <v>264</v>
      </c>
      <c r="W39" s="2">
        <v>12</v>
      </c>
    </row>
    <row r="40" spans="1:23">
      <c r="A40" s="2"/>
      <c r="B40" s="2">
        <v>12</v>
      </c>
      <c r="C40" s="2">
        <v>1</v>
      </c>
      <c r="D40" s="2" t="s">
        <v>63</v>
      </c>
      <c r="E40" s="2" t="s">
        <v>51</v>
      </c>
      <c r="F40" s="2">
        <v>75</v>
      </c>
      <c r="G40" s="2" t="s">
        <v>205</v>
      </c>
      <c r="H40" s="2" t="s">
        <v>111</v>
      </c>
      <c r="I40" s="2" t="s">
        <v>18</v>
      </c>
      <c r="J40" s="2" t="s">
        <v>16</v>
      </c>
      <c r="K40" s="31">
        <v>25187</v>
      </c>
      <c r="L40" s="2" t="s">
        <v>27</v>
      </c>
      <c r="M40" s="1">
        <v>74.3</v>
      </c>
      <c r="N40" s="15">
        <v>0.76580000000000004</v>
      </c>
      <c r="O40" s="36">
        <v>115</v>
      </c>
      <c r="P40" s="36">
        <v>115</v>
      </c>
      <c r="Q40" s="2">
        <v>115</v>
      </c>
      <c r="R40" s="2"/>
      <c r="S40" s="2">
        <f>Q40</f>
        <v>115</v>
      </c>
      <c r="T40" s="15">
        <f t="shared" si="1"/>
        <v>88.067000000000007</v>
      </c>
      <c r="U40" s="2"/>
      <c r="V40" s="2" t="s">
        <v>276</v>
      </c>
      <c r="W40" s="2">
        <v>12</v>
      </c>
    </row>
    <row r="41" spans="1:23">
      <c r="A41" s="2"/>
      <c r="B41" s="2">
        <v>12</v>
      </c>
      <c r="C41" s="2">
        <v>1</v>
      </c>
      <c r="D41" s="2" t="s">
        <v>63</v>
      </c>
      <c r="E41" s="2" t="s">
        <v>51</v>
      </c>
      <c r="F41" s="2">
        <v>75</v>
      </c>
      <c r="G41" s="2" t="s">
        <v>206</v>
      </c>
      <c r="H41" s="2" t="s">
        <v>31</v>
      </c>
      <c r="I41" s="2" t="s">
        <v>18</v>
      </c>
      <c r="J41" s="2" t="s">
        <v>16</v>
      </c>
      <c r="K41" s="31">
        <v>17766</v>
      </c>
      <c r="L41" s="2" t="s">
        <v>185</v>
      </c>
      <c r="M41" s="1">
        <v>74.599999999999994</v>
      </c>
      <c r="N41" s="15">
        <v>1.3666</v>
      </c>
      <c r="O41" s="2">
        <v>110</v>
      </c>
      <c r="P41" s="2">
        <v>115</v>
      </c>
      <c r="Q41" s="36">
        <v>118</v>
      </c>
      <c r="R41" s="2"/>
      <c r="S41" s="2">
        <f>P41</f>
        <v>115</v>
      </c>
      <c r="T41" s="15">
        <f t="shared" si="1"/>
        <v>157.15899999999999</v>
      </c>
      <c r="U41" s="2" t="s">
        <v>251</v>
      </c>
      <c r="V41" s="2" t="s">
        <v>274</v>
      </c>
      <c r="W41" s="2">
        <v>27</v>
      </c>
    </row>
    <row r="42" spans="1:23">
      <c r="A42" s="2"/>
      <c r="B42" s="2">
        <v>12</v>
      </c>
      <c r="C42" s="2">
        <v>1</v>
      </c>
      <c r="D42" s="2" t="s">
        <v>63</v>
      </c>
      <c r="E42" s="2" t="s">
        <v>51</v>
      </c>
      <c r="F42" s="2">
        <v>75</v>
      </c>
      <c r="G42" s="2" t="s">
        <v>231</v>
      </c>
      <c r="H42" s="2" t="s">
        <v>50</v>
      </c>
      <c r="I42" s="2" t="s">
        <v>18</v>
      </c>
      <c r="J42" s="2" t="s">
        <v>16</v>
      </c>
      <c r="K42" s="31">
        <v>15180</v>
      </c>
      <c r="L42" s="2" t="s">
        <v>232</v>
      </c>
      <c r="M42" s="1">
        <v>74.599999999999994</v>
      </c>
      <c r="N42" s="15">
        <v>1.3907</v>
      </c>
      <c r="O42" s="2">
        <v>90</v>
      </c>
      <c r="P42" s="2">
        <v>100</v>
      </c>
      <c r="Q42" s="36">
        <v>105</v>
      </c>
      <c r="R42" s="2"/>
      <c r="S42" s="2">
        <v>100</v>
      </c>
      <c r="T42" s="15">
        <f t="shared" si="1"/>
        <v>139.07</v>
      </c>
      <c r="U42" s="2"/>
      <c r="V42" s="2" t="s">
        <v>268</v>
      </c>
      <c r="W42" s="2">
        <v>12</v>
      </c>
    </row>
    <row r="43" spans="1:23">
      <c r="A43" s="2"/>
      <c r="B43" s="2">
        <v>12</v>
      </c>
      <c r="C43" s="2">
        <v>1</v>
      </c>
      <c r="D43" s="2" t="s">
        <v>63</v>
      </c>
      <c r="E43" s="2" t="s">
        <v>51</v>
      </c>
      <c r="F43" s="2">
        <v>75</v>
      </c>
      <c r="G43" s="2" t="s">
        <v>213</v>
      </c>
      <c r="H43" s="2" t="s">
        <v>214</v>
      </c>
      <c r="I43" s="2" t="s">
        <v>214</v>
      </c>
      <c r="J43" s="2" t="s">
        <v>16</v>
      </c>
      <c r="K43" s="31">
        <v>32963</v>
      </c>
      <c r="L43" s="2" t="s">
        <v>14</v>
      </c>
      <c r="M43" s="1">
        <v>74.45</v>
      </c>
      <c r="N43" s="15">
        <v>0.66800000000000004</v>
      </c>
      <c r="O43" s="2">
        <v>175</v>
      </c>
      <c r="P43" s="2">
        <v>180</v>
      </c>
      <c r="Q43" s="36">
        <v>182.5</v>
      </c>
      <c r="R43" s="2"/>
      <c r="S43" s="2">
        <f t="shared" ref="S43:S48" si="2">P43</f>
        <v>180</v>
      </c>
      <c r="T43" s="15">
        <f t="shared" si="1"/>
        <v>120.24000000000001</v>
      </c>
      <c r="U43" s="2" t="s">
        <v>200</v>
      </c>
      <c r="V43" s="2" t="s">
        <v>269</v>
      </c>
      <c r="W43" s="2">
        <v>48</v>
      </c>
    </row>
    <row r="44" spans="1:23">
      <c r="A44" s="2"/>
      <c r="B44" s="2">
        <v>5</v>
      </c>
      <c r="C44" s="2">
        <v>2</v>
      </c>
      <c r="D44" s="2" t="s">
        <v>63</v>
      </c>
      <c r="E44" s="2" t="s">
        <v>51</v>
      </c>
      <c r="F44" s="2">
        <v>75</v>
      </c>
      <c r="G44" s="2" t="s">
        <v>212</v>
      </c>
      <c r="H44" s="2" t="s">
        <v>31</v>
      </c>
      <c r="I44" s="2" t="s">
        <v>18</v>
      </c>
      <c r="J44" s="2" t="s">
        <v>16</v>
      </c>
      <c r="K44" s="31">
        <v>33208</v>
      </c>
      <c r="L44" s="2" t="s">
        <v>14</v>
      </c>
      <c r="M44" s="1">
        <v>73.900000000000006</v>
      </c>
      <c r="N44" s="15">
        <v>0.67230000000000001</v>
      </c>
      <c r="O44" s="2">
        <v>157.5</v>
      </c>
      <c r="P44" s="2">
        <v>170</v>
      </c>
      <c r="Q44" s="36">
        <v>175</v>
      </c>
      <c r="R44" s="2"/>
      <c r="S44" s="2">
        <f t="shared" si="2"/>
        <v>170</v>
      </c>
      <c r="T44" s="15">
        <f t="shared" si="1"/>
        <v>114.291</v>
      </c>
      <c r="U44" s="2" t="s">
        <v>201</v>
      </c>
      <c r="V44" s="2" t="s">
        <v>270</v>
      </c>
      <c r="W44" s="2">
        <v>20</v>
      </c>
    </row>
    <row r="45" spans="1:23">
      <c r="A45" s="2"/>
      <c r="B45" s="2">
        <v>3</v>
      </c>
      <c r="C45" s="2">
        <v>3</v>
      </c>
      <c r="D45" s="2" t="s">
        <v>63</v>
      </c>
      <c r="E45" s="2" t="s">
        <v>51</v>
      </c>
      <c r="F45" s="2">
        <v>75</v>
      </c>
      <c r="G45" s="2" t="s">
        <v>210</v>
      </c>
      <c r="H45" s="2" t="s">
        <v>31</v>
      </c>
      <c r="I45" s="2" t="s">
        <v>18</v>
      </c>
      <c r="J45" s="2" t="s">
        <v>16</v>
      </c>
      <c r="K45" s="31">
        <v>32499</v>
      </c>
      <c r="L45" s="2" t="s">
        <v>14</v>
      </c>
      <c r="M45" s="1">
        <v>73.55</v>
      </c>
      <c r="N45" s="15">
        <v>0.67449999999999999</v>
      </c>
      <c r="O45" s="2">
        <v>130</v>
      </c>
      <c r="P45" s="2">
        <v>145</v>
      </c>
      <c r="Q45" s="36">
        <v>147.5</v>
      </c>
      <c r="R45" s="2"/>
      <c r="S45" s="2">
        <f t="shared" si="2"/>
        <v>145</v>
      </c>
      <c r="T45" s="15">
        <f t="shared" si="1"/>
        <v>97.802499999999995</v>
      </c>
      <c r="U45" s="2"/>
      <c r="V45" s="2" t="s">
        <v>271</v>
      </c>
      <c r="W45" s="2">
        <v>3</v>
      </c>
    </row>
    <row r="46" spans="1:23">
      <c r="A46" s="2"/>
      <c r="B46" s="2">
        <v>2</v>
      </c>
      <c r="C46" s="2">
        <v>4</v>
      </c>
      <c r="D46" s="2" t="s">
        <v>63</v>
      </c>
      <c r="E46" s="2" t="s">
        <v>51</v>
      </c>
      <c r="F46" s="2">
        <v>75</v>
      </c>
      <c r="G46" s="2" t="s">
        <v>209</v>
      </c>
      <c r="H46" s="2" t="s">
        <v>31</v>
      </c>
      <c r="I46" s="2" t="s">
        <v>18</v>
      </c>
      <c r="J46" s="2" t="s">
        <v>16</v>
      </c>
      <c r="K46" s="31">
        <v>32932</v>
      </c>
      <c r="L46" s="2" t="s">
        <v>14</v>
      </c>
      <c r="M46" s="1">
        <v>73.7</v>
      </c>
      <c r="N46" s="15">
        <v>0.67369999999999997</v>
      </c>
      <c r="O46" s="2">
        <v>130</v>
      </c>
      <c r="P46" s="2">
        <v>137.5</v>
      </c>
      <c r="Q46" s="36">
        <v>145</v>
      </c>
      <c r="R46" s="2"/>
      <c r="S46" s="2">
        <f t="shared" si="2"/>
        <v>137.5</v>
      </c>
      <c r="T46" s="15">
        <f t="shared" si="1"/>
        <v>92.633749999999992</v>
      </c>
      <c r="U46" s="2"/>
      <c r="V46" s="2" t="s">
        <v>272</v>
      </c>
      <c r="W46" s="2">
        <v>2</v>
      </c>
    </row>
    <row r="47" spans="1:23">
      <c r="A47" s="2"/>
      <c r="B47" s="2">
        <v>1</v>
      </c>
      <c r="C47" s="2">
        <v>5</v>
      </c>
      <c r="D47" s="2" t="s">
        <v>63</v>
      </c>
      <c r="E47" s="2" t="s">
        <v>51</v>
      </c>
      <c r="F47" s="2">
        <v>75</v>
      </c>
      <c r="G47" s="2" t="s">
        <v>208</v>
      </c>
      <c r="H47" s="2" t="s">
        <v>31</v>
      </c>
      <c r="I47" s="2" t="s">
        <v>18</v>
      </c>
      <c r="J47" s="2" t="s">
        <v>16</v>
      </c>
      <c r="K47" s="31">
        <v>34223</v>
      </c>
      <c r="L47" s="2" t="s">
        <v>14</v>
      </c>
      <c r="M47" s="1">
        <v>73.5</v>
      </c>
      <c r="N47" s="15">
        <v>0.67520000000000002</v>
      </c>
      <c r="O47" s="36">
        <v>120</v>
      </c>
      <c r="P47" s="2">
        <v>120</v>
      </c>
      <c r="Q47" s="36">
        <v>125</v>
      </c>
      <c r="R47" s="2"/>
      <c r="S47" s="2">
        <f t="shared" si="2"/>
        <v>120</v>
      </c>
      <c r="T47" s="15">
        <f t="shared" si="1"/>
        <v>81.024000000000001</v>
      </c>
      <c r="U47" s="2"/>
      <c r="V47" s="2" t="s">
        <v>273</v>
      </c>
      <c r="W47" s="2">
        <v>1</v>
      </c>
    </row>
    <row r="48" spans="1:23">
      <c r="A48" s="2"/>
      <c r="B48" s="2">
        <v>12</v>
      </c>
      <c r="C48" s="2">
        <v>1</v>
      </c>
      <c r="D48" s="2" t="s">
        <v>63</v>
      </c>
      <c r="E48" s="2" t="s">
        <v>51</v>
      </c>
      <c r="F48" s="2">
        <v>75</v>
      </c>
      <c r="G48" s="2" t="s">
        <v>149</v>
      </c>
      <c r="H48" s="2" t="s">
        <v>23</v>
      </c>
      <c r="I48" s="2" t="s">
        <v>18</v>
      </c>
      <c r="J48" s="2" t="s">
        <v>16</v>
      </c>
      <c r="K48" s="31">
        <v>38372</v>
      </c>
      <c r="L48" s="2" t="s">
        <v>26</v>
      </c>
      <c r="M48" s="1">
        <v>68.25</v>
      </c>
      <c r="N48" s="15">
        <v>0.88349999999999995</v>
      </c>
      <c r="O48" s="36">
        <v>35</v>
      </c>
      <c r="P48" s="2">
        <v>35</v>
      </c>
      <c r="Q48" s="36">
        <v>37.5</v>
      </c>
      <c r="R48" s="2"/>
      <c r="S48" s="2">
        <f t="shared" si="2"/>
        <v>35</v>
      </c>
      <c r="T48" s="15">
        <f t="shared" si="1"/>
        <v>30.922499999999999</v>
      </c>
      <c r="U48" s="2"/>
      <c r="V48" s="2" t="s">
        <v>277</v>
      </c>
      <c r="W48" s="2">
        <v>12</v>
      </c>
    </row>
    <row r="49" spans="1:23">
      <c r="A49" s="2"/>
      <c r="B49" s="2">
        <v>12</v>
      </c>
      <c r="C49" s="2">
        <v>1</v>
      </c>
      <c r="D49" s="2" t="s">
        <v>63</v>
      </c>
      <c r="E49" s="2" t="s">
        <v>51</v>
      </c>
      <c r="F49" s="2">
        <v>75</v>
      </c>
      <c r="G49" s="2" t="s">
        <v>207</v>
      </c>
      <c r="H49" s="2" t="s">
        <v>31</v>
      </c>
      <c r="I49" s="2" t="s">
        <v>18</v>
      </c>
      <c r="J49" s="2" t="s">
        <v>16</v>
      </c>
      <c r="K49" s="31">
        <v>36189</v>
      </c>
      <c r="L49" s="2" t="s">
        <v>30</v>
      </c>
      <c r="M49" s="1">
        <v>73</v>
      </c>
      <c r="N49" s="15">
        <v>0.67889999999999995</v>
      </c>
      <c r="O49" s="2">
        <v>115</v>
      </c>
      <c r="P49" s="36">
        <v>120</v>
      </c>
      <c r="Q49" s="2">
        <v>120</v>
      </c>
      <c r="R49" s="2"/>
      <c r="S49" s="2">
        <f>Q49</f>
        <v>120</v>
      </c>
      <c r="T49" s="15">
        <f t="shared" si="1"/>
        <v>81.467999999999989</v>
      </c>
      <c r="U49" s="2" t="s">
        <v>255</v>
      </c>
      <c r="V49" s="2" t="s">
        <v>275</v>
      </c>
      <c r="W49" s="2">
        <v>21</v>
      </c>
    </row>
    <row r="50" spans="1:23">
      <c r="A50" s="2"/>
      <c r="B50" s="2">
        <v>12</v>
      </c>
      <c r="C50" s="2">
        <v>1</v>
      </c>
      <c r="D50" s="2" t="s">
        <v>63</v>
      </c>
      <c r="E50" s="2" t="s">
        <v>51</v>
      </c>
      <c r="F50" s="2">
        <v>82.5</v>
      </c>
      <c r="G50" s="2" t="s">
        <v>75</v>
      </c>
      <c r="H50" s="2" t="s">
        <v>39</v>
      </c>
      <c r="I50" s="2" t="s">
        <v>18</v>
      </c>
      <c r="J50" s="2" t="s">
        <v>16</v>
      </c>
      <c r="K50" s="31">
        <v>34727</v>
      </c>
      <c r="L50" s="2" t="s">
        <v>36</v>
      </c>
      <c r="M50" s="1">
        <v>82.1</v>
      </c>
      <c r="N50" s="15">
        <v>0.62139999999999995</v>
      </c>
      <c r="O50" s="2">
        <v>165</v>
      </c>
      <c r="P50" s="2">
        <v>170</v>
      </c>
      <c r="Q50" s="36">
        <v>172.5</v>
      </c>
      <c r="R50" s="2"/>
      <c r="S50" s="2">
        <v>170</v>
      </c>
      <c r="T50" s="15">
        <f t="shared" si="1"/>
        <v>105.63799999999999</v>
      </c>
      <c r="U50" s="2"/>
      <c r="V50" s="2" t="s">
        <v>304</v>
      </c>
      <c r="W50" s="2">
        <v>12</v>
      </c>
    </row>
    <row r="51" spans="1:23">
      <c r="A51" s="2"/>
      <c r="B51" s="2">
        <v>12</v>
      </c>
      <c r="C51" s="2">
        <v>1</v>
      </c>
      <c r="D51" s="2" t="s">
        <v>63</v>
      </c>
      <c r="E51" s="2" t="s">
        <v>51</v>
      </c>
      <c r="F51" s="2">
        <v>82.5</v>
      </c>
      <c r="G51" s="2" t="s">
        <v>233</v>
      </c>
      <c r="H51" s="2" t="s">
        <v>31</v>
      </c>
      <c r="I51" s="2" t="s">
        <v>18</v>
      </c>
      <c r="J51" s="2" t="s">
        <v>16</v>
      </c>
      <c r="K51" s="31">
        <v>14279</v>
      </c>
      <c r="L51" s="2" t="s">
        <v>232</v>
      </c>
      <c r="M51" s="1">
        <v>80.150000000000006</v>
      </c>
      <c r="N51" s="15">
        <v>1.3186</v>
      </c>
      <c r="O51" s="2">
        <v>52.5</v>
      </c>
      <c r="P51" s="2">
        <v>57.5</v>
      </c>
      <c r="Q51" s="2">
        <v>60</v>
      </c>
      <c r="R51" s="2"/>
      <c r="S51" s="2">
        <v>60</v>
      </c>
      <c r="T51" s="15">
        <f t="shared" si="1"/>
        <v>79.116</v>
      </c>
      <c r="U51" s="2"/>
      <c r="V51" s="2" t="s">
        <v>308</v>
      </c>
      <c r="W51" s="2">
        <v>12</v>
      </c>
    </row>
    <row r="52" spans="1:23">
      <c r="A52" s="2"/>
      <c r="B52" s="2">
        <v>12</v>
      </c>
      <c r="C52" s="2">
        <v>1</v>
      </c>
      <c r="D52" s="2" t="s">
        <v>63</v>
      </c>
      <c r="E52" s="2" t="s">
        <v>51</v>
      </c>
      <c r="F52" s="2">
        <v>82.5</v>
      </c>
      <c r="G52" s="2" t="s">
        <v>189</v>
      </c>
      <c r="H52" s="2" t="s">
        <v>50</v>
      </c>
      <c r="I52" s="2" t="s">
        <v>18</v>
      </c>
      <c r="J52" s="2" t="s">
        <v>16</v>
      </c>
      <c r="K52" s="31">
        <v>13009</v>
      </c>
      <c r="L52" s="2" t="s">
        <v>188</v>
      </c>
      <c r="M52" s="1">
        <v>78.900000000000006</v>
      </c>
      <c r="N52" s="15">
        <v>1.3351</v>
      </c>
      <c r="O52" s="2">
        <v>80</v>
      </c>
      <c r="P52" s="2">
        <v>85</v>
      </c>
      <c r="Q52" s="2">
        <v>90</v>
      </c>
      <c r="R52" s="2"/>
      <c r="S52" s="2">
        <v>90</v>
      </c>
      <c r="T52" s="15">
        <f t="shared" si="1"/>
        <v>120.15899999999999</v>
      </c>
      <c r="U52" s="2"/>
      <c r="V52" s="2" t="s">
        <v>268</v>
      </c>
      <c r="W52" s="2">
        <v>12</v>
      </c>
    </row>
    <row r="53" spans="1:23">
      <c r="A53" s="2"/>
      <c r="B53" s="2">
        <v>12</v>
      </c>
      <c r="C53" s="2">
        <v>1</v>
      </c>
      <c r="D53" s="2" t="s">
        <v>63</v>
      </c>
      <c r="E53" s="2" t="s">
        <v>51</v>
      </c>
      <c r="F53" s="2">
        <v>82.5</v>
      </c>
      <c r="G53" s="2" t="s">
        <v>74</v>
      </c>
      <c r="H53" s="2" t="s">
        <v>145</v>
      </c>
      <c r="I53" s="2" t="s">
        <v>18</v>
      </c>
      <c r="J53" s="2" t="s">
        <v>16</v>
      </c>
      <c r="K53" s="31">
        <v>31138</v>
      </c>
      <c r="L53" s="2" t="s">
        <v>14</v>
      </c>
      <c r="M53" s="1">
        <v>78.099999999999994</v>
      </c>
      <c r="N53" s="15">
        <v>0.64419999999999999</v>
      </c>
      <c r="O53" s="2">
        <v>160</v>
      </c>
      <c r="P53" s="2">
        <v>170</v>
      </c>
      <c r="Q53" s="2">
        <v>172.5</v>
      </c>
      <c r="R53" s="2"/>
      <c r="S53" s="2">
        <v>172.5</v>
      </c>
      <c r="T53" s="15">
        <f t="shared" si="1"/>
        <v>111.1245</v>
      </c>
      <c r="U53" s="2"/>
      <c r="V53" s="2" t="s">
        <v>284</v>
      </c>
      <c r="W53" s="2">
        <v>12</v>
      </c>
    </row>
    <row r="54" spans="1:23">
      <c r="A54" s="2"/>
      <c r="B54" s="2">
        <v>5</v>
      </c>
      <c r="C54" s="2">
        <v>2</v>
      </c>
      <c r="D54" s="2" t="s">
        <v>63</v>
      </c>
      <c r="E54" s="2" t="s">
        <v>51</v>
      </c>
      <c r="F54" s="2">
        <v>82.5</v>
      </c>
      <c r="G54" s="2" t="s">
        <v>75</v>
      </c>
      <c r="H54" s="2" t="s">
        <v>39</v>
      </c>
      <c r="I54" s="2" t="s">
        <v>18</v>
      </c>
      <c r="J54" s="2" t="s">
        <v>16</v>
      </c>
      <c r="K54" s="31">
        <v>34727</v>
      </c>
      <c r="L54" s="2" t="s">
        <v>14</v>
      </c>
      <c r="M54" s="1">
        <v>82.1</v>
      </c>
      <c r="N54" s="15">
        <v>0.62139999999999995</v>
      </c>
      <c r="O54" s="2">
        <v>165</v>
      </c>
      <c r="P54" s="2">
        <v>170</v>
      </c>
      <c r="Q54" s="36">
        <v>172.5</v>
      </c>
      <c r="R54" s="2"/>
      <c r="S54" s="2">
        <v>170</v>
      </c>
      <c r="T54" s="15">
        <f t="shared" si="1"/>
        <v>105.63799999999999</v>
      </c>
      <c r="U54" s="2"/>
      <c r="V54" s="2" t="s">
        <v>304</v>
      </c>
      <c r="W54" s="2">
        <v>5</v>
      </c>
    </row>
    <row r="55" spans="1:23">
      <c r="A55" s="2"/>
      <c r="B55" s="2">
        <v>3</v>
      </c>
      <c r="C55" s="2">
        <v>3</v>
      </c>
      <c r="D55" s="2" t="s">
        <v>63</v>
      </c>
      <c r="E55" s="2" t="s">
        <v>51</v>
      </c>
      <c r="F55" s="2">
        <v>82.5</v>
      </c>
      <c r="G55" s="2" t="s">
        <v>110</v>
      </c>
      <c r="H55" s="2" t="s">
        <v>99</v>
      </c>
      <c r="I55" s="2" t="s">
        <v>18</v>
      </c>
      <c r="J55" s="2" t="s">
        <v>16</v>
      </c>
      <c r="K55" s="31">
        <v>29390</v>
      </c>
      <c r="L55" s="2" t="s">
        <v>14</v>
      </c>
      <c r="M55" s="1">
        <v>79</v>
      </c>
      <c r="N55" s="15">
        <v>0.63880000000000003</v>
      </c>
      <c r="O55" s="2">
        <v>150</v>
      </c>
      <c r="P55" s="36">
        <v>160</v>
      </c>
      <c r="Q55" s="2">
        <v>160</v>
      </c>
      <c r="R55" s="2"/>
      <c r="S55" s="2">
        <v>160</v>
      </c>
      <c r="T55" s="15">
        <f t="shared" ref="T55:T86" si="3">S55*N55</f>
        <v>102.208</v>
      </c>
      <c r="U55" s="2"/>
      <c r="V55" s="2" t="s">
        <v>281</v>
      </c>
      <c r="W55" s="2">
        <v>3</v>
      </c>
    </row>
    <row r="56" spans="1:23">
      <c r="A56" s="2"/>
      <c r="B56" s="2">
        <v>2</v>
      </c>
      <c r="C56" s="2">
        <v>4</v>
      </c>
      <c r="D56" s="2" t="s">
        <v>63</v>
      </c>
      <c r="E56" s="2" t="s">
        <v>51</v>
      </c>
      <c r="F56" s="2">
        <v>82.5</v>
      </c>
      <c r="G56" s="2" t="s">
        <v>234</v>
      </c>
      <c r="H56" s="2" t="s">
        <v>52</v>
      </c>
      <c r="I56" s="2" t="s">
        <v>53</v>
      </c>
      <c r="J56" s="2" t="s">
        <v>16</v>
      </c>
      <c r="K56" s="31">
        <v>31810</v>
      </c>
      <c r="L56" s="2" t="s">
        <v>14</v>
      </c>
      <c r="M56" s="1">
        <v>80.8</v>
      </c>
      <c r="N56" s="15">
        <v>0.62839999999999996</v>
      </c>
      <c r="O56" s="2">
        <v>147.5</v>
      </c>
      <c r="P56" s="2">
        <v>150</v>
      </c>
      <c r="Q56" s="36">
        <v>152.5</v>
      </c>
      <c r="R56" s="2"/>
      <c r="S56" s="2">
        <v>150</v>
      </c>
      <c r="T56" s="15">
        <f t="shared" si="3"/>
        <v>94.259999999999991</v>
      </c>
      <c r="U56" s="2"/>
      <c r="V56" s="2" t="s">
        <v>305</v>
      </c>
      <c r="W56" s="2">
        <v>2</v>
      </c>
    </row>
    <row r="57" spans="1:23">
      <c r="A57" s="2"/>
      <c r="B57" s="2">
        <v>1</v>
      </c>
      <c r="C57" s="2">
        <v>5</v>
      </c>
      <c r="D57" s="2" t="s">
        <v>63</v>
      </c>
      <c r="E57" s="2" t="s">
        <v>51</v>
      </c>
      <c r="F57" s="2">
        <v>82.5</v>
      </c>
      <c r="G57" s="2" t="s">
        <v>134</v>
      </c>
      <c r="H57" s="2" t="s">
        <v>115</v>
      </c>
      <c r="I57" s="2" t="s">
        <v>18</v>
      </c>
      <c r="J57" s="2" t="s">
        <v>16</v>
      </c>
      <c r="K57" s="31">
        <v>33783</v>
      </c>
      <c r="L57" s="2" t="s">
        <v>14</v>
      </c>
      <c r="M57" s="1">
        <v>80.05</v>
      </c>
      <c r="N57" s="15">
        <v>0.63239999999999996</v>
      </c>
      <c r="O57" s="36">
        <v>125</v>
      </c>
      <c r="P57" s="2">
        <v>130</v>
      </c>
      <c r="Q57" s="36">
        <v>137.5</v>
      </c>
      <c r="R57" s="2"/>
      <c r="S57" s="2">
        <v>130</v>
      </c>
      <c r="T57" s="15">
        <f t="shared" si="3"/>
        <v>82.211999999999989</v>
      </c>
      <c r="U57" s="2"/>
      <c r="V57" s="2" t="s">
        <v>262</v>
      </c>
      <c r="W57" s="2">
        <v>1</v>
      </c>
    </row>
    <row r="58" spans="1:23">
      <c r="A58" s="2"/>
      <c r="B58" s="2">
        <v>0</v>
      </c>
      <c r="C58" s="2" t="s">
        <v>199</v>
      </c>
      <c r="D58" s="2" t="s">
        <v>63</v>
      </c>
      <c r="E58" s="2" t="s">
        <v>51</v>
      </c>
      <c r="F58" s="2">
        <v>82.5</v>
      </c>
      <c r="G58" s="2" t="s">
        <v>147</v>
      </c>
      <c r="H58" s="2" t="s">
        <v>91</v>
      </c>
      <c r="I58" s="2" t="s">
        <v>18</v>
      </c>
      <c r="J58" s="2" t="s">
        <v>16</v>
      </c>
      <c r="K58" s="31">
        <v>32410</v>
      </c>
      <c r="L58" s="2" t="s">
        <v>14</v>
      </c>
      <c r="M58" s="1">
        <v>82.5</v>
      </c>
      <c r="N58" s="15">
        <v>0.61929999999999996</v>
      </c>
      <c r="O58" s="36">
        <v>140</v>
      </c>
      <c r="P58" s="36">
        <v>140</v>
      </c>
      <c r="Q58" s="36">
        <v>140</v>
      </c>
      <c r="R58" s="2"/>
      <c r="S58" s="2">
        <v>0</v>
      </c>
      <c r="T58" s="15">
        <f t="shared" si="3"/>
        <v>0</v>
      </c>
      <c r="U58" s="2"/>
      <c r="V58" s="2" t="s">
        <v>306</v>
      </c>
      <c r="W58" s="2">
        <v>0</v>
      </c>
    </row>
    <row r="59" spans="1:23">
      <c r="A59" s="2"/>
      <c r="B59" s="2">
        <v>12</v>
      </c>
      <c r="C59" s="2">
        <v>1</v>
      </c>
      <c r="D59" s="2" t="s">
        <v>63</v>
      </c>
      <c r="E59" s="2" t="s">
        <v>51</v>
      </c>
      <c r="F59" s="2">
        <v>82.5</v>
      </c>
      <c r="G59" s="2" t="s">
        <v>187</v>
      </c>
      <c r="H59" s="2" t="s">
        <v>167</v>
      </c>
      <c r="I59" s="2" t="s">
        <v>18</v>
      </c>
      <c r="J59" s="2" t="s">
        <v>16</v>
      </c>
      <c r="K59" s="31">
        <v>37562</v>
      </c>
      <c r="L59" s="2" t="s">
        <v>26</v>
      </c>
      <c r="M59" s="1">
        <v>79.95</v>
      </c>
      <c r="N59" s="15">
        <v>0.74680000000000002</v>
      </c>
      <c r="O59" s="2">
        <v>100</v>
      </c>
      <c r="P59" s="2">
        <v>105</v>
      </c>
      <c r="Q59" s="36">
        <v>110</v>
      </c>
      <c r="R59" s="2"/>
      <c r="S59" s="2">
        <v>105</v>
      </c>
      <c r="T59" s="15">
        <f t="shared" si="3"/>
        <v>78.414000000000001</v>
      </c>
      <c r="U59" s="2"/>
      <c r="V59" s="2" t="s">
        <v>307</v>
      </c>
      <c r="W59" s="2">
        <v>12</v>
      </c>
    </row>
    <row r="60" spans="1:23">
      <c r="A60" s="2"/>
      <c r="B60" s="2">
        <v>12</v>
      </c>
      <c r="C60" s="2">
        <v>1</v>
      </c>
      <c r="D60" s="2" t="s">
        <v>63</v>
      </c>
      <c r="E60" s="2" t="s">
        <v>51</v>
      </c>
      <c r="F60" s="2">
        <v>90</v>
      </c>
      <c r="G60" s="2" t="s">
        <v>137</v>
      </c>
      <c r="H60" s="2" t="s">
        <v>73</v>
      </c>
      <c r="I60" s="2" t="s">
        <v>18</v>
      </c>
      <c r="J60" s="2" t="s">
        <v>16</v>
      </c>
      <c r="K60" s="31">
        <v>27405</v>
      </c>
      <c r="L60" s="2" t="s">
        <v>15</v>
      </c>
      <c r="M60" s="1">
        <v>88.4</v>
      </c>
      <c r="N60" s="15">
        <v>0.59709999999999996</v>
      </c>
      <c r="O60" s="2">
        <v>155</v>
      </c>
      <c r="P60" s="2">
        <v>165</v>
      </c>
      <c r="Q60" s="2">
        <v>172.5</v>
      </c>
      <c r="R60" s="2"/>
      <c r="S60" s="2">
        <v>172.5</v>
      </c>
      <c r="T60" s="15">
        <f t="shared" si="3"/>
        <v>102.99974999999999</v>
      </c>
      <c r="U60" s="2"/>
      <c r="V60" s="2" t="s">
        <v>285</v>
      </c>
      <c r="W60" s="2">
        <v>12</v>
      </c>
    </row>
    <row r="61" spans="1:23">
      <c r="A61" s="2"/>
      <c r="B61" s="2">
        <v>5</v>
      </c>
      <c r="C61" s="2">
        <v>2</v>
      </c>
      <c r="D61" s="2" t="s">
        <v>63</v>
      </c>
      <c r="E61" s="2" t="s">
        <v>51</v>
      </c>
      <c r="F61" s="2">
        <v>90</v>
      </c>
      <c r="G61" s="2" t="s">
        <v>77</v>
      </c>
      <c r="H61" s="2" t="s">
        <v>145</v>
      </c>
      <c r="I61" s="2" t="s">
        <v>18</v>
      </c>
      <c r="J61" s="2" t="s">
        <v>16</v>
      </c>
      <c r="K61" s="31">
        <v>27539</v>
      </c>
      <c r="L61" s="2" t="s">
        <v>15</v>
      </c>
      <c r="M61" s="1">
        <v>89.1</v>
      </c>
      <c r="N61" s="15">
        <v>0.59419999999999995</v>
      </c>
      <c r="O61" s="2">
        <v>170</v>
      </c>
      <c r="P61" s="36">
        <v>177.5</v>
      </c>
      <c r="Q61" s="36">
        <v>177.5</v>
      </c>
      <c r="R61" s="2"/>
      <c r="S61" s="2">
        <v>170</v>
      </c>
      <c r="T61" s="15">
        <f t="shared" si="3"/>
        <v>101.014</v>
      </c>
      <c r="U61" s="2"/>
      <c r="V61" s="2" t="s">
        <v>284</v>
      </c>
      <c r="W61" s="2">
        <v>5</v>
      </c>
    </row>
    <row r="62" spans="1:23">
      <c r="A62" s="2"/>
      <c r="B62" s="2">
        <v>3</v>
      </c>
      <c r="C62" s="2">
        <v>3</v>
      </c>
      <c r="D62" s="2" t="s">
        <v>63</v>
      </c>
      <c r="E62" s="2" t="s">
        <v>51</v>
      </c>
      <c r="F62" s="2">
        <v>90</v>
      </c>
      <c r="G62" s="2" t="s">
        <v>78</v>
      </c>
      <c r="H62" s="2" t="s">
        <v>35</v>
      </c>
      <c r="I62" s="2" t="s">
        <v>18</v>
      </c>
      <c r="J62" s="2" t="s">
        <v>16</v>
      </c>
      <c r="K62" s="31">
        <v>27650</v>
      </c>
      <c r="L62" s="2" t="s">
        <v>15</v>
      </c>
      <c r="M62" s="1">
        <v>87</v>
      </c>
      <c r="N62" s="15">
        <v>0.60319999999999996</v>
      </c>
      <c r="O62" s="2">
        <v>150</v>
      </c>
      <c r="P62" s="2">
        <v>160</v>
      </c>
      <c r="Q62" s="36">
        <v>170</v>
      </c>
      <c r="R62" s="2"/>
      <c r="S62" s="2">
        <v>160</v>
      </c>
      <c r="T62" s="15">
        <f t="shared" si="3"/>
        <v>96.512</v>
      </c>
      <c r="U62" s="2"/>
      <c r="V62" s="2" t="s">
        <v>286</v>
      </c>
      <c r="W62" s="2">
        <v>3</v>
      </c>
    </row>
    <row r="63" spans="1:23">
      <c r="A63" s="2"/>
      <c r="B63" s="2">
        <v>0</v>
      </c>
      <c r="C63" s="2" t="s">
        <v>199</v>
      </c>
      <c r="D63" s="2" t="s">
        <v>63</v>
      </c>
      <c r="E63" s="2" t="s">
        <v>51</v>
      </c>
      <c r="F63" s="2">
        <v>90</v>
      </c>
      <c r="G63" s="2" t="s">
        <v>113</v>
      </c>
      <c r="H63" s="2" t="s">
        <v>46</v>
      </c>
      <c r="I63" s="2" t="s">
        <v>47</v>
      </c>
      <c r="J63" s="2" t="s">
        <v>16</v>
      </c>
      <c r="K63" s="31">
        <v>27063</v>
      </c>
      <c r="L63" s="2" t="s">
        <v>15</v>
      </c>
      <c r="M63" s="1">
        <v>89.35</v>
      </c>
      <c r="N63" s="15">
        <v>0.59870000000000001</v>
      </c>
      <c r="O63" s="36">
        <v>145</v>
      </c>
      <c r="P63" s="36">
        <v>145</v>
      </c>
      <c r="Q63" s="36">
        <v>145</v>
      </c>
      <c r="R63" s="2"/>
      <c r="S63" s="2">
        <v>0</v>
      </c>
      <c r="T63" s="15">
        <f t="shared" si="3"/>
        <v>0</v>
      </c>
      <c r="U63" s="2"/>
      <c r="V63" s="2" t="s">
        <v>290</v>
      </c>
      <c r="W63" s="2">
        <v>0</v>
      </c>
    </row>
    <row r="64" spans="1:23">
      <c r="A64" s="2"/>
      <c r="B64" s="2">
        <v>12</v>
      </c>
      <c r="C64" s="2">
        <v>1</v>
      </c>
      <c r="D64" s="2" t="s">
        <v>63</v>
      </c>
      <c r="E64" s="2" t="s">
        <v>51</v>
      </c>
      <c r="F64" s="2">
        <v>90</v>
      </c>
      <c r="G64" s="2" t="s">
        <v>79</v>
      </c>
      <c r="H64" s="2" t="s">
        <v>52</v>
      </c>
      <c r="I64" s="2" t="s">
        <v>53</v>
      </c>
      <c r="J64" s="2" t="s">
        <v>16</v>
      </c>
      <c r="K64" s="31">
        <v>26646</v>
      </c>
      <c r="L64" s="2" t="s">
        <v>27</v>
      </c>
      <c r="M64" s="1">
        <v>88.2</v>
      </c>
      <c r="N64" s="15">
        <v>0.621</v>
      </c>
      <c r="O64" s="2">
        <v>150</v>
      </c>
      <c r="P64" s="2">
        <v>157.5</v>
      </c>
      <c r="Q64" s="36">
        <v>160</v>
      </c>
      <c r="R64" s="2"/>
      <c r="S64" s="2">
        <v>157.5</v>
      </c>
      <c r="T64" s="15">
        <f t="shared" si="3"/>
        <v>97.807500000000005</v>
      </c>
      <c r="U64" s="2"/>
      <c r="V64" s="2" t="s">
        <v>287</v>
      </c>
      <c r="W64" s="2">
        <v>12</v>
      </c>
    </row>
    <row r="65" spans="1:23">
      <c r="A65" s="2"/>
      <c r="B65" s="2">
        <v>5</v>
      </c>
      <c r="C65" s="2">
        <v>2</v>
      </c>
      <c r="D65" s="2" t="s">
        <v>63</v>
      </c>
      <c r="E65" s="2" t="s">
        <v>51</v>
      </c>
      <c r="F65" s="2">
        <v>90</v>
      </c>
      <c r="G65" s="2" t="s">
        <v>80</v>
      </c>
      <c r="H65" s="2" t="s">
        <v>31</v>
      </c>
      <c r="I65" s="2" t="s">
        <v>18</v>
      </c>
      <c r="J65" s="2" t="s">
        <v>16</v>
      </c>
      <c r="K65" s="31">
        <v>26229</v>
      </c>
      <c r="L65" s="2" t="s">
        <v>27</v>
      </c>
      <c r="M65" s="1">
        <v>89.4</v>
      </c>
      <c r="N65" s="15">
        <v>0.62829999999999997</v>
      </c>
      <c r="O65" s="2">
        <v>102.5</v>
      </c>
      <c r="P65" s="36">
        <v>115</v>
      </c>
      <c r="Q65" s="36">
        <v>115</v>
      </c>
      <c r="R65" s="2"/>
      <c r="S65" s="2">
        <v>102.5</v>
      </c>
      <c r="T65" s="15">
        <f t="shared" si="3"/>
        <v>64.400750000000002</v>
      </c>
      <c r="U65" s="2"/>
      <c r="V65" s="2" t="s">
        <v>291</v>
      </c>
      <c r="W65" s="2">
        <v>5</v>
      </c>
    </row>
    <row r="66" spans="1:23">
      <c r="A66" s="2"/>
      <c r="B66" s="2">
        <v>3</v>
      </c>
      <c r="C66" s="2">
        <v>3</v>
      </c>
      <c r="D66" s="2" t="s">
        <v>63</v>
      </c>
      <c r="E66" s="2" t="s">
        <v>51</v>
      </c>
      <c r="F66" s="2">
        <v>90</v>
      </c>
      <c r="G66" s="2" t="s">
        <v>148</v>
      </c>
      <c r="H66" s="2" t="s">
        <v>31</v>
      </c>
      <c r="I66" s="2" t="s">
        <v>18</v>
      </c>
      <c r="J66" s="2" t="s">
        <v>16</v>
      </c>
      <c r="K66" s="31">
        <v>26088</v>
      </c>
      <c r="L66" s="2" t="s">
        <v>27</v>
      </c>
      <c r="M66" s="1">
        <v>84.6</v>
      </c>
      <c r="N66" s="15">
        <v>0.65080000000000005</v>
      </c>
      <c r="O66" s="2">
        <v>75</v>
      </c>
      <c r="P66" s="2">
        <v>80</v>
      </c>
      <c r="Q66" s="36">
        <v>82.5</v>
      </c>
      <c r="R66" s="2"/>
      <c r="S66" s="2">
        <v>80</v>
      </c>
      <c r="T66" s="15">
        <f t="shared" si="3"/>
        <v>52.064000000000007</v>
      </c>
      <c r="U66" s="2"/>
      <c r="V66" s="2" t="s">
        <v>292</v>
      </c>
      <c r="W66" s="2">
        <v>3</v>
      </c>
    </row>
    <row r="67" spans="1:23">
      <c r="A67" s="2"/>
      <c r="B67" s="2">
        <v>12</v>
      </c>
      <c r="C67" s="2">
        <v>1</v>
      </c>
      <c r="D67" s="2" t="s">
        <v>63</v>
      </c>
      <c r="E67" s="2" t="s">
        <v>51</v>
      </c>
      <c r="F67" s="2">
        <v>90</v>
      </c>
      <c r="G67" s="2" t="s">
        <v>184</v>
      </c>
      <c r="H67" s="2" t="s">
        <v>50</v>
      </c>
      <c r="I67" s="2" t="s">
        <v>18</v>
      </c>
      <c r="J67" s="2" t="s">
        <v>16</v>
      </c>
      <c r="K67" s="31">
        <v>18615</v>
      </c>
      <c r="L67" s="2" t="s">
        <v>185</v>
      </c>
      <c r="M67" s="1">
        <v>89.65</v>
      </c>
      <c r="N67" s="15">
        <v>1.1554</v>
      </c>
      <c r="O67" s="2">
        <v>132.5</v>
      </c>
      <c r="P67" s="2">
        <v>137.5</v>
      </c>
      <c r="Q67" s="36">
        <v>140</v>
      </c>
      <c r="R67" s="2"/>
      <c r="S67" s="2">
        <v>137.5</v>
      </c>
      <c r="T67" s="15">
        <f t="shared" si="3"/>
        <v>158.86750000000001</v>
      </c>
      <c r="U67" s="2" t="s">
        <v>250</v>
      </c>
      <c r="V67" s="2" t="s">
        <v>268</v>
      </c>
      <c r="W67" s="2">
        <v>48</v>
      </c>
    </row>
    <row r="68" spans="1:23">
      <c r="A68" s="2"/>
      <c r="B68" s="2">
        <v>12</v>
      </c>
      <c r="C68" s="2">
        <v>1</v>
      </c>
      <c r="D68" s="2" t="s">
        <v>63</v>
      </c>
      <c r="E68" s="2" t="s">
        <v>51</v>
      </c>
      <c r="F68" s="2">
        <v>90</v>
      </c>
      <c r="G68" s="2" t="s">
        <v>116</v>
      </c>
      <c r="H68" s="2" t="s">
        <v>31</v>
      </c>
      <c r="I68" s="2" t="s">
        <v>18</v>
      </c>
      <c r="J68" s="2" t="s">
        <v>16</v>
      </c>
      <c r="K68" s="31">
        <v>30434</v>
      </c>
      <c r="L68" s="2" t="s">
        <v>14</v>
      </c>
      <c r="M68" s="1">
        <v>89.25</v>
      </c>
      <c r="N68" s="15">
        <v>0.58809999999999996</v>
      </c>
      <c r="O68" s="2">
        <v>145</v>
      </c>
      <c r="P68" s="2">
        <v>150</v>
      </c>
      <c r="Q68" s="2">
        <v>155</v>
      </c>
      <c r="R68" s="2"/>
      <c r="S68" s="2">
        <v>155</v>
      </c>
      <c r="T68" s="15">
        <f t="shared" si="3"/>
        <v>91.155499999999989</v>
      </c>
      <c r="U68" s="2"/>
      <c r="V68" s="2" t="s">
        <v>289</v>
      </c>
      <c r="W68" s="2">
        <v>12</v>
      </c>
    </row>
    <row r="69" spans="1:23">
      <c r="A69" s="2"/>
      <c r="B69" s="2">
        <v>5</v>
      </c>
      <c r="C69" s="2">
        <v>2</v>
      </c>
      <c r="D69" s="2" t="s">
        <v>63</v>
      </c>
      <c r="E69" s="2" t="s">
        <v>51</v>
      </c>
      <c r="F69" s="2">
        <v>90</v>
      </c>
      <c r="G69" s="2" t="s">
        <v>139</v>
      </c>
      <c r="H69" s="2" t="s">
        <v>50</v>
      </c>
      <c r="I69" s="2" t="s">
        <v>18</v>
      </c>
      <c r="J69" s="2" t="s">
        <v>16</v>
      </c>
      <c r="K69" s="31">
        <v>32282</v>
      </c>
      <c r="L69" s="2" t="s">
        <v>14</v>
      </c>
      <c r="M69" s="1">
        <v>88.8</v>
      </c>
      <c r="N69" s="15">
        <v>0.59009999999999996</v>
      </c>
      <c r="O69" s="2">
        <v>145</v>
      </c>
      <c r="P69" s="2">
        <v>150</v>
      </c>
      <c r="Q69" s="36">
        <v>155</v>
      </c>
      <c r="R69" s="2"/>
      <c r="S69" s="2">
        <v>150</v>
      </c>
      <c r="T69" s="15">
        <f t="shared" si="3"/>
        <v>88.515000000000001</v>
      </c>
      <c r="U69" s="2"/>
      <c r="V69" s="2" t="s">
        <v>261</v>
      </c>
      <c r="W69" s="2">
        <v>5</v>
      </c>
    </row>
    <row r="70" spans="1:23">
      <c r="A70" s="2"/>
      <c r="B70" s="2">
        <v>3</v>
      </c>
      <c r="C70" s="2">
        <v>3</v>
      </c>
      <c r="D70" s="2" t="s">
        <v>63</v>
      </c>
      <c r="E70" s="2" t="s">
        <v>51</v>
      </c>
      <c r="F70" s="2">
        <v>90</v>
      </c>
      <c r="G70" s="2" t="s">
        <v>154</v>
      </c>
      <c r="H70" s="2" t="s">
        <v>40</v>
      </c>
      <c r="I70" s="2" t="s">
        <v>40</v>
      </c>
      <c r="J70" s="2" t="s">
        <v>16</v>
      </c>
      <c r="K70" s="31">
        <v>31875</v>
      </c>
      <c r="L70" s="2" t="s">
        <v>14</v>
      </c>
      <c r="M70" s="1">
        <v>88.3</v>
      </c>
      <c r="N70" s="15">
        <v>0.59219999999999995</v>
      </c>
      <c r="O70" s="36">
        <v>140</v>
      </c>
      <c r="P70" s="2">
        <v>140</v>
      </c>
      <c r="Q70" s="36">
        <v>155</v>
      </c>
      <c r="R70" s="2"/>
      <c r="S70" s="2">
        <v>140</v>
      </c>
      <c r="T70" s="15">
        <f t="shared" si="3"/>
        <v>82.907999999999987</v>
      </c>
      <c r="U70" s="2"/>
      <c r="V70" s="2" t="s">
        <v>288</v>
      </c>
      <c r="W70" s="2">
        <v>3</v>
      </c>
    </row>
    <row r="71" spans="1:23">
      <c r="A71" s="2"/>
      <c r="B71" s="2">
        <v>2</v>
      </c>
      <c r="C71" s="2">
        <v>4</v>
      </c>
      <c r="D71" s="2" t="s">
        <v>63</v>
      </c>
      <c r="E71" s="2" t="s">
        <v>51</v>
      </c>
      <c r="F71" s="2">
        <v>90</v>
      </c>
      <c r="G71" s="2" t="s">
        <v>135</v>
      </c>
      <c r="H71" s="2" t="s">
        <v>136</v>
      </c>
      <c r="I71" s="2" t="s">
        <v>18</v>
      </c>
      <c r="J71" s="2" t="s">
        <v>16</v>
      </c>
      <c r="K71" s="31">
        <v>33571</v>
      </c>
      <c r="L71" s="2" t="s">
        <v>14</v>
      </c>
      <c r="M71" s="1">
        <v>89.45</v>
      </c>
      <c r="N71" s="15">
        <v>0.58730000000000004</v>
      </c>
      <c r="O71" s="2">
        <v>140</v>
      </c>
      <c r="P71" s="36">
        <v>145</v>
      </c>
      <c r="Q71" s="2">
        <v>0</v>
      </c>
      <c r="R71" s="2"/>
      <c r="S71" s="2">
        <v>140</v>
      </c>
      <c r="T71" s="15">
        <f t="shared" si="3"/>
        <v>82.222000000000008</v>
      </c>
      <c r="U71" s="2"/>
      <c r="V71" s="2" t="s">
        <v>293</v>
      </c>
      <c r="W71" s="2">
        <v>2</v>
      </c>
    </row>
    <row r="72" spans="1:23">
      <c r="A72" s="2"/>
      <c r="B72" s="2">
        <v>12</v>
      </c>
      <c r="C72" s="2">
        <v>1</v>
      </c>
      <c r="D72" s="2" t="s">
        <v>63</v>
      </c>
      <c r="E72" s="2" t="s">
        <v>51</v>
      </c>
      <c r="F72" s="2">
        <v>90</v>
      </c>
      <c r="G72" s="2" t="s">
        <v>186</v>
      </c>
      <c r="H72" s="2" t="s">
        <v>50</v>
      </c>
      <c r="I72" s="2" t="s">
        <v>18</v>
      </c>
      <c r="J72" s="2" t="s">
        <v>16</v>
      </c>
      <c r="K72" s="31">
        <v>37320</v>
      </c>
      <c r="L72" s="2" t="s">
        <v>26</v>
      </c>
      <c r="M72" s="1">
        <v>83.1</v>
      </c>
      <c r="N72" s="15">
        <v>0.72709999999999997</v>
      </c>
      <c r="O72" s="2">
        <v>90</v>
      </c>
      <c r="P72" s="36">
        <v>100</v>
      </c>
      <c r="Q72" s="2">
        <v>100</v>
      </c>
      <c r="R72" s="2"/>
      <c r="S72" s="2">
        <v>100</v>
      </c>
      <c r="T72" s="15">
        <f t="shared" si="3"/>
        <v>72.709999999999994</v>
      </c>
      <c r="U72" s="2"/>
      <c r="V72" s="2" t="s">
        <v>268</v>
      </c>
      <c r="W72" s="2">
        <v>12</v>
      </c>
    </row>
    <row r="73" spans="1:23">
      <c r="A73" s="2"/>
      <c r="B73" s="2">
        <v>12</v>
      </c>
      <c r="C73" s="2">
        <v>1</v>
      </c>
      <c r="D73" s="2" t="s">
        <v>63</v>
      </c>
      <c r="E73" s="2" t="s">
        <v>51</v>
      </c>
      <c r="F73" s="2">
        <v>100</v>
      </c>
      <c r="G73" s="2" t="s">
        <v>226</v>
      </c>
      <c r="H73" s="2" t="s">
        <v>31</v>
      </c>
      <c r="I73" s="2" t="s">
        <v>18</v>
      </c>
      <c r="J73" s="2" t="s">
        <v>16</v>
      </c>
      <c r="K73" s="31">
        <v>21308</v>
      </c>
      <c r="L73" s="2" t="s">
        <v>217</v>
      </c>
      <c r="M73" s="1">
        <v>99.6</v>
      </c>
      <c r="N73" s="15">
        <v>0.88249999999999995</v>
      </c>
      <c r="O73" s="2">
        <v>162.5</v>
      </c>
      <c r="P73" s="2">
        <v>167.5</v>
      </c>
      <c r="Q73" s="2">
        <v>170</v>
      </c>
      <c r="R73" s="2"/>
      <c r="S73" s="2">
        <f>Q73</f>
        <v>170</v>
      </c>
      <c r="T73" s="15">
        <f t="shared" si="3"/>
        <v>150.02500000000001</v>
      </c>
      <c r="U73" s="2" t="s">
        <v>252</v>
      </c>
      <c r="V73" s="2" t="s">
        <v>297</v>
      </c>
      <c r="W73" s="2">
        <v>21</v>
      </c>
    </row>
    <row r="74" spans="1:23">
      <c r="A74" s="2"/>
      <c r="B74" s="2">
        <v>5</v>
      </c>
      <c r="C74" s="2">
        <v>2</v>
      </c>
      <c r="D74" s="2" t="s">
        <v>63</v>
      </c>
      <c r="E74" s="2" t="s">
        <v>51</v>
      </c>
      <c r="F74" s="2">
        <v>100</v>
      </c>
      <c r="G74" s="2" t="s">
        <v>215</v>
      </c>
      <c r="H74" s="2" t="s">
        <v>216</v>
      </c>
      <c r="I74" s="2" t="s">
        <v>18</v>
      </c>
      <c r="J74" s="2" t="s">
        <v>16</v>
      </c>
      <c r="K74" s="31">
        <v>21464</v>
      </c>
      <c r="L74" s="2" t="s">
        <v>217</v>
      </c>
      <c r="M74" s="1">
        <v>95.8</v>
      </c>
      <c r="N74" s="15">
        <v>0.89900000000000002</v>
      </c>
      <c r="O74" s="2">
        <v>150</v>
      </c>
      <c r="P74" s="2">
        <v>160</v>
      </c>
      <c r="Q74" s="2">
        <v>0</v>
      </c>
      <c r="R74" s="2"/>
      <c r="S74" s="2">
        <f>P74</f>
        <v>160</v>
      </c>
      <c r="T74" s="15">
        <f t="shared" si="3"/>
        <v>143.84</v>
      </c>
      <c r="U74" s="2"/>
      <c r="V74" s="2" t="s">
        <v>303</v>
      </c>
      <c r="W74" s="2">
        <v>5</v>
      </c>
    </row>
    <row r="75" spans="1:23">
      <c r="A75" s="2"/>
      <c r="B75" s="2">
        <v>12</v>
      </c>
      <c r="C75" s="2">
        <v>1</v>
      </c>
      <c r="D75" s="2" t="s">
        <v>63</v>
      </c>
      <c r="E75" s="2" t="s">
        <v>51</v>
      </c>
      <c r="F75" s="2">
        <v>100</v>
      </c>
      <c r="G75" s="2" t="s">
        <v>228</v>
      </c>
      <c r="H75" s="2" t="s">
        <v>229</v>
      </c>
      <c r="I75" s="2" t="s">
        <v>18</v>
      </c>
      <c r="J75" s="2" t="s">
        <v>16</v>
      </c>
      <c r="K75" s="31">
        <v>31531</v>
      </c>
      <c r="L75" s="2" t="s">
        <v>14</v>
      </c>
      <c r="M75" s="1">
        <v>99.35</v>
      </c>
      <c r="N75" s="15">
        <v>0.55579999999999996</v>
      </c>
      <c r="O75" s="2">
        <v>180</v>
      </c>
      <c r="P75" s="2">
        <v>185</v>
      </c>
      <c r="Q75" s="2">
        <v>190</v>
      </c>
      <c r="R75" s="2"/>
      <c r="S75" s="2">
        <f>Q75</f>
        <v>190</v>
      </c>
      <c r="T75" s="15">
        <f t="shared" si="3"/>
        <v>105.60199999999999</v>
      </c>
      <c r="U75" s="2"/>
      <c r="V75" s="2" t="s">
        <v>294</v>
      </c>
      <c r="W75" s="2">
        <v>12</v>
      </c>
    </row>
    <row r="76" spans="1:23">
      <c r="A76" s="2"/>
      <c r="B76" s="2">
        <v>5</v>
      </c>
      <c r="C76" s="2">
        <v>2</v>
      </c>
      <c r="D76" s="2" t="s">
        <v>63</v>
      </c>
      <c r="E76" s="2" t="s">
        <v>51</v>
      </c>
      <c r="F76" s="2">
        <v>100</v>
      </c>
      <c r="G76" s="2" t="s">
        <v>142</v>
      </c>
      <c r="H76" s="2" t="s">
        <v>143</v>
      </c>
      <c r="I76" s="2" t="s">
        <v>43</v>
      </c>
      <c r="J76" s="2" t="s">
        <v>16</v>
      </c>
      <c r="K76" s="31">
        <v>33639</v>
      </c>
      <c r="L76" s="2" t="s">
        <v>14</v>
      </c>
      <c r="M76" s="1">
        <v>96.6</v>
      </c>
      <c r="N76" s="15">
        <v>0.56299999999999994</v>
      </c>
      <c r="O76" s="2">
        <v>162.5</v>
      </c>
      <c r="P76" s="2">
        <v>170</v>
      </c>
      <c r="Q76" s="2">
        <v>175</v>
      </c>
      <c r="R76" s="2"/>
      <c r="S76" s="2">
        <f>Q76</f>
        <v>175</v>
      </c>
      <c r="T76" s="15">
        <f t="shared" si="3"/>
        <v>98.524999999999991</v>
      </c>
      <c r="U76" s="2"/>
      <c r="V76" s="2" t="s">
        <v>295</v>
      </c>
      <c r="W76" s="2">
        <v>5</v>
      </c>
    </row>
    <row r="77" spans="1:23">
      <c r="A77" s="2"/>
      <c r="B77" s="2">
        <v>3</v>
      </c>
      <c r="C77" s="2">
        <v>3</v>
      </c>
      <c r="D77" s="2" t="s">
        <v>63</v>
      </c>
      <c r="E77" s="2" t="s">
        <v>51</v>
      </c>
      <c r="F77" s="2">
        <v>100</v>
      </c>
      <c r="G77" s="2" t="s">
        <v>227</v>
      </c>
      <c r="H77" s="2" t="s">
        <v>31</v>
      </c>
      <c r="I77" s="2" t="s">
        <v>18</v>
      </c>
      <c r="J77" s="2" t="s">
        <v>16</v>
      </c>
      <c r="K77" s="31">
        <v>33388</v>
      </c>
      <c r="L77" s="2" t="s">
        <v>14</v>
      </c>
      <c r="M77" s="1">
        <v>90.75</v>
      </c>
      <c r="N77" s="15">
        <v>0.58230000000000004</v>
      </c>
      <c r="O77" s="2">
        <v>165</v>
      </c>
      <c r="P77" s="2">
        <v>170</v>
      </c>
      <c r="Q77" s="2">
        <v>172.5</v>
      </c>
      <c r="R77" s="2"/>
      <c r="S77" s="2">
        <f>Q77</f>
        <v>172.5</v>
      </c>
      <c r="T77" s="15">
        <f t="shared" si="3"/>
        <v>100.44675000000001</v>
      </c>
      <c r="U77" s="2"/>
      <c r="V77" s="2" t="s">
        <v>296</v>
      </c>
      <c r="W77" s="2">
        <v>3</v>
      </c>
    </row>
    <row r="78" spans="1:23">
      <c r="A78" s="2"/>
      <c r="B78" s="2">
        <v>2</v>
      </c>
      <c r="C78" s="2">
        <v>4</v>
      </c>
      <c r="D78" s="2" t="s">
        <v>63</v>
      </c>
      <c r="E78" s="2" t="s">
        <v>51</v>
      </c>
      <c r="F78" s="2">
        <v>100</v>
      </c>
      <c r="G78" s="2" t="s">
        <v>225</v>
      </c>
      <c r="H78" s="2" t="s">
        <v>31</v>
      </c>
      <c r="I78" s="2" t="s">
        <v>18</v>
      </c>
      <c r="J78" s="2" t="s">
        <v>16</v>
      </c>
      <c r="K78" s="31">
        <v>34044</v>
      </c>
      <c r="L78" s="2" t="s">
        <v>14</v>
      </c>
      <c r="M78" s="1">
        <v>98.85</v>
      </c>
      <c r="N78" s="15">
        <v>0.55700000000000005</v>
      </c>
      <c r="O78" s="2">
        <v>160</v>
      </c>
      <c r="P78" s="2">
        <v>165</v>
      </c>
      <c r="Q78" s="2">
        <v>170</v>
      </c>
      <c r="R78" s="2"/>
      <c r="S78" s="2">
        <f>Q78</f>
        <v>170</v>
      </c>
      <c r="T78" s="15">
        <f t="shared" si="3"/>
        <v>94.690000000000012</v>
      </c>
      <c r="U78" s="2"/>
      <c r="V78" s="2" t="s">
        <v>298</v>
      </c>
      <c r="W78" s="2">
        <v>2</v>
      </c>
    </row>
    <row r="79" spans="1:23">
      <c r="A79" s="2"/>
      <c r="B79" s="2">
        <v>1</v>
      </c>
      <c r="C79" s="2">
        <v>5</v>
      </c>
      <c r="D79" s="2" t="s">
        <v>63</v>
      </c>
      <c r="E79" s="2" t="s">
        <v>51</v>
      </c>
      <c r="F79" s="2">
        <v>100</v>
      </c>
      <c r="G79" s="2" t="s">
        <v>224</v>
      </c>
      <c r="H79" s="2" t="s">
        <v>31</v>
      </c>
      <c r="I79" s="2" t="s">
        <v>18</v>
      </c>
      <c r="J79" s="2" t="s">
        <v>16</v>
      </c>
      <c r="K79" s="31">
        <v>32052</v>
      </c>
      <c r="L79" s="2" t="s">
        <v>14</v>
      </c>
      <c r="M79" s="1">
        <v>95.35</v>
      </c>
      <c r="N79" s="15">
        <v>0.56689999999999996</v>
      </c>
      <c r="O79" s="2">
        <v>152.5</v>
      </c>
      <c r="P79" s="36">
        <v>162.5</v>
      </c>
      <c r="Q79" s="36">
        <v>162.5</v>
      </c>
      <c r="R79" s="2"/>
      <c r="S79" s="2">
        <f>O79</f>
        <v>152.5</v>
      </c>
      <c r="T79" s="15">
        <f t="shared" si="3"/>
        <v>86.452249999999992</v>
      </c>
      <c r="U79" s="2"/>
      <c r="V79" s="2" t="s">
        <v>257</v>
      </c>
      <c r="W79" s="2">
        <v>1</v>
      </c>
    </row>
    <row r="80" spans="1:23">
      <c r="A80" s="2"/>
      <c r="B80" s="2">
        <v>0</v>
      </c>
      <c r="C80" s="2">
        <v>6</v>
      </c>
      <c r="D80" s="2" t="s">
        <v>63</v>
      </c>
      <c r="E80" s="2" t="s">
        <v>51</v>
      </c>
      <c r="F80" s="2">
        <v>100</v>
      </c>
      <c r="G80" s="2" t="s">
        <v>221</v>
      </c>
      <c r="H80" s="2" t="s">
        <v>222</v>
      </c>
      <c r="I80" s="2" t="s">
        <v>18</v>
      </c>
      <c r="J80" s="2" t="s">
        <v>16</v>
      </c>
      <c r="K80" s="31">
        <v>28706</v>
      </c>
      <c r="L80" s="2" t="s">
        <v>14</v>
      </c>
      <c r="M80" s="1">
        <v>94.6</v>
      </c>
      <c r="N80" s="15">
        <v>0.61460000000000004</v>
      </c>
      <c r="O80" s="2">
        <v>142.5</v>
      </c>
      <c r="P80" s="36">
        <v>152.5</v>
      </c>
      <c r="Q80" s="36">
        <v>152.5</v>
      </c>
      <c r="R80" s="2"/>
      <c r="S80" s="2">
        <f>O80</f>
        <v>142.5</v>
      </c>
      <c r="T80" s="15">
        <f t="shared" si="3"/>
        <v>87.580500000000001</v>
      </c>
      <c r="U80" s="2"/>
      <c r="V80" s="2" t="s">
        <v>300</v>
      </c>
      <c r="W80" s="2">
        <v>0</v>
      </c>
    </row>
    <row r="81" spans="1:23">
      <c r="A81" s="2"/>
      <c r="B81" s="2">
        <v>0</v>
      </c>
      <c r="C81" s="2">
        <v>7</v>
      </c>
      <c r="D81" s="2" t="s">
        <v>63</v>
      </c>
      <c r="E81" s="2" t="s">
        <v>51</v>
      </c>
      <c r="F81" s="2">
        <v>100</v>
      </c>
      <c r="G81" s="2" t="s">
        <v>220</v>
      </c>
      <c r="H81" s="2" t="s">
        <v>31</v>
      </c>
      <c r="I81" s="2" t="s">
        <v>18</v>
      </c>
      <c r="J81" s="2" t="s">
        <v>16</v>
      </c>
      <c r="K81" s="31">
        <v>33624</v>
      </c>
      <c r="L81" s="2" t="s">
        <v>14</v>
      </c>
      <c r="M81" s="1">
        <v>98.15</v>
      </c>
      <c r="N81" s="15">
        <v>0.55859999999999999</v>
      </c>
      <c r="O81" s="36">
        <v>142.5</v>
      </c>
      <c r="P81" s="2">
        <v>142.5</v>
      </c>
      <c r="Q81" s="36">
        <v>145</v>
      </c>
      <c r="R81" s="2"/>
      <c r="S81" s="2">
        <f>P81</f>
        <v>142.5</v>
      </c>
      <c r="T81" s="15">
        <f t="shared" si="3"/>
        <v>79.600499999999997</v>
      </c>
      <c r="U81" s="2"/>
      <c r="V81" s="2" t="s">
        <v>301</v>
      </c>
      <c r="W81" s="2">
        <v>0</v>
      </c>
    </row>
    <row r="82" spans="1:23">
      <c r="A82" s="2"/>
      <c r="B82" s="2">
        <v>0</v>
      </c>
      <c r="C82" s="2">
        <v>8</v>
      </c>
      <c r="D82" s="2" t="s">
        <v>63</v>
      </c>
      <c r="E82" s="2" t="s">
        <v>51</v>
      </c>
      <c r="F82" s="2">
        <v>100</v>
      </c>
      <c r="G82" s="2" t="s">
        <v>218</v>
      </c>
      <c r="H82" s="2" t="s">
        <v>219</v>
      </c>
      <c r="I82" s="2" t="s">
        <v>18</v>
      </c>
      <c r="J82" s="2" t="s">
        <v>16</v>
      </c>
      <c r="K82" s="31">
        <v>32183</v>
      </c>
      <c r="L82" s="2" t="s">
        <v>14</v>
      </c>
      <c r="M82" s="1">
        <v>96.55</v>
      </c>
      <c r="N82" s="15">
        <v>0.56299999999999994</v>
      </c>
      <c r="O82" s="2">
        <v>115</v>
      </c>
      <c r="P82" s="2">
        <v>122.5</v>
      </c>
      <c r="Q82" s="36">
        <v>125</v>
      </c>
      <c r="R82" s="2"/>
      <c r="S82" s="2">
        <f>P82</f>
        <v>122.5</v>
      </c>
      <c r="T82" s="15">
        <f t="shared" si="3"/>
        <v>68.967499999999987</v>
      </c>
      <c r="U82" s="2"/>
      <c r="V82" s="2" t="s">
        <v>302</v>
      </c>
      <c r="W82" s="2">
        <v>0</v>
      </c>
    </row>
    <row r="83" spans="1:23">
      <c r="A83" s="2"/>
      <c r="B83" s="2">
        <v>12</v>
      </c>
      <c r="C83" s="2">
        <v>1</v>
      </c>
      <c r="D83" s="2" t="s">
        <v>63</v>
      </c>
      <c r="E83" s="2" t="s">
        <v>51</v>
      </c>
      <c r="F83" s="2">
        <v>110</v>
      </c>
      <c r="G83" s="2" t="s">
        <v>242</v>
      </c>
      <c r="H83" s="2" t="s">
        <v>243</v>
      </c>
      <c r="I83" s="2" t="s">
        <v>18</v>
      </c>
      <c r="J83" s="2" t="s">
        <v>16</v>
      </c>
      <c r="K83" s="31">
        <v>34970</v>
      </c>
      <c r="L83" s="2" t="s">
        <v>36</v>
      </c>
      <c r="M83" s="1">
        <v>104.9</v>
      </c>
      <c r="N83" s="15">
        <v>0.54390000000000005</v>
      </c>
      <c r="O83" s="2">
        <v>167.5</v>
      </c>
      <c r="P83" s="2">
        <v>170</v>
      </c>
      <c r="Q83" s="2">
        <v>175</v>
      </c>
      <c r="R83" s="2"/>
      <c r="S83" s="2">
        <f>Q83</f>
        <v>175</v>
      </c>
      <c r="T83" s="15">
        <f t="shared" si="3"/>
        <v>95.182500000000005</v>
      </c>
      <c r="U83" s="2"/>
      <c r="V83" s="2" t="s">
        <v>313</v>
      </c>
      <c r="W83" s="2">
        <v>12</v>
      </c>
    </row>
    <row r="84" spans="1:23">
      <c r="A84" s="2"/>
      <c r="B84" s="2">
        <v>12</v>
      </c>
      <c r="C84" s="2">
        <v>1</v>
      </c>
      <c r="D84" s="2" t="s">
        <v>63</v>
      </c>
      <c r="E84" s="2" t="s">
        <v>51</v>
      </c>
      <c r="F84" s="2">
        <v>110</v>
      </c>
      <c r="G84" s="2" t="s">
        <v>247</v>
      </c>
      <c r="H84" s="2" t="s">
        <v>41</v>
      </c>
      <c r="I84" s="2" t="s">
        <v>41</v>
      </c>
      <c r="J84" s="2" t="s">
        <v>16</v>
      </c>
      <c r="K84" s="31">
        <v>26783</v>
      </c>
      <c r="L84" s="2" t="s">
        <v>15</v>
      </c>
      <c r="M84" s="1">
        <v>106</v>
      </c>
      <c r="N84" s="15">
        <v>0.55889999999999995</v>
      </c>
      <c r="O84" s="2">
        <v>200</v>
      </c>
      <c r="P84" s="2">
        <v>207.5</v>
      </c>
      <c r="Q84" s="36">
        <v>210</v>
      </c>
      <c r="R84" s="2"/>
      <c r="S84" s="2">
        <f>P84</f>
        <v>207.5</v>
      </c>
      <c r="T84" s="15">
        <f t="shared" si="3"/>
        <v>115.97174999999999</v>
      </c>
      <c r="U84" s="2"/>
      <c r="V84" s="2" t="s">
        <v>310</v>
      </c>
      <c r="W84" s="2">
        <v>12</v>
      </c>
    </row>
    <row r="85" spans="1:23">
      <c r="A85" s="2"/>
      <c r="B85" s="2">
        <v>5</v>
      </c>
      <c r="C85" s="2">
        <v>2</v>
      </c>
      <c r="D85" s="2" t="s">
        <v>63</v>
      </c>
      <c r="E85" s="2" t="s">
        <v>51</v>
      </c>
      <c r="F85" s="2">
        <v>110</v>
      </c>
      <c r="G85" s="2" t="s">
        <v>245</v>
      </c>
      <c r="H85" s="2" t="s">
        <v>31</v>
      </c>
      <c r="I85" s="2" t="s">
        <v>18</v>
      </c>
      <c r="J85" s="2" t="s">
        <v>16</v>
      </c>
      <c r="K85" s="31">
        <v>28353</v>
      </c>
      <c r="L85" s="2" t="s">
        <v>15</v>
      </c>
      <c r="M85" s="1">
        <v>106.5</v>
      </c>
      <c r="N85" s="15">
        <v>0.5413</v>
      </c>
      <c r="O85" s="2">
        <v>170</v>
      </c>
      <c r="P85" s="2">
        <v>180</v>
      </c>
      <c r="Q85" s="2">
        <v>187.5</v>
      </c>
      <c r="R85" s="2"/>
      <c r="S85" s="2">
        <f>Q85</f>
        <v>187.5</v>
      </c>
      <c r="T85" s="15">
        <f t="shared" si="3"/>
        <v>101.49375000000001</v>
      </c>
      <c r="U85" s="2"/>
      <c r="V85" s="2" t="s">
        <v>309</v>
      </c>
      <c r="W85" s="2">
        <v>5</v>
      </c>
    </row>
    <row r="86" spans="1:23">
      <c r="A86" s="2"/>
      <c r="B86" s="2">
        <v>12</v>
      </c>
      <c r="C86" s="2">
        <v>1</v>
      </c>
      <c r="D86" s="2" t="s">
        <v>63</v>
      </c>
      <c r="E86" s="2" t="s">
        <v>51</v>
      </c>
      <c r="F86" s="2">
        <v>110</v>
      </c>
      <c r="G86" s="2" t="s">
        <v>241</v>
      </c>
      <c r="H86" s="2" t="s">
        <v>52</v>
      </c>
      <c r="I86" s="2" t="s">
        <v>53</v>
      </c>
      <c r="J86" s="2" t="s">
        <v>16</v>
      </c>
      <c r="K86" s="31">
        <v>24892</v>
      </c>
      <c r="L86" s="2" t="s">
        <v>27</v>
      </c>
      <c r="M86" s="1">
        <v>108.05</v>
      </c>
      <c r="N86" s="15">
        <v>0.61650000000000005</v>
      </c>
      <c r="O86" s="2">
        <v>155</v>
      </c>
      <c r="P86" s="36">
        <v>167.5</v>
      </c>
      <c r="Q86" s="36">
        <v>167.5</v>
      </c>
      <c r="R86" s="2"/>
      <c r="S86" s="2">
        <f>O86</f>
        <v>155</v>
      </c>
      <c r="T86" s="15">
        <f t="shared" si="3"/>
        <v>95.557500000000005</v>
      </c>
      <c r="U86" s="2"/>
      <c r="V86" s="2" t="s">
        <v>314</v>
      </c>
      <c r="W86" s="2">
        <v>12</v>
      </c>
    </row>
    <row r="87" spans="1:23">
      <c r="A87" s="2"/>
      <c r="B87" s="2">
        <v>12</v>
      </c>
      <c r="C87" s="2">
        <v>1</v>
      </c>
      <c r="D87" s="2" t="s">
        <v>63</v>
      </c>
      <c r="E87" s="2" t="s">
        <v>51</v>
      </c>
      <c r="F87" s="2">
        <v>110</v>
      </c>
      <c r="G87" s="2" t="s">
        <v>239</v>
      </c>
      <c r="H87" s="2" t="s">
        <v>219</v>
      </c>
      <c r="I87" s="2" t="s">
        <v>18</v>
      </c>
      <c r="J87" s="2" t="s">
        <v>16</v>
      </c>
      <c r="K87" s="31">
        <v>21990</v>
      </c>
      <c r="L87" s="2" t="s">
        <v>217</v>
      </c>
      <c r="M87" s="1">
        <v>101.7</v>
      </c>
      <c r="N87" s="15">
        <v>0.59419999999999995</v>
      </c>
      <c r="O87" s="2">
        <v>145</v>
      </c>
      <c r="P87" s="2">
        <v>152.5</v>
      </c>
      <c r="Q87" s="2">
        <v>160</v>
      </c>
      <c r="R87" s="2"/>
      <c r="S87" s="2">
        <f>Q87</f>
        <v>160</v>
      </c>
      <c r="T87" s="15">
        <f t="shared" ref="T87:T100" si="4">S87*N87</f>
        <v>95.071999999999989</v>
      </c>
      <c r="U87" s="2"/>
      <c r="V87" s="2" t="s">
        <v>302</v>
      </c>
      <c r="W87" s="2">
        <v>12</v>
      </c>
    </row>
    <row r="88" spans="1:23">
      <c r="A88" s="2"/>
      <c r="B88" s="2">
        <v>12</v>
      </c>
      <c r="C88" s="2">
        <v>1</v>
      </c>
      <c r="D88" s="2" t="s">
        <v>63</v>
      </c>
      <c r="E88" s="2" t="s">
        <v>51</v>
      </c>
      <c r="F88" s="2">
        <v>110</v>
      </c>
      <c r="G88" s="2" t="s">
        <v>238</v>
      </c>
      <c r="H88" s="2" t="s">
        <v>50</v>
      </c>
      <c r="I88" s="2" t="s">
        <v>18</v>
      </c>
      <c r="J88" s="2" t="s">
        <v>16</v>
      </c>
      <c r="K88" s="31">
        <v>17947</v>
      </c>
      <c r="L88" s="2" t="s">
        <v>185</v>
      </c>
      <c r="M88" s="1">
        <v>109.4</v>
      </c>
      <c r="N88" s="15">
        <v>1.0905</v>
      </c>
      <c r="O88" s="2">
        <v>135</v>
      </c>
      <c r="P88" s="36">
        <v>140</v>
      </c>
      <c r="Q88" s="36">
        <v>142.5</v>
      </c>
      <c r="R88" s="2"/>
      <c r="S88" s="2">
        <f>O88</f>
        <v>135</v>
      </c>
      <c r="T88" s="15">
        <f t="shared" si="4"/>
        <v>147.2175</v>
      </c>
      <c r="U88" s="2"/>
      <c r="V88" s="2" t="s">
        <v>268</v>
      </c>
      <c r="W88" s="2">
        <v>12</v>
      </c>
    </row>
    <row r="89" spans="1:23">
      <c r="A89" s="2"/>
      <c r="B89" s="2">
        <v>12</v>
      </c>
      <c r="C89" s="2">
        <v>1</v>
      </c>
      <c r="D89" s="2" t="s">
        <v>63</v>
      </c>
      <c r="E89" s="2" t="s">
        <v>51</v>
      </c>
      <c r="F89" s="2">
        <v>110</v>
      </c>
      <c r="G89" s="2" t="s">
        <v>247</v>
      </c>
      <c r="H89" s="2" t="s">
        <v>41</v>
      </c>
      <c r="I89" s="2" t="s">
        <v>41</v>
      </c>
      <c r="J89" s="2" t="s">
        <v>16</v>
      </c>
      <c r="K89" s="31">
        <v>26783</v>
      </c>
      <c r="L89" s="2" t="s">
        <v>14</v>
      </c>
      <c r="M89" s="1">
        <v>106</v>
      </c>
      <c r="N89" s="15">
        <v>0.54210000000000003</v>
      </c>
      <c r="O89" s="2">
        <v>200</v>
      </c>
      <c r="P89" s="2">
        <v>207.5</v>
      </c>
      <c r="Q89" s="36">
        <v>210</v>
      </c>
      <c r="R89" s="2"/>
      <c r="S89" s="2">
        <f>P89</f>
        <v>207.5</v>
      </c>
      <c r="T89" s="15">
        <f t="shared" si="4"/>
        <v>112.48575000000001</v>
      </c>
      <c r="U89" s="2" t="s">
        <v>202</v>
      </c>
      <c r="V89" s="2" t="s">
        <v>310</v>
      </c>
      <c r="W89" s="2">
        <v>21</v>
      </c>
    </row>
    <row r="90" spans="1:23">
      <c r="A90" s="2"/>
      <c r="B90" s="2">
        <v>5</v>
      </c>
      <c r="C90" s="2">
        <v>2</v>
      </c>
      <c r="D90" s="2" t="s">
        <v>63</v>
      </c>
      <c r="E90" s="2" t="s">
        <v>51</v>
      </c>
      <c r="F90" s="2">
        <v>110</v>
      </c>
      <c r="G90" s="2" t="s">
        <v>235</v>
      </c>
      <c r="H90" s="2" t="s">
        <v>236</v>
      </c>
      <c r="I90" s="2" t="s">
        <v>43</v>
      </c>
      <c r="J90" s="2" t="s">
        <v>16</v>
      </c>
      <c r="K90" s="31">
        <v>31737</v>
      </c>
      <c r="L90" s="2" t="s">
        <v>14</v>
      </c>
      <c r="M90" s="1">
        <v>109.5</v>
      </c>
      <c r="N90" s="15">
        <v>0.53710000000000002</v>
      </c>
      <c r="O90" s="2">
        <v>180</v>
      </c>
      <c r="P90" s="2">
        <v>200</v>
      </c>
      <c r="Q90" s="2">
        <v>0</v>
      </c>
      <c r="R90" s="2"/>
      <c r="S90" s="2">
        <f>P90</f>
        <v>200</v>
      </c>
      <c r="T90" s="15">
        <f t="shared" si="4"/>
        <v>107.42</v>
      </c>
      <c r="U90" s="2"/>
      <c r="V90" s="2" t="s">
        <v>318</v>
      </c>
      <c r="W90" s="2">
        <v>5</v>
      </c>
    </row>
    <row r="91" spans="1:23">
      <c r="A91" s="2"/>
      <c r="B91" s="2">
        <v>3</v>
      </c>
      <c r="C91" s="2">
        <v>3</v>
      </c>
      <c r="D91" s="2" t="s">
        <v>63</v>
      </c>
      <c r="E91" s="2" t="s">
        <v>51</v>
      </c>
      <c r="F91" s="2">
        <v>110</v>
      </c>
      <c r="G91" s="2" t="s">
        <v>245</v>
      </c>
      <c r="H91" s="2" t="s">
        <v>31</v>
      </c>
      <c r="I91" s="2" t="s">
        <v>18</v>
      </c>
      <c r="J91" s="2" t="s">
        <v>16</v>
      </c>
      <c r="K91" s="31">
        <v>28353</v>
      </c>
      <c r="L91" s="2" t="s">
        <v>14</v>
      </c>
      <c r="M91" s="1">
        <v>106.5</v>
      </c>
      <c r="N91" s="15">
        <v>0.5413</v>
      </c>
      <c r="O91" s="2">
        <v>170</v>
      </c>
      <c r="P91" s="2">
        <v>180</v>
      </c>
      <c r="Q91" s="2">
        <v>187.5</v>
      </c>
      <c r="R91" s="2"/>
      <c r="S91" s="2">
        <f>Q91</f>
        <v>187.5</v>
      </c>
      <c r="T91" s="15">
        <f t="shared" si="4"/>
        <v>101.49375000000001</v>
      </c>
      <c r="U91" s="2"/>
      <c r="V91" s="2" t="s">
        <v>309</v>
      </c>
      <c r="W91" s="2">
        <v>3</v>
      </c>
    </row>
    <row r="92" spans="1:23">
      <c r="A92" s="2"/>
      <c r="B92" s="2">
        <v>2</v>
      </c>
      <c r="C92" s="2">
        <v>4</v>
      </c>
      <c r="D92" s="2" t="s">
        <v>63</v>
      </c>
      <c r="E92" s="2" t="s">
        <v>51</v>
      </c>
      <c r="F92" s="2">
        <v>110</v>
      </c>
      <c r="G92" s="2" t="s">
        <v>244</v>
      </c>
      <c r="H92" s="2" t="s">
        <v>182</v>
      </c>
      <c r="I92" s="2" t="s">
        <v>47</v>
      </c>
      <c r="J92" s="2" t="s">
        <v>16</v>
      </c>
      <c r="K92" s="31">
        <v>29508</v>
      </c>
      <c r="L92" s="2" t="s">
        <v>14</v>
      </c>
      <c r="M92" s="1">
        <v>107.85</v>
      </c>
      <c r="N92" s="15">
        <v>0.5393</v>
      </c>
      <c r="O92" s="2">
        <v>160</v>
      </c>
      <c r="P92" s="2">
        <v>170</v>
      </c>
      <c r="Q92" s="36">
        <v>180</v>
      </c>
      <c r="R92" s="2"/>
      <c r="S92" s="2">
        <f>P92</f>
        <v>170</v>
      </c>
      <c r="T92" s="15">
        <f t="shared" si="4"/>
        <v>91.680999999999997</v>
      </c>
      <c r="U92" s="2"/>
      <c r="V92" s="2" t="s">
        <v>312</v>
      </c>
      <c r="W92" s="2">
        <v>2</v>
      </c>
    </row>
    <row r="93" spans="1:23">
      <c r="A93" s="2"/>
      <c r="B93" s="2">
        <v>1</v>
      </c>
      <c r="C93" s="2">
        <v>5</v>
      </c>
      <c r="D93" s="2" t="s">
        <v>63</v>
      </c>
      <c r="E93" s="2" t="s">
        <v>51</v>
      </c>
      <c r="F93" s="2">
        <v>110</v>
      </c>
      <c r="G93" s="2" t="s">
        <v>240</v>
      </c>
      <c r="H93" s="2" t="s">
        <v>50</v>
      </c>
      <c r="I93" s="2" t="s">
        <v>18</v>
      </c>
      <c r="J93" s="2" t="s">
        <v>16</v>
      </c>
      <c r="K93" s="31">
        <v>32600</v>
      </c>
      <c r="L93" s="2" t="s">
        <v>14</v>
      </c>
      <c r="M93" s="1">
        <v>103.75</v>
      </c>
      <c r="N93" s="15">
        <v>0.54590000000000005</v>
      </c>
      <c r="O93" s="2">
        <v>162.5</v>
      </c>
      <c r="P93" s="36">
        <v>167.5</v>
      </c>
      <c r="Q93" s="36">
        <v>167.5</v>
      </c>
      <c r="R93" s="2"/>
      <c r="S93" s="2">
        <f>O93</f>
        <v>162.5</v>
      </c>
      <c r="T93" s="15">
        <f t="shared" si="4"/>
        <v>88.708750000000009</v>
      </c>
      <c r="U93" s="2"/>
      <c r="V93" s="2" t="s">
        <v>315</v>
      </c>
      <c r="W93" s="2">
        <v>1</v>
      </c>
    </row>
    <row r="94" spans="1:23">
      <c r="A94" s="2"/>
      <c r="B94" s="2">
        <v>0</v>
      </c>
      <c r="C94" s="2">
        <v>6</v>
      </c>
      <c r="D94" s="2" t="s">
        <v>63</v>
      </c>
      <c r="E94" s="2" t="s">
        <v>51</v>
      </c>
      <c r="F94" s="2">
        <v>110</v>
      </c>
      <c r="G94" s="2" t="s">
        <v>140</v>
      </c>
      <c r="H94" s="2" t="s">
        <v>34</v>
      </c>
      <c r="I94" s="2" t="s">
        <v>141</v>
      </c>
      <c r="J94" s="2" t="s">
        <v>34</v>
      </c>
      <c r="K94" s="31">
        <v>32071</v>
      </c>
      <c r="L94" s="2" t="s">
        <v>14</v>
      </c>
      <c r="M94" s="1">
        <v>108.55</v>
      </c>
      <c r="N94" s="15">
        <v>0.53820000000000001</v>
      </c>
      <c r="O94" s="2">
        <v>140</v>
      </c>
      <c r="P94" s="2">
        <v>142.5</v>
      </c>
      <c r="Q94" s="36">
        <v>147.5</v>
      </c>
      <c r="R94" s="2"/>
      <c r="S94" s="2">
        <f>P94</f>
        <v>142.5</v>
      </c>
      <c r="T94" s="15">
        <f t="shared" si="4"/>
        <v>76.6935</v>
      </c>
      <c r="U94" s="2"/>
      <c r="V94" s="2" t="s">
        <v>316</v>
      </c>
      <c r="W94" s="2">
        <v>0</v>
      </c>
    </row>
    <row r="95" spans="1:23">
      <c r="A95" s="2"/>
      <c r="B95" s="2">
        <v>12</v>
      </c>
      <c r="C95" s="2">
        <v>1</v>
      </c>
      <c r="D95" s="2" t="s">
        <v>63</v>
      </c>
      <c r="E95" s="2" t="s">
        <v>51</v>
      </c>
      <c r="F95" s="2">
        <v>125</v>
      </c>
      <c r="G95" s="2" t="s">
        <v>246</v>
      </c>
      <c r="H95" s="2" t="s">
        <v>31</v>
      </c>
      <c r="I95" s="2" t="s">
        <v>18</v>
      </c>
      <c r="J95" s="2" t="s">
        <v>16</v>
      </c>
      <c r="K95" s="31">
        <v>28443</v>
      </c>
      <c r="L95" s="2" t="s">
        <v>15</v>
      </c>
      <c r="M95" s="1">
        <v>121.4</v>
      </c>
      <c r="N95" s="15">
        <v>0.52559999999999996</v>
      </c>
      <c r="O95" s="2">
        <v>180</v>
      </c>
      <c r="P95" s="36">
        <v>190</v>
      </c>
      <c r="Q95" s="2">
        <v>190</v>
      </c>
      <c r="R95" s="2"/>
      <c r="S95" s="2">
        <f t="shared" ref="S95:S100" si="5">Q95</f>
        <v>190</v>
      </c>
      <c r="T95" s="15">
        <f t="shared" si="4"/>
        <v>99.86399999999999</v>
      </c>
      <c r="U95" s="2"/>
      <c r="V95" s="2" t="s">
        <v>309</v>
      </c>
      <c r="W95" s="2">
        <v>12</v>
      </c>
    </row>
    <row r="96" spans="1:23">
      <c r="A96" s="2"/>
      <c r="B96" s="2">
        <v>12</v>
      </c>
      <c r="C96" s="2">
        <v>1</v>
      </c>
      <c r="D96" s="2" t="s">
        <v>63</v>
      </c>
      <c r="E96" s="2" t="s">
        <v>51</v>
      </c>
      <c r="F96" s="2">
        <v>125</v>
      </c>
      <c r="G96" s="2" t="s">
        <v>237</v>
      </c>
      <c r="H96" s="2" t="s">
        <v>91</v>
      </c>
      <c r="I96" s="2" t="s">
        <v>18</v>
      </c>
      <c r="J96" s="2" t="s">
        <v>16</v>
      </c>
      <c r="K96" s="31">
        <v>26333</v>
      </c>
      <c r="L96" s="2" t="s">
        <v>27</v>
      </c>
      <c r="M96" s="1">
        <v>110.1</v>
      </c>
      <c r="N96" s="15">
        <v>0.56210000000000004</v>
      </c>
      <c r="O96" s="2">
        <v>130</v>
      </c>
      <c r="P96" s="36">
        <v>135</v>
      </c>
      <c r="Q96" s="2">
        <v>135</v>
      </c>
      <c r="R96" s="2"/>
      <c r="S96" s="2">
        <f t="shared" si="5"/>
        <v>135</v>
      </c>
      <c r="T96" s="15">
        <f t="shared" si="4"/>
        <v>75.883500000000012</v>
      </c>
      <c r="U96" s="2"/>
      <c r="V96" s="2" t="s">
        <v>317</v>
      </c>
      <c r="W96" s="2">
        <v>12</v>
      </c>
    </row>
    <row r="97" spans="1:23">
      <c r="A97" s="2"/>
      <c r="B97" s="2">
        <v>12</v>
      </c>
      <c r="C97" s="2">
        <v>1</v>
      </c>
      <c r="D97" s="2" t="s">
        <v>63</v>
      </c>
      <c r="E97" s="2" t="s">
        <v>51</v>
      </c>
      <c r="F97" s="2">
        <v>125</v>
      </c>
      <c r="G97" s="2" t="s">
        <v>246</v>
      </c>
      <c r="H97" s="2" t="s">
        <v>31</v>
      </c>
      <c r="I97" s="2" t="s">
        <v>18</v>
      </c>
      <c r="J97" s="2" t="s">
        <v>16</v>
      </c>
      <c r="K97" s="31">
        <v>28443</v>
      </c>
      <c r="L97" s="2" t="s">
        <v>14</v>
      </c>
      <c r="M97" s="1">
        <v>121.4</v>
      </c>
      <c r="N97" s="15">
        <v>0.52559999999999996</v>
      </c>
      <c r="O97" s="2">
        <v>180</v>
      </c>
      <c r="P97" s="36">
        <v>190</v>
      </c>
      <c r="Q97" s="2">
        <v>190</v>
      </c>
      <c r="R97" s="2"/>
      <c r="S97" s="2">
        <f t="shared" si="5"/>
        <v>190</v>
      </c>
      <c r="T97" s="15">
        <f t="shared" si="4"/>
        <v>99.86399999999999</v>
      </c>
      <c r="U97" s="2"/>
      <c r="V97" s="2" t="s">
        <v>309</v>
      </c>
      <c r="W97" s="2">
        <v>12</v>
      </c>
    </row>
    <row r="98" spans="1:23">
      <c r="A98" s="2"/>
      <c r="B98" s="2">
        <v>12</v>
      </c>
      <c r="C98" s="2">
        <v>1</v>
      </c>
      <c r="D98" s="2" t="s">
        <v>63</v>
      </c>
      <c r="E98" s="2" t="s">
        <v>51</v>
      </c>
      <c r="F98" s="2">
        <v>140</v>
      </c>
      <c r="G98" s="2" t="s">
        <v>105</v>
      </c>
      <c r="H98" s="2" t="s">
        <v>48</v>
      </c>
      <c r="I98" s="2" t="s">
        <v>76</v>
      </c>
      <c r="J98" s="2" t="s">
        <v>48</v>
      </c>
      <c r="K98" s="31">
        <v>31137</v>
      </c>
      <c r="L98" s="2" t="s">
        <v>14</v>
      </c>
      <c r="M98" s="1">
        <v>139.85</v>
      </c>
      <c r="N98" s="15">
        <v>0.50370000000000004</v>
      </c>
      <c r="O98" s="2">
        <v>185</v>
      </c>
      <c r="P98" s="2">
        <v>202.5</v>
      </c>
      <c r="Q98" s="2">
        <v>207.5</v>
      </c>
      <c r="R98" s="2"/>
      <c r="S98" s="2">
        <f t="shared" si="5"/>
        <v>207.5</v>
      </c>
      <c r="T98" s="15">
        <f t="shared" si="4"/>
        <v>104.51775000000001</v>
      </c>
      <c r="U98" s="2"/>
      <c r="V98" s="2" t="s">
        <v>311</v>
      </c>
      <c r="W98" s="2">
        <v>12</v>
      </c>
    </row>
    <row r="99" spans="1:23">
      <c r="A99" s="2"/>
      <c r="B99" s="2">
        <v>12</v>
      </c>
      <c r="C99" s="2">
        <v>1</v>
      </c>
      <c r="D99" s="2" t="s">
        <v>63</v>
      </c>
      <c r="E99" s="2" t="s">
        <v>51</v>
      </c>
      <c r="F99" s="2" t="s">
        <v>248</v>
      </c>
      <c r="G99" s="2" t="s">
        <v>249</v>
      </c>
      <c r="H99" s="2" t="s">
        <v>31</v>
      </c>
      <c r="I99" s="2" t="s">
        <v>18</v>
      </c>
      <c r="J99" s="2" t="s">
        <v>16</v>
      </c>
      <c r="K99" s="31">
        <v>26401</v>
      </c>
      <c r="L99" s="2" t="s">
        <v>27</v>
      </c>
      <c r="M99" s="1">
        <v>142</v>
      </c>
      <c r="N99" s="15">
        <v>0.52539999999999998</v>
      </c>
      <c r="O99" s="2">
        <v>200</v>
      </c>
      <c r="P99" s="36">
        <v>207.5</v>
      </c>
      <c r="Q99" s="2">
        <v>210</v>
      </c>
      <c r="R99" s="2"/>
      <c r="S99" s="2">
        <f t="shared" si="5"/>
        <v>210</v>
      </c>
      <c r="T99" s="15">
        <f t="shared" si="4"/>
        <v>110.33399999999999</v>
      </c>
      <c r="U99" s="2"/>
      <c r="V99" s="2" t="s">
        <v>309</v>
      </c>
      <c r="W99" s="2">
        <v>12</v>
      </c>
    </row>
    <row r="100" spans="1:23">
      <c r="A100" s="2"/>
      <c r="B100" s="2">
        <v>12</v>
      </c>
      <c r="C100" s="2">
        <v>1</v>
      </c>
      <c r="D100" s="2" t="s">
        <v>63</v>
      </c>
      <c r="E100" s="2" t="s">
        <v>51</v>
      </c>
      <c r="F100" s="2" t="s">
        <v>248</v>
      </c>
      <c r="G100" s="2" t="s">
        <v>249</v>
      </c>
      <c r="H100" s="2" t="s">
        <v>31</v>
      </c>
      <c r="I100" s="2" t="s">
        <v>18</v>
      </c>
      <c r="J100" s="2" t="s">
        <v>16</v>
      </c>
      <c r="K100" s="31">
        <v>26400</v>
      </c>
      <c r="L100" s="2" t="s">
        <v>14</v>
      </c>
      <c r="M100" s="1">
        <v>142</v>
      </c>
      <c r="N100" s="15">
        <v>0.50129999999999997</v>
      </c>
      <c r="O100" s="2">
        <v>200</v>
      </c>
      <c r="P100" s="36">
        <v>207.5</v>
      </c>
      <c r="Q100" s="2">
        <v>210</v>
      </c>
      <c r="R100" s="2"/>
      <c r="S100" s="2">
        <f t="shared" si="5"/>
        <v>210</v>
      </c>
      <c r="T100" s="15">
        <f t="shared" si="4"/>
        <v>105.273</v>
      </c>
      <c r="U100" s="2"/>
      <c r="V100" s="2" t="s">
        <v>309</v>
      </c>
      <c r="W100" s="2">
        <v>12</v>
      </c>
    </row>
    <row r="101" spans="1:23">
      <c r="A101" s="2"/>
      <c r="B101" s="2"/>
      <c r="C101" s="2"/>
      <c r="D101" s="2"/>
      <c r="E101" s="2"/>
      <c r="F101" s="2"/>
      <c r="G101" s="14" t="s">
        <v>196</v>
      </c>
      <c r="H101" s="14" t="s">
        <v>197</v>
      </c>
      <c r="I101" s="14" t="s">
        <v>328</v>
      </c>
      <c r="J101" s="2"/>
      <c r="K101" s="31"/>
      <c r="L101" s="2"/>
      <c r="M101" s="1"/>
      <c r="N101" s="15"/>
      <c r="O101" s="2"/>
      <c r="P101" s="2"/>
      <c r="Q101" s="2"/>
      <c r="R101" s="2"/>
      <c r="S101" s="2"/>
      <c r="T101" s="15"/>
      <c r="U101" s="2"/>
      <c r="V101" s="2"/>
      <c r="W101" s="2"/>
    </row>
    <row r="102" spans="1:23">
      <c r="A102" s="2">
        <v>3</v>
      </c>
      <c r="B102" s="2">
        <v>12</v>
      </c>
      <c r="C102" s="2">
        <v>1</v>
      </c>
      <c r="D102" s="2" t="s">
        <v>63</v>
      </c>
      <c r="E102" s="2" t="s">
        <v>33</v>
      </c>
      <c r="F102" s="2">
        <v>56</v>
      </c>
      <c r="G102" s="2" t="s">
        <v>320</v>
      </c>
      <c r="H102" s="2" t="s">
        <v>321</v>
      </c>
      <c r="I102" s="2" t="s">
        <v>18</v>
      </c>
      <c r="J102" s="2" t="s">
        <v>16</v>
      </c>
      <c r="K102" s="31">
        <v>33244</v>
      </c>
      <c r="L102" s="2" t="s">
        <v>14</v>
      </c>
      <c r="M102" s="1">
        <v>54.8</v>
      </c>
      <c r="N102" s="15">
        <v>0.89610000000000001</v>
      </c>
      <c r="O102" s="2">
        <v>70</v>
      </c>
      <c r="P102" s="36">
        <v>77.5</v>
      </c>
      <c r="Q102" s="2">
        <v>77.5</v>
      </c>
      <c r="R102" s="2"/>
      <c r="S102" s="2">
        <v>77.5</v>
      </c>
      <c r="T102" s="15">
        <f>S102*N102</f>
        <v>69.447749999999999</v>
      </c>
      <c r="U102" s="2"/>
      <c r="V102" s="2" t="s">
        <v>361</v>
      </c>
      <c r="W102" s="2">
        <v>12</v>
      </c>
    </row>
    <row r="103" spans="1:23">
      <c r="A103" s="2">
        <v>2</v>
      </c>
      <c r="B103" s="2">
        <v>12</v>
      </c>
      <c r="C103" s="2">
        <v>1</v>
      </c>
      <c r="D103" s="2" t="s">
        <v>63</v>
      </c>
      <c r="E103" s="2" t="s">
        <v>33</v>
      </c>
      <c r="F103" s="2">
        <v>60</v>
      </c>
      <c r="G103" s="2" t="s">
        <v>87</v>
      </c>
      <c r="H103" s="2" t="s">
        <v>23</v>
      </c>
      <c r="I103" s="2" t="s">
        <v>18</v>
      </c>
      <c r="J103" s="2" t="s">
        <v>16</v>
      </c>
      <c r="K103" s="31">
        <v>27234</v>
      </c>
      <c r="L103" s="2" t="s">
        <v>15</v>
      </c>
      <c r="M103" s="1">
        <v>58.7</v>
      </c>
      <c r="N103" s="15">
        <v>0.89459999999999995</v>
      </c>
      <c r="O103" s="2">
        <v>85</v>
      </c>
      <c r="P103" s="36">
        <v>95</v>
      </c>
      <c r="Q103" s="36">
        <v>95</v>
      </c>
      <c r="R103" s="2"/>
      <c r="S103" s="2">
        <v>85</v>
      </c>
      <c r="T103" s="15">
        <f>S103*N103</f>
        <v>76.040999999999997</v>
      </c>
      <c r="U103" s="2"/>
      <c r="V103" s="2" t="s">
        <v>282</v>
      </c>
      <c r="W103" s="2">
        <v>12</v>
      </c>
    </row>
    <row r="104" spans="1:23">
      <c r="A104" s="2">
        <v>2</v>
      </c>
      <c r="B104" s="2">
        <v>12</v>
      </c>
      <c r="C104" s="2">
        <v>1</v>
      </c>
      <c r="D104" s="2" t="s">
        <v>63</v>
      </c>
      <c r="E104" s="2" t="s">
        <v>33</v>
      </c>
      <c r="F104" s="2">
        <v>60</v>
      </c>
      <c r="G104" s="2" t="s">
        <v>640</v>
      </c>
      <c r="H104" s="2" t="s">
        <v>104</v>
      </c>
      <c r="I104" s="2" t="s">
        <v>18</v>
      </c>
      <c r="J104" s="2" t="s">
        <v>16</v>
      </c>
      <c r="K104" s="31">
        <v>33589</v>
      </c>
      <c r="L104" s="2" t="s">
        <v>14</v>
      </c>
      <c r="M104" s="1">
        <v>58.7</v>
      </c>
      <c r="N104" s="15">
        <v>0.87880000000000003</v>
      </c>
      <c r="O104" s="2">
        <v>85</v>
      </c>
      <c r="P104" s="36">
        <v>95</v>
      </c>
      <c r="Q104" s="36">
        <v>95</v>
      </c>
      <c r="R104" s="2"/>
      <c r="S104" s="2">
        <v>85</v>
      </c>
      <c r="T104" s="15">
        <f>S104*N104</f>
        <v>74.698000000000008</v>
      </c>
      <c r="U104" s="2"/>
      <c r="V104" s="2" t="s">
        <v>358</v>
      </c>
      <c r="W104" s="2">
        <v>12</v>
      </c>
    </row>
    <row r="105" spans="1:23">
      <c r="A105" s="2">
        <v>2</v>
      </c>
      <c r="B105" s="2">
        <v>0</v>
      </c>
      <c r="C105" s="2" t="s">
        <v>199</v>
      </c>
      <c r="D105" s="2" t="s">
        <v>63</v>
      </c>
      <c r="E105" s="2" t="s">
        <v>33</v>
      </c>
      <c r="F105" s="2">
        <v>75</v>
      </c>
      <c r="G105" s="2" t="s">
        <v>157</v>
      </c>
      <c r="H105" s="2" t="s">
        <v>35</v>
      </c>
      <c r="I105" s="2" t="s">
        <v>18</v>
      </c>
      <c r="J105" s="2" t="s">
        <v>16</v>
      </c>
      <c r="K105" s="31">
        <v>34467</v>
      </c>
      <c r="L105" s="2" t="s">
        <v>36</v>
      </c>
      <c r="M105" s="1">
        <v>73.05</v>
      </c>
      <c r="N105" s="15">
        <v>0.73580000000000001</v>
      </c>
      <c r="O105" s="36">
        <v>82.5</v>
      </c>
      <c r="P105" s="36">
        <v>82.5</v>
      </c>
      <c r="Q105" s="36">
        <v>82.5</v>
      </c>
      <c r="R105" s="2"/>
      <c r="S105" s="2">
        <v>0</v>
      </c>
      <c r="T105" s="15">
        <f>S105*N105</f>
        <v>0</v>
      </c>
      <c r="U105" s="2"/>
      <c r="V105" s="2" t="s">
        <v>357</v>
      </c>
      <c r="W105" s="2">
        <v>0</v>
      </c>
    </row>
    <row r="106" spans="1:23">
      <c r="A106" s="2">
        <v>2</v>
      </c>
      <c r="B106" s="2">
        <v>12</v>
      </c>
      <c r="C106" s="2">
        <v>1</v>
      </c>
      <c r="D106" s="2" t="s">
        <v>63</v>
      </c>
      <c r="E106" s="2" t="s">
        <v>33</v>
      </c>
      <c r="F106" s="2">
        <v>75</v>
      </c>
      <c r="G106" s="2" t="s">
        <v>64</v>
      </c>
      <c r="H106" s="2" t="s">
        <v>23</v>
      </c>
      <c r="I106" s="2" t="s">
        <v>18</v>
      </c>
      <c r="J106" s="2" t="s">
        <v>16</v>
      </c>
      <c r="K106" s="31">
        <v>38154</v>
      </c>
      <c r="L106" s="2" t="s">
        <v>26</v>
      </c>
      <c r="M106" s="1">
        <v>69.150000000000006</v>
      </c>
      <c r="N106" s="15">
        <v>0.94289999999999996</v>
      </c>
      <c r="O106" s="2">
        <v>45</v>
      </c>
      <c r="P106" s="2">
        <v>50</v>
      </c>
      <c r="Q106" s="36">
        <v>60</v>
      </c>
      <c r="R106" s="2"/>
      <c r="S106" s="2">
        <v>50</v>
      </c>
      <c r="T106" s="15">
        <f>S106*N106</f>
        <v>47.144999999999996</v>
      </c>
      <c r="U106" s="2"/>
      <c r="V106" s="2" t="s">
        <v>267</v>
      </c>
      <c r="W106" s="2">
        <v>12</v>
      </c>
    </row>
    <row r="107" spans="1:23">
      <c r="A107" s="2"/>
      <c r="B107" s="2"/>
      <c r="C107" s="2"/>
      <c r="D107" s="2"/>
      <c r="E107" s="2"/>
      <c r="F107" s="2"/>
      <c r="G107" s="14" t="s">
        <v>196</v>
      </c>
      <c r="H107" s="14" t="s">
        <v>204</v>
      </c>
      <c r="I107" s="14" t="s">
        <v>328</v>
      </c>
      <c r="J107" s="2"/>
      <c r="K107" s="31"/>
      <c r="L107" s="2"/>
      <c r="M107" s="1"/>
      <c r="N107" s="15"/>
      <c r="O107" s="2"/>
      <c r="P107" s="2"/>
      <c r="Q107" s="2"/>
      <c r="R107" s="2"/>
      <c r="S107" s="2"/>
      <c r="T107" s="15"/>
      <c r="U107" s="2"/>
      <c r="V107" s="2"/>
      <c r="W107" s="2"/>
    </row>
    <row r="108" spans="1:23">
      <c r="A108" s="2">
        <v>3</v>
      </c>
      <c r="B108" s="2">
        <v>12</v>
      </c>
      <c r="C108" s="2">
        <v>1</v>
      </c>
      <c r="D108" s="2" t="s">
        <v>63</v>
      </c>
      <c r="E108" s="2" t="s">
        <v>33</v>
      </c>
      <c r="F108" s="2">
        <v>67.5</v>
      </c>
      <c r="G108" s="2" t="s">
        <v>88</v>
      </c>
      <c r="H108" s="2" t="s">
        <v>23</v>
      </c>
      <c r="I108" s="2" t="s">
        <v>18</v>
      </c>
      <c r="J108" s="2" t="s">
        <v>16</v>
      </c>
      <c r="K108" s="31">
        <v>29328</v>
      </c>
      <c r="L108" s="2" t="s">
        <v>14</v>
      </c>
      <c r="M108" s="1">
        <v>67.400000000000006</v>
      </c>
      <c r="N108" s="15">
        <v>0.7268</v>
      </c>
      <c r="O108" s="2">
        <v>180</v>
      </c>
      <c r="P108" s="2">
        <v>197.5</v>
      </c>
      <c r="Q108" s="36">
        <v>205</v>
      </c>
      <c r="R108" s="2"/>
      <c r="S108" s="2">
        <v>197.5</v>
      </c>
      <c r="T108" s="15">
        <f t="shared" ref="T108:T120" si="6">S108*N108</f>
        <v>143.54300000000001</v>
      </c>
      <c r="U108" s="2" t="s">
        <v>200</v>
      </c>
      <c r="V108" s="2" t="s">
        <v>282</v>
      </c>
      <c r="W108" s="2">
        <v>48</v>
      </c>
    </row>
    <row r="109" spans="1:23">
      <c r="A109" s="2">
        <v>2</v>
      </c>
      <c r="B109" s="2">
        <v>12</v>
      </c>
      <c r="C109" s="2">
        <v>1</v>
      </c>
      <c r="D109" s="2" t="s">
        <v>63</v>
      </c>
      <c r="E109" s="2" t="s">
        <v>33</v>
      </c>
      <c r="F109" s="2">
        <v>75</v>
      </c>
      <c r="G109" s="2" t="s">
        <v>325</v>
      </c>
      <c r="H109" s="2" t="s">
        <v>326</v>
      </c>
      <c r="I109" s="2" t="s">
        <v>327</v>
      </c>
      <c r="J109" s="2" t="s">
        <v>16</v>
      </c>
      <c r="K109" s="31">
        <v>26798</v>
      </c>
      <c r="L109" s="2" t="s">
        <v>15</v>
      </c>
      <c r="M109" s="1">
        <v>73.55</v>
      </c>
      <c r="N109" s="15">
        <v>0.69540000000000002</v>
      </c>
      <c r="O109" s="2">
        <v>180</v>
      </c>
      <c r="P109" s="36">
        <v>190</v>
      </c>
      <c r="Q109" s="36">
        <v>190</v>
      </c>
      <c r="R109" s="2"/>
      <c r="S109" s="2">
        <v>180</v>
      </c>
      <c r="T109" s="15">
        <f t="shared" si="6"/>
        <v>125.172</v>
      </c>
      <c r="U109" s="2"/>
      <c r="V109" s="2" t="s">
        <v>359</v>
      </c>
      <c r="W109" s="2">
        <v>12</v>
      </c>
    </row>
    <row r="110" spans="1:23">
      <c r="A110" s="2">
        <v>2</v>
      </c>
      <c r="B110" s="2">
        <v>12</v>
      </c>
      <c r="C110" s="2">
        <v>1</v>
      </c>
      <c r="D110" s="2" t="s">
        <v>63</v>
      </c>
      <c r="E110" s="2" t="s">
        <v>33</v>
      </c>
      <c r="F110" s="2">
        <v>75</v>
      </c>
      <c r="G110" s="2" t="s">
        <v>149</v>
      </c>
      <c r="H110" s="2" t="s">
        <v>23</v>
      </c>
      <c r="I110" s="2" t="s">
        <v>18</v>
      </c>
      <c r="J110" s="2" t="s">
        <v>16</v>
      </c>
      <c r="K110" s="31">
        <v>38372</v>
      </c>
      <c r="L110" s="2" t="s">
        <v>26</v>
      </c>
      <c r="M110" s="1">
        <v>68.25</v>
      </c>
      <c r="N110" s="15">
        <v>0.88349999999999995</v>
      </c>
      <c r="O110" s="2">
        <v>37.5</v>
      </c>
      <c r="P110" s="36">
        <v>40</v>
      </c>
      <c r="Q110" s="2">
        <v>42.5</v>
      </c>
      <c r="R110" s="2"/>
      <c r="S110" s="2">
        <v>42.5</v>
      </c>
      <c r="T110" s="15">
        <f t="shared" si="6"/>
        <v>37.548749999999998</v>
      </c>
      <c r="U110" s="2"/>
      <c r="V110" s="2" t="s">
        <v>277</v>
      </c>
      <c r="W110" s="2">
        <v>12</v>
      </c>
    </row>
    <row r="111" spans="1:23">
      <c r="A111" s="2">
        <v>3</v>
      </c>
      <c r="B111" s="2">
        <v>12</v>
      </c>
      <c r="C111" s="2">
        <v>1</v>
      </c>
      <c r="D111" s="2" t="s">
        <v>63</v>
      </c>
      <c r="E111" s="2" t="s">
        <v>33</v>
      </c>
      <c r="F111" s="2">
        <v>82.5</v>
      </c>
      <c r="G111" s="2" t="s">
        <v>323</v>
      </c>
      <c r="H111" s="2" t="s">
        <v>31</v>
      </c>
      <c r="I111" s="2" t="s">
        <v>18</v>
      </c>
      <c r="J111" s="2" t="s">
        <v>16</v>
      </c>
      <c r="K111" s="31">
        <v>35325</v>
      </c>
      <c r="L111" s="2" t="s">
        <v>36</v>
      </c>
      <c r="M111" s="1">
        <v>76.8</v>
      </c>
      <c r="N111" s="15">
        <v>0.66539999999999999</v>
      </c>
      <c r="O111" s="2">
        <v>140</v>
      </c>
      <c r="P111" s="36">
        <v>152.5</v>
      </c>
      <c r="Q111" s="36">
        <v>152.5</v>
      </c>
      <c r="R111" s="2"/>
      <c r="S111" s="2">
        <v>140</v>
      </c>
      <c r="T111" s="15">
        <f t="shared" si="6"/>
        <v>93.156000000000006</v>
      </c>
      <c r="U111" s="2"/>
      <c r="V111" s="2" t="s">
        <v>361</v>
      </c>
      <c r="W111" s="2">
        <v>12</v>
      </c>
    </row>
    <row r="112" spans="1:23">
      <c r="A112" s="2">
        <v>2</v>
      </c>
      <c r="B112" s="2">
        <v>12</v>
      </c>
      <c r="C112" s="2">
        <v>1</v>
      </c>
      <c r="D112" s="2" t="s">
        <v>63</v>
      </c>
      <c r="E112" s="2" t="s">
        <v>33</v>
      </c>
      <c r="F112" s="2">
        <v>82.5</v>
      </c>
      <c r="G112" s="2" t="s">
        <v>322</v>
      </c>
      <c r="H112" s="2" t="s">
        <v>321</v>
      </c>
      <c r="I112" s="2" t="s">
        <v>18</v>
      </c>
      <c r="J112" s="2" t="s">
        <v>16</v>
      </c>
      <c r="K112" s="31">
        <v>33733</v>
      </c>
      <c r="L112" s="2" t="s">
        <v>14</v>
      </c>
      <c r="M112" s="1">
        <v>82.25</v>
      </c>
      <c r="N112" s="15">
        <v>0.62029999999999996</v>
      </c>
      <c r="O112" s="2">
        <v>90</v>
      </c>
      <c r="P112" s="2">
        <v>100</v>
      </c>
      <c r="Q112" s="36">
        <v>120</v>
      </c>
      <c r="R112" s="2"/>
      <c r="S112" s="2">
        <v>100</v>
      </c>
      <c r="T112" s="15">
        <f t="shared" si="6"/>
        <v>62.029999999999994</v>
      </c>
      <c r="U112" s="2"/>
      <c r="V112" s="2" t="s">
        <v>361</v>
      </c>
      <c r="W112" s="2">
        <v>12</v>
      </c>
    </row>
    <row r="113" spans="1:23">
      <c r="A113" s="2">
        <v>3</v>
      </c>
      <c r="B113" s="2">
        <v>12</v>
      </c>
      <c r="C113" s="2">
        <v>1</v>
      </c>
      <c r="D113" s="2" t="s">
        <v>63</v>
      </c>
      <c r="E113" s="2" t="s">
        <v>33</v>
      </c>
      <c r="F113" s="2">
        <v>90</v>
      </c>
      <c r="G113" s="2" t="s">
        <v>89</v>
      </c>
      <c r="H113" s="2" t="s">
        <v>23</v>
      </c>
      <c r="I113" s="2" t="s">
        <v>18</v>
      </c>
      <c r="J113" s="2" t="s">
        <v>16</v>
      </c>
      <c r="K113" s="31">
        <v>29863</v>
      </c>
      <c r="L113" s="2" t="s">
        <v>14</v>
      </c>
      <c r="M113" s="1">
        <v>88.25</v>
      </c>
      <c r="N113" s="15">
        <v>0.59219999999999995</v>
      </c>
      <c r="O113" s="2">
        <v>235</v>
      </c>
      <c r="P113" s="36">
        <v>255</v>
      </c>
      <c r="Q113" s="36">
        <v>255</v>
      </c>
      <c r="R113" s="2"/>
      <c r="S113" s="2">
        <v>235</v>
      </c>
      <c r="T113" s="15">
        <f t="shared" si="6"/>
        <v>139.167</v>
      </c>
      <c r="U113" s="2" t="s">
        <v>201</v>
      </c>
      <c r="V113" s="2" t="s">
        <v>282</v>
      </c>
      <c r="W113" s="2">
        <v>27</v>
      </c>
    </row>
    <row r="114" spans="1:23">
      <c r="A114" s="2">
        <v>2</v>
      </c>
      <c r="B114" s="2">
        <v>5</v>
      </c>
      <c r="C114" s="2">
        <v>2</v>
      </c>
      <c r="D114" s="2" t="s">
        <v>63</v>
      </c>
      <c r="E114" s="2" t="s">
        <v>33</v>
      </c>
      <c r="F114" s="2">
        <v>90</v>
      </c>
      <c r="G114" s="2" t="s">
        <v>119</v>
      </c>
      <c r="H114" s="2" t="s">
        <v>120</v>
      </c>
      <c r="I114" s="2" t="s">
        <v>120</v>
      </c>
      <c r="J114" s="2" t="s">
        <v>16</v>
      </c>
      <c r="K114" s="31">
        <v>30711</v>
      </c>
      <c r="L114" s="2" t="s">
        <v>14</v>
      </c>
      <c r="M114" s="1">
        <v>88.8</v>
      </c>
      <c r="N114" s="15">
        <v>0.59009999999999996</v>
      </c>
      <c r="O114" s="2">
        <v>200</v>
      </c>
      <c r="P114" s="2">
        <v>217.5</v>
      </c>
      <c r="Q114" s="36">
        <v>242.5</v>
      </c>
      <c r="R114" s="2"/>
      <c r="S114" s="2">
        <v>217.5</v>
      </c>
      <c r="T114" s="15">
        <f t="shared" si="6"/>
        <v>128.34674999999999</v>
      </c>
      <c r="U114" s="2" t="s">
        <v>202</v>
      </c>
      <c r="V114" s="2" t="s">
        <v>358</v>
      </c>
      <c r="W114" s="2">
        <v>14</v>
      </c>
    </row>
    <row r="115" spans="1:23">
      <c r="A115" s="2">
        <v>2</v>
      </c>
      <c r="B115" s="2">
        <v>3</v>
      </c>
      <c r="C115" s="2">
        <v>3</v>
      </c>
      <c r="D115" s="2" t="s">
        <v>63</v>
      </c>
      <c r="E115" s="2" t="s">
        <v>33</v>
      </c>
      <c r="F115" s="2">
        <v>90</v>
      </c>
      <c r="G115" s="2" t="s">
        <v>121</v>
      </c>
      <c r="H115" s="2" t="s">
        <v>39</v>
      </c>
      <c r="I115" s="2" t="s">
        <v>18</v>
      </c>
      <c r="J115" s="2" t="s">
        <v>16</v>
      </c>
      <c r="K115" s="31">
        <v>32091</v>
      </c>
      <c r="L115" s="2" t="s">
        <v>14</v>
      </c>
      <c r="M115" s="1">
        <v>89</v>
      </c>
      <c r="N115" s="15">
        <v>0.58930000000000005</v>
      </c>
      <c r="O115" s="36">
        <v>170</v>
      </c>
      <c r="P115" s="2">
        <v>170</v>
      </c>
      <c r="Q115" s="2">
        <v>187.5</v>
      </c>
      <c r="R115" s="2"/>
      <c r="S115" s="2">
        <v>187.5</v>
      </c>
      <c r="T115" s="15">
        <f t="shared" si="6"/>
        <v>110.49375000000001</v>
      </c>
      <c r="U115" s="2"/>
      <c r="V115" s="2" t="s">
        <v>271</v>
      </c>
      <c r="W115" s="2">
        <v>3</v>
      </c>
    </row>
    <row r="116" spans="1:23">
      <c r="A116" s="2">
        <v>2</v>
      </c>
      <c r="B116" s="2">
        <v>2</v>
      </c>
      <c r="C116" s="2">
        <v>4</v>
      </c>
      <c r="D116" s="2" t="s">
        <v>63</v>
      </c>
      <c r="E116" s="2" t="s">
        <v>33</v>
      </c>
      <c r="F116" s="2">
        <v>90</v>
      </c>
      <c r="G116" s="2" t="s">
        <v>118</v>
      </c>
      <c r="H116" s="2" t="s">
        <v>48</v>
      </c>
      <c r="I116" s="2" t="s">
        <v>76</v>
      </c>
      <c r="J116" s="2" t="s">
        <v>48</v>
      </c>
      <c r="K116" s="31">
        <v>29948</v>
      </c>
      <c r="L116" s="2" t="s">
        <v>14</v>
      </c>
      <c r="M116" s="1">
        <v>90</v>
      </c>
      <c r="N116" s="15">
        <v>0.58530000000000004</v>
      </c>
      <c r="O116" s="2">
        <v>150</v>
      </c>
      <c r="P116" s="36">
        <v>160</v>
      </c>
      <c r="Q116" s="2">
        <v>172.5</v>
      </c>
      <c r="R116" s="2"/>
      <c r="S116" s="2">
        <v>172.5</v>
      </c>
      <c r="T116" s="15">
        <f t="shared" si="6"/>
        <v>100.96425000000001</v>
      </c>
      <c r="U116" s="2"/>
      <c r="V116" s="2" t="s">
        <v>360</v>
      </c>
      <c r="W116" s="2">
        <v>2</v>
      </c>
    </row>
    <row r="117" spans="1:23">
      <c r="A117" s="2">
        <v>3</v>
      </c>
      <c r="B117" s="2">
        <v>0</v>
      </c>
      <c r="C117" s="2" t="s">
        <v>199</v>
      </c>
      <c r="D117" s="2" t="s">
        <v>63</v>
      </c>
      <c r="E117" s="2" t="s">
        <v>33</v>
      </c>
      <c r="F117" s="2">
        <v>90</v>
      </c>
      <c r="G117" s="2" t="s">
        <v>156</v>
      </c>
      <c r="H117" s="2" t="s">
        <v>35</v>
      </c>
      <c r="I117" s="2" t="s">
        <v>18</v>
      </c>
      <c r="J117" s="2" t="s">
        <v>16</v>
      </c>
      <c r="K117" s="31">
        <v>33125</v>
      </c>
      <c r="L117" s="2" t="s">
        <v>14</v>
      </c>
      <c r="M117" s="1">
        <v>90</v>
      </c>
      <c r="N117" s="15">
        <v>0.58530000000000004</v>
      </c>
      <c r="O117" s="36">
        <v>230</v>
      </c>
      <c r="P117" s="36">
        <v>255</v>
      </c>
      <c r="Q117" s="36">
        <v>255</v>
      </c>
      <c r="R117" s="2"/>
      <c r="S117" s="2">
        <v>0</v>
      </c>
      <c r="T117" s="15">
        <f t="shared" si="6"/>
        <v>0</v>
      </c>
      <c r="U117" s="2"/>
      <c r="V117" s="2" t="s">
        <v>357</v>
      </c>
      <c r="W117" s="2">
        <v>0</v>
      </c>
    </row>
    <row r="118" spans="1:23">
      <c r="A118" s="2">
        <v>2</v>
      </c>
      <c r="B118" s="2">
        <v>12</v>
      </c>
      <c r="C118" s="2">
        <v>1</v>
      </c>
      <c r="D118" s="2" t="s">
        <v>63</v>
      </c>
      <c r="E118" s="2" t="s">
        <v>33</v>
      </c>
      <c r="F118" s="2">
        <v>100</v>
      </c>
      <c r="G118" s="2" t="s">
        <v>324</v>
      </c>
      <c r="H118" s="2" t="s">
        <v>182</v>
      </c>
      <c r="I118" s="2" t="s">
        <v>18</v>
      </c>
      <c r="J118" s="2" t="s">
        <v>16</v>
      </c>
      <c r="K118" s="31">
        <v>26831</v>
      </c>
      <c r="L118" s="2" t="s">
        <v>15</v>
      </c>
      <c r="M118" s="1">
        <v>95.05</v>
      </c>
      <c r="N118" s="15">
        <v>0.58509999999999995</v>
      </c>
      <c r="O118" s="2">
        <v>160</v>
      </c>
      <c r="P118" s="2">
        <v>170</v>
      </c>
      <c r="Q118" s="36">
        <v>180</v>
      </c>
      <c r="R118" s="2"/>
      <c r="S118" s="2">
        <v>170</v>
      </c>
      <c r="T118" s="15">
        <f t="shared" si="6"/>
        <v>99.466999999999999</v>
      </c>
      <c r="U118" s="2"/>
      <c r="V118" s="2" t="s">
        <v>312</v>
      </c>
      <c r="W118" s="2">
        <v>12</v>
      </c>
    </row>
    <row r="119" spans="1:23">
      <c r="A119" s="2">
        <v>3</v>
      </c>
      <c r="B119" s="2">
        <v>0</v>
      </c>
      <c r="C119" s="2" t="s">
        <v>199</v>
      </c>
      <c r="D119" s="2" t="s">
        <v>63</v>
      </c>
      <c r="E119" s="2" t="s">
        <v>33</v>
      </c>
      <c r="F119" s="2">
        <v>110</v>
      </c>
      <c r="G119" s="2" t="s">
        <v>122</v>
      </c>
      <c r="H119" s="2" t="s">
        <v>39</v>
      </c>
      <c r="I119" s="2" t="s">
        <v>18</v>
      </c>
      <c r="J119" s="2" t="s">
        <v>16</v>
      </c>
      <c r="K119" s="31">
        <v>28532</v>
      </c>
      <c r="L119" s="2" t="s">
        <v>14</v>
      </c>
      <c r="M119" s="1">
        <v>108.5</v>
      </c>
      <c r="N119" s="15">
        <v>0.53839999999999999</v>
      </c>
      <c r="O119" s="36">
        <v>290</v>
      </c>
      <c r="P119" s="36">
        <v>290</v>
      </c>
      <c r="Q119" s="36">
        <v>290</v>
      </c>
      <c r="R119" s="2"/>
      <c r="S119" s="2">
        <v>0</v>
      </c>
      <c r="T119" s="15">
        <f t="shared" si="6"/>
        <v>0</v>
      </c>
      <c r="U119" s="2"/>
      <c r="V119" s="2" t="s">
        <v>271</v>
      </c>
      <c r="W119" s="2">
        <v>0</v>
      </c>
    </row>
    <row r="120" spans="1:23">
      <c r="A120" s="2">
        <v>2</v>
      </c>
      <c r="B120" s="2">
        <v>12</v>
      </c>
      <c r="C120" s="2">
        <v>1</v>
      </c>
      <c r="D120" s="2" t="s">
        <v>63</v>
      </c>
      <c r="E120" s="2" t="s">
        <v>33</v>
      </c>
      <c r="F120" s="2" t="s">
        <v>248</v>
      </c>
      <c r="G120" s="2" t="s">
        <v>319</v>
      </c>
      <c r="H120" s="2" t="s">
        <v>31</v>
      </c>
      <c r="I120" s="2" t="s">
        <v>18</v>
      </c>
      <c r="J120" s="2" t="s">
        <v>16</v>
      </c>
      <c r="K120" s="31">
        <v>22010</v>
      </c>
      <c r="L120" s="2" t="s">
        <v>217</v>
      </c>
      <c r="M120" s="1">
        <v>149.69999999999999</v>
      </c>
      <c r="N120" s="15">
        <v>0.73009999999999997</v>
      </c>
      <c r="O120" s="36">
        <v>200</v>
      </c>
      <c r="P120" s="2">
        <v>200</v>
      </c>
      <c r="Q120" s="2">
        <v>0</v>
      </c>
      <c r="R120" s="2"/>
      <c r="S120" s="2">
        <v>200</v>
      </c>
      <c r="T120" s="15">
        <f t="shared" si="6"/>
        <v>146.01999999999998</v>
      </c>
      <c r="U120" s="2"/>
      <c r="V120" s="2" t="s">
        <v>362</v>
      </c>
      <c r="W120" s="2">
        <v>12</v>
      </c>
    </row>
    <row r="121" spans="1:23">
      <c r="A121" s="2"/>
      <c r="B121" s="2"/>
      <c r="C121" s="2"/>
      <c r="D121" s="2"/>
      <c r="E121" s="2"/>
      <c r="F121" s="2"/>
      <c r="G121" s="14" t="s">
        <v>196</v>
      </c>
      <c r="H121" s="14" t="s">
        <v>197</v>
      </c>
      <c r="I121" s="14" t="s">
        <v>342</v>
      </c>
      <c r="J121" s="2"/>
      <c r="K121" s="31"/>
      <c r="L121" s="2"/>
      <c r="M121" s="1"/>
      <c r="N121" s="15"/>
      <c r="O121" s="2"/>
      <c r="P121" s="2"/>
      <c r="Q121" s="2"/>
      <c r="R121" s="2"/>
      <c r="S121" s="2"/>
      <c r="T121" s="15"/>
      <c r="U121" s="2"/>
      <c r="V121" s="2"/>
      <c r="W121" s="2"/>
    </row>
    <row r="122" spans="1:23">
      <c r="A122" s="2"/>
      <c r="B122" s="2">
        <v>12</v>
      </c>
      <c r="C122" s="2">
        <v>1</v>
      </c>
      <c r="D122" s="2" t="s">
        <v>63</v>
      </c>
      <c r="E122" s="2" t="s">
        <v>42</v>
      </c>
      <c r="F122" s="2">
        <v>67.5</v>
      </c>
      <c r="G122" s="2" t="s">
        <v>329</v>
      </c>
      <c r="H122" s="2" t="s">
        <v>330</v>
      </c>
      <c r="I122" s="2" t="s">
        <v>18</v>
      </c>
      <c r="J122" s="2" t="s">
        <v>16</v>
      </c>
      <c r="K122" s="31">
        <v>33857</v>
      </c>
      <c r="L122" s="2" t="s">
        <v>14</v>
      </c>
      <c r="M122" s="1">
        <v>66.55</v>
      </c>
      <c r="N122" s="15">
        <v>0.78669999999999995</v>
      </c>
      <c r="O122" s="2">
        <v>80</v>
      </c>
      <c r="P122" s="2">
        <v>85</v>
      </c>
      <c r="Q122" s="36">
        <v>90</v>
      </c>
      <c r="R122" s="2"/>
      <c r="S122" s="2">
        <f>P122</f>
        <v>85</v>
      </c>
      <c r="T122" s="15">
        <f t="shared" ref="T122:T137" si="7">S122*N122</f>
        <v>66.869500000000002</v>
      </c>
      <c r="U122" s="2"/>
      <c r="V122" s="2" t="s">
        <v>367</v>
      </c>
      <c r="W122" s="2">
        <v>12</v>
      </c>
    </row>
    <row r="123" spans="1:23">
      <c r="A123" s="2"/>
      <c r="B123" s="2"/>
      <c r="C123" s="2"/>
      <c r="D123" s="2"/>
      <c r="E123" s="2"/>
      <c r="F123" s="2"/>
      <c r="G123" s="14" t="s">
        <v>196</v>
      </c>
      <c r="H123" s="14" t="s">
        <v>204</v>
      </c>
      <c r="I123" s="14" t="s">
        <v>342</v>
      </c>
      <c r="J123" s="2"/>
      <c r="K123" s="31"/>
      <c r="L123" s="2"/>
      <c r="M123" s="1"/>
      <c r="N123" s="15"/>
      <c r="O123" s="2"/>
      <c r="P123" s="2"/>
      <c r="Q123" s="36"/>
      <c r="R123" s="2"/>
      <c r="S123" s="2"/>
      <c r="T123" s="15"/>
      <c r="U123" s="2"/>
      <c r="V123" s="2"/>
      <c r="W123" s="2"/>
    </row>
    <row r="124" spans="1:23">
      <c r="A124" s="2"/>
      <c r="B124" s="2">
        <v>0</v>
      </c>
      <c r="C124" s="2" t="s">
        <v>199</v>
      </c>
      <c r="D124" s="2" t="s">
        <v>63</v>
      </c>
      <c r="E124" s="2" t="s">
        <v>42</v>
      </c>
      <c r="F124" s="2">
        <v>75</v>
      </c>
      <c r="G124" s="2" t="s">
        <v>333</v>
      </c>
      <c r="H124" s="2" t="s">
        <v>31</v>
      </c>
      <c r="I124" s="2" t="s">
        <v>18</v>
      </c>
      <c r="J124" s="2" t="s">
        <v>16</v>
      </c>
      <c r="K124" s="31">
        <v>30573</v>
      </c>
      <c r="L124" s="2" t="s">
        <v>14</v>
      </c>
      <c r="M124" s="1">
        <v>68.650000000000006</v>
      </c>
      <c r="N124" s="15">
        <v>0.71460000000000001</v>
      </c>
      <c r="O124" s="36">
        <v>150</v>
      </c>
      <c r="P124" s="36">
        <v>150</v>
      </c>
      <c r="Q124" s="36">
        <v>150</v>
      </c>
      <c r="R124" s="2"/>
      <c r="S124" s="2">
        <v>0</v>
      </c>
      <c r="T124" s="15">
        <f t="shared" si="7"/>
        <v>0</v>
      </c>
      <c r="U124" s="2"/>
      <c r="V124" s="2" t="s">
        <v>309</v>
      </c>
      <c r="W124" s="2">
        <v>0</v>
      </c>
    </row>
    <row r="125" spans="1:23">
      <c r="A125" s="2"/>
      <c r="B125" s="2">
        <v>0</v>
      </c>
      <c r="C125" s="2" t="s">
        <v>199</v>
      </c>
      <c r="D125" s="2" t="s">
        <v>63</v>
      </c>
      <c r="E125" s="2" t="s">
        <v>42</v>
      </c>
      <c r="F125" s="2">
        <v>75</v>
      </c>
      <c r="G125" s="2" t="s">
        <v>334</v>
      </c>
      <c r="H125" s="2" t="s">
        <v>335</v>
      </c>
      <c r="I125" s="2" t="s">
        <v>18</v>
      </c>
      <c r="J125" s="2" t="s">
        <v>16</v>
      </c>
      <c r="K125" s="31">
        <v>32376</v>
      </c>
      <c r="L125" s="2" t="s">
        <v>14</v>
      </c>
      <c r="M125" s="1">
        <v>72.95</v>
      </c>
      <c r="N125" s="15">
        <v>0.67889999999999995</v>
      </c>
      <c r="O125" s="36">
        <v>167.5</v>
      </c>
      <c r="P125" s="36">
        <v>167.5</v>
      </c>
      <c r="Q125" s="36">
        <v>172.5</v>
      </c>
      <c r="R125" s="2"/>
      <c r="S125" s="2">
        <v>0</v>
      </c>
      <c r="T125" s="15">
        <f t="shared" si="7"/>
        <v>0</v>
      </c>
      <c r="U125" s="2"/>
      <c r="V125" s="2" t="s">
        <v>366</v>
      </c>
      <c r="W125" s="2">
        <v>0</v>
      </c>
    </row>
    <row r="126" spans="1:23">
      <c r="A126" s="2"/>
      <c r="B126" s="2">
        <v>0</v>
      </c>
      <c r="C126" s="2" t="s">
        <v>199</v>
      </c>
      <c r="D126" s="2" t="s">
        <v>63</v>
      </c>
      <c r="E126" s="2" t="s">
        <v>42</v>
      </c>
      <c r="F126" s="2">
        <v>82.5</v>
      </c>
      <c r="G126" s="2" t="s">
        <v>337</v>
      </c>
      <c r="H126" s="2" t="s">
        <v>31</v>
      </c>
      <c r="I126" s="2" t="s">
        <v>18</v>
      </c>
      <c r="J126" s="2" t="s">
        <v>16</v>
      </c>
      <c r="K126" s="31">
        <v>24373</v>
      </c>
      <c r="L126" s="2" t="s">
        <v>37</v>
      </c>
      <c r="M126" s="1">
        <v>82.4</v>
      </c>
      <c r="N126" s="15">
        <v>0.74619999999999997</v>
      </c>
      <c r="O126" s="36">
        <v>170</v>
      </c>
      <c r="P126" s="36">
        <v>175</v>
      </c>
      <c r="Q126" s="36">
        <v>180</v>
      </c>
      <c r="R126" s="2"/>
      <c r="S126" s="2">
        <v>0</v>
      </c>
      <c r="T126" s="15">
        <f t="shared" si="7"/>
        <v>0</v>
      </c>
      <c r="U126" s="2"/>
      <c r="V126" s="2" t="s">
        <v>309</v>
      </c>
      <c r="W126" s="2">
        <v>0</v>
      </c>
    </row>
    <row r="127" spans="1:23">
      <c r="A127" s="2"/>
      <c r="B127" s="2">
        <v>12</v>
      </c>
      <c r="C127" s="2">
        <v>1</v>
      </c>
      <c r="D127" s="2" t="s">
        <v>63</v>
      </c>
      <c r="E127" s="2" t="s">
        <v>42</v>
      </c>
      <c r="F127" s="2">
        <v>82.5</v>
      </c>
      <c r="G127" s="2" t="s">
        <v>336</v>
      </c>
      <c r="H127" s="2" t="s">
        <v>321</v>
      </c>
      <c r="I127" s="2" t="s">
        <v>18</v>
      </c>
      <c r="J127" s="2" t="s">
        <v>16</v>
      </c>
      <c r="K127" s="31">
        <v>33062</v>
      </c>
      <c r="L127" s="2" t="s">
        <v>14</v>
      </c>
      <c r="M127" s="1">
        <v>81.05</v>
      </c>
      <c r="N127" s="15">
        <v>0.62680000000000002</v>
      </c>
      <c r="O127" s="2">
        <v>155</v>
      </c>
      <c r="P127" s="2">
        <v>165</v>
      </c>
      <c r="Q127" s="2">
        <v>175</v>
      </c>
      <c r="R127" s="2"/>
      <c r="S127" s="2">
        <f>Q127</f>
        <v>175</v>
      </c>
      <c r="T127" s="15">
        <f t="shared" si="7"/>
        <v>109.69</v>
      </c>
      <c r="U127" s="2" t="s">
        <v>202</v>
      </c>
      <c r="V127" s="2" t="s">
        <v>361</v>
      </c>
      <c r="W127" s="2">
        <v>12</v>
      </c>
    </row>
    <row r="128" spans="1:23">
      <c r="A128" s="2"/>
      <c r="B128" s="2">
        <v>0</v>
      </c>
      <c r="C128" s="2" t="s">
        <v>199</v>
      </c>
      <c r="D128" s="2" t="s">
        <v>63</v>
      </c>
      <c r="E128" s="2" t="s">
        <v>42</v>
      </c>
      <c r="F128" s="2">
        <v>82.5</v>
      </c>
      <c r="G128" s="2" t="s">
        <v>337</v>
      </c>
      <c r="H128" s="2" t="s">
        <v>31</v>
      </c>
      <c r="I128" s="2" t="s">
        <v>18</v>
      </c>
      <c r="J128" s="2" t="s">
        <v>16</v>
      </c>
      <c r="K128" s="31">
        <v>24374</v>
      </c>
      <c r="L128" s="2" t="s">
        <v>14</v>
      </c>
      <c r="M128" s="1">
        <v>82.4</v>
      </c>
      <c r="N128" s="15">
        <v>0.61980000000000002</v>
      </c>
      <c r="O128" s="36">
        <v>170</v>
      </c>
      <c r="P128" s="36">
        <v>175</v>
      </c>
      <c r="Q128" s="36">
        <v>180</v>
      </c>
      <c r="R128" s="2"/>
      <c r="S128" s="2">
        <v>0</v>
      </c>
      <c r="T128" s="15">
        <f t="shared" si="7"/>
        <v>0</v>
      </c>
      <c r="U128" s="2"/>
      <c r="V128" s="2" t="s">
        <v>309</v>
      </c>
      <c r="W128" s="2">
        <v>0</v>
      </c>
    </row>
    <row r="129" spans="1:23">
      <c r="A129" s="2"/>
      <c r="B129" s="2">
        <v>12</v>
      </c>
      <c r="C129" s="2">
        <v>1</v>
      </c>
      <c r="D129" s="2" t="s">
        <v>63</v>
      </c>
      <c r="E129" s="2" t="s">
        <v>42</v>
      </c>
      <c r="F129" s="2">
        <v>90</v>
      </c>
      <c r="G129" s="2" t="s">
        <v>338</v>
      </c>
      <c r="H129" s="2" t="s">
        <v>73</v>
      </c>
      <c r="I129" s="2" t="s">
        <v>18</v>
      </c>
      <c r="J129" s="2" t="s">
        <v>16</v>
      </c>
      <c r="K129" s="31">
        <v>30414</v>
      </c>
      <c r="L129" s="2" t="s">
        <v>14</v>
      </c>
      <c r="M129" s="1">
        <v>85.05</v>
      </c>
      <c r="N129" s="15">
        <v>0.60640000000000005</v>
      </c>
      <c r="O129" s="2">
        <v>180</v>
      </c>
      <c r="P129" s="2">
        <v>187.5</v>
      </c>
      <c r="Q129" s="36">
        <v>195</v>
      </c>
      <c r="R129" s="2"/>
      <c r="S129" s="2">
        <f>P129</f>
        <v>187.5</v>
      </c>
      <c r="T129" s="15">
        <f t="shared" si="7"/>
        <v>113.7</v>
      </c>
      <c r="U129" s="2" t="s">
        <v>201</v>
      </c>
      <c r="V129" s="2" t="s">
        <v>365</v>
      </c>
      <c r="W129" s="2">
        <v>12</v>
      </c>
    </row>
    <row r="130" spans="1:23">
      <c r="A130" s="2"/>
      <c r="B130" s="2">
        <v>5</v>
      </c>
      <c r="C130" s="2">
        <v>2</v>
      </c>
      <c r="D130" s="2" t="s">
        <v>63</v>
      </c>
      <c r="E130" s="2" t="s">
        <v>42</v>
      </c>
      <c r="F130" s="2">
        <v>90</v>
      </c>
      <c r="G130" s="2" t="s">
        <v>81</v>
      </c>
      <c r="H130" s="2" t="s">
        <v>48</v>
      </c>
      <c r="I130" s="2" t="s">
        <v>76</v>
      </c>
      <c r="J130" s="2" t="s">
        <v>48</v>
      </c>
      <c r="K130" s="31">
        <v>31683</v>
      </c>
      <c r="L130" s="2" t="s">
        <v>14</v>
      </c>
      <c r="M130" s="1">
        <v>89.1</v>
      </c>
      <c r="N130" s="15">
        <v>0.58889999999999998</v>
      </c>
      <c r="O130" s="2">
        <v>160</v>
      </c>
      <c r="P130" s="2">
        <v>175</v>
      </c>
      <c r="Q130" s="36">
        <v>190</v>
      </c>
      <c r="R130" s="2"/>
      <c r="S130" s="2">
        <f>P130</f>
        <v>175</v>
      </c>
      <c r="T130" s="15">
        <f t="shared" si="7"/>
        <v>103.05749999999999</v>
      </c>
      <c r="U130" s="2"/>
      <c r="V130" s="2" t="s">
        <v>283</v>
      </c>
      <c r="W130" s="2">
        <v>5</v>
      </c>
    </row>
    <row r="131" spans="1:23">
      <c r="A131" s="2"/>
      <c r="B131" s="2">
        <v>12</v>
      </c>
      <c r="C131" s="2">
        <v>1</v>
      </c>
      <c r="D131" s="2" t="s">
        <v>63</v>
      </c>
      <c r="E131" s="2" t="s">
        <v>42</v>
      </c>
      <c r="F131" s="2">
        <v>110</v>
      </c>
      <c r="G131" s="2" t="s">
        <v>341</v>
      </c>
      <c r="H131" s="2" t="s">
        <v>335</v>
      </c>
      <c r="I131" s="2" t="s">
        <v>18</v>
      </c>
      <c r="J131" s="2" t="s">
        <v>16</v>
      </c>
      <c r="K131" s="31">
        <v>31652</v>
      </c>
      <c r="L131" s="2" t="s">
        <v>14</v>
      </c>
      <c r="M131" s="1">
        <v>107.85</v>
      </c>
      <c r="N131" s="15">
        <v>0.5393</v>
      </c>
      <c r="O131" s="2">
        <v>260</v>
      </c>
      <c r="P131" s="36">
        <v>270</v>
      </c>
      <c r="Q131" s="36">
        <v>270</v>
      </c>
      <c r="R131" s="2"/>
      <c r="S131" s="2">
        <f>O131</f>
        <v>260</v>
      </c>
      <c r="T131" s="15">
        <f t="shared" si="7"/>
        <v>140.21799999999999</v>
      </c>
      <c r="U131" s="2" t="s">
        <v>200</v>
      </c>
      <c r="V131" s="2" t="s">
        <v>363</v>
      </c>
      <c r="W131" s="2">
        <v>12</v>
      </c>
    </row>
    <row r="132" spans="1:23">
      <c r="A132" s="2"/>
      <c r="B132" s="2"/>
      <c r="C132" s="2"/>
      <c r="D132" s="2"/>
      <c r="E132" s="2"/>
      <c r="F132" s="2"/>
      <c r="G132" s="14" t="s">
        <v>196</v>
      </c>
      <c r="H132" s="14" t="s">
        <v>204</v>
      </c>
      <c r="I132" s="14" t="s">
        <v>343</v>
      </c>
      <c r="J132" s="2"/>
      <c r="K132" s="31"/>
      <c r="L132" s="2"/>
      <c r="M132" s="1"/>
      <c r="N132" s="15"/>
      <c r="O132" s="2"/>
      <c r="P132" s="36"/>
      <c r="Q132" s="36"/>
      <c r="R132" s="2"/>
      <c r="S132" s="2"/>
      <c r="T132" s="15"/>
      <c r="U132" s="2"/>
      <c r="V132" s="2"/>
      <c r="W132" s="2"/>
    </row>
    <row r="133" spans="1:23">
      <c r="A133" s="2"/>
      <c r="B133" s="2">
        <v>12</v>
      </c>
      <c r="C133" s="2">
        <v>1</v>
      </c>
      <c r="D133" s="2" t="s">
        <v>63</v>
      </c>
      <c r="E133" s="2" t="s">
        <v>45</v>
      </c>
      <c r="F133" s="2">
        <v>75</v>
      </c>
      <c r="G133" s="2" t="s">
        <v>331</v>
      </c>
      <c r="H133" s="2" t="s">
        <v>332</v>
      </c>
      <c r="I133" s="2" t="s">
        <v>25</v>
      </c>
      <c r="J133" s="2" t="s">
        <v>16</v>
      </c>
      <c r="K133" s="31">
        <v>35289</v>
      </c>
      <c r="L133" s="2" t="s">
        <v>36</v>
      </c>
      <c r="M133" s="1">
        <v>74.8</v>
      </c>
      <c r="N133" s="15">
        <v>0.65590000000000004</v>
      </c>
      <c r="O133" s="2">
        <v>120</v>
      </c>
      <c r="P133" s="36">
        <v>132.5</v>
      </c>
      <c r="Q133" s="36">
        <v>132.5</v>
      </c>
      <c r="R133" s="2"/>
      <c r="S133" s="2">
        <f>O133</f>
        <v>120</v>
      </c>
      <c r="T133" s="15">
        <f t="shared" si="7"/>
        <v>78.707999999999998</v>
      </c>
      <c r="U133" s="2"/>
      <c r="V133" s="2" t="s">
        <v>364</v>
      </c>
      <c r="W133" s="2">
        <v>12</v>
      </c>
    </row>
    <row r="134" spans="1:23">
      <c r="A134" s="2"/>
      <c r="B134" s="2">
        <v>12</v>
      </c>
      <c r="C134" s="2">
        <v>1</v>
      </c>
      <c r="D134" s="2" t="s">
        <v>63</v>
      </c>
      <c r="E134" s="2" t="s">
        <v>45</v>
      </c>
      <c r="F134" s="2">
        <v>90</v>
      </c>
      <c r="G134" s="2" t="s">
        <v>81</v>
      </c>
      <c r="H134" s="2" t="s">
        <v>48</v>
      </c>
      <c r="I134" s="2" t="s">
        <v>76</v>
      </c>
      <c r="J134" s="2" t="s">
        <v>48</v>
      </c>
      <c r="K134" s="31">
        <v>31683</v>
      </c>
      <c r="L134" s="2" t="s">
        <v>14</v>
      </c>
      <c r="M134" s="1">
        <v>89.1</v>
      </c>
      <c r="N134" s="15">
        <v>0.58889999999999998</v>
      </c>
      <c r="O134" s="2">
        <v>160</v>
      </c>
      <c r="P134" s="2">
        <v>185</v>
      </c>
      <c r="Q134" s="36">
        <v>202.5</v>
      </c>
      <c r="R134" s="2"/>
      <c r="S134" s="2">
        <v>185</v>
      </c>
      <c r="T134" s="15">
        <f t="shared" si="7"/>
        <v>108.9465</v>
      </c>
      <c r="U134" s="2"/>
      <c r="V134" s="2" t="s">
        <v>283</v>
      </c>
      <c r="W134" s="2">
        <v>12</v>
      </c>
    </row>
    <row r="135" spans="1:23">
      <c r="A135" s="2"/>
      <c r="B135" s="2">
        <v>12</v>
      </c>
      <c r="C135" s="2">
        <v>1</v>
      </c>
      <c r="D135" s="2" t="s">
        <v>63</v>
      </c>
      <c r="E135" s="2" t="s">
        <v>45</v>
      </c>
      <c r="F135" s="2">
        <v>125</v>
      </c>
      <c r="G135" s="2" t="s">
        <v>339</v>
      </c>
      <c r="H135" s="2" t="s">
        <v>332</v>
      </c>
      <c r="I135" s="2" t="s">
        <v>25</v>
      </c>
      <c r="J135" s="2" t="s">
        <v>16</v>
      </c>
      <c r="K135" s="31">
        <v>30733</v>
      </c>
      <c r="L135" s="2" t="s">
        <v>14</v>
      </c>
      <c r="M135" s="1">
        <v>114.6</v>
      </c>
      <c r="N135" s="15">
        <v>0.53169999999999995</v>
      </c>
      <c r="O135" s="2">
        <v>190</v>
      </c>
      <c r="P135" s="2">
        <v>205</v>
      </c>
      <c r="Q135" s="36">
        <v>215</v>
      </c>
      <c r="R135" s="2"/>
      <c r="S135" s="2">
        <f>P135</f>
        <v>205</v>
      </c>
      <c r="T135" s="15">
        <f t="shared" si="7"/>
        <v>108.99849999999999</v>
      </c>
      <c r="U135" s="2"/>
      <c r="V135" s="2" t="s">
        <v>364</v>
      </c>
      <c r="W135" s="2">
        <v>12</v>
      </c>
    </row>
    <row r="136" spans="1:23">
      <c r="A136" s="2"/>
      <c r="B136" s="2">
        <v>12</v>
      </c>
      <c r="C136" s="2">
        <v>1</v>
      </c>
      <c r="D136" s="2" t="s">
        <v>63</v>
      </c>
      <c r="E136" s="2" t="s">
        <v>45</v>
      </c>
      <c r="F136" s="2">
        <v>140</v>
      </c>
      <c r="G136" s="2" t="s">
        <v>340</v>
      </c>
      <c r="H136" s="2" t="s">
        <v>332</v>
      </c>
      <c r="I136" s="2" t="s">
        <v>25</v>
      </c>
      <c r="J136" s="2" t="s">
        <v>16</v>
      </c>
      <c r="K136" s="31">
        <v>26186</v>
      </c>
      <c r="L136" s="2" t="s">
        <v>27</v>
      </c>
      <c r="M136" s="1">
        <v>133.30000000000001</v>
      </c>
      <c r="N136" s="15">
        <v>0.54630000000000001</v>
      </c>
      <c r="O136" s="36">
        <v>195</v>
      </c>
      <c r="P136" s="2">
        <v>200</v>
      </c>
      <c r="Q136" s="36">
        <v>215</v>
      </c>
      <c r="R136" s="2"/>
      <c r="S136" s="2">
        <f>P136</f>
        <v>200</v>
      </c>
      <c r="T136" s="15">
        <f t="shared" si="7"/>
        <v>109.26</v>
      </c>
      <c r="U136" s="2"/>
      <c r="V136" s="2" t="s">
        <v>364</v>
      </c>
      <c r="W136" s="2">
        <v>12</v>
      </c>
    </row>
    <row r="137" spans="1:23">
      <c r="A137" s="2"/>
      <c r="B137" s="2">
        <v>12</v>
      </c>
      <c r="C137" s="2">
        <v>1</v>
      </c>
      <c r="D137" s="2" t="s">
        <v>63</v>
      </c>
      <c r="E137" s="2" t="s">
        <v>45</v>
      </c>
      <c r="F137" s="2">
        <v>140</v>
      </c>
      <c r="G137" s="2" t="s">
        <v>340</v>
      </c>
      <c r="H137" s="2" t="s">
        <v>332</v>
      </c>
      <c r="I137" s="2" t="s">
        <v>25</v>
      </c>
      <c r="J137" s="2" t="s">
        <v>16</v>
      </c>
      <c r="K137" s="31">
        <v>26186</v>
      </c>
      <c r="L137" s="2" t="s">
        <v>14</v>
      </c>
      <c r="M137" s="1">
        <v>133.30000000000001</v>
      </c>
      <c r="N137" s="15">
        <v>0.51100000000000001</v>
      </c>
      <c r="O137" s="36">
        <v>195</v>
      </c>
      <c r="P137" s="2">
        <v>200</v>
      </c>
      <c r="Q137" s="36">
        <v>215</v>
      </c>
      <c r="R137" s="2"/>
      <c r="S137" s="2">
        <f>P137</f>
        <v>200</v>
      </c>
      <c r="T137" s="15">
        <f t="shared" si="7"/>
        <v>102.2</v>
      </c>
      <c r="U137" s="2"/>
      <c r="V137" s="2" t="s">
        <v>364</v>
      </c>
      <c r="W137" s="2">
        <v>12</v>
      </c>
    </row>
    <row r="138" spans="1:23">
      <c r="A138" s="2"/>
      <c r="B138" s="2"/>
      <c r="C138" s="2"/>
      <c r="D138" s="2"/>
      <c r="E138" s="2"/>
      <c r="F138" s="2"/>
      <c r="G138" s="14" t="s">
        <v>378</v>
      </c>
      <c r="H138" s="14" t="s">
        <v>197</v>
      </c>
      <c r="I138" s="14" t="s">
        <v>198</v>
      </c>
      <c r="J138" s="2"/>
      <c r="K138" s="31"/>
      <c r="L138" s="2"/>
      <c r="M138" s="1"/>
      <c r="N138" s="15"/>
      <c r="O138" s="36"/>
      <c r="P138" s="36"/>
      <c r="Q138" s="36"/>
      <c r="R138" s="2"/>
      <c r="S138" s="2"/>
      <c r="T138" s="15"/>
      <c r="U138" s="2"/>
      <c r="V138" s="2"/>
      <c r="W138" s="2"/>
    </row>
    <row r="139" spans="1:23">
      <c r="A139" s="2"/>
      <c r="B139" s="2">
        <v>12</v>
      </c>
      <c r="C139" s="2">
        <v>1</v>
      </c>
      <c r="D139" s="2" t="s">
        <v>32</v>
      </c>
      <c r="E139" s="2" t="s">
        <v>51</v>
      </c>
      <c r="F139" s="2">
        <v>56</v>
      </c>
      <c r="G139" s="2" t="s">
        <v>55</v>
      </c>
      <c r="H139" s="2" t="s">
        <v>41</v>
      </c>
      <c r="I139" s="2" t="s">
        <v>41</v>
      </c>
      <c r="J139" s="2" t="s">
        <v>16</v>
      </c>
      <c r="K139" s="31">
        <v>35276</v>
      </c>
      <c r="L139" s="2" t="s">
        <v>36</v>
      </c>
      <c r="M139" s="1">
        <v>52.95</v>
      </c>
      <c r="N139" s="15">
        <v>0.97289999999999999</v>
      </c>
      <c r="O139" s="2">
        <v>32.5</v>
      </c>
      <c r="P139" s="36">
        <v>37.5</v>
      </c>
      <c r="Q139" s="2">
        <v>37.5</v>
      </c>
      <c r="R139" s="2"/>
      <c r="S139" s="2">
        <v>37.5</v>
      </c>
      <c r="T139" s="15">
        <f>S139*N139</f>
        <v>36.483750000000001</v>
      </c>
      <c r="U139" s="2"/>
      <c r="V139" s="2" t="s">
        <v>416</v>
      </c>
      <c r="W139" s="2">
        <v>12</v>
      </c>
    </row>
    <row r="140" spans="1:23">
      <c r="A140" s="2"/>
      <c r="B140" s="2">
        <v>12</v>
      </c>
      <c r="C140" s="2">
        <v>1</v>
      </c>
      <c r="D140" s="2" t="s">
        <v>32</v>
      </c>
      <c r="E140" s="2" t="s">
        <v>51</v>
      </c>
      <c r="F140" s="2">
        <v>56</v>
      </c>
      <c r="G140" s="2" t="s">
        <v>370</v>
      </c>
      <c r="H140" s="2" t="s">
        <v>31</v>
      </c>
      <c r="I140" s="2" t="s">
        <v>18</v>
      </c>
      <c r="J140" s="2" t="s">
        <v>16</v>
      </c>
      <c r="K140" s="31">
        <v>30789</v>
      </c>
      <c r="L140" s="2" t="s">
        <v>14</v>
      </c>
      <c r="M140" s="1">
        <v>55.2</v>
      </c>
      <c r="N140" s="15">
        <v>0.88880000000000003</v>
      </c>
      <c r="O140" s="2">
        <v>55</v>
      </c>
      <c r="P140" s="2">
        <v>60</v>
      </c>
      <c r="Q140" s="36">
        <v>65</v>
      </c>
      <c r="R140" s="2"/>
      <c r="S140" s="2">
        <v>60</v>
      </c>
      <c r="T140" s="15">
        <f>S140*N140</f>
        <v>53.328000000000003</v>
      </c>
      <c r="U140" s="2"/>
      <c r="V140" s="2" t="s">
        <v>413</v>
      </c>
      <c r="W140" s="2">
        <v>12</v>
      </c>
    </row>
    <row r="141" spans="1:23">
      <c r="A141" s="2"/>
      <c r="B141" s="2">
        <v>12</v>
      </c>
      <c r="C141" s="2">
        <v>1</v>
      </c>
      <c r="D141" s="2" t="s">
        <v>32</v>
      </c>
      <c r="E141" s="2" t="s">
        <v>51</v>
      </c>
      <c r="F141" s="2">
        <v>60</v>
      </c>
      <c r="G141" s="2" t="s">
        <v>153</v>
      </c>
      <c r="H141" s="2" t="s">
        <v>41</v>
      </c>
      <c r="I141" s="2" t="s">
        <v>41</v>
      </c>
      <c r="J141" s="2" t="s">
        <v>16</v>
      </c>
      <c r="K141" s="31">
        <v>36084</v>
      </c>
      <c r="L141" s="2" t="s">
        <v>30</v>
      </c>
      <c r="M141" s="1">
        <v>59.9</v>
      </c>
      <c r="N141" s="15">
        <v>0.89729999999999999</v>
      </c>
      <c r="O141" s="2">
        <v>40</v>
      </c>
      <c r="P141" s="2">
        <v>45</v>
      </c>
      <c r="Q141" s="36">
        <v>47.5</v>
      </c>
      <c r="R141" s="2"/>
      <c r="S141" s="2">
        <v>45</v>
      </c>
      <c r="T141" s="15">
        <f>S141*N141</f>
        <v>40.378500000000003</v>
      </c>
      <c r="U141" s="2"/>
      <c r="V141" s="2" t="s">
        <v>416</v>
      </c>
      <c r="W141" s="2">
        <v>12</v>
      </c>
    </row>
    <row r="142" spans="1:23">
      <c r="A142" s="2"/>
      <c r="B142" s="2">
        <v>12</v>
      </c>
      <c r="C142" s="2">
        <v>1</v>
      </c>
      <c r="D142" s="2" t="s">
        <v>32</v>
      </c>
      <c r="E142" s="2" t="s">
        <v>51</v>
      </c>
      <c r="F142" s="2" t="s">
        <v>65</v>
      </c>
      <c r="G142" s="2" t="s">
        <v>152</v>
      </c>
      <c r="H142" s="2" t="s">
        <v>41</v>
      </c>
      <c r="I142" s="2" t="s">
        <v>41</v>
      </c>
      <c r="J142" s="2" t="s">
        <v>16</v>
      </c>
      <c r="K142" s="31">
        <v>36603</v>
      </c>
      <c r="L142" s="2" t="s">
        <v>28</v>
      </c>
      <c r="M142" s="1">
        <v>110.95</v>
      </c>
      <c r="N142" s="15">
        <v>0.61350000000000005</v>
      </c>
      <c r="O142" s="2">
        <v>45</v>
      </c>
      <c r="P142" s="36">
        <v>52.5</v>
      </c>
      <c r="Q142" s="2">
        <v>52.5</v>
      </c>
      <c r="R142" s="2"/>
      <c r="S142" s="2">
        <v>52.5</v>
      </c>
      <c r="T142" s="15">
        <f>S142*N142</f>
        <v>32.208750000000002</v>
      </c>
      <c r="U142" s="2"/>
      <c r="V142" s="2" t="s">
        <v>416</v>
      </c>
      <c r="W142" s="2">
        <v>12</v>
      </c>
    </row>
    <row r="143" spans="1:23">
      <c r="A143" s="2"/>
      <c r="B143" s="2"/>
      <c r="C143" s="2"/>
      <c r="D143" s="2"/>
      <c r="E143" s="2"/>
      <c r="F143" s="2"/>
      <c r="G143" s="14" t="s">
        <v>378</v>
      </c>
      <c r="H143" s="14" t="s">
        <v>204</v>
      </c>
      <c r="I143" s="14" t="s">
        <v>198</v>
      </c>
      <c r="J143" s="2"/>
      <c r="K143" s="31"/>
      <c r="L143" s="2"/>
      <c r="M143" s="1"/>
      <c r="N143" s="15"/>
      <c r="O143" s="36"/>
      <c r="P143" s="36"/>
      <c r="Q143" s="36"/>
      <c r="R143" s="2"/>
      <c r="S143" s="2"/>
      <c r="T143" s="15"/>
      <c r="U143" s="2"/>
      <c r="V143" s="2"/>
      <c r="W143" s="2"/>
    </row>
    <row r="144" spans="1:23">
      <c r="A144" s="2"/>
      <c r="B144" s="2">
        <v>12</v>
      </c>
      <c r="C144" s="2">
        <v>1</v>
      </c>
      <c r="D144" s="2" t="s">
        <v>32</v>
      </c>
      <c r="E144" s="2" t="s">
        <v>51</v>
      </c>
      <c r="F144" s="2">
        <v>48</v>
      </c>
      <c r="G144" s="2" t="s">
        <v>369</v>
      </c>
      <c r="H144" s="2" t="s">
        <v>82</v>
      </c>
      <c r="I144" s="2" t="s">
        <v>18</v>
      </c>
      <c r="J144" s="2" t="s">
        <v>16</v>
      </c>
      <c r="K144" s="31">
        <v>38040</v>
      </c>
      <c r="L144" s="2" t="s">
        <v>26</v>
      </c>
      <c r="M144" s="1">
        <v>45.7</v>
      </c>
      <c r="N144" s="15">
        <v>1.3677999999999999</v>
      </c>
      <c r="O144" s="2">
        <v>40</v>
      </c>
      <c r="P144" s="2">
        <v>47.5</v>
      </c>
      <c r="Q144" s="36">
        <v>50</v>
      </c>
      <c r="R144" s="2"/>
      <c r="S144" s="2">
        <v>47.5</v>
      </c>
      <c r="T144" s="15">
        <f t="shared" ref="T144:T190" si="8">S144*N144</f>
        <v>64.970500000000001</v>
      </c>
      <c r="U144" s="2"/>
      <c r="V144" s="2" t="s">
        <v>407</v>
      </c>
      <c r="W144" s="2">
        <v>12</v>
      </c>
    </row>
    <row r="145" spans="1:23">
      <c r="A145" s="2"/>
      <c r="B145" s="2">
        <v>12</v>
      </c>
      <c r="C145" s="2">
        <v>1</v>
      </c>
      <c r="D145" s="2" t="s">
        <v>32</v>
      </c>
      <c r="E145" s="2" t="s">
        <v>51</v>
      </c>
      <c r="F145" s="2">
        <v>52</v>
      </c>
      <c r="G145" s="2" t="s">
        <v>368</v>
      </c>
      <c r="H145" s="2" t="s">
        <v>82</v>
      </c>
      <c r="I145" s="2" t="s">
        <v>18</v>
      </c>
      <c r="J145" s="2" t="s">
        <v>16</v>
      </c>
      <c r="K145" s="31">
        <v>37883</v>
      </c>
      <c r="L145" s="2" t="s">
        <v>26</v>
      </c>
      <c r="M145" s="1">
        <v>48.5</v>
      </c>
      <c r="N145" s="15">
        <v>1.2716000000000001</v>
      </c>
      <c r="O145" s="2">
        <v>32.5</v>
      </c>
      <c r="P145" s="2">
        <v>35</v>
      </c>
      <c r="Q145" s="2">
        <v>37.5</v>
      </c>
      <c r="R145" s="2"/>
      <c r="S145" s="2">
        <v>37.5</v>
      </c>
      <c r="T145" s="15">
        <f t="shared" si="8"/>
        <v>47.685000000000002</v>
      </c>
      <c r="U145" s="2"/>
      <c r="V145" s="2" t="s">
        <v>407</v>
      </c>
      <c r="W145" s="2">
        <v>12</v>
      </c>
    </row>
    <row r="146" spans="1:23">
      <c r="A146" s="2"/>
      <c r="B146" s="2">
        <v>12</v>
      </c>
      <c r="C146" s="2">
        <v>1</v>
      </c>
      <c r="D146" s="2" t="s">
        <v>32</v>
      </c>
      <c r="E146" s="2" t="s">
        <v>51</v>
      </c>
      <c r="F146" s="2">
        <v>60</v>
      </c>
      <c r="G146" s="2" t="s">
        <v>371</v>
      </c>
      <c r="H146" s="2" t="s">
        <v>372</v>
      </c>
      <c r="I146" s="2" t="s">
        <v>18</v>
      </c>
      <c r="J146" s="2" t="s">
        <v>16</v>
      </c>
      <c r="K146" s="31">
        <v>28235</v>
      </c>
      <c r="L146" s="2" t="s">
        <v>15</v>
      </c>
      <c r="M146" s="1">
        <v>58.1</v>
      </c>
      <c r="N146" s="15">
        <v>0.84060000000000001</v>
      </c>
      <c r="O146" s="2">
        <v>65</v>
      </c>
      <c r="P146" s="2">
        <v>67.5</v>
      </c>
      <c r="Q146" s="2">
        <v>70</v>
      </c>
      <c r="R146" s="2"/>
      <c r="S146" s="2">
        <v>70</v>
      </c>
      <c r="T146" s="15">
        <f t="shared" si="8"/>
        <v>58.841999999999999</v>
      </c>
      <c r="U146" s="2"/>
      <c r="V146" s="2" t="s">
        <v>412</v>
      </c>
      <c r="W146" s="2">
        <v>12</v>
      </c>
    </row>
    <row r="147" spans="1:23">
      <c r="A147" s="2"/>
      <c r="B147" s="2">
        <v>5</v>
      </c>
      <c r="C147" s="2">
        <v>2</v>
      </c>
      <c r="D147" s="2" t="s">
        <v>32</v>
      </c>
      <c r="E147" s="2" t="s">
        <v>51</v>
      </c>
      <c r="F147" s="2">
        <v>60</v>
      </c>
      <c r="G147" s="2" t="s">
        <v>179</v>
      </c>
      <c r="H147" s="2" t="s">
        <v>180</v>
      </c>
      <c r="I147" s="2" t="s">
        <v>18</v>
      </c>
      <c r="J147" s="2" t="s">
        <v>16</v>
      </c>
      <c r="K147" s="31">
        <v>26748</v>
      </c>
      <c r="L147" s="2" t="s">
        <v>15</v>
      </c>
      <c r="M147" s="1">
        <v>59.7</v>
      </c>
      <c r="N147" s="15">
        <v>0.84230000000000005</v>
      </c>
      <c r="O147" s="2">
        <v>55</v>
      </c>
      <c r="P147" s="2">
        <v>60</v>
      </c>
      <c r="Q147" s="36">
        <v>62.5</v>
      </c>
      <c r="R147" s="2"/>
      <c r="S147" s="2">
        <v>60</v>
      </c>
      <c r="T147" s="15">
        <f t="shared" si="8"/>
        <v>50.538000000000004</v>
      </c>
      <c r="U147" s="2"/>
      <c r="V147" s="2" t="s">
        <v>414</v>
      </c>
      <c r="W147" s="2">
        <v>5</v>
      </c>
    </row>
    <row r="148" spans="1:23">
      <c r="A148" s="2"/>
      <c r="B148" s="2">
        <v>12</v>
      </c>
      <c r="C148" s="2">
        <v>1</v>
      </c>
      <c r="D148" s="2" t="s">
        <v>32</v>
      </c>
      <c r="E148" s="2" t="s">
        <v>51</v>
      </c>
      <c r="F148" s="2">
        <v>60</v>
      </c>
      <c r="G148" s="2" t="s">
        <v>410</v>
      </c>
      <c r="H148" s="2" t="s">
        <v>372</v>
      </c>
      <c r="I148" s="2" t="s">
        <v>18</v>
      </c>
      <c r="J148" s="2" t="s">
        <v>16</v>
      </c>
      <c r="K148" s="31">
        <v>29407</v>
      </c>
      <c r="L148" s="2" t="s">
        <v>14</v>
      </c>
      <c r="M148" s="1">
        <v>59.55</v>
      </c>
      <c r="N148" s="15">
        <v>0.81989999999999996</v>
      </c>
      <c r="O148" s="2">
        <v>75</v>
      </c>
      <c r="P148" s="2">
        <v>77.5</v>
      </c>
      <c r="Q148" s="36">
        <v>80</v>
      </c>
      <c r="R148" s="2"/>
      <c r="S148" s="2">
        <v>77.5</v>
      </c>
      <c r="T148" s="15">
        <f t="shared" si="8"/>
        <v>63.542249999999996</v>
      </c>
      <c r="U148" s="2"/>
      <c r="V148" s="2" t="s">
        <v>411</v>
      </c>
      <c r="W148" s="2">
        <v>12</v>
      </c>
    </row>
    <row r="149" spans="1:23">
      <c r="A149" s="2"/>
      <c r="B149" s="2">
        <v>12</v>
      </c>
      <c r="C149" s="2">
        <v>1</v>
      </c>
      <c r="D149" s="2" t="s">
        <v>32</v>
      </c>
      <c r="E149" s="2" t="s">
        <v>51</v>
      </c>
      <c r="F149" s="2">
        <v>60</v>
      </c>
      <c r="G149" s="2" t="s">
        <v>373</v>
      </c>
      <c r="H149" s="2" t="s">
        <v>82</v>
      </c>
      <c r="I149" s="2" t="s">
        <v>18</v>
      </c>
      <c r="J149" s="2" t="s">
        <v>16</v>
      </c>
      <c r="K149" s="31">
        <v>36345</v>
      </c>
      <c r="L149" s="2" t="s">
        <v>30</v>
      </c>
      <c r="M149" s="1">
        <v>56.85</v>
      </c>
      <c r="N149" s="15">
        <v>0.9113</v>
      </c>
      <c r="O149" s="2">
        <v>70</v>
      </c>
      <c r="P149" s="2">
        <v>75</v>
      </c>
      <c r="Q149" s="36">
        <v>80</v>
      </c>
      <c r="R149" s="2"/>
      <c r="S149" s="2">
        <v>75</v>
      </c>
      <c r="T149" s="15">
        <f t="shared" si="8"/>
        <v>68.347499999999997</v>
      </c>
      <c r="U149" s="2"/>
      <c r="V149" s="2" t="s">
        <v>407</v>
      </c>
      <c r="W149" s="2">
        <v>12</v>
      </c>
    </row>
    <row r="150" spans="1:23">
      <c r="A150" s="2"/>
      <c r="B150" s="2">
        <v>12</v>
      </c>
      <c r="C150" s="2">
        <v>1</v>
      </c>
      <c r="D150" s="2" t="s">
        <v>32</v>
      </c>
      <c r="E150" s="2" t="s">
        <v>51</v>
      </c>
      <c r="F150" s="2">
        <v>67.5</v>
      </c>
      <c r="G150" s="2" t="s">
        <v>117</v>
      </c>
      <c r="H150" s="2" t="s">
        <v>70</v>
      </c>
      <c r="I150" s="2" t="s">
        <v>70</v>
      </c>
      <c r="J150" s="2" t="s">
        <v>16</v>
      </c>
      <c r="K150" s="31">
        <v>34685</v>
      </c>
      <c r="L150" s="2" t="s">
        <v>36</v>
      </c>
      <c r="M150" s="1">
        <v>64.95</v>
      </c>
      <c r="N150" s="15">
        <v>0.75890000000000002</v>
      </c>
      <c r="O150" s="2">
        <v>70</v>
      </c>
      <c r="P150" s="2">
        <v>80</v>
      </c>
      <c r="Q150" s="2">
        <v>85</v>
      </c>
      <c r="R150" s="2"/>
      <c r="S150" s="2">
        <v>85</v>
      </c>
      <c r="T150" s="15">
        <f t="shared" si="8"/>
        <v>64.506500000000003</v>
      </c>
      <c r="U150" s="2"/>
      <c r="V150" s="2" t="s">
        <v>409</v>
      </c>
      <c r="W150" s="2">
        <v>12</v>
      </c>
    </row>
    <row r="151" spans="1:23">
      <c r="A151" s="2"/>
      <c r="B151" s="2">
        <v>12</v>
      </c>
      <c r="C151" s="2">
        <v>1</v>
      </c>
      <c r="D151" s="2" t="s">
        <v>32</v>
      </c>
      <c r="E151" s="2" t="s">
        <v>51</v>
      </c>
      <c r="F151" s="2">
        <v>67.5</v>
      </c>
      <c r="G151" s="2" t="s">
        <v>375</v>
      </c>
      <c r="H151" s="2" t="s">
        <v>372</v>
      </c>
      <c r="I151" s="2" t="s">
        <v>18</v>
      </c>
      <c r="J151" s="2" t="s">
        <v>16</v>
      </c>
      <c r="K151" s="31">
        <v>29419</v>
      </c>
      <c r="L151" s="2" t="s">
        <v>14</v>
      </c>
      <c r="M151" s="1">
        <v>62.35</v>
      </c>
      <c r="N151" s="15">
        <v>0.78139999999999998</v>
      </c>
      <c r="O151" s="2">
        <v>80</v>
      </c>
      <c r="P151" s="2">
        <v>90</v>
      </c>
      <c r="Q151" s="36">
        <v>100</v>
      </c>
      <c r="R151" s="2"/>
      <c r="S151" s="2">
        <v>90</v>
      </c>
      <c r="T151" s="15">
        <f t="shared" si="8"/>
        <v>70.325999999999993</v>
      </c>
      <c r="U151" s="2"/>
      <c r="V151" s="2" t="s">
        <v>408</v>
      </c>
      <c r="W151" s="2">
        <v>12</v>
      </c>
    </row>
    <row r="152" spans="1:23">
      <c r="A152" s="2"/>
      <c r="B152" s="2">
        <v>5</v>
      </c>
      <c r="C152" s="2">
        <v>2</v>
      </c>
      <c r="D152" s="2" t="s">
        <v>32</v>
      </c>
      <c r="E152" s="2" t="s">
        <v>51</v>
      </c>
      <c r="F152" s="2">
        <v>67.5</v>
      </c>
      <c r="G152" s="2" t="s">
        <v>178</v>
      </c>
      <c r="H152" s="2" t="s">
        <v>23</v>
      </c>
      <c r="I152" s="2" t="s">
        <v>18</v>
      </c>
      <c r="J152" s="2" t="s">
        <v>16</v>
      </c>
      <c r="K152" s="31">
        <v>28541</v>
      </c>
      <c r="L152" s="2" t="s">
        <v>14</v>
      </c>
      <c r="M152" s="1">
        <v>65</v>
      </c>
      <c r="N152" s="15">
        <v>0.75139999999999996</v>
      </c>
      <c r="O152" s="2">
        <v>45</v>
      </c>
      <c r="P152" s="2">
        <v>47.5</v>
      </c>
      <c r="Q152" s="2">
        <v>50</v>
      </c>
      <c r="R152" s="2"/>
      <c r="S152" s="2">
        <v>50</v>
      </c>
      <c r="T152" s="15">
        <f t="shared" si="8"/>
        <v>37.57</v>
      </c>
      <c r="U152" s="2"/>
      <c r="V152" s="2" t="s">
        <v>415</v>
      </c>
      <c r="W152" s="2">
        <v>5</v>
      </c>
    </row>
    <row r="153" spans="1:23">
      <c r="A153" s="2"/>
      <c r="B153" s="2">
        <v>12</v>
      </c>
      <c r="C153" s="2">
        <v>1</v>
      </c>
      <c r="D153" s="2" t="s">
        <v>32</v>
      </c>
      <c r="E153" s="2" t="s">
        <v>51</v>
      </c>
      <c r="F153" s="2">
        <v>75</v>
      </c>
      <c r="G153" s="2" t="s">
        <v>223</v>
      </c>
      <c r="H153" s="2" t="s">
        <v>70</v>
      </c>
      <c r="I153" s="2" t="s">
        <v>70</v>
      </c>
      <c r="J153" s="2" t="s">
        <v>16</v>
      </c>
      <c r="K153" s="31">
        <v>35568</v>
      </c>
      <c r="L153" s="2" t="s">
        <v>36</v>
      </c>
      <c r="M153" s="1">
        <v>72.8</v>
      </c>
      <c r="N153" s="15">
        <v>0.68049999999999999</v>
      </c>
      <c r="O153" s="36">
        <v>137.5</v>
      </c>
      <c r="P153" s="2">
        <v>140</v>
      </c>
      <c r="Q153" s="36">
        <v>157.5</v>
      </c>
      <c r="R153" s="2"/>
      <c r="S153" s="2">
        <f>P153</f>
        <v>140</v>
      </c>
      <c r="T153" s="15">
        <f t="shared" si="8"/>
        <v>95.27</v>
      </c>
      <c r="U153" s="2"/>
      <c r="V153" s="2" t="s">
        <v>299</v>
      </c>
      <c r="W153" s="2">
        <v>12</v>
      </c>
    </row>
    <row r="154" spans="1:23">
      <c r="A154" s="2"/>
      <c r="B154" s="2">
        <v>12</v>
      </c>
      <c r="C154" s="2">
        <v>1</v>
      </c>
      <c r="D154" s="2" t="s">
        <v>32</v>
      </c>
      <c r="E154" s="2" t="s">
        <v>51</v>
      </c>
      <c r="F154" s="2">
        <v>75</v>
      </c>
      <c r="G154" s="2" t="s">
        <v>377</v>
      </c>
      <c r="H154" s="2" t="s">
        <v>182</v>
      </c>
      <c r="I154" s="2" t="s">
        <v>18</v>
      </c>
      <c r="J154" s="2" t="s">
        <v>16</v>
      </c>
      <c r="K154" s="31">
        <v>27355</v>
      </c>
      <c r="L154" s="2" t="s">
        <v>15</v>
      </c>
      <c r="M154" s="1">
        <v>71.900000000000006</v>
      </c>
      <c r="N154" s="15">
        <v>0.69979999999999998</v>
      </c>
      <c r="O154" s="2">
        <v>135</v>
      </c>
      <c r="P154" s="2">
        <v>145</v>
      </c>
      <c r="Q154" s="2">
        <v>147.5</v>
      </c>
      <c r="R154" s="2"/>
      <c r="S154" s="2">
        <v>147.5</v>
      </c>
      <c r="T154" s="15">
        <f t="shared" si="8"/>
        <v>103.2205</v>
      </c>
      <c r="U154" s="2"/>
      <c r="V154" s="2" t="s">
        <v>312</v>
      </c>
      <c r="W154" s="2">
        <v>12</v>
      </c>
    </row>
    <row r="155" spans="1:23">
      <c r="A155" s="2"/>
      <c r="B155" s="2">
        <v>5</v>
      </c>
      <c r="C155" s="2">
        <v>2</v>
      </c>
      <c r="D155" s="2" t="s">
        <v>32</v>
      </c>
      <c r="E155" s="2" t="s">
        <v>51</v>
      </c>
      <c r="F155" s="2">
        <v>75</v>
      </c>
      <c r="G155" s="2" t="s">
        <v>85</v>
      </c>
      <c r="H155" s="2" t="s">
        <v>115</v>
      </c>
      <c r="I155" s="2" t="s">
        <v>18</v>
      </c>
      <c r="J155" s="2" t="s">
        <v>16</v>
      </c>
      <c r="K155" s="31">
        <v>28381</v>
      </c>
      <c r="L155" s="2" t="s">
        <v>15</v>
      </c>
      <c r="M155" s="1">
        <v>68.900000000000006</v>
      </c>
      <c r="N155" s="15">
        <v>0.71279999999999999</v>
      </c>
      <c r="O155" s="2">
        <v>140</v>
      </c>
      <c r="P155" s="2">
        <v>142.5</v>
      </c>
      <c r="Q155" s="2">
        <v>145</v>
      </c>
      <c r="R155" s="2"/>
      <c r="S155" s="2">
        <v>145</v>
      </c>
      <c r="T155" s="15">
        <f t="shared" si="8"/>
        <v>103.35599999999999</v>
      </c>
      <c r="U155" s="2"/>
      <c r="V155" s="2" t="s">
        <v>406</v>
      </c>
      <c r="W155" s="2">
        <v>5</v>
      </c>
    </row>
    <row r="156" spans="1:23">
      <c r="A156" s="2"/>
      <c r="B156" s="2">
        <v>12</v>
      </c>
      <c r="C156" s="2">
        <v>1</v>
      </c>
      <c r="D156" s="2" t="s">
        <v>32</v>
      </c>
      <c r="E156" s="2" t="s">
        <v>51</v>
      </c>
      <c r="F156" s="2">
        <v>75</v>
      </c>
      <c r="G156" s="2" t="s">
        <v>376</v>
      </c>
      <c r="H156" s="2" t="s">
        <v>82</v>
      </c>
      <c r="I156" s="2" t="s">
        <v>18</v>
      </c>
      <c r="J156" s="2" t="s">
        <v>16</v>
      </c>
      <c r="K156" s="31">
        <v>37008</v>
      </c>
      <c r="L156" s="2" t="s">
        <v>28</v>
      </c>
      <c r="M156" s="1">
        <v>72.900000000000006</v>
      </c>
      <c r="N156" s="15">
        <v>0.7681</v>
      </c>
      <c r="O156" s="2">
        <v>90</v>
      </c>
      <c r="P156" s="2">
        <v>95</v>
      </c>
      <c r="Q156" s="2">
        <v>100</v>
      </c>
      <c r="R156" s="2"/>
      <c r="S156" s="2">
        <v>100</v>
      </c>
      <c r="T156" s="15">
        <f t="shared" si="8"/>
        <v>76.81</v>
      </c>
      <c r="U156" s="2"/>
      <c r="V156" s="2" t="s">
        <v>407</v>
      </c>
      <c r="W156" s="2">
        <v>12</v>
      </c>
    </row>
    <row r="157" spans="1:23">
      <c r="A157" s="2"/>
      <c r="B157" s="2">
        <v>5</v>
      </c>
      <c r="C157" s="2">
        <v>2</v>
      </c>
      <c r="D157" s="2" t="s">
        <v>32</v>
      </c>
      <c r="E157" s="2" t="s">
        <v>51</v>
      </c>
      <c r="F157" s="2">
        <v>75</v>
      </c>
      <c r="G157" s="2" t="s">
        <v>374</v>
      </c>
      <c r="H157" s="2" t="s">
        <v>82</v>
      </c>
      <c r="I157" s="2" t="s">
        <v>18</v>
      </c>
      <c r="J157" s="2" t="s">
        <v>16</v>
      </c>
      <c r="K157" s="31">
        <v>37008</v>
      </c>
      <c r="L157" s="2" t="s">
        <v>28</v>
      </c>
      <c r="M157" s="1">
        <v>68.400000000000006</v>
      </c>
      <c r="N157" s="15">
        <v>0.81069999999999998</v>
      </c>
      <c r="O157" s="2">
        <v>77.5</v>
      </c>
      <c r="P157" s="2">
        <v>85</v>
      </c>
      <c r="Q157" s="36">
        <v>87.5</v>
      </c>
      <c r="R157" s="2"/>
      <c r="S157" s="2">
        <v>85</v>
      </c>
      <c r="T157" s="15">
        <f t="shared" si="8"/>
        <v>68.909499999999994</v>
      </c>
      <c r="U157" s="2"/>
      <c r="V157" s="2" t="s">
        <v>407</v>
      </c>
      <c r="W157" s="2">
        <v>5</v>
      </c>
    </row>
    <row r="158" spans="1:23">
      <c r="A158" s="2"/>
      <c r="B158" s="2">
        <v>0</v>
      </c>
      <c r="C158" s="2" t="s">
        <v>199</v>
      </c>
      <c r="D158" s="2" t="s">
        <v>32</v>
      </c>
      <c r="E158" s="2" t="s">
        <v>51</v>
      </c>
      <c r="F158" s="2">
        <v>82.5</v>
      </c>
      <c r="G158" s="2" t="s">
        <v>398</v>
      </c>
      <c r="H158" s="2" t="s">
        <v>82</v>
      </c>
      <c r="I158" s="2" t="s">
        <v>18</v>
      </c>
      <c r="J158" s="2" t="s">
        <v>16</v>
      </c>
      <c r="K158" s="31">
        <v>34458</v>
      </c>
      <c r="L158" s="2" t="s">
        <v>36</v>
      </c>
      <c r="M158" s="1">
        <v>81.8</v>
      </c>
      <c r="N158" s="15">
        <v>0.623</v>
      </c>
      <c r="O158" s="36">
        <v>230</v>
      </c>
      <c r="P158" s="36">
        <v>230</v>
      </c>
      <c r="Q158" s="36">
        <v>230</v>
      </c>
      <c r="R158" s="2"/>
      <c r="S158" s="2">
        <v>0</v>
      </c>
      <c r="T158" s="15">
        <f t="shared" si="8"/>
        <v>0</v>
      </c>
      <c r="U158" s="2"/>
      <c r="V158" s="2" t="s">
        <v>423</v>
      </c>
      <c r="W158" s="2">
        <v>0</v>
      </c>
    </row>
    <row r="159" spans="1:23">
      <c r="A159" s="2"/>
      <c r="B159" s="2">
        <v>12</v>
      </c>
      <c r="C159" s="2">
        <v>1</v>
      </c>
      <c r="D159" s="2" t="s">
        <v>32</v>
      </c>
      <c r="E159" s="2" t="s">
        <v>51</v>
      </c>
      <c r="F159" s="2">
        <v>82.5</v>
      </c>
      <c r="G159" s="2" t="s">
        <v>387</v>
      </c>
      <c r="H159" s="2" t="s">
        <v>380</v>
      </c>
      <c r="I159" s="2" t="s">
        <v>18</v>
      </c>
      <c r="J159" s="2" t="s">
        <v>16</v>
      </c>
      <c r="K159" s="31">
        <v>23466</v>
      </c>
      <c r="L159" s="2" t="s">
        <v>37</v>
      </c>
      <c r="M159" s="1">
        <v>80.400000000000006</v>
      </c>
      <c r="N159" s="15">
        <v>0.80789999999999995</v>
      </c>
      <c r="O159" s="2">
        <v>127.5</v>
      </c>
      <c r="P159" s="2">
        <v>135</v>
      </c>
      <c r="Q159" s="36">
        <v>142.5</v>
      </c>
      <c r="R159" s="2"/>
      <c r="S159" s="2">
        <f>P159</f>
        <v>135</v>
      </c>
      <c r="T159" s="15">
        <f t="shared" si="8"/>
        <v>109.06649999999999</v>
      </c>
      <c r="U159" s="2"/>
      <c r="V159" s="2" t="s">
        <v>421</v>
      </c>
      <c r="W159" s="2">
        <v>12</v>
      </c>
    </row>
    <row r="160" spans="1:23">
      <c r="A160" s="2"/>
      <c r="B160" s="2">
        <v>12</v>
      </c>
      <c r="C160" s="2">
        <v>1</v>
      </c>
      <c r="D160" s="2" t="s">
        <v>32</v>
      </c>
      <c r="E160" s="2" t="s">
        <v>51</v>
      </c>
      <c r="F160" s="2">
        <v>82.5</v>
      </c>
      <c r="G160" s="2" t="s">
        <v>384</v>
      </c>
      <c r="H160" s="2" t="s">
        <v>385</v>
      </c>
      <c r="I160" s="2" t="s">
        <v>18</v>
      </c>
      <c r="J160" s="2" t="s">
        <v>16</v>
      </c>
      <c r="K160" s="31">
        <v>16850</v>
      </c>
      <c r="L160" s="2" t="s">
        <v>382</v>
      </c>
      <c r="M160" s="1">
        <v>81.599999999999994</v>
      </c>
      <c r="N160" s="15">
        <v>1.2919</v>
      </c>
      <c r="O160" s="2">
        <v>115</v>
      </c>
      <c r="P160" s="36">
        <v>122.5</v>
      </c>
      <c r="Q160" s="36">
        <v>122.5</v>
      </c>
      <c r="R160" s="2"/>
      <c r="S160" s="2">
        <f>O160</f>
        <v>115</v>
      </c>
      <c r="T160" s="15">
        <f t="shared" si="8"/>
        <v>148.5685</v>
      </c>
      <c r="U160" s="2" t="s">
        <v>251</v>
      </c>
      <c r="V160" s="2" t="s">
        <v>422</v>
      </c>
      <c r="W160" s="2">
        <v>27</v>
      </c>
    </row>
    <row r="161" spans="1:23">
      <c r="A161" s="2"/>
      <c r="B161" s="2">
        <v>12</v>
      </c>
      <c r="C161" s="2">
        <v>1</v>
      </c>
      <c r="D161" s="2" t="s">
        <v>32</v>
      </c>
      <c r="E161" s="2" t="s">
        <v>51</v>
      </c>
      <c r="F161" s="2">
        <v>82.5</v>
      </c>
      <c r="G161" s="2" t="s">
        <v>394</v>
      </c>
      <c r="H161" s="2" t="s">
        <v>61</v>
      </c>
      <c r="I161" s="2" t="s">
        <v>18</v>
      </c>
      <c r="J161" s="2" t="s">
        <v>16</v>
      </c>
      <c r="K161" s="31">
        <v>31514</v>
      </c>
      <c r="L161" s="2" t="s">
        <v>14</v>
      </c>
      <c r="M161" s="1">
        <v>79.849999999999994</v>
      </c>
      <c r="N161" s="15">
        <v>0.6341</v>
      </c>
      <c r="O161" s="2">
        <v>150</v>
      </c>
      <c r="P161" s="2">
        <v>165</v>
      </c>
      <c r="Q161" s="2">
        <v>180</v>
      </c>
      <c r="R161" s="2"/>
      <c r="S161" s="2">
        <f>Q161</f>
        <v>180</v>
      </c>
      <c r="T161" s="15">
        <f t="shared" si="8"/>
        <v>114.13800000000001</v>
      </c>
      <c r="U161" s="2"/>
      <c r="V161" s="2" t="s">
        <v>363</v>
      </c>
      <c r="W161" s="2">
        <v>12</v>
      </c>
    </row>
    <row r="162" spans="1:23">
      <c r="A162" s="2"/>
      <c r="B162" s="2">
        <v>12</v>
      </c>
      <c r="C162" s="2">
        <v>1</v>
      </c>
      <c r="D162" s="2" t="s">
        <v>32</v>
      </c>
      <c r="E162" s="2" t="s">
        <v>51</v>
      </c>
      <c r="F162" s="2">
        <v>90</v>
      </c>
      <c r="G162" s="2" t="s">
        <v>397</v>
      </c>
      <c r="H162" s="2" t="s">
        <v>52</v>
      </c>
      <c r="I162" s="2" t="s">
        <v>53</v>
      </c>
      <c r="J162" s="2" t="s">
        <v>16</v>
      </c>
      <c r="K162" s="31">
        <v>27780</v>
      </c>
      <c r="L162" s="2" t="s">
        <v>15</v>
      </c>
      <c r="M162" s="1">
        <v>83.95</v>
      </c>
      <c r="N162" s="15">
        <v>0.61350000000000005</v>
      </c>
      <c r="O162" s="2">
        <v>165</v>
      </c>
      <c r="P162" s="2">
        <v>175</v>
      </c>
      <c r="Q162" s="2">
        <v>182.5</v>
      </c>
      <c r="R162" s="2"/>
      <c r="S162" s="2">
        <f>Q162</f>
        <v>182.5</v>
      </c>
      <c r="T162" s="15">
        <f t="shared" si="8"/>
        <v>111.96375</v>
      </c>
      <c r="U162" s="2"/>
      <c r="V162" s="2" t="s">
        <v>287</v>
      </c>
      <c r="W162" s="2">
        <v>12</v>
      </c>
    </row>
    <row r="163" spans="1:23">
      <c r="A163" s="2"/>
      <c r="B163" s="2">
        <v>5</v>
      </c>
      <c r="C163" s="2">
        <v>2</v>
      </c>
      <c r="D163" s="2" t="s">
        <v>32</v>
      </c>
      <c r="E163" s="2" t="s">
        <v>51</v>
      </c>
      <c r="F163" s="2">
        <v>90</v>
      </c>
      <c r="G163" s="2" t="s">
        <v>388</v>
      </c>
      <c r="H163" s="2" t="s">
        <v>380</v>
      </c>
      <c r="I163" s="2" t="s">
        <v>18</v>
      </c>
      <c r="J163" s="2" t="s">
        <v>16</v>
      </c>
      <c r="K163" s="31">
        <v>26763</v>
      </c>
      <c r="L163" s="2" t="s">
        <v>15</v>
      </c>
      <c r="M163" s="1">
        <v>87</v>
      </c>
      <c r="N163" s="15">
        <v>0.61629999999999996</v>
      </c>
      <c r="O163" s="2">
        <v>132.5</v>
      </c>
      <c r="P163" s="2">
        <v>142.5</v>
      </c>
      <c r="Q163" s="36">
        <v>152.5</v>
      </c>
      <c r="R163" s="2"/>
      <c r="S163" s="2">
        <f>P163</f>
        <v>142.5</v>
      </c>
      <c r="T163" s="15">
        <f t="shared" si="8"/>
        <v>87.822749999999999</v>
      </c>
      <c r="U163" s="2"/>
      <c r="V163" s="2" t="s">
        <v>421</v>
      </c>
      <c r="W163" s="2">
        <v>5</v>
      </c>
    </row>
    <row r="164" spans="1:23">
      <c r="A164" s="2"/>
      <c r="B164" s="2">
        <v>12</v>
      </c>
      <c r="C164" s="2">
        <v>1</v>
      </c>
      <c r="D164" s="2" t="s">
        <v>32</v>
      </c>
      <c r="E164" s="2" t="s">
        <v>51</v>
      </c>
      <c r="F164" s="2">
        <v>90</v>
      </c>
      <c r="G164" s="2" t="s">
        <v>386</v>
      </c>
      <c r="H164" s="2" t="s">
        <v>380</v>
      </c>
      <c r="I164" s="2" t="s">
        <v>18</v>
      </c>
      <c r="J164" s="2" t="s">
        <v>16</v>
      </c>
      <c r="K164" s="31">
        <v>21216</v>
      </c>
      <c r="L164" s="2" t="s">
        <v>217</v>
      </c>
      <c r="M164" s="1">
        <v>88.2</v>
      </c>
      <c r="N164" s="15">
        <v>0.94220000000000004</v>
      </c>
      <c r="O164" s="2">
        <v>127.5</v>
      </c>
      <c r="P164" s="2">
        <v>135</v>
      </c>
      <c r="Q164" s="2">
        <v>140</v>
      </c>
      <c r="R164" s="2"/>
      <c r="S164" s="2">
        <f>Q164</f>
        <v>140</v>
      </c>
      <c r="T164" s="15">
        <f t="shared" si="8"/>
        <v>131.90800000000002</v>
      </c>
      <c r="U164" s="2" t="s">
        <v>252</v>
      </c>
      <c r="V164" s="2" t="s">
        <v>421</v>
      </c>
      <c r="W164" s="2">
        <v>21</v>
      </c>
    </row>
    <row r="165" spans="1:23">
      <c r="A165" s="2"/>
      <c r="B165" s="2">
        <v>12</v>
      </c>
      <c r="C165" s="2">
        <v>1</v>
      </c>
      <c r="D165" s="2" t="s">
        <v>32</v>
      </c>
      <c r="E165" s="2" t="s">
        <v>51</v>
      </c>
      <c r="F165" s="2">
        <v>90</v>
      </c>
      <c r="G165" s="2" t="s">
        <v>381</v>
      </c>
      <c r="H165" s="2" t="s">
        <v>332</v>
      </c>
      <c r="I165" s="2" t="s">
        <v>25</v>
      </c>
      <c r="J165" s="2" t="s">
        <v>16</v>
      </c>
      <c r="K165" s="31">
        <v>16231</v>
      </c>
      <c r="L165" s="2" t="s">
        <v>382</v>
      </c>
      <c r="M165" s="1">
        <v>86.6</v>
      </c>
      <c r="N165" s="15">
        <v>1.2470000000000001</v>
      </c>
      <c r="O165" s="2">
        <v>65</v>
      </c>
      <c r="P165" s="36">
        <v>70</v>
      </c>
      <c r="Q165" s="2">
        <v>70</v>
      </c>
      <c r="R165" s="2"/>
      <c r="S165" s="2">
        <f>Q165</f>
        <v>70</v>
      </c>
      <c r="T165" s="15">
        <f t="shared" si="8"/>
        <v>87.29</v>
      </c>
      <c r="U165" s="2"/>
      <c r="V165" s="2" t="s">
        <v>364</v>
      </c>
      <c r="W165" s="2">
        <v>12</v>
      </c>
    </row>
    <row r="166" spans="1:23">
      <c r="A166" s="2"/>
      <c r="B166" s="2">
        <v>12</v>
      </c>
      <c r="C166" s="2">
        <v>1</v>
      </c>
      <c r="D166" s="2" t="s">
        <v>32</v>
      </c>
      <c r="E166" s="2" t="s">
        <v>51</v>
      </c>
      <c r="F166" s="2">
        <v>90</v>
      </c>
      <c r="G166" s="2" t="s">
        <v>399</v>
      </c>
      <c r="H166" s="2" t="s">
        <v>216</v>
      </c>
      <c r="I166" s="2" t="s">
        <v>18</v>
      </c>
      <c r="J166" s="2" t="s">
        <v>16</v>
      </c>
      <c r="K166" s="31">
        <v>32722</v>
      </c>
      <c r="L166" s="2" t="s">
        <v>14</v>
      </c>
      <c r="M166" s="1">
        <v>89.7</v>
      </c>
      <c r="N166" s="15">
        <v>0.58650000000000002</v>
      </c>
      <c r="O166" s="2">
        <v>200</v>
      </c>
      <c r="P166" s="2">
        <v>207.5</v>
      </c>
      <c r="Q166" s="2">
        <v>210</v>
      </c>
      <c r="R166" s="2"/>
      <c r="S166" s="2">
        <f>Q166</f>
        <v>210</v>
      </c>
      <c r="T166" s="15">
        <f t="shared" si="8"/>
        <v>123.16500000000001</v>
      </c>
      <c r="U166" s="2" t="s">
        <v>200</v>
      </c>
      <c r="V166" s="2" t="s">
        <v>417</v>
      </c>
      <c r="W166" s="2">
        <v>48</v>
      </c>
    </row>
    <row r="167" spans="1:23">
      <c r="A167" s="2"/>
      <c r="B167" s="2">
        <v>5</v>
      </c>
      <c r="C167" s="2">
        <v>2</v>
      </c>
      <c r="D167" s="2" t="s">
        <v>32</v>
      </c>
      <c r="E167" s="2" t="s">
        <v>51</v>
      </c>
      <c r="F167" s="2">
        <v>90</v>
      </c>
      <c r="G167" s="2" t="s">
        <v>391</v>
      </c>
      <c r="H167" s="2" t="s">
        <v>167</v>
      </c>
      <c r="I167" s="2" t="s">
        <v>18</v>
      </c>
      <c r="J167" s="2" t="s">
        <v>16</v>
      </c>
      <c r="K167" s="31">
        <v>29871</v>
      </c>
      <c r="L167" s="2" t="s">
        <v>14</v>
      </c>
      <c r="M167" s="1">
        <v>86.5</v>
      </c>
      <c r="N167" s="15">
        <v>0.6</v>
      </c>
      <c r="O167" s="2">
        <v>160</v>
      </c>
      <c r="P167" s="36">
        <v>167.5</v>
      </c>
      <c r="Q167" s="2">
        <v>167.5</v>
      </c>
      <c r="R167" s="2"/>
      <c r="S167" s="2">
        <f>Q167</f>
        <v>167.5</v>
      </c>
      <c r="T167" s="15">
        <f t="shared" si="8"/>
        <v>100.5</v>
      </c>
      <c r="U167" s="2"/>
      <c r="V167" s="2" t="s">
        <v>420</v>
      </c>
      <c r="W167" s="2">
        <v>5</v>
      </c>
    </row>
    <row r="168" spans="1:23">
      <c r="A168" s="2"/>
      <c r="B168" s="2">
        <v>3</v>
      </c>
      <c r="C168" s="2">
        <v>3</v>
      </c>
      <c r="D168" s="2" t="s">
        <v>32</v>
      </c>
      <c r="E168" s="2" t="s">
        <v>51</v>
      </c>
      <c r="F168" s="2">
        <v>90</v>
      </c>
      <c r="G168" s="2" t="s">
        <v>389</v>
      </c>
      <c r="H168" s="2" t="s">
        <v>70</v>
      </c>
      <c r="I168" s="2" t="s">
        <v>70</v>
      </c>
      <c r="J168" s="2" t="s">
        <v>16</v>
      </c>
      <c r="K168" s="2" t="s">
        <v>390</v>
      </c>
      <c r="L168" s="2" t="s">
        <v>14</v>
      </c>
      <c r="M168" s="1">
        <v>88.2</v>
      </c>
      <c r="N168" s="15">
        <v>0.59260000000000002</v>
      </c>
      <c r="O168" s="2">
        <v>150</v>
      </c>
      <c r="P168" s="2">
        <v>155</v>
      </c>
      <c r="Q168" s="36">
        <v>160</v>
      </c>
      <c r="R168" s="2"/>
      <c r="S168" s="2">
        <f>P168</f>
        <v>155</v>
      </c>
      <c r="T168" s="15">
        <f t="shared" si="8"/>
        <v>91.853000000000009</v>
      </c>
      <c r="U168" s="2"/>
      <c r="V168" s="2" t="s">
        <v>409</v>
      </c>
      <c r="W168" s="2">
        <v>3</v>
      </c>
    </row>
    <row r="169" spans="1:23">
      <c r="A169" s="2"/>
      <c r="B169" s="2">
        <v>12</v>
      </c>
      <c r="C169" s="2">
        <v>1</v>
      </c>
      <c r="D169" s="2" t="s">
        <v>32</v>
      </c>
      <c r="E169" s="2" t="s">
        <v>51</v>
      </c>
      <c r="F169" s="2">
        <v>100</v>
      </c>
      <c r="G169" s="2" t="s">
        <v>392</v>
      </c>
      <c r="H169" s="2" t="s">
        <v>70</v>
      </c>
      <c r="I169" s="2" t="s">
        <v>70</v>
      </c>
      <c r="J169" s="2" t="s">
        <v>16</v>
      </c>
      <c r="K169" s="31">
        <v>35521</v>
      </c>
      <c r="L169" s="2" t="s">
        <v>36</v>
      </c>
      <c r="M169" s="1">
        <v>97.4</v>
      </c>
      <c r="N169" s="15">
        <v>0.56079999999999997</v>
      </c>
      <c r="O169" s="2">
        <v>150</v>
      </c>
      <c r="P169" s="2">
        <v>160</v>
      </c>
      <c r="Q169" s="36">
        <v>170</v>
      </c>
      <c r="R169" s="2"/>
      <c r="S169" s="2">
        <f>P169</f>
        <v>160</v>
      </c>
      <c r="T169" s="15">
        <f t="shared" si="8"/>
        <v>89.727999999999994</v>
      </c>
      <c r="U169" s="2"/>
      <c r="V169" s="2" t="s">
        <v>299</v>
      </c>
      <c r="W169" s="2">
        <v>12</v>
      </c>
    </row>
    <row r="170" spans="1:23">
      <c r="A170" s="2"/>
      <c r="B170" s="2">
        <v>12</v>
      </c>
      <c r="C170" s="2">
        <v>1</v>
      </c>
      <c r="D170" s="2" t="s">
        <v>32</v>
      </c>
      <c r="E170" s="2" t="s">
        <v>51</v>
      </c>
      <c r="F170" s="2">
        <v>100</v>
      </c>
      <c r="G170" s="2" t="s">
        <v>393</v>
      </c>
      <c r="H170" s="2" t="s">
        <v>39</v>
      </c>
      <c r="I170" s="2" t="s">
        <v>18</v>
      </c>
      <c r="J170" s="2" t="s">
        <v>16</v>
      </c>
      <c r="K170" s="31">
        <v>27165</v>
      </c>
      <c r="L170" s="2" t="s">
        <v>15</v>
      </c>
      <c r="M170" s="1">
        <v>96.3</v>
      </c>
      <c r="N170" s="15">
        <v>0.57410000000000005</v>
      </c>
      <c r="O170" s="2">
        <v>160</v>
      </c>
      <c r="P170" s="2">
        <v>170</v>
      </c>
      <c r="Q170" s="36">
        <v>175</v>
      </c>
      <c r="R170" s="2"/>
      <c r="S170" s="2">
        <f>P170</f>
        <v>170</v>
      </c>
      <c r="T170" s="15">
        <f t="shared" si="8"/>
        <v>97.597000000000008</v>
      </c>
      <c r="U170" s="2"/>
      <c r="V170" s="2" t="s">
        <v>419</v>
      </c>
      <c r="W170" s="2">
        <v>12</v>
      </c>
    </row>
    <row r="171" spans="1:23">
      <c r="A171" s="2"/>
      <c r="B171" s="2">
        <v>12</v>
      </c>
      <c r="C171" s="2">
        <v>1</v>
      </c>
      <c r="D171" s="2" t="s">
        <v>32</v>
      </c>
      <c r="E171" s="2" t="s">
        <v>51</v>
      </c>
      <c r="F171" s="2">
        <v>100</v>
      </c>
      <c r="G171" s="2" t="s">
        <v>395</v>
      </c>
      <c r="H171" s="2" t="s">
        <v>396</v>
      </c>
      <c r="I171" s="2" t="s">
        <v>18</v>
      </c>
      <c r="J171" s="2" t="s">
        <v>16</v>
      </c>
      <c r="K171" s="31">
        <v>25518</v>
      </c>
      <c r="L171" s="2" t="s">
        <v>27</v>
      </c>
      <c r="M171" s="1">
        <v>100</v>
      </c>
      <c r="N171" s="15">
        <v>0.61880000000000002</v>
      </c>
      <c r="O171" s="2">
        <v>165</v>
      </c>
      <c r="P171" s="2">
        <v>175</v>
      </c>
      <c r="Q171" s="36">
        <v>180</v>
      </c>
      <c r="R171" s="2"/>
      <c r="S171" s="2">
        <f>P171</f>
        <v>175</v>
      </c>
      <c r="T171" s="15">
        <f t="shared" si="8"/>
        <v>108.29</v>
      </c>
      <c r="U171" s="2"/>
      <c r="V171" s="2" t="s">
        <v>418</v>
      </c>
      <c r="W171" s="2">
        <v>12</v>
      </c>
    </row>
    <row r="172" spans="1:23">
      <c r="A172" s="2"/>
      <c r="B172" s="2">
        <v>5</v>
      </c>
      <c r="C172" s="2">
        <v>2</v>
      </c>
      <c r="D172" s="2" t="s">
        <v>32</v>
      </c>
      <c r="E172" s="2" t="s">
        <v>51</v>
      </c>
      <c r="F172" s="2">
        <v>100</v>
      </c>
      <c r="G172" s="2" t="s">
        <v>60</v>
      </c>
      <c r="H172" s="2" t="s">
        <v>39</v>
      </c>
      <c r="I172" s="2" t="s">
        <v>18</v>
      </c>
      <c r="J172" s="2" t="s">
        <v>16</v>
      </c>
      <c r="K172" s="31">
        <v>26442</v>
      </c>
      <c r="L172" s="2" t="s">
        <v>27</v>
      </c>
      <c r="M172" s="1">
        <v>98.75</v>
      </c>
      <c r="N172" s="15">
        <v>0.5837</v>
      </c>
      <c r="O172" s="36">
        <v>130</v>
      </c>
      <c r="P172" s="36">
        <v>130</v>
      </c>
      <c r="Q172" s="2">
        <v>130</v>
      </c>
      <c r="R172" s="2"/>
      <c r="S172" s="2">
        <f>Q172</f>
        <v>130</v>
      </c>
      <c r="T172" s="15">
        <f t="shared" si="8"/>
        <v>75.881</v>
      </c>
      <c r="U172" s="2"/>
      <c r="V172" s="2" t="s">
        <v>304</v>
      </c>
      <c r="W172" s="2">
        <v>5</v>
      </c>
    </row>
    <row r="173" spans="1:23">
      <c r="A173" s="2"/>
      <c r="B173" s="2">
        <v>3</v>
      </c>
      <c r="C173" s="2">
        <v>3</v>
      </c>
      <c r="D173" s="2" t="s">
        <v>32</v>
      </c>
      <c r="E173" s="2" t="s">
        <v>51</v>
      </c>
      <c r="F173" s="2">
        <v>100</v>
      </c>
      <c r="G173" s="2" t="s">
        <v>383</v>
      </c>
      <c r="H173" s="2" t="s">
        <v>61</v>
      </c>
      <c r="I173" s="2" t="s">
        <v>18</v>
      </c>
      <c r="J173" s="2" t="s">
        <v>16</v>
      </c>
      <c r="K173" s="31">
        <v>25847</v>
      </c>
      <c r="L173" s="2" t="s">
        <v>27</v>
      </c>
      <c r="M173" s="1">
        <v>98.85</v>
      </c>
      <c r="N173" s="15">
        <v>0.60819999999999996</v>
      </c>
      <c r="O173" s="2">
        <v>95</v>
      </c>
      <c r="P173" s="2">
        <v>105</v>
      </c>
      <c r="Q173" s="2">
        <v>110</v>
      </c>
      <c r="R173" s="2"/>
      <c r="S173" s="2">
        <f>Q173</f>
        <v>110</v>
      </c>
      <c r="T173" s="15">
        <f t="shared" si="8"/>
        <v>66.902000000000001</v>
      </c>
      <c r="U173" s="2"/>
      <c r="V173" s="2" t="s">
        <v>266</v>
      </c>
      <c r="W173" s="2">
        <v>3</v>
      </c>
    </row>
    <row r="174" spans="1:23">
      <c r="A174" s="2"/>
      <c r="B174" s="2">
        <v>12</v>
      </c>
      <c r="C174" s="2">
        <v>1</v>
      </c>
      <c r="D174" s="2" t="s">
        <v>32</v>
      </c>
      <c r="E174" s="2" t="s">
        <v>51</v>
      </c>
      <c r="F174" s="2">
        <v>100</v>
      </c>
      <c r="G174" s="2" t="s">
        <v>379</v>
      </c>
      <c r="H174" s="2" t="s">
        <v>380</v>
      </c>
      <c r="I174" s="2" t="s">
        <v>18</v>
      </c>
      <c r="J174" s="2" t="s">
        <v>16</v>
      </c>
      <c r="K174" s="31">
        <v>23951</v>
      </c>
      <c r="L174" s="2" t="s">
        <v>37</v>
      </c>
      <c r="M174" s="1">
        <v>94.15</v>
      </c>
      <c r="N174" s="15">
        <v>0.70669999999999999</v>
      </c>
      <c r="O174" s="2">
        <v>110</v>
      </c>
      <c r="P174" s="2">
        <v>115</v>
      </c>
      <c r="Q174" s="2">
        <v>0</v>
      </c>
      <c r="R174" s="2"/>
      <c r="S174" s="2">
        <f>P174</f>
        <v>115</v>
      </c>
      <c r="T174" s="15">
        <f t="shared" si="8"/>
        <v>81.270499999999998</v>
      </c>
      <c r="U174" s="2"/>
      <c r="V174" s="2" t="s">
        <v>421</v>
      </c>
      <c r="W174" s="2">
        <v>12</v>
      </c>
    </row>
    <row r="175" spans="1:23">
      <c r="A175" s="2"/>
      <c r="B175" s="2">
        <v>12</v>
      </c>
      <c r="C175" s="2">
        <v>1</v>
      </c>
      <c r="D175" s="2" t="s">
        <v>32</v>
      </c>
      <c r="E175" s="2" t="s">
        <v>51</v>
      </c>
      <c r="F175" s="2">
        <v>110</v>
      </c>
      <c r="G175" s="2" t="s">
        <v>69</v>
      </c>
      <c r="H175" s="2" t="s">
        <v>34</v>
      </c>
      <c r="I175" s="2" t="s">
        <v>141</v>
      </c>
      <c r="J175" s="2" t="s">
        <v>34</v>
      </c>
      <c r="K175" s="31">
        <v>27765</v>
      </c>
      <c r="L175" s="2" t="s">
        <v>15</v>
      </c>
      <c r="M175" s="1">
        <v>106.65</v>
      </c>
      <c r="N175" s="15">
        <v>0.54259999999999997</v>
      </c>
      <c r="O175" s="2">
        <v>180</v>
      </c>
      <c r="P175" s="2">
        <v>190</v>
      </c>
      <c r="Q175" s="2">
        <v>200</v>
      </c>
      <c r="R175" s="2"/>
      <c r="S175" s="2">
        <v>200</v>
      </c>
      <c r="T175" s="15">
        <f t="shared" si="8"/>
        <v>108.52</v>
      </c>
      <c r="U175" s="2"/>
      <c r="V175" s="2" t="s">
        <v>316</v>
      </c>
      <c r="W175" s="2">
        <v>12</v>
      </c>
    </row>
    <row r="176" spans="1:23">
      <c r="A176" s="2"/>
      <c r="B176" s="2">
        <v>12</v>
      </c>
      <c r="C176" s="2">
        <v>1</v>
      </c>
      <c r="D176" s="2" t="s">
        <v>32</v>
      </c>
      <c r="E176" s="2" t="s">
        <v>51</v>
      </c>
      <c r="F176" s="2">
        <v>110</v>
      </c>
      <c r="G176" s="2" t="s">
        <v>428</v>
      </c>
      <c r="H176" s="2" t="s">
        <v>380</v>
      </c>
      <c r="I176" s="2" t="s">
        <v>18</v>
      </c>
      <c r="J176" s="2" t="s">
        <v>16</v>
      </c>
      <c r="K176" s="31">
        <v>22236</v>
      </c>
      <c r="L176" s="2" t="s">
        <v>217</v>
      </c>
      <c r="M176" s="1">
        <v>106</v>
      </c>
      <c r="N176" s="15">
        <v>0.80230000000000001</v>
      </c>
      <c r="O176" s="2">
        <v>135</v>
      </c>
      <c r="P176" s="2">
        <v>142.5</v>
      </c>
      <c r="Q176" s="36">
        <v>150</v>
      </c>
      <c r="R176" s="2"/>
      <c r="S176" s="2">
        <v>142.5</v>
      </c>
      <c r="T176" s="15">
        <f t="shared" si="8"/>
        <v>114.32775000000001</v>
      </c>
      <c r="U176" s="2"/>
      <c r="V176" s="2" t="s">
        <v>421</v>
      </c>
      <c r="W176" s="2">
        <v>12</v>
      </c>
    </row>
    <row r="177" spans="1:23">
      <c r="A177" s="2"/>
      <c r="B177" s="2">
        <v>12</v>
      </c>
      <c r="C177" s="2">
        <v>1</v>
      </c>
      <c r="D177" s="2" t="s">
        <v>32</v>
      </c>
      <c r="E177" s="2" t="s">
        <v>51</v>
      </c>
      <c r="F177" s="2">
        <v>110</v>
      </c>
      <c r="G177" s="2" t="s">
        <v>435</v>
      </c>
      <c r="H177" s="2" t="s">
        <v>31</v>
      </c>
      <c r="I177" s="2" t="s">
        <v>18</v>
      </c>
      <c r="J177" s="2" t="s">
        <v>16</v>
      </c>
      <c r="K177" s="31">
        <v>28478</v>
      </c>
      <c r="L177" s="2" t="s">
        <v>14</v>
      </c>
      <c r="M177" s="1">
        <v>109.8</v>
      </c>
      <c r="N177" s="15">
        <v>0.53669999999999995</v>
      </c>
      <c r="O177" s="2">
        <v>215</v>
      </c>
      <c r="P177" s="2">
        <v>222.5</v>
      </c>
      <c r="Q177" s="36">
        <v>230</v>
      </c>
      <c r="R177" s="2"/>
      <c r="S177" s="2">
        <v>222.5</v>
      </c>
      <c r="T177" s="15">
        <f t="shared" si="8"/>
        <v>119.41574999999999</v>
      </c>
      <c r="U177" s="2" t="s">
        <v>202</v>
      </c>
      <c r="V177" s="2" t="s">
        <v>452</v>
      </c>
      <c r="W177" s="2">
        <v>21</v>
      </c>
    </row>
    <row r="178" spans="1:23">
      <c r="A178" s="2"/>
      <c r="B178" s="2">
        <v>5</v>
      </c>
      <c r="C178" s="2">
        <v>2</v>
      </c>
      <c r="D178" s="2" t="s">
        <v>32</v>
      </c>
      <c r="E178" s="2" t="s">
        <v>51</v>
      </c>
      <c r="F178" s="2">
        <v>110</v>
      </c>
      <c r="G178" s="2" t="s">
        <v>436</v>
      </c>
      <c r="H178" s="2" t="s">
        <v>380</v>
      </c>
      <c r="I178" s="2" t="s">
        <v>18</v>
      </c>
      <c r="J178" s="2" t="s">
        <v>16</v>
      </c>
      <c r="K178" s="31">
        <v>32135</v>
      </c>
      <c r="L178" s="2" t="s">
        <v>14</v>
      </c>
      <c r="M178" s="1">
        <v>104.2</v>
      </c>
      <c r="N178" s="15">
        <v>0.54520000000000002</v>
      </c>
      <c r="O178" s="2">
        <v>220</v>
      </c>
      <c r="P178" s="36">
        <v>230</v>
      </c>
      <c r="Q178" s="36">
        <v>235</v>
      </c>
      <c r="R178" s="2"/>
      <c r="S178" s="2">
        <v>220</v>
      </c>
      <c r="T178" s="15">
        <f t="shared" si="8"/>
        <v>119.944</v>
      </c>
      <c r="U178" s="2" t="s">
        <v>201</v>
      </c>
      <c r="V178" s="2" t="s">
        <v>421</v>
      </c>
      <c r="W178" s="2">
        <v>20</v>
      </c>
    </row>
    <row r="179" spans="1:23">
      <c r="A179" s="2"/>
      <c r="B179" s="2">
        <v>3</v>
      </c>
      <c r="C179" s="2">
        <v>3</v>
      </c>
      <c r="D179" s="2" t="s">
        <v>32</v>
      </c>
      <c r="E179" s="2" t="s">
        <v>51</v>
      </c>
      <c r="F179" s="2">
        <v>110</v>
      </c>
      <c r="G179" s="2" t="s">
        <v>433</v>
      </c>
      <c r="H179" s="2" t="s">
        <v>182</v>
      </c>
      <c r="I179" s="2" t="s">
        <v>18</v>
      </c>
      <c r="J179" s="2" t="s">
        <v>16</v>
      </c>
      <c r="K179" s="31">
        <v>30828</v>
      </c>
      <c r="L179" s="2" t="s">
        <v>14</v>
      </c>
      <c r="M179" s="1">
        <v>108.7</v>
      </c>
      <c r="N179" s="15">
        <v>0.53810000000000002</v>
      </c>
      <c r="O179" s="2">
        <v>200</v>
      </c>
      <c r="P179" s="2">
        <v>210</v>
      </c>
      <c r="Q179" s="2">
        <v>212.5</v>
      </c>
      <c r="R179" s="2"/>
      <c r="S179" s="2">
        <v>212.5</v>
      </c>
      <c r="T179" s="15">
        <f t="shared" si="8"/>
        <v>114.34625</v>
      </c>
      <c r="U179" s="2"/>
      <c r="V179" s="2" t="s">
        <v>454</v>
      </c>
      <c r="W179" s="2">
        <v>3</v>
      </c>
    </row>
    <row r="180" spans="1:23">
      <c r="A180" s="2"/>
      <c r="B180" s="2">
        <v>2</v>
      </c>
      <c r="C180" s="2">
        <v>4</v>
      </c>
      <c r="D180" s="2" t="s">
        <v>32</v>
      </c>
      <c r="E180" s="2" t="s">
        <v>51</v>
      </c>
      <c r="F180" s="2">
        <v>110</v>
      </c>
      <c r="G180" s="2" t="s">
        <v>151</v>
      </c>
      <c r="H180" s="2" t="s">
        <v>67</v>
      </c>
      <c r="I180" s="2" t="s">
        <v>43</v>
      </c>
      <c r="J180" s="2" t="s">
        <v>16</v>
      </c>
      <c r="K180" s="31">
        <v>30940</v>
      </c>
      <c r="L180" s="2" t="s">
        <v>14</v>
      </c>
      <c r="M180" s="1">
        <v>107.7</v>
      </c>
      <c r="N180" s="15">
        <v>0.53949999999999998</v>
      </c>
      <c r="O180" s="36">
        <v>205</v>
      </c>
      <c r="P180" s="2">
        <v>205</v>
      </c>
      <c r="Q180" s="36">
        <v>210</v>
      </c>
      <c r="R180" s="2"/>
      <c r="S180" s="2">
        <v>205</v>
      </c>
      <c r="T180" s="15">
        <f t="shared" si="8"/>
        <v>110.5975</v>
      </c>
      <c r="U180" s="2"/>
      <c r="V180" s="2" t="s">
        <v>456</v>
      </c>
      <c r="W180" s="2">
        <v>2</v>
      </c>
    </row>
    <row r="181" spans="1:23">
      <c r="A181" s="2"/>
      <c r="B181" s="2">
        <v>1</v>
      </c>
      <c r="C181" s="2">
        <v>5</v>
      </c>
      <c r="D181" s="2" t="s">
        <v>32</v>
      </c>
      <c r="E181" s="2" t="s">
        <v>51</v>
      </c>
      <c r="F181" s="2">
        <v>110</v>
      </c>
      <c r="G181" s="2" t="s">
        <v>69</v>
      </c>
      <c r="H181" s="2" t="s">
        <v>34</v>
      </c>
      <c r="I181" s="2" t="s">
        <v>141</v>
      </c>
      <c r="J181" s="2" t="s">
        <v>34</v>
      </c>
      <c r="K181" s="31">
        <v>27765</v>
      </c>
      <c r="L181" s="2" t="s">
        <v>14</v>
      </c>
      <c r="M181" s="1">
        <v>106.65</v>
      </c>
      <c r="N181" s="15">
        <v>0.54100000000000004</v>
      </c>
      <c r="O181" s="2">
        <v>180</v>
      </c>
      <c r="P181" s="2">
        <v>190</v>
      </c>
      <c r="Q181" s="2">
        <v>200</v>
      </c>
      <c r="R181" s="2"/>
      <c r="S181" s="2">
        <v>200</v>
      </c>
      <c r="T181" s="15">
        <f t="shared" si="8"/>
        <v>108.2</v>
      </c>
      <c r="U181" s="2"/>
      <c r="V181" s="2" t="s">
        <v>316</v>
      </c>
      <c r="W181" s="2">
        <v>1</v>
      </c>
    </row>
    <row r="182" spans="1:23">
      <c r="A182" s="2"/>
      <c r="B182" s="2">
        <v>0</v>
      </c>
      <c r="C182" s="2">
        <v>6</v>
      </c>
      <c r="D182" s="2" t="s">
        <v>32</v>
      </c>
      <c r="E182" s="2" t="s">
        <v>51</v>
      </c>
      <c r="F182" s="2">
        <v>110</v>
      </c>
      <c r="G182" s="2" t="s">
        <v>426</v>
      </c>
      <c r="H182" s="2" t="s">
        <v>372</v>
      </c>
      <c r="I182" s="2" t="s">
        <v>18</v>
      </c>
      <c r="J182" s="2" t="s">
        <v>16</v>
      </c>
      <c r="K182" s="31">
        <v>31191</v>
      </c>
      <c r="L182" s="2" t="s">
        <v>14</v>
      </c>
      <c r="M182" s="1">
        <v>102.35</v>
      </c>
      <c r="N182" s="15">
        <v>0.54890000000000005</v>
      </c>
      <c r="O182" s="2">
        <v>125</v>
      </c>
      <c r="P182" s="2">
        <v>130</v>
      </c>
      <c r="Q182" s="2">
        <v>135</v>
      </c>
      <c r="R182" s="2"/>
      <c r="S182" s="2">
        <v>135</v>
      </c>
      <c r="T182" s="15">
        <f t="shared" si="8"/>
        <v>74.101500000000001</v>
      </c>
      <c r="U182" s="2"/>
      <c r="V182" s="2" t="s">
        <v>458</v>
      </c>
      <c r="W182" s="2">
        <v>0</v>
      </c>
    </row>
    <row r="183" spans="1:23">
      <c r="A183" s="2"/>
      <c r="B183" s="2">
        <v>12</v>
      </c>
      <c r="C183" s="2">
        <v>1</v>
      </c>
      <c r="D183" s="2" t="s">
        <v>32</v>
      </c>
      <c r="E183" s="2" t="s">
        <v>51</v>
      </c>
      <c r="F183" s="2">
        <v>125</v>
      </c>
      <c r="G183" s="2" t="s">
        <v>431</v>
      </c>
      <c r="H183" s="2" t="s">
        <v>182</v>
      </c>
      <c r="I183" s="2" t="s">
        <v>18</v>
      </c>
      <c r="J183" s="2" t="s">
        <v>16</v>
      </c>
      <c r="K183" s="31">
        <v>21531</v>
      </c>
      <c r="L183" s="2" t="s">
        <v>217</v>
      </c>
      <c r="M183" s="1">
        <v>110.25</v>
      </c>
      <c r="N183" s="15">
        <v>0.85240000000000005</v>
      </c>
      <c r="O183" s="2">
        <v>190</v>
      </c>
      <c r="P183" s="2">
        <v>200</v>
      </c>
      <c r="Q183" s="2">
        <v>205</v>
      </c>
      <c r="R183" s="2"/>
      <c r="S183" s="2">
        <v>205</v>
      </c>
      <c r="T183" s="15">
        <f t="shared" si="8"/>
        <v>174.74200000000002</v>
      </c>
      <c r="U183" s="2" t="s">
        <v>250</v>
      </c>
      <c r="V183" s="2" t="s">
        <v>312</v>
      </c>
      <c r="W183" s="2">
        <v>48</v>
      </c>
    </row>
    <row r="184" spans="1:23">
      <c r="A184" s="2"/>
      <c r="B184" s="2">
        <v>12</v>
      </c>
      <c r="C184" s="2">
        <v>1</v>
      </c>
      <c r="D184" s="2" t="s">
        <v>32</v>
      </c>
      <c r="E184" s="2" t="s">
        <v>51</v>
      </c>
      <c r="F184" s="2">
        <v>125</v>
      </c>
      <c r="G184" s="2" t="s">
        <v>431</v>
      </c>
      <c r="H184" s="2" t="s">
        <v>182</v>
      </c>
      <c r="I184" s="2" t="s">
        <v>18</v>
      </c>
      <c r="J184" s="2" t="s">
        <v>16</v>
      </c>
      <c r="K184" s="31">
        <v>21531</v>
      </c>
      <c r="L184" s="2" t="s">
        <v>14</v>
      </c>
      <c r="M184" s="1">
        <v>110.25</v>
      </c>
      <c r="N184" s="15">
        <v>0.53610000000000002</v>
      </c>
      <c r="O184" s="2">
        <v>190</v>
      </c>
      <c r="P184" s="2">
        <v>200</v>
      </c>
      <c r="Q184" s="2">
        <v>205</v>
      </c>
      <c r="R184" s="2"/>
      <c r="S184" s="2">
        <v>205</v>
      </c>
      <c r="T184" s="15">
        <f t="shared" si="8"/>
        <v>109.90050000000001</v>
      </c>
      <c r="U184" s="2"/>
      <c r="V184" s="2" t="s">
        <v>312</v>
      </c>
      <c r="W184" s="2">
        <v>12</v>
      </c>
    </row>
    <row r="185" spans="1:23">
      <c r="A185" s="2"/>
      <c r="B185" s="2">
        <v>5</v>
      </c>
      <c r="C185" s="2">
        <v>2</v>
      </c>
      <c r="D185" s="2" t="s">
        <v>32</v>
      </c>
      <c r="E185" s="2" t="s">
        <v>51</v>
      </c>
      <c r="F185" s="2">
        <v>125</v>
      </c>
      <c r="G185" s="2" t="s">
        <v>430</v>
      </c>
      <c r="H185" s="2" t="s">
        <v>380</v>
      </c>
      <c r="I185" s="2" t="s">
        <v>18</v>
      </c>
      <c r="J185" s="2" t="s">
        <v>16</v>
      </c>
      <c r="K185" s="31">
        <v>30944</v>
      </c>
      <c r="L185" s="2" t="s">
        <v>14</v>
      </c>
      <c r="M185" s="1">
        <v>111</v>
      </c>
      <c r="N185" s="15">
        <v>0.5353</v>
      </c>
      <c r="O185" s="2">
        <v>180</v>
      </c>
      <c r="P185" s="2">
        <v>192.5</v>
      </c>
      <c r="Q185" s="36">
        <v>202.5</v>
      </c>
      <c r="R185" s="2"/>
      <c r="S185" s="2">
        <v>192.5</v>
      </c>
      <c r="T185" s="15">
        <f t="shared" si="8"/>
        <v>103.04525</v>
      </c>
      <c r="U185" s="2"/>
      <c r="V185" s="2" t="s">
        <v>421</v>
      </c>
      <c r="W185" s="2">
        <v>5</v>
      </c>
    </row>
    <row r="186" spans="1:23">
      <c r="A186" s="2"/>
      <c r="B186" s="2">
        <v>12</v>
      </c>
      <c r="C186" s="2">
        <v>1</v>
      </c>
      <c r="D186" s="2" t="s">
        <v>32</v>
      </c>
      <c r="E186" s="2" t="s">
        <v>51</v>
      </c>
      <c r="F186" s="2">
        <v>140</v>
      </c>
      <c r="G186" s="2" t="s">
        <v>432</v>
      </c>
      <c r="H186" s="2" t="s">
        <v>351</v>
      </c>
      <c r="I186" s="2" t="s">
        <v>352</v>
      </c>
      <c r="J186" s="2" t="s">
        <v>16</v>
      </c>
      <c r="K186" s="31">
        <v>27304</v>
      </c>
      <c r="L186" s="2" t="s">
        <v>15</v>
      </c>
      <c r="M186" s="1">
        <v>129.69999999999999</v>
      </c>
      <c r="N186" s="15">
        <v>0.52459999999999996</v>
      </c>
      <c r="O186" s="2">
        <v>190</v>
      </c>
      <c r="P186" s="2">
        <v>200</v>
      </c>
      <c r="Q186" s="36">
        <v>210</v>
      </c>
      <c r="R186" s="2"/>
      <c r="S186" s="2">
        <v>200</v>
      </c>
      <c r="T186" s="15">
        <f t="shared" si="8"/>
        <v>104.91999999999999</v>
      </c>
      <c r="U186" s="2"/>
      <c r="V186" s="2" t="s">
        <v>455</v>
      </c>
      <c r="W186" s="2">
        <v>12</v>
      </c>
    </row>
    <row r="187" spans="1:23">
      <c r="A187" s="2"/>
      <c r="B187" s="2">
        <v>12</v>
      </c>
      <c r="C187" s="2">
        <v>1</v>
      </c>
      <c r="D187" s="2" t="s">
        <v>32</v>
      </c>
      <c r="E187" s="2" t="s">
        <v>51</v>
      </c>
      <c r="F187" s="2">
        <v>140</v>
      </c>
      <c r="G187" s="2" t="s">
        <v>432</v>
      </c>
      <c r="H187" s="2" t="s">
        <v>351</v>
      </c>
      <c r="I187" s="2" t="s">
        <v>352</v>
      </c>
      <c r="J187" s="2" t="s">
        <v>16</v>
      </c>
      <c r="K187" s="31">
        <v>27304</v>
      </c>
      <c r="L187" s="2" t="s">
        <v>14</v>
      </c>
      <c r="M187" s="1">
        <v>129.69999999999999</v>
      </c>
      <c r="N187" s="15">
        <v>0.52459999999999996</v>
      </c>
      <c r="O187" s="2">
        <v>190</v>
      </c>
      <c r="P187" s="2">
        <v>200</v>
      </c>
      <c r="Q187" s="36">
        <v>210</v>
      </c>
      <c r="R187" s="2"/>
      <c r="S187" s="2">
        <v>200</v>
      </c>
      <c r="T187" s="15">
        <f t="shared" si="8"/>
        <v>104.91999999999999</v>
      </c>
      <c r="U187" s="2"/>
      <c r="V187" s="2" t="s">
        <v>455</v>
      </c>
      <c r="W187" s="2">
        <v>12</v>
      </c>
    </row>
    <row r="188" spans="1:23">
      <c r="A188" s="2"/>
      <c r="B188" s="2">
        <v>5</v>
      </c>
      <c r="C188" s="2">
        <v>2</v>
      </c>
      <c r="D188" s="2" t="s">
        <v>32</v>
      </c>
      <c r="E188" s="2" t="s">
        <v>51</v>
      </c>
      <c r="F188" s="2">
        <v>140</v>
      </c>
      <c r="G188" s="2" t="s">
        <v>429</v>
      </c>
      <c r="H188" s="2" t="s">
        <v>31</v>
      </c>
      <c r="I188" s="2" t="s">
        <v>18</v>
      </c>
      <c r="J188" s="2" t="s">
        <v>16</v>
      </c>
      <c r="K188" s="31">
        <v>29414</v>
      </c>
      <c r="L188" s="2" t="s">
        <v>14</v>
      </c>
      <c r="M188" s="1">
        <v>132.05000000000001</v>
      </c>
      <c r="N188" s="15">
        <v>0.51249999999999996</v>
      </c>
      <c r="O188" s="2">
        <v>180</v>
      </c>
      <c r="P188" s="2">
        <v>190</v>
      </c>
      <c r="Q188" s="36">
        <v>195</v>
      </c>
      <c r="R188" s="2"/>
      <c r="S188" s="2">
        <v>190</v>
      </c>
      <c r="T188" s="15">
        <f t="shared" si="8"/>
        <v>97.374999999999986</v>
      </c>
      <c r="U188" s="2"/>
      <c r="V188" s="2" t="s">
        <v>457</v>
      </c>
      <c r="W188" s="2">
        <v>5</v>
      </c>
    </row>
    <row r="189" spans="1:23">
      <c r="A189" s="2"/>
      <c r="B189" s="2">
        <v>3</v>
      </c>
      <c r="C189" s="2">
        <v>3</v>
      </c>
      <c r="D189" s="2" t="s">
        <v>32</v>
      </c>
      <c r="E189" s="2" t="s">
        <v>51</v>
      </c>
      <c r="F189" s="2">
        <v>140</v>
      </c>
      <c r="G189" s="2" t="s">
        <v>427</v>
      </c>
      <c r="H189" s="2" t="s">
        <v>380</v>
      </c>
      <c r="I189" s="2" t="s">
        <v>18</v>
      </c>
      <c r="J189" s="2" t="s">
        <v>16</v>
      </c>
      <c r="K189" s="31">
        <v>29136</v>
      </c>
      <c r="L189" s="2" t="s">
        <v>14</v>
      </c>
      <c r="M189" s="1">
        <v>136.30000000000001</v>
      </c>
      <c r="N189" s="15">
        <v>0.50760000000000005</v>
      </c>
      <c r="O189" s="2">
        <v>125</v>
      </c>
      <c r="P189" s="2">
        <v>132.5</v>
      </c>
      <c r="Q189" s="36">
        <v>137.5</v>
      </c>
      <c r="R189" s="2"/>
      <c r="S189" s="2">
        <v>132.5</v>
      </c>
      <c r="T189" s="15">
        <f t="shared" si="8"/>
        <v>67.257000000000005</v>
      </c>
      <c r="U189" s="2"/>
      <c r="V189" s="2" t="s">
        <v>421</v>
      </c>
      <c r="W189" s="2">
        <v>3</v>
      </c>
    </row>
    <row r="190" spans="1:23">
      <c r="A190" s="2"/>
      <c r="B190" s="2">
        <v>12</v>
      </c>
      <c r="C190" s="2">
        <v>1</v>
      </c>
      <c r="D190" s="2" t="s">
        <v>32</v>
      </c>
      <c r="E190" s="2" t="s">
        <v>51</v>
      </c>
      <c r="F190" s="2" t="s">
        <v>248</v>
      </c>
      <c r="G190" s="2" t="s">
        <v>434</v>
      </c>
      <c r="H190" s="2" t="s">
        <v>380</v>
      </c>
      <c r="I190" s="2" t="s">
        <v>43</v>
      </c>
      <c r="J190" s="31" t="s">
        <v>16</v>
      </c>
      <c r="K190" s="31">
        <v>29778</v>
      </c>
      <c r="L190" s="2" t="s">
        <v>14</v>
      </c>
      <c r="M190" s="1">
        <v>152.30000000000001</v>
      </c>
      <c r="N190" s="15">
        <v>0.49070000000000003</v>
      </c>
      <c r="O190" s="2">
        <v>220</v>
      </c>
      <c r="P190" s="36">
        <v>227.5</v>
      </c>
      <c r="Q190" s="2">
        <v>227.5</v>
      </c>
      <c r="R190" s="2"/>
      <c r="S190" s="2">
        <v>227.5</v>
      </c>
      <c r="T190" s="15">
        <f t="shared" si="8"/>
        <v>111.63425000000001</v>
      </c>
      <c r="U190" s="2"/>
      <c r="V190" s="2" t="s">
        <v>453</v>
      </c>
      <c r="W190" s="2">
        <v>12</v>
      </c>
    </row>
    <row r="191" spans="1:23">
      <c r="A191" s="2"/>
      <c r="B191" s="2"/>
      <c r="C191" s="2"/>
      <c r="D191" s="2"/>
      <c r="E191" s="2"/>
      <c r="F191" s="2"/>
      <c r="G191" s="14" t="s">
        <v>378</v>
      </c>
      <c r="H191" s="14" t="s">
        <v>204</v>
      </c>
      <c r="I191" s="14" t="s">
        <v>328</v>
      </c>
      <c r="J191" s="2"/>
      <c r="K191" s="31"/>
      <c r="L191" s="2"/>
      <c r="M191" s="1"/>
      <c r="N191" s="15"/>
      <c r="O191" s="2"/>
      <c r="P191" s="2"/>
      <c r="Q191" s="2"/>
      <c r="R191" s="2"/>
      <c r="S191" s="2"/>
      <c r="T191" s="15"/>
      <c r="U191" s="2"/>
      <c r="V191" s="2"/>
      <c r="W191" s="2"/>
    </row>
    <row r="192" spans="1:23">
      <c r="A192" s="2">
        <v>3</v>
      </c>
      <c r="B192" s="2">
        <v>12</v>
      </c>
      <c r="C192" s="2">
        <v>1</v>
      </c>
      <c r="D192" s="2" t="s">
        <v>32</v>
      </c>
      <c r="E192" s="2" t="s">
        <v>33</v>
      </c>
      <c r="F192" s="2">
        <v>67.5</v>
      </c>
      <c r="G192" s="2" t="s">
        <v>402</v>
      </c>
      <c r="H192" s="2" t="s">
        <v>23</v>
      </c>
      <c r="I192" s="2" t="s">
        <v>18</v>
      </c>
      <c r="J192" s="2" t="s">
        <v>16</v>
      </c>
      <c r="K192" s="31">
        <v>31063</v>
      </c>
      <c r="L192" s="2" t="s">
        <v>14</v>
      </c>
      <c r="M192" s="1">
        <v>66.8</v>
      </c>
      <c r="N192" s="15">
        <v>0.74080000000000001</v>
      </c>
      <c r="O192" s="36">
        <v>185</v>
      </c>
      <c r="P192" s="2">
        <v>185</v>
      </c>
      <c r="Q192" s="2">
        <v>205</v>
      </c>
      <c r="R192" s="2"/>
      <c r="S192" s="2">
        <f>Q192</f>
        <v>205</v>
      </c>
      <c r="T192" s="15">
        <f t="shared" ref="T192:T211" si="9">S192*N192</f>
        <v>151.864</v>
      </c>
      <c r="U192" s="2"/>
      <c r="V192" s="2" t="s">
        <v>425</v>
      </c>
      <c r="W192" s="2">
        <v>12</v>
      </c>
    </row>
    <row r="193" spans="1:23">
      <c r="A193" s="2">
        <v>2</v>
      </c>
      <c r="B193" s="2">
        <v>12</v>
      </c>
      <c r="C193" s="2">
        <v>1</v>
      </c>
      <c r="D193" s="2" t="s">
        <v>32</v>
      </c>
      <c r="E193" s="2" t="s">
        <v>33</v>
      </c>
      <c r="F193" s="2">
        <v>100</v>
      </c>
      <c r="G193" s="2" t="s">
        <v>403</v>
      </c>
      <c r="H193" s="2" t="s">
        <v>31</v>
      </c>
      <c r="I193" s="2" t="s">
        <v>18</v>
      </c>
      <c r="J193" s="2" t="s">
        <v>16</v>
      </c>
      <c r="K193" s="31">
        <v>30017</v>
      </c>
      <c r="L193" s="2" t="s">
        <v>14</v>
      </c>
      <c r="M193" s="1">
        <v>92</v>
      </c>
      <c r="N193" s="15">
        <v>0.57789999999999997</v>
      </c>
      <c r="O193" s="36">
        <v>210</v>
      </c>
      <c r="P193" s="2">
        <v>215</v>
      </c>
      <c r="Q193" s="36">
        <v>235</v>
      </c>
      <c r="R193" s="2"/>
      <c r="S193" s="2">
        <f>P193</f>
        <v>215</v>
      </c>
      <c r="T193" s="15">
        <f t="shared" si="9"/>
        <v>124.24849999999999</v>
      </c>
      <c r="U193" s="2"/>
      <c r="V193" s="2" t="s">
        <v>357</v>
      </c>
      <c r="W193" s="2">
        <v>12</v>
      </c>
    </row>
    <row r="194" spans="1:23">
      <c r="A194" s="2">
        <v>2</v>
      </c>
      <c r="B194" s="2">
        <v>12</v>
      </c>
      <c r="C194" s="2">
        <v>1</v>
      </c>
      <c r="D194" s="2" t="s">
        <v>32</v>
      </c>
      <c r="E194" s="2" t="s">
        <v>33</v>
      </c>
      <c r="F194" s="2">
        <v>110</v>
      </c>
      <c r="G194" s="2" t="s">
        <v>404</v>
      </c>
      <c r="H194" s="2" t="s">
        <v>23</v>
      </c>
      <c r="I194" s="2" t="s">
        <v>18</v>
      </c>
      <c r="J194" s="2" t="s">
        <v>16</v>
      </c>
      <c r="K194" s="31">
        <v>31370</v>
      </c>
      <c r="L194" s="2" t="s">
        <v>14</v>
      </c>
      <c r="M194" s="1">
        <v>103.3</v>
      </c>
      <c r="N194" s="15">
        <v>0.54690000000000005</v>
      </c>
      <c r="O194" s="2">
        <v>270</v>
      </c>
      <c r="P194" s="2">
        <v>280</v>
      </c>
      <c r="Q194" s="2">
        <v>290</v>
      </c>
      <c r="R194" s="2"/>
      <c r="S194" s="2">
        <f>Q194</f>
        <v>290</v>
      </c>
      <c r="T194" s="15">
        <f t="shared" si="9"/>
        <v>158.60100000000003</v>
      </c>
      <c r="U194" s="2"/>
      <c r="V194" s="2" t="s">
        <v>357</v>
      </c>
      <c r="W194" s="2">
        <v>12</v>
      </c>
    </row>
    <row r="195" spans="1:23">
      <c r="A195" s="2">
        <v>3</v>
      </c>
      <c r="B195" s="2">
        <v>12</v>
      </c>
      <c r="C195" s="2">
        <v>1</v>
      </c>
      <c r="D195" s="2" t="s">
        <v>32</v>
      </c>
      <c r="E195" s="2" t="s">
        <v>33</v>
      </c>
      <c r="F195" s="2">
        <v>125</v>
      </c>
      <c r="G195" s="2" t="s">
        <v>405</v>
      </c>
      <c r="H195" s="2" t="s">
        <v>31</v>
      </c>
      <c r="I195" s="2" t="s">
        <v>18</v>
      </c>
      <c r="J195" s="2" t="s">
        <v>16</v>
      </c>
      <c r="K195" s="31">
        <v>31194</v>
      </c>
      <c r="L195" s="2" t="s">
        <v>14</v>
      </c>
      <c r="M195" s="1">
        <v>118.2</v>
      </c>
      <c r="N195" s="15">
        <v>0.52859999999999996</v>
      </c>
      <c r="O195" s="2">
        <v>270</v>
      </c>
      <c r="P195" s="2">
        <v>285</v>
      </c>
      <c r="Q195" s="2">
        <v>290</v>
      </c>
      <c r="R195" s="2"/>
      <c r="S195" s="2">
        <f>Q195</f>
        <v>290</v>
      </c>
      <c r="T195" s="15">
        <f t="shared" si="9"/>
        <v>153.29399999999998</v>
      </c>
      <c r="U195" s="2"/>
      <c r="V195" s="2" t="s">
        <v>424</v>
      </c>
      <c r="W195" s="2">
        <v>12</v>
      </c>
    </row>
    <row r="196" spans="1:23">
      <c r="A196" s="2"/>
      <c r="B196" s="2"/>
      <c r="C196" s="2"/>
      <c r="D196" s="2"/>
      <c r="E196" s="2"/>
      <c r="F196" s="2"/>
      <c r="G196" s="14" t="s">
        <v>378</v>
      </c>
      <c r="H196" s="14" t="s">
        <v>197</v>
      </c>
      <c r="I196" s="14" t="s">
        <v>342</v>
      </c>
      <c r="J196" s="2"/>
      <c r="K196" s="31"/>
      <c r="L196" s="2"/>
      <c r="M196" s="1"/>
      <c r="N196" s="15"/>
      <c r="O196" s="2"/>
      <c r="P196" s="2"/>
      <c r="Q196" s="2"/>
      <c r="R196" s="2"/>
      <c r="S196" s="2"/>
      <c r="T196" s="15"/>
      <c r="U196" s="2"/>
      <c r="V196" s="2"/>
      <c r="W196" s="2"/>
    </row>
    <row r="197" spans="1:23">
      <c r="A197" s="2"/>
      <c r="B197" s="2">
        <v>12</v>
      </c>
      <c r="C197" s="2">
        <v>1</v>
      </c>
      <c r="D197" s="2" t="s">
        <v>32</v>
      </c>
      <c r="E197" s="2" t="s">
        <v>42</v>
      </c>
      <c r="F197" s="2">
        <v>75</v>
      </c>
      <c r="G197" s="2" t="s">
        <v>400</v>
      </c>
      <c r="H197" s="2" t="s">
        <v>332</v>
      </c>
      <c r="I197" s="2" t="s">
        <v>25</v>
      </c>
      <c r="J197" s="2" t="s">
        <v>16</v>
      </c>
      <c r="K197" s="31">
        <v>31820</v>
      </c>
      <c r="L197" s="2" t="s">
        <v>14</v>
      </c>
      <c r="M197" s="1">
        <v>72.900000000000006</v>
      </c>
      <c r="N197" s="15">
        <v>0.73580000000000001</v>
      </c>
      <c r="O197" s="2">
        <v>140</v>
      </c>
      <c r="P197" s="36">
        <v>150</v>
      </c>
      <c r="Q197" s="2">
        <v>0</v>
      </c>
      <c r="R197" s="2"/>
      <c r="S197" s="2">
        <f>O197</f>
        <v>140</v>
      </c>
      <c r="T197" s="15">
        <f t="shared" si="9"/>
        <v>103.012</v>
      </c>
      <c r="U197" s="2"/>
      <c r="V197" s="2" t="s">
        <v>364</v>
      </c>
      <c r="W197" s="2">
        <v>12</v>
      </c>
    </row>
    <row r="198" spans="1:23">
      <c r="A198" s="2"/>
      <c r="B198" s="2"/>
      <c r="C198" s="2"/>
      <c r="D198" s="2"/>
      <c r="E198" s="2"/>
      <c r="F198" s="2"/>
      <c r="G198" s="14" t="s">
        <v>378</v>
      </c>
      <c r="H198" s="14" t="s">
        <v>204</v>
      </c>
      <c r="I198" s="14" t="s">
        <v>342</v>
      </c>
      <c r="J198" s="2"/>
      <c r="K198" s="31"/>
      <c r="L198" s="2"/>
      <c r="M198" s="1"/>
      <c r="N198" s="15"/>
      <c r="O198" s="2"/>
      <c r="P198" s="2"/>
      <c r="Q198" s="2"/>
      <c r="R198" s="2"/>
      <c r="S198" s="2"/>
      <c r="T198" s="15"/>
      <c r="U198" s="2"/>
      <c r="V198" s="2"/>
      <c r="W198" s="2"/>
    </row>
    <row r="199" spans="1:23">
      <c r="A199" s="2"/>
      <c r="B199" s="2">
        <v>12</v>
      </c>
      <c r="C199" s="2">
        <v>1</v>
      </c>
      <c r="D199" s="2" t="s">
        <v>32</v>
      </c>
      <c r="E199" s="2" t="s">
        <v>42</v>
      </c>
      <c r="F199" s="2">
        <v>110</v>
      </c>
      <c r="G199" s="2" t="s">
        <v>401</v>
      </c>
      <c r="H199" s="2" t="s">
        <v>332</v>
      </c>
      <c r="I199" s="2" t="s">
        <v>25</v>
      </c>
      <c r="J199" s="2" t="s">
        <v>16</v>
      </c>
      <c r="K199" s="31">
        <v>22565</v>
      </c>
      <c r="L199" s="2" t="s">
        <v>217</v>
      </c>
      <c r="M199" s="1">
        <v>102.25</v>
      </c>
      <c r="N199" s="15">
        <v>0.78490000000000004</v>
      </c>
      <c r="O199" s="2">
        <v>250</v>
      </c>
      <c r="P199" s="2">
        <v>260</v>
      </c>
      <c r="Q199" s="2">
        <v>0</v>
      </c>
      <c r="R199" s="2"/>
      <c r="S199" s="2">
        <f>P199</f>
        <v>260</v>
      </c>
      <c r="T199" s="15">
        <f t="shared" si="9"/>
        <v>204.07400000000001</v>
      </c>
      <c r="U199" s="2"/>
      <c r="V199" s="2" t="s">
        <v>364</v>
      </c>
      <c r="W199" s="2">
        <v>12</v>
      </c>
    </row>
    <row r="200" spans="1:23">
      <c r="A200" s="2"/>
      <c r="B200" s="2"/>
      <c r="C200" s="2"/>
      <c r="D200" s="2"/>
      <c r="E200" s="2"/>
      <c r="F200" s="2"/>
      <c r="G200" s="14" t="s">
        <v>196</v>
      </c>
      <c r="H200" s="14" t="s">
        <v>197</v>
      </c>
      <c r="I200" s="14" t="s">
        <v>451</v>
      </c>
      <c r="J200" s="2"/>
      <c r="K200" s="31"/>
      <c r="L200" s="2"/>
      <c r="M200" s="1"/>
      <c r="N200" s="15"/>
      <c r="O200" s="2"/>
      <c r="P200" s="2"/>
      <c r="Q200" s="2"/>
      <c r="R200" s="2"/>
      <c r="S200" s="2"/>
      <c r="T200" s="15"/>
      <c r="U200" s="2"/>
      <c r="V200" s="2"/>
      <c r="W200" s="2"/>
    </row>
    <row r="201" spans="1:23">
      <c r="A201" s="2"/>
      <c r="B201" s="2">
        <v>12</v>
      </c>
      <c r="C201" s="2">
        <v>1</v>
      </c>
      <c r="D201" s="2" t="s">
        <v>63</v>
      </c>
      <c r="E201" s="2" t="s">
        <v>437</v>
      </c>
      <c r="F201" s="2">
        <v>60</v>
      </c>
      <c r="G201" s="2" t="s">
        <v>439</v>
      </c>
      <c r="H201" s="2" t="s">
        <v>167</v>
      </c>
      <c r="I201" s="2" t="s">
        <v>18</v>
      </c>
      <c r="J201" s="2" t="s">
        <v>16</v>
      </c>
      <c r="K201" s="31">
        <v>30608</v>
      </c>
      <c r="L201" s="2" t="s">
        <v>14</v>
      </c>
      <c r="M201" s="1">
        <v>58.9</v>
      </c>
      <c r="N201" s="15">
        <v>0.8286</v>
      </c>
      <c r="O201" s="2">
        <v>50</v>
      </c>
      <c r="P201" s="36">
        <v>55</v>
      </c>
      <c r="Q201" s="36">
        <v>55</v>
      </c>
      <c r="R201" s="2"/>
      <c r="S201" s="2">
        <f>O201</f>
        <v>50</v>
      </c>
      <c r="T201" s="15">
        <f t="shared" si="9"/>
        <v>41.43</v>
      </c>
      <c r="U201" s="2"/>
      <c r="V201" s="2" t="s">
        <v>440</v>
      </c>
      <c r="W201" s="2">
        <v>12</v>
      </c>
    </row>
    <row r="202" spans="1:23">
      <c r="A202" s="2"/>
      <c r="B202" s="2"/>
      <c r="C202" s="2"/>
      <c r="D202" s="2"/>
      <c r="E202" s="2"/>
      <c r="F202" s="2"/>
      <c r="G202" s="14" t="s">
        <v>196</v>
      </c>
      <c r="H202" s="14" t="s">
        <v>204</v>
      </c>
      <c r="I202" s="14" t="s">
        <v>451</v>
      </c>
      <c r="J202" s="2"/>
      <c r="K202" s="31"/>
      <c r="L202" s="2"/>
      <c r="M202" s="1"/>
      <c r="N202" s="15"/>
      <c r="O202" s="2"/>
      <c r="P202" s="36"/>
      <c r="Q202" s="36"/>
      <c r="R202" s="2"/>
      <c r="S202" s="2"/>
      <c r="T202" s="15"/>
      <c r="U202" s="2"/>
      <c r="V202" s="2"/>
      <c r="W202" s="2"/>
    </row>
    <row r="203" spans="1:23">
      <c r="A203" s="2"/>
      <c r="B203" s="2">
        <v>12</v>
      </c>
      <c r="C203" s="2">
        <v>1</v>
      </c>
      <c r="D203" s="2" t="s">
        <v>63</v>
      </c>
      <c r="E203" s="2" t="s">
        <v>437</v>
      </c>
      <c r="F203" s="2">
        <v>67.5</v>
      </c>
      <c r="G203" s="2" t="s">
        <v>441</v>
      </c>
      <c r="H203" s="2" t="s">
        <v>52</v>
      </c>
      <c r="I203" s="2" t="s">
        <v>53</v>
      </c>
      <c r="J203" s="2" t="s">
        <v>16</v>
      </c>
      <c r="K203" s="31">
        <v>34948</v>
      </c>
      <c r="L203" s="2" t="s">
        <v>14</v>
      </c>
      <c r="M203" s="1">
        <v>65.55</v>
      </c>
      <c r="N203" s="15">
        <v>0.75239999999999996</v>
      </c>
      <c r="O203" s="2">
        <v>92.5</v>
      </c>
      <c r="P203" s="2">
        <v>102.5</v>
      </c>
      <c r="Q203" s="36">
        <v>105</v>
      </c>
      <c r="R203" s="2"/>
      <c r="S203" s="2">
        <f>P203</f>
        <v>102.5</v>
      </c>
      <c r="T203" s="15">
        <f t="shared" si="9"/>
        <v>77.120999999999995</v>
      </c>
      <c r="U203" s="2"/>
      <c r="V203" s="2" t="s">
        <v>442</v>
      </c>
      <c r="W203" s="2">
        <v>12</v>
      </c>
    </row>
    <row r="204" spans="1:23">
      <c r="A204" s="2"/>
      <c r="B204" s="2">
        <v>12</v>
      </c>
      <c r="C204" s="2">
        <v>1</v>
      </c>
      <c r="D204" s="2" t="s">
        <v>63</v>
      </c>
      <c r="E204" s="2" t="s">
        <v>437</v>
      </c>
      <c r="F204" s="2">
        <v>82.5</v>
      </c>
      <c r="G204" s="2" t="s">
        <v>447</v>
      </c>
      <c r="H204" s="2" t="s">
        <v>52</v>
      </c>
      <c r="I204" s="2" t="s">
        <v>53</v>
      </c>
      <c r="J204" s="2" t="s">
        <v>16</v>
      </c>
      <c r="K204" s="31">
        <v>29978</v>
      </c>
      <c r="L204" s="2" t="s">
        <v>14</v>
      </c>
      <c r="M204" s="1">
        <v>80.95</v>
      </c>
      <c r="N204" s="15">
        <v>0.62729999999999997</v>
      </c>
      <c r="O204" s="2">
        <v>140</v>
      </c>
      <c r="P204" s="2">
        <v>147.5</v>
      </c>
      <c r="Q204" s="2">
        <v>150</v>
      </c>
      <c r="R204" s="2"/>
      <c r="S204" s="2">
        <f>Q204</f>
        <v>150</v>
      </c>
      <c r="T204" s="15">
        <f t="shared" si="9"/>
        <v>94.094999999999999</v>
      </c>
      <c r="U204" s="2"/>
      <c r="V204" s="2" t="s">
        <v>448</v>
      </c>
      <c r="W204" s="2">
        <v>12</v>
      </c>
    </row>
    <row r="205" spans="1:23">
      <c r="A205" s="2"/>
      <c r="B205" s="2">
        <v>12</v>
      </c>
      <c r="C205" s="2">
        <v>1</v>
      </c>
      <c r="D205" s="2" t="s">
        <v>63</v>
      </c>
      <c r="E205" s="2" t="s">
        <v>437</v>
      </c>
      <c r="F205" s="2">
        <v>90</v>
      </c>
      <c r="G205" s="2" t="s">
        <v>445</v>
      </c>
      <c r="H205" s="2" t="s">
        <v>31</v>
      </c>
      <c r="I205" s="2" t="s">
        <v>18</v>
      </c>
      <c r="J205" s="2" t="s">
        <v>16</v>
      </c>
      <c r="K205" s="31">
        <v>33197</v>
      </c>
      <c r="L205" s="2" t="s">
        <v>14</v>
      </c>
      <c r="M205" s="1">
        <v>84.3</v>
      </c>
      <c r="N205" s="15">
        <v>0.61019999999999996</v>
      </c>
      <c r="O205" s="2">
        <v>140</v>
      </c>
      <c r="P205" s="2">
        <v>145</v>
      </c>
      <c r="Q205" s="2">
        <v>147.5</v>
      </c>
      <c r="R205" s="2"/>
      <c r="S205" s="2">
        <f>Q205</f>
        <v>147.5</v>
      </c>
      <c r="T205" s="15">
        <f t="shared" si="9"/>
        <v>90.004499999999993</v>
      </c>
      <c r="U205" s="2"/>
      <c r="V205" s="2" t="s">
        <v>446</v>
      </c>
      <c r="W205" s="2">
        <v>12</v>
      </c>
    </row>
    <row r="206" spans="1:23">
      <c r="A206" s="2"/>
      <c r="B206" s="2">
        <v>12</v>
      </c>
      <c r="C206" s="2">
        <v>1</v>
      </c>
      <c r="D206" s="2" t="s">
        <v>63</v>
      </c>
      <c r="E206" s="2" t="s">
        <v>437</v>
      </c>
      <c r="F206" s="2">
        <v>110</v>
      </c>
      <c r="G206" s="2" t="s">
        <v>235</v>
      </c>
      <c r="H206" s="2" t="s">
        <v>236</v>
      </c>
      <c r="I206" s="2" t="s">
        <v>43</v>
      </c>
      <c r="J206" s="2" t="s">
        <v>16</v>
      </c>
      <c r="K206" s="31">
        <v>31737</v>
      </c>
      <c r="L206" s="2" t="s">
        <v>14</v>
      </c>
      <c r="M206" s="1">
        <v>109.5</v>
      </c>
      <c r="N206" s="15">
        <v>0.53710000000000002</v>
      </c>
      <c r="O206" s="2">
        <v>190</v>
      </c>
      <c r="P206" s="36">
        <v>210</v>
      </c>
      <c r="Q206" s="36">
        <v>210</v>
      </c>
      <c r="R206" s="2"/>
      <c r="S206" s="2">
        <f>O206</f>
        <v>190</v>
      </c>
      <c r="T206" s="15">
        <f t="shared" si="9"/>
        <v>102.04900000000001</v>
      </c>
      <c r="U206" s="2"/>
      <c r="V206" s="2" t="s">
        <v>450</v>
      </c>
      <c r="W206" s="2">
        <v>12</v>
      </c>
    </row>
    <row r="207" spans="1:23">
      <c r="A207" s="2"/>
      <c r="B207" s="2">
        <v>5</v>
      </c>
      <c r="C207" s="2">
        <v>2</v>
      </c>
      <c r="D207" s="2" t="s">
        <v>63</v>
      </c>
      <c r="E207" s="2" t="s">
        <v>437</v>
      </c>
      <c r="F207" s="2">
        <v>110</v>
      </c>
      <c r="G207" s="2" t="s">
        <v>140</v>
      </c>
      <c r="H207" s="2" t="s">
        <v>34</v>
      </c>
      <c r="I207" s="2" t="s">
        <v>141</v>
      </c>
      <c r="J207" s="2" t="s">
        <v>34</v>
      </c>
      <c r="K207" s="31">
        <v>32071</v>
      </c>
      <c r="L207" s="2" t="s">
        <v>14</v>
      </c>
      <c r="M207" s="1">
        <v>108.55</v>
      </c>
      <c r="N207" s="15">
        <v>0.53820000000000001</v>
      </c>
      <c r="O207" s="2">
        <v>130</v>
      </c>
      <c r="P207" s="2">
        <v>135</v>
      </c>
      <c r="Q207" s="2">
        <v>0</v>
      </c>
      <c r="R207" s="2"/>
      <c r="S207" s="2">
        <f>P207</f>
        <v>135</v>
      </c>
      <c r="T207" s="15">
        <f t="shared" si="9"/>
        <v>72.656999999999996</v>
      </c>
      <c r="U207" s="2"/>
      <c r="V207" s="2" t="s">
        <v>438</v>
      </c>
      <c r="W207" s="2">
        <v>5</v>
      </c>
    </row>
    <row r="208" spans="1:23">
      <c r="A208" s="2"/>
      <c r="B208" s="2"/>
      <c r="C208" s="2"/>
      <c r="D208" s="2"/>
      <c r="E208" s="2"/>
      <c r="F208" s="2"/>
      <c r="G208" s="14" t="s">
        <v>378</v>
      </c>
      <c r="H208" s="14" t="s">
        <v>204</v>
      </c>
      <c r="I208" s="14" t="s">
        <v>451</v>
      </c>
      <c r="J208" s="2"/>
      <c r="K208" s="31"/>
      <c r="L208" s="2"/>
      <c r="M208" s="1"/>
      <c r="N208" s="15"/>
      <c r="O208" s="2"/>
      <c r="P208" s="2"/>
      <c r="Q208" s="2"/>
      <c r="R208" s="2"/>
      <c r="S208" s="2"/>
      <c r="T208" s="15"/>
      <c r="U208" s="2"/>
      <c r="V208" s="2"/>
      <c r="W208" s="2"/>
    </row>
    <row r="209" spans="1:23">
      <c r="A209" s="2"/>
      <c r="B209" s="2">
        <v>12</v>
      </c>
      <c r="C209" s="2">
        <v>1</v>
      </c>
      <c r="D209" s="2" t="s">
        <v>32</v>
      </c>
      <c r="E209" s="2" t="s">
        <v>437</v>
      </c>
      <c r="F209" s="2">
        <v>75</v>
      </c>
      <c r="G209" s="2" t="s">
        <v>443</v>
      </c>
      <c r="H209" s="2" t="s">
        <v>167</v>
      </c>
      <c r="I209" s="2" t="s">
        <v>18</v>
      </c>
      <c r="J209" s="2" t="s">
        <v>16</v>
      </c>
      <c r="K209" s="31">
        <v>33712</v>
      </c>
      <c r="L209" s="2" t="s">
        <v>14</v>
      </c>
      <c r="M209" s="1">
        <v>73.650000000000006</v>
      </c>
      <c r="N209" s="15">
        <v>0.67369999999999997</v>
      </c>
      <c r="O209" s="2">
        <v>95</v>
      </c>
      <c r="P209" s="2">
        <v>102.5</v>
      </c>
      <c r="Q209" s="2">
        <v>107.5</v>
      </c>
      <c r="R209" s="2"/>
      <c r="S209" s="2">
        <f>Q209</f>
        <v>107.5</v>
      </c>
      <c r="T209" s="15">
        <f t="shared" si="9"/>
        <v>72.422749999999994</v>
      </c>
      <c r="U209" s="2"/>
      <c r="V209" s="2" t="s">
        <v>444</v>
      </c>
      <c r="W209" s="2">
        <v>12</v>
      </c>
    </row>
    <row r="210" spans="1:23">
      <c r="A210" s="2"/>
      <c r="B210" s="2">
        <v>12</v>
      </c>
      <c r="C210" s="2">
        <v>1</v>
      </c>
      <c r="D210" s="2" t="s">
        <v>32</v>
      </c>
      <c r="E210" s="2" t="s">
        <v>437</v>
      </c>
      <c r="F210" s="2">
        <v>90</v>
      </c>
      <c r="G210" s="2" t="s">
        <v>391</v>
      </c>
      <c r="H210" s="2" t="s">
        <v>167</v>
      </c>
      <c r="I210" s="2" t="s">
        <v>18</v>
      </c>
      <c r="J210" s="2" t="s">
        <v>16</v>
      </c>
      <c r="K210" s="31">
        <v>29871</v>
      </c>
      <c r="L210" s="2" t="s">
        <v>14</v>
      </c>
      <c r="M210" s="1">
        <v>86.5</v>
      </c>
      <c r="N210" s="15">
        <v>0.6</v>
      </c>
      <c r="O210" s="2">
        <v>140</v>
      </c>
      <c r="P210" s="2">
        <v>150</v>
      </c>
      <c r="Q210" s="2">
        <v>160</v>
      </c>
      <c r="R210" s="2"/>
      <c r="S210" s="2">
        <f>Q210</f>
        <v>160</v>
      </c>
      <c r="T210" s="15">
        <f t="shared" si="9"/>
        <v>96</v>
      </c>
      <c r="U210" s="2"/>
      <c r="V210" s="2" t="s">
        <v>449</v>
      </c>
      <c r="W210" s="2">
        <v>12</v>
      </c>
    </row>
    <row r="211" spans="1:23">
      <c r="A211" s="2"/>
      <c r="B211" s="2">
        <v>12</v>
      </c>
      <c r="C211" s="2">
        <v>1</v>
      </c>
      <c r="D211" s="2" t="s">
        <v>32</v>
      </c>
      <c r="E211" s="2" t="s">
        <v>437</v>
      </c>
      <c r="F211" s="2">
        <v>110</v>
      </c>
      <c r="G211" s="2" t="s">
        <v>69</v>
      </c>
      <c r="H211" s="2" t="s">
        <v>34</v>
      </c>
      <c r="I211" s="2" t="s">
        <v>141</v>
      </c>
      <c r="J211" s="2" t="s">
        <v>34</v>
      </c>
      <c r="K211" s="31">
        <v>27765</v>
      </c>
      <c r="L211" s="2" t="s">
        <v>14</v>
      </c>
      <c r="M211" s="1">
        <v>106.65</v>
      </c>
      <c r="N211" s="15">
        <v>0.54259999999999997</v>
      </c>
      <c r="O211" s="36">
        <v>170</v>
      </c>
      <c r="P211" s="2">
        <v>170</v>
      </c>
      <c r="Q211" s="2">
        <v>187.5</v>
      </c>
      <c r="R211" s="2"/>
      <c r="S211" s="2">
        <f>Q211</f>
        <v>187.5</v>
      </c>
      <c r="T211" s="15">
        <f t="shared" si="9"/>
        <v>101.7375</v>
      </c>
      <c r="U211" s="2"/>
      <c r="V211" s="2" t="s">
        <v>316</v>
      </c>
      <c r="W211" s="2">
        <v>12</v>
      </c>
    </row>
  </sheetData>
  <sortState ref="B144:X189">
    <sortCondition ref="F144:F189"/>
    <sortCondition ref="L144:L189"/>
    <sortCondition descending="1" ref="S144:S189"/>
    <sortCondition ref="M144:M189"/>
  </sortState>
  <mergeCells count="18">
    <mergeCell ref="B3:B4"/>
    <mergeCell ref="C3:C4"/>
    <mergeCell ref="A3:A4"/>
    <mergeCell ref="D3:D4"/>
    <mergeCell ref="E3:E4"/>
    <mergeCell ref="F3:F4"/>
    <mergeCell ref="W3:W4"/>
    <mergeCell ref="G3:G4"/>
    <mergeCell ref="H3:H4"/>
    <mergeCell ref="I3:I4"/>
    <mergeCell ref="J3:J4"/>
    <mergeCell ref="K3:K4"/>
    <mergeCell ref="L3:L4"/>
    <mergeCell ref="M3:M4"/>
    <mergeCell ref="N3:N4"/>
    <mergeCell ref="O3:T3"/>
    <mergeCell ref="U3:U4"/>
    <mergeCell ref="V3:V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0"/>
  <sheetViews>
    <sheetView topLeftCell="A15" workbookViewId="0">
      <selection activeCell="A24" sqref="A24:XFD24"/>
    </sheetView>
  </sheetViews>
  <sheetFormatPr defaultRowHeight="12.75"/>
  <cols>
    <col min="1" max="1" width="4.85546875" style="7" bestFit="1" customWidth="1"/>
    <col min="2" max="2" width="6" style="7" bestFit="1" customWidth="1"/>
    <col min="3" max="3" width="5.85546875" style="7" customWidth="1"/>
    <col min="4" max="4" width="8.85546875" style="7" customWidth="1"/>
    <col min="5" max="5" width="5" style="7" bestFit="1" customWidth="1"/>
    <col min="6" max="6" width="23.85546875" style="7" bestFit="1" customWidth="1"/>
    <col min="7" max="8" width="24.28515625" style="7" bestFit="1" customWidth="1"/>
    <col min="9" max="9" width="12" style="7" bestFit="1" customWidth="1"/>
    <col min="10" max="10" width="13.28515625" style="7" bestFit="1" customWidth="1"/>
    <col min="11" max="11" width="12.85546875" style="7" customWidth="1"/>
    <col min="12" max="12" width="6.5703125" style="8" bestFit="1" customWidth="1"/>
    <col min="13" max="13" width="6.5703125" style="13" bestFit="1" customWidth="1"/>
    <col min="14" max="16" width="6" style="7" bestFit="1" customWidth="1"/>
    <col min="17" max="17" width="1.85546875" style="7" bestFit="1" customWidth="1"/>
    <col min="18" max="18" width="6.5703125" style="7" bestFit="1" customWidth="1"/>
    <col min="19" max="19" width="8.5703125" style="13" bestFit="1" customWidth="1"/>
    <col min="20" max="20" width="11" style="7" customWidth="1"/>
    <col min="21" max="21" width="15.5703125" style="7" bestFit="1" customWidth="1"/>
    <col min="22" max="22" width="4.85546875" style="7" bestFit="1" customWidth="1"/>
    <col min="23" max="16384" width="9.140625" style="7"/>
  </cols>
  <sheetData>
    <row r="1" spans="1:22" ht="20.25">
      <c r="C1" s="18" t="s">
        <v>132</v>
      </c>
      <c r="F1" s="21"/>
      <c r="G1" s="4"/>
      <c r="H1" s="4"/>
      <c r="I1" s="4"/>
      <c r="J1" s="6"/>
      <c r="L1" s="5"/>
      <c r="M1" s="12"/>
      <c r="N1" s="4"/>
      <c r="O1" s="4"/>
      <c r="P1" s="4"/>
      <c r="Q1" s="4"/>
      <c r="R1" s="22"/>
    </row>
    <row r="2" spans="1:22" s="23" customFormat="1" ht="21" thickBot="1">
      <c r="C2" s="18" t="s">
        <v>29</v>
      </c>
      <c r="F2" s="24"/>
      <c r="G2" s="4"/>
      <c r="H2" s="24"/>
      <c r="I2" s="4"/>
      <c r="J2" s="24"/>
      <c r="K2" s="24"/>
      <c r="L2" s="25"/>
      <c r="M2" s="26"/>
      <c r="N2" s="24"/>
      <c r="O2" s="24"/>
      <c r="P2" s="24"/>
      <c r="Q2" s="24"/>
      <c r="R2" s="27"/>
      <c r="S2" s="28"/>
    </row>
    <row r="3" spans="1:22" ht="12.75" customHeight="1">
      <c r="A3" s="75" t="s">
        <v>13</v>
      </c>
      <c r="B3" s="75" t="s">
        <v>7</v>
      </c>
      <c r="C3" s="73" t="s">
        <v>19</v>
      </c>
      <c r="D3" s="73" t="s">
        <v>20</v>
      </c>
      <c r="E3" s="73" t="s">
        <v>2</v>
      </c>
      <c r="F3" s="73" t="s">
        <v>3</v>
      </c>
      <c r="G3" s="73" t="s">
        <v>17</v>
      </c>
      <c r="H3" s="73" t="s">
        <v>9</v>
      </c>
      <c r="I3" s="73" t="s">
        <v>10</v>
      </c>
      <c r="J3" s="73" t="s">
        <v>6</v>
      </c>
      <c r="K3" s="73" t="s">
        <v>4</v>
      </c>
      <c r="L3" s="77" t="s">
        <v>1</v>
      </c>
      <c r="M3" s="79" t="s">
        <v>0</v>
      </c>
      <c r="N3" s="81" t="s">
        <v>29</v>
      </c>
      <c r="O3" s="81"/>
      <c r="P3" s="81"/>
      <c r="Q3" s="81"/>
      <c r="R3" s="81"/>
      <c r="S3" s="81"/>
      <c r="T3" s="82" t="s">
        <v>8</v>
      </c>
      <c r="U3" s="82" t="s">
        <v>22</v>
      </c>
      <c r="V3" s="75" t="s">
        <v>13</v>
      </c>
    </row>
    <row r="4" spans="1:22" s="9" customFormat="1" ht="13.5" customHeight="1">
      <c r="A4" s="76"/>
      <c r="B4" s="76"/>
      <c r="C4" s="74"/>
      <c r="D4" s="74"/>
      <c r="E4" s="74"/>
      <c r="F4" s="74"/>
      <c r="G4" s="74"/>
      <c r="H4" s="74"/>
      <c r="I4" s="74"/>
      <c r="J4" s="74"/>
      <c r="K4" s="74"/>
      <c r="L4" s="78"/>
      <c r="M4" s="80"/>
      <c r="N4" s="34">
        <v>1</v>
      </c>
      <c r="O4" s="34">
        <v>2</v>
      </c>
      <c r="P4" s="34">
        <v>3</v>
      </c>
      <c r="Q4" s="34">
        <v>4</v>
      </c>
      <c r="R4" s="46" t="s">
        <v>5</v>
      </c>
      <c r="S4" s="35" t="s">
        <v>0</v>
      </c>
      <c r="T4" s="83"/>
      <c r="U4" s="83"/>
      <c r="V4" s="76"/>
    </row>
    <row r="5" spans="1:22">
      <c r="A5" s="2"/>
      <c r="B5" s="2"/>
      <c r="C5" s="2"/>
      <c r="D5" s="2"/>
      <c r="E5" s="2"/>
      <c r="F5" s="14" t="s">
        <v>196</v>
      </c>
      <c r="G5" s="14" t="s">
        <v>197</v>
      </c>
      <c r="H5" s="14" t="s">
        <v>466</v>
      </c>
      <c r="I5" s="2"/>
      <c r="J5" s="31"/>
      <c r="K5" s="2"/>
      <c r="L5" s="1"/>
      <c r="M5" s="15"/>
      <c r="N5" s="2"/>
      <c r="O5" s="2"/>
      <c r="P5" s="2"/>
      <c r="Q5" s="2"/>
      <c r="R5" s="2"/>
      <c r="S5" s="15"/>
      <c r="T5" s="2"/>
      <c r="U5" s="2"/>
      <c r="V5" s="2"/>
    </row>
    <row r="6" spans="1:22">
      <c r="A6" s="2">
        <v>12</v>
      </c>
      <c r="B6" s="2">
        <v>1</v>
      </c>
      <c r="C6" s="2" t="s">
        <v>63</v>
      </c>
      <c r="D6" s="2" t="s">
        <v>51</v>
      </c>
      <c r="E6" s="2">
        <v>44</v>
      </c>
      <c r="F6" s="2" t="s">
        <v>350</v>
      </c>
      <c r="G6" s="2" t="s">
        <v>351</v>
      </c>
      <c r="H6" s="2" t="s">
        <v>352</v>
      </c>
      <c r="I6" s="2" t="s">
        <v>16</v>
      </c>
      <c r="J6" s="31">
        <v>39762</v>
      </c>
      <c r="K6" s="2" t="s">
        <v>26</v>
      </c>
      <c r="L6" s="1">
        <v>26.85</v>
      </c>
      <c r="M6" s="15">
        <v>1.6153999999999999</v>
      </c>
      <c r="N6" s="2">
        <v>40</v>
      </c>
      <c r="O6" s="2">
        <v>45</v>
      </c>
      <c r="P6" s="36">
        <v>50</v>
      </c>
      <c r="Q6" s="2"/>
      <c r="R6" s="14">
        <v>45</v>
      </c>
      <c r="S6" s="15">
        <f t="shared" ref="S6:S14" si="0">R6*M6</f>
        <v>72.692999999999998</v>
      </c>
      <c r="T6" s="2"/>
      <c r="U6" s="2" t="s">
        <v>471</v>
      </c>
      <c r="V6" s="2">
        <v>12</v>
      </c>
    </row>
    <row r="7" spans="1:22">
      <c r="A7" s="2">
        <v>12</v>
      </c>
      <c r="B7" s="2">
        <v>1</v>
      </c>
      <c r="C7" s="2" t="s">
        <v>63</v>
      </c>
      <c r="D7" s="2" t="s">
        <v>51</v>
      </c>
      <c r="E7" s="2">
        <v>52</v>
      </c>
      <c r="F7" s="2" t="s">
        <v>344</v>
      </c>
      <c r="G7" s="2" t="s">
        <v>321</v>
      </c>
      <c r="H7" s="2" t="s">
        <v>18</v>
      </c>
      <c r="I7" s="2" t="s">
        <v>16</v>
      </c>
      <c r="J7" s="31">
        <v>35163</v>
      </c>
      <c r="K7" s="2" t="s">
        <v>36</v>
      </c>
      <c r="L7" s="1">
        <v>49.5</v>
      </c>
      <c r="M7" s="15">
        <v>1.0288999999999999</v>
      </c>
      <c r="N7" s="2">
        <v>60</v>
      </c>
      <c r="O7" s="36">
        <v>70</v>
      </c>
      <c r="P7" s="2">
        <v>75</v>
      </c>
      <c r="Q7" s="2"/>
      <c r="R7" s="14">
        <v>75</v>
      </c>
      <c r="S7" s="15">
        <f t="shared" si="0"/>
        <v>77.16749999999999</v>
      </c>
      <c r="T7" s="2"/>
      <c r="U7" s="2" t="s">
        <v>361</v>
      </c>
      <c r="V7" s="2">
        <v>12</v>
      </c>
    </row>
    <row r="8" spans="1:22">
      <c r="A8" s="2">
        <v>12</v>
      </c>
      <c r="B8" s="2">
        <v>1</v>
      </c>
      <c r="C8" s="2" t="s">
        <v>63</v>
      </c>
      <c r="D8" s="2" t="s">
        <v>51</v>
      </c>
      <c r="E8" s="2">
        <v>52</v>
      </c>
      <c r="F8" s="2" t="s">
        <v>146</v>
      </c>
      <c r="G8" s="2" t="s">
        <v>145</v>
      </c>
      <c r="H8" s="2" t="s">
        <v>18</v>
      </c>
      <c r="I8" s="2" t="s">
        <v>16</v>
      </c>
      <c r="J8" s="31">
        <v>32742</v>
      </c>
      <c r="K8" s="2" t="s">
        <v>14</v>
      </c>
      <c r="L8" s="1">
        <v>50.85</v>
      </c>
      <c r="M8" s="15">
        <v>0.98719999999999997</v>
      </c>
      <c r="N8" s="2">
        <v>60</v>
      </c>
      <c r="O8" s="2">
        <v>70</v>
      </c>
      <c r="P8" s="2">
        <v>80</v>
      </c>
      <c r="Q8" s="2"/>
      <c r="R8" s="14">
        <v>80</v>
      </c>
      <c r="S8" s="15">
        <f t="shared" si="0"/>
        <v>78.975999999999999</v>
      </c>
      <c r="T8" s="2"/>
      <c r="U8" s="2" t="s">
        <v>284</v>
      </c>
      <c r="V8" s="2">
        <v>12</v>
      </c>
    </row>
    <row r="9" spans="1:22">
      <c r="A9" s="2">
        <v>12</v>
      </c>
      <c r="B9" s="2">
        <v>1</v>
      </c>
      <c r="C9" s="2" t="s">
        <v>63</v>
      </c>
      <c r="D9" s="2" t="s">
        <v>51</v>
      </c>
      <c r="E9" s="2">
        <v>56</v>
      </c>
      <c r="F9" s="2" t="s">
        <v>355</v>
      </c>
      <c r="G9" s="2" t="s">
        <v>50</v>
      </c>
      <c r="H9" s="2" t="s">
        <v>18</v>
      </c>
      <c r="I9" s="2" t="s">
        <v>16</v>
      </c>
      <c r="J9" s="31">
        <v>38063</v>
      </c>
      <c r="K9" s="2" t="s">
        <v>26</v>
      </c>
      <c r="L9" s="1">
        <v>55.6</v>
      </c>
      <c r="M9" s="15">
        <v>1.0845</v>
      </c>
      <c r="N9" s="2">
        <v>70</v>
      </c>
      <c r="O9" s="2">
        <v>77.5</v>
      </c>
      <c r="P9" s="36">
        <v>82.5</v>
      </c>
      <c r="Q9" s="2"/>
      <c r="R9" s="14">
        <v>77.5</v>
      </c>
      <c r="S9" s="15">
        <f t="shared" si="0"/>
        <v>84.048749999999998</v>
      </c>
      <c r="T9" s="2"/>
      <c r="U9" s="2" t="s">
        <v>268</v>
      </c>
      <c r="V9" s="2">
        <v>12</v>
      </c>
    </row>
    <row r="10" spans="1:22">
      <c r="A10" s="2">
        <v>12</v>
      </c>
      <c r="B10" s="2">
        <v>1</v>
      </c>
      <c r="C10" s="2" t="s">
        <v>63</v>
      </c>
      <c r="D10" s="2" t="s">
        <v>51</v>
      </c>
      <c r="E10" s="2">
        <v>60</v>
      </c>
      <c r="F10" s="2" t="s">
        <v>348</v>
      </c>
      <c r="G10" s="2" t="s">
        <v>43</v>
      </c>
      <c r="H10" s="2" t="s">
        <v>43</v>
      </c>
      <c r="I10" s="2" t="s">
        <v>16</v>
      </c>
      <c r="J10" s="31">
        <v>31160</v>
      </c>
      <c r="K10" s="2" t="s">
        <v>14</v>
      </c>
      <c r="L10" s="1">
        <v>57.55</v>
      </c>
      <c r="M10" s="15">
        <v>0.85</v>
      </c>
      <c r="N10" s="2">
        <v>127.5</v>
      </c>
      <c r="O10" s="36">
        <v>132.5</v>
      </c>
      <c r="P10" s="36">
        <v>132.5</v>
      </c>
      <c r="Q10" s="2"/>
      <c r="R10" s="14">
        <v>127.5</v>
      </c>
      <c r="S10" s="15">
        <f t="shared" si="0"/>
        <v>108.375</v>
      </c>
      <c r="T10" s="2"/>
      <c r="U10" s="2" t="s">
        <v>469</v>
      </c>
      <c r="V10" s="2">
        <v>12</v>
      </c>
    </row>
    <row r="11" spans="1:22">
      <c r="A11" s="2">
        <v>5</v>
      </c>
      <c r="B11" s="2">
        <v>2</v>
      </c>
      <c r="C11" s="2" t="s">
        <v>63</v>
      </c>
      <c r="D11" s="2" t="s">
        <v>51</v>
      </c>
      <c r="E11" s="2">
        <v>60</v>
      </c>
      <c r="F11" s="2" t="s">
        <v>164</v>
      </c>
      <c r="G11" s="2" t="s">
        <v>83</v>
      </c>
      <c r="H11" s="2" t="s">
        <v>18</v>
      </c>
      <c r="I11" s="2" t="s">
        <v>16</v>
      </c>
      <c r="J11" s="31">
        <v>32024</v>
      </c>
      <c r="K11" s="2" t="s">
        <v>14</v>
      </c>
      <c r="L11" s="1">
        <v>58.5</v>
      </c>
      <c r="M11" s="15">
        <v>0.87880000000000003</v>
      </c>
      <c r="N11" s="2">
        <v>95</v>
      </c>
      <c r="O11" s="2">
        <v>100</v>
      </c>
      <c r="P11" s="2">
        <v>105</v>
      </c>
      <c r="Q11" s="2"/>
      <c r="R11" s="14">
        <v>105</v>
      </c>
      <c r="S11" s="15">
        <f t="shared" si="0"/>
        <v>92.274000000000001</v>
      </c>
      <c r="T11" s="2"/>
      <c r="U11" s="2" t="s">
        <v>470</v>
      </c>
      <c r="V11" s="2">
        <v>5</v>
      </c>
    </row>
    <row r="12" spans="1:22">
      <c r="A12" s="2">
        <v>12</v>
      </c>
      <c r="B12" s="2">
        <v>1</v>
      </c>
      <c r="C12" s="2" t="s">
        <v>63</v>
      </c>
      <c r="D12" s="2" t="s">
        <v>51</v>
      </c>
      <c r="E12" s="2">
        <v>75</v>
      </c>
      <c r="F12" s="2" t="s">
        <v>54</v>
      </c>
      <c r="G12" s="2" t="s">
        <v>167</v>
      </c>
      <c r="H12" s="2" t="s">
        <v>18</v>
      </c>
      <c r="I12" s="2" t="s">
        <v>16</v>
      </c>
      <c r="J12" s="31">
        <v>34478</v>
      </c>
      <c r="K12" s="2" t="s">
        <v>36</v>
      </c>
      <c r="L12" s="1">
        <v>71.400000000000006</v>
      </c>
      <c r="M12" s="15">
        <v>0.749</v>
      </c>
      <c r="N12" s="2">
        <v>145</v>
      </c>
      <c r="O12" s="2">
        <v>155</v>
      </c>
      <c r="P12" s="36">
        <v>165</v>
      </c>
      <c r="Q12" s="2"/>
      <c r="R12" s="14">
        <v>155</v>
      </c>
      <c r="S12" s="15">
        <f t="shared" si="0"/>
        <v>116.095</v>
      </c>
      <c r="T12" s="2"/>
      <c r="U12" s="2" t="s">
        <v>468</v>
      </c>
      <c r="V12" s="2">
        <v>12</v>
      </c>
    </row>
    <row r="13" spans="1:22">
      <c r="A13" s="2">
        <v>12</v>
      </c>
      <c r="B13" s="2">
        <v>1</v>
      </c>
      <c r="C13" s="2" t="s">
        <v>63</v>
      </c>
      <c r="D13" s="2" t="s">
        <v>51</v>
      </c>
      <c r="E13" s="2">
        <v>75</v>
      </c>
      <c r="F13" s="2" t="s">
        <v>98</v>
      </c>
      <c r="G13" s="2" t="s">
        <v>24</v>
      </c>
      <c r="H13" s="2" t="s">
        <v>25</v>
      </c>
      <c r="I13" s="2" t="s">
        <v>16</v>
      </c>
      <c r="J13" s="31">
        <v>31083</v>
      </c>
      <c r="K13" s="2" t="s">
        <v>14</v>
      </c>
      <c r="L13" s="1">
        <v>74</v>
      </c>
      <c r="M13" s="15">
        <v>0.72929999999999995</v>
      </c>
      <c r="N13" s="2">
        <v>155</v>
      </c>
      <c r="O13" s="2">
        <v>165</v>
      </c>
      <c r="P13" s="2">
        <v>170</v>
      </c>
      <c r="Q13" s="2"/>
      <c r="R13" s="14">
        <v>170</v>
      </c>
      <c r="S13" s="15">
        <f t="shared" si="0"/>
        <v>123.98099999999999</v>
      </c>
      <c r="T13" s="2"/>
      <c r="U13" s="2" t="s">
        <v>467</v>
      </c>
      <c r="V13" s="2">
        <v>12</v>
      </c>
    </row>
    <row r="14" spans="1:22">
      <c r="A14" s="2">
        <v>12</v>
      </c>
      <c r="B14" s="2">
        <v>1</v>
      </c>
      <c r="C14" s="2" t="s">
        <v>63</v>
      </c>
      <c r="D14" s="2" t="s">
        <v>51</v>
      </c>
      <c r="E14" s="2">
        <v>75</v>
      </c>
      <c r="F14" s="2" t="s">
        <v>64</v>
      </c>
      <c r="G14" s="2" t="s">
        <v>23</v>
      </c>
      <c r="H14" s="2" t="s">
        <v>18</v>
      </c>
      <c r="I14" s="2" t="s">
        <v>16</v>
      </c>
      <c r="J14" s="31">
        <v>38154</v>
      </c>
      <c r="K14" s="2" t="s">
        <v>26</v>
      </c>
      <c r="L14" s="1">
        <v>69.150000000000006</v>
      </c>
      <c r="M14" s="15">
        <v>0.94289999999999996</v>
      </c>
      <c r="N14" s="2">
        <v>85</v>
      </c>
      <c r="O14" s="2">
        <v>90</v>
      </c>
      <c r="P14" s="36">
        <v>95</v>
      </c>
      <c r="Q14" s="2"/>
      <c r="R14" s="14">
        <v>90</v>
      </c>
      <c r="S14" s="15">
        <f t="shared" si="0"/>
        <v>84.86099999999999</v>
      </c>
      <c r="T14" s="2"/>
      <c r="U14" s="2" t="s">
        <v>267</v>
      </c>
      <c r="V14" s="2">
        <v>12</v>
      </c>
    </row>
    <row r="15" spans="1:22">
      <c r="A15" s="2"/>
      <c r="B15" s="2"/>
      <c r="C15" s="2"/>
      <c r="D15" s="2"/>
      <c r="E15" s="2"/>
      <c r="F15" s="14" t="s">
        <v>196</v>
      </c>
      <c r="G15" s="14" t="s">
        <v>204</v>
      </c>
      <c r="H15" s="14" t="s">
        <v>466</v>
      </c>
      <c r="I15" s="2"/>
      <c r="J15" s="31"/>
      <c r="K15" s="2"/>
      <c r="L15" s="1"/>
      <c r="M15" s="15"/>
      <c r="N15" s="2"/>
      <c r="O15" s="2"/>
      <c r="P15" s="2"/>
      <c r="Q15" s="2"/>
      <c r="R15" s="2"/>
      <c r="S15" s="15"/>
      <c r="T15" s="2"/>
      <c r="U15" s="2"/>
      <c r="V15" s="2"/>
    </row>
    <row r="16" spans="1:22">
      <c r="A16" s="2">
        <v>12</v>
      </c>
      <c r="B16" s="2">
        <v>1</v>
      </c>
      <c r="C16" s="2" t="s">
        <v>63</v>
      </c>
      <c r="D16" s="2" t="s">
        <v>51</v>
      </c>
      <c r="E16" s="2">
        <v>44</v>
      </c>
      <c r="F16" s="2" t="s">
        <v>353</v>
      </c>
      <c r="G16" s="2" t="s">
        <v>50</v>
      </c>
      <c r="H16" s="2" t="s">
        <v>18</v>
      </c>
      <c r="I16" s="2" t="s">
        <v>16</v>
      </c>
      <c r="J16" s="31">
        <v>38122</v>
      </c>
      <c r="K16" s="2" t="s">
        <v>26</v>
      </c>
      <c r="L16" s="1">
        <v>38.75</v>
      </c>
      <c r="M16" s="15">
        <v>1.6153999999999999</v>
      </c>
      <c r="N16" s="2">
        <v>65</v>
      </c>
      <c r="O16" s="2">
        <v>70</v>
      </c>
      <c r="P16" s="2">
        <v>75</v>
      </c>
      <c r="Q16" s="2"/>
      <c r="R16" s="14">
        <v>75</v>
      </c>
      <c r="S16" s="15">
        <f t="shared" ref="S16:S55" si="1">R16*M16</f>
        <v>121.155</v>
      </c>
      <c r="T16" s="2" t="s">
        <v>255</v>
      </c>
      <c r="U16" s="2" t="s">
        <v>268</v>
      </c>
      <c r="V16" s="2">
        <v>21</v>
      </c>
    </row>
    <row r="17" spans="1:22">
      <c r="A17" s="2">
        <v>0</v>
      </c>
      <c r="B17" s="2" t="s">
        <v>199</v>
      </c>
      <c r="C17" s="2" t="s">
        <v>63</v>
      </c>
      <c r="D17" s="2" t="s">
        <v>51</v>
      </c>
      <c r="E17" s="2">
        <v>44</v>
      </c>
      <c r="F17" s="2" t="s">
        <v>72</v>
      </c>
      <c r="G17" s="2" t="s">
        <v>35</v>
      </c>
      <c r="H17" s="2" t="s">
        <v>18</v>
      </c>
      <c r="I17" s="2" t="s">
        <v>16</v>
      </c>
      <c r="J17" s="31">
        <v>37257</v>
      </c>
      <c r="K17" s="2" t="s">
        <v>26</v>
      </c>
      <c r="L17" s="1">
        <v>31.5</v>
      </c>
      <c r="M17" s="15">
        <v>1.5497000000000001</v>
      </c>
      <c r="N17" s="36">
        <v>65</v>
      </c>
      <c r="O17" s="2">
        <v>0</v>
      </c>
      <c r="P17" s="2">
        <v>0</v>
      </c>
      <c r="Q17" s="2"/>
      <c r="R17" s="2">
        <v>0</v>
      </c>
      <c r="S17" s="15">
        <f t="shared" si="1"/>
        <v>0</v>
      </c>
      <c r="T17" s="2"/>
      <c r="U17" s="2" t="s">
        <v>472</v>
      </c>
      <c r="V17" s="2">
        <v>0</v>
      </c>
    </row>
    <row r="18" spans="1:22">
      <c r="A18" s="2">
        <v>12</v>
      </c>
      <c r="B18" s="2">
        <v>1</v>
      </c>
      <c r="C18" s="2" t="s">
        <v>63</v>
      </c>
      <c r="D18" s="2" t="s">
        <v>51</v>
      </c>
      <c r="E18" s="2">
        <v>48</v>
      </c>
      <c r="F18" s="2" t="s">
        <v>346</v>
      </c>
      <c r="G18" s="2" t="s">
        <v>50</v>
      </c>
      <c r="H18" s="2" t="s">
        <v>18</v>
      </c>
      <c r="I18" s="2" t="s">
        <v>16</v>
      </c>
      <c r="J18" s="31">
        <v>38175</v>
      </c>
      <c r="K18" s="2" t="s">
        <v>26</v>
      </c>
      <c r="L18" s="1">
        <v>46.2</v>
      </c>
      <c r="M18" s="15">
        <v>1.3495999999999999</v>
      </c>
      <c r="N18" s="2">
        <v>70</v>
      </c>
      <c r="O18" s="2">
        <v>75</v>
      </c>
      <c r="P18" s="2">
        <v>85</v>
      </c>
      <c r="Q18" s="2"/>
      <c r="R18" s="14">
        <v>85</v>
      </c>
      <c r="S18" s="15">
        <f t="shared" si="1"/>
        <v>114.71599999999999</v>
      </c>
      <c r="T18" s="2"/>
      <c r="U18" s="2" t="s">
        <v>268</v>
      </c>
      <c r="V18" s="2">
        <v>12</v>
      </c>
    </row>
    <row r="19" spans="1:22">
      <c r="A19" s="2">
        <v>5</v>
      </c>
      <c r="B19" s="2">
        <v>2</v>
      </c>
      <c r="C19" s="2" t="s">
        <v>63</v>
      </c>
      <c r="D19" s="2" t="s">
        <v>51</v>
      </c>
      <c r="E19" s="2">
        <v>48</v>
      </c>
      <c r="F19" s="2" t="s">
        <v>356</v>
      </c>
      <c r="G19" s="2" t="s">
        <v>50</v>
      </c>
      <c r="H19" s="2" t="s">
        <v>18</v>
      </c>
      <c r="I19" s="2" t="s">
        <v>16</v>
      </c>
      <c r="J19" s="31">
        <v>38172</v>
      </c>
      <c r="K19" s="2" t="s">
        <v>26</v>
      </c>
      <c r="L19" s="1">
        <v>44.85</v>
      </c>
      <c r="M19" s="15">
        <v>1.3980999999999999</v>
      </c>
      <c r="N19" s="2">
        <v>60</v>
      </c>
      <c r="O19" s="2">
        <v>70</v>
      </c>
      <c r="P19" s="2">
        <v>75</v>
      </c>
      <c r="Q19" s="2"/>
      <c r="R19" s="14">
        <v>75</v>
      </c>
      <c r="S19" s="15">
        <f t="shared" si="1"/>
        <v>104.85749999999999</v>
      </c>
      <c r="T19" s="2"/>
      <c r="U19" s="2" t="s">
        <v>268</v>
      </c>
      <c r="V19" s="2">
        <v>5</v>
      </c>
    </row>
    <row r="20" spans="1:22">
      <c r="A20" s="2">
        <v>12</v>
      </c>
      <c r="B20" s="2">
        <v>1</v>
      </c>
      <c r="C20" s="2" t="s">
        <v>63</v>
      </c>
      <c r="D20" s="2" t="s">
        <v>51</v>
      </c>
      <c r="E20" s="2">
        <v>56</v>
      </c>
      <c r="F20" s="2" t="s">
        <v>345</v>
      </c>
      <c r="G20" s="2" t="s">
        <v>50</v>
      </c>
      <c r="H20" s="2" t="s">
        <v>18</v>
      </c>
      <c r="I20" s="2" t="s">
        <v>16</v>
      </c>
      <c r="J20" s="31">
        <v>38226</v>
      </c>
      <c r="K20" s="2" t="s">
        <v>26</v>
      </c>
      <c r="L20" s="1">
        <v>54.55</v>
      </c>
      <c r="M20" s="15">
        <v>1.109</v>
      </c>
      <c r="N20" s="2">
        <v>90</v>
      </c>
      <c r="O20" s="2">
        <v>100</v>
      </c>
      <c r="P20" s="36">
        <v>105</v>
      </c>
      <c r="Q20" s="2"/>
      <c r="R20" s="14">
        <v>100</v>
      </c>
      <c r="S20" s="15">
        <f t="shared" si="1"/>
        <v>110.9</v>
      </c>
      <c r="T20" s="2"/>
      <c r="U20" s="2" t="s">
        <v>268</v>
      </c>
      <c r="V20" s="2">
        <v>12</v>
      </c>
    </row>
    <row r="21" spans="1:22">
      <c r="A21" s="2">
        <v>5</v>
      </c>
      <c r="B21" s="2">
        <v>2</v>
      </c>
      <c r="C21" s="2" t="s">
        <v>63</v>
      </c>
      <c r="D21" s="2" t="s">
        <v>51</v>
      </c>
      <c r="E21" s="2">
        <v>56</v>
      </c>
      <c r="F21" s="2" t="s">
        <v>354</v>
      </c>
      <c r="G21" s="2" t="s">
        <v>50</v>
      </c>
      <c r="H21" s="2" t="s">
        <v>18</v>
      </c>
      <c r="I21" s="2" t="s">
        <v>16</v>
      </c>
      <c r="J21" s="31">
        <v>38261</v>
      </c>
      <c r="K21" s="2" t="s">
        <v>26</v>
      </c>
      <c r="L21" s="1">
        <v>53.95</v>
      </c>
      <c r="M21" s="15">
        <v>1.1207</v>
      </c>
      <c r="N21" s="2">
        <v>85</v>
      </c>
      <c r="O21" s="2">
        <v>92.5</v>
      </c>
      <c r="P21" s="36">
        <v>97.5</v>
      </c>
      <c r="Q21" s="2"/>
      <c r="R21" s="14">
        <v>92.5</v>
      </c>
      <c r="S21" s="15">
        <f t="shared" si="1"/>
        <v>103.66475</v>
      </c>
      <c r="T21" s="2"/>
      <c r="U21" s="2" t="s">
        <v>268</v>
      </c>
      <c r="V21" s="2">
        <v>5</v>
      </c>
    </row>
    <row r="22" spans="1:22">
      <c r="A22" s="2">
        <v>12</v>
      </c>
      <c r="B22" s="2">
        <v>1</v>
      </c>
      <c r="C22" s="2" t="s">
        <v>63</v>
      </c>
      <c r="D22" s="2" t="s">
        <v>51</v>
      </c>
      <c r="E22" s="2">
        <v>60</v>
      </c>
      <c r="F22" s="2" t="s">
        <v>349</v>
      </c>
      <c r="G22" s="2" t="s">
        <v>50</v>
      </c>
      <c r="H22" s="2" t="s">
        <v>18</v>
      </c>
      <c r="I22" s="31" t="s">
        <v>16</v>
      </c>
      <c r="J22" s="31">
        <v>37796</v>
      </c>
      <c r="K22" s="2" t="s">
        <v>26</v>
      </c>
      <c r="L22" s="1">
        <v>57.3</v>
      </c>
      <c r="M22" s="15">
        <v>1.0494000000000001</v>
      </c>
      <c r="N22" s="2">
        <v>90</v>
      </c>
      <c r="O22" s="2">
        <v>100</v>
      </c>
      <c r="P22" s="2">
        <v>107.5</v>
      </c>
      <c r="Q22" s="2"/>
      <c r="R22" s="14">
        <v>107.5</v>
      </c>
      <c r="S22" s="15">
        <f t="shared" si="1"/>
        <v>112.81050000000002</v>
      </c>
      <c r="T22" s="2"/>
      <c r="U22" s="2" t="s">
        <v>268</v>
      </c>
      <c r="V22" s="2">
        <v>12</v>
      </c>
    </row>
    <row r="23" spans="1:22">
      <c r="A23" s="2">
        <v>12</v>
      </c>
      <c r="B23" s="2">
        <v>1</v>
      </c>
      <c r="C23" s="2" t="s">
        <v>63</v>
      </c>
      <c r="D23" s="2" t="s">
        <v>51</v>
      </c>
      <c r="E23" s="2">
        <v>67.5</v>
      </c>
      <c r="F23" s="2" t="s">
        <v>181</v>
      </c>
      <c r="G23" s="2" t="s">
        <v>46</v>
      </c>
      <c r="H23" s="2" t="s">
        <v>47</v>
      </c>
      <c r="I23" s="2" t="s">
        <v>16</v>
      </c>
      <c r="J23" s="31">
        <v>28268</v>
      </c>
      <c r="K23" s="2" t="s">
        <v>15</v>
      </c>
      <c r="L23" s="1">
        <v>63.75</v>
      </c>
      <c r="M23" s="15">
        <v>0.76470000000000005</v>
      </c>
      <c r="N23" s="36">
        <v>120</v>
      </c>
      <c r="O23" s="2">
        <v>120</v>
      </c>
      <c r="P23" s="2">
        <v>125</v>
      </c>
      <c r="Q23" s="2"/>
      <c r="R23" s="14">
        <v>125</v>
      </c>
      <c r="S23" s="15">
        <f t="shared" si="1"/>
        <v>95.587500000000006</v>
      </c>
      <c r="T23" s="2"/>
      <c r="U23" s="2" t="s">
        <v>280</v>
      </c>
      <c r="V23" s="2">
        <v>12</v>
      </c>
    </row>
    <row r="24" spans="1:22">
      <c r="A24" s="2">
        <v>12</v>
      </c>
      <c r="B24" s="2">
        <v>1</v>
      </c>
      <c r="C24" s="2" t="s">
        <v>63</v>
      </c>
      <c r="D24" s="2" t="s">
        <v>51</v>
      </c>
      <c r="E24" s="2">
        <v>67.5</v>
      </c>
      <c r="F24" s="2" t="s">
        <v>162</v>
      </c>
      <c r="G24" s="2" t="s">
        <v>31</v>
      </c>
      <c r="H24" s="2" t="s">
        <v>18</v>
      </c>
      <c r="I24" s="2" t="s">
        <v>16</v>
      </c>
      <c r="J24" s="31">
        <v>32612</v>
      </c>
      <c r="K24" s="2" t="s">
        <v>14</v>
      </c>
      <c r="L24" s="1">
        <v>64.95</v>
      </c>
      <c r="M24" s="15">
        <v>0.72109999999999996</v>
      </c>
      <c r="N24" s="2">
        <v>192.5</v>
      </c>
      <c r="O24" s="2">
        <v>205</v>
      </c>
      <c r="P24" s="36">
        <v>215</v>
      </c>
      <c r="Q24" s="2"/>
      <c r="R24" s="14">
        <v>205</v>
      </c>
      <c r="S24" s="15">
        <f>R24*M24</f>
        <v>147.82550000000001</v>
      </c>
      <c r="T24" s="2"/>
      <c r="U24" s="2" t="s">
        <v>474</v>
      </c>
      <c r="V24" s="2">
        <v>12</v>
      </c>
    </row>
    <row r="25" spans="1:22">
      <c r="A25" s="2">
        <v>12</v>
      </c>
      <c r="B25" s="2">
        <v>1</v>
      </c>
      <c r="C25" s="2" t="s">
        <v>63</v>
      </c>
      <c r="D25" s="2" t="s">
        <v>51</v>
      </c>
      <c r="E25" s="2">
        <v>67.5</v>
      </c>
      <c r="F25" s="2" t="s">
        <v>477</v>
      </c>
      <c r="G25" s="2" t="s">
        <v>461</v>
      </c>
      <c r="H25" s="2" t="s">
        <v>462</v>
      </c>
      <c r="I25" s="2" t="s">
        <v>16</v>
      </c>
      <c r="J25" s="31">
        <v>37421</v>
      </c>
      <c r="K25" s="2" t="s">
        <v>26</v>
      </c>
      <c r="L25" s="1">
        <v>66.3</v>
      </c>
      <c r="M25" s="15">
        <v>0.87050000000000005</v>
      </c>
      <c r="N25" s="2">
        <v>100</v>
      </c>
      <c r="O25" s="2">
        <v>115</v>
      </c>
      <c r="P25" s="2">
        <v>125</v>
      </c>
      <c r="Q25" s="2"/>
      <c r="R25" s="14">
        <v>125</v>
      </c>
      <c r="S25" s="15">
        <f t="shared" si="1"/>
        <v>108.8125</v>
      </c>
      <c r="T25" s="2"/>
      <c r="U25" s="2" t="s">
        <v>478</v>
      </c>
      <c r="V25" s="2">
        <v>12</v>
      </c>
    </row>
    <row r="26" spans="1:22">
      <c r="A26" s="2">
        <v>5</v>
      </c>
      <c r="B26" s="2">
        <v>2</v>
      </c>
      <c r="C26" s="2" t="s">
        <v>63</v>
      </c>
      <c r="D26" s="2" t="s">
        <v>51</v>
      </c>
      <c r="E26" s="2">
        <v>67.5</v>
      </c>
      <c r="F26" s="2" t="s">
        <v>347</v>
      </c>
      <c r="G26" s="2" t="s">
        <v>50</v>
      </c>
      <c r="H26" s="2" t="s">
        <v>18</v>
      </c>
      <c r="I26" s="2" t="s">
        <v>16</v>
      </c>
      <c r="J26" s="31">
        <v>37869</v>
      </c>
      <c r="K26" s="2" t="s">
        <v>26</v>
      </c>
      <c r="L26" s="1">
        <v>62.1</v>
      </c>
      <c r="M26" s="15">
        <v>0.9657</v>
      </c>
      <c r="N26" s="2">
        <v>95</v>
      </c>
      <c r="O26" s="2">
        <v>105</v>
      </c>
      <c r="P26" s="2">
        <v>120</v>
      </c>
      <c r="Q26" s="2"/>
      <c r="R26" s="14">
        <v>120</v>
      </c>
      <c r="S26" s="15">
        <f t="shared" si="1"/>
        <v>115.884</v>
      </c>
      <c r="T26" s="2"/>
      <c r="U26" s="2" t="s">
        <v>268</v>
      </c>
      <c r="V26" s="2">
        <v>5</v>
      </c>
    </row>
    <row r="27" spans="1:22">
      <c r="A27" s="2">
        <v>3</v>
      </c>
      <c r="B27" s="2">
        <v>3</v>
      </c>
      <c r="C27" s="2" t="s">
        <v>63</v>
      </c>
      <c r="D27" s="2" t="s">
        <v>51</v>
      </c>
      <c r="E27" s="2">
        <v>67.5</v>
      </c>
      <c r="F27" s="2" t="s">
        <v>459</v>
      </c>
      <c r="G27" s="2" t="s">
        <v>50</v>
      </c>
      <c r="H27" s="2" t="s">
        <v>18</v>
      </c>
      <c r="I27" s="2" t="s">
        <v>16</v>
      </c>
      <c r="J27" s="31">
        <v>37532</v>
      </c>
      <c r="K27" s="2" t="s">
        <v>26</v>
      </c>
      <c r="L27" s="1">
        <v>63.75</v>
      </c>
      <c r="M27" s="15">
        <v>0.85309999999999997</v>
      </c>
      <c r="N27" s="2">
        <v>85</v>
      </c>
      <c r="O27" s="2">
        <v>90</v>
      </c>
      <c r="P27" s="2">
        <v>95</v>
      </c>
      <c r="Q27" s="2"/>
      <c r="R27" s="14">
        <v>95</v>
      </c>
      <c r="S27" s="15">
        <f t="shared" si="1"/>
        <v>81.044499999999999</v>
      </c>
      <c r="T27" s="2"/>
      <c r="U27" s="2" t="s">
        <v>268</v>
      </c>
      <c r="V27" s="2">
        <v>3</v>
      </c>
    </row>
    <row r="28" spans="1:22">
      <c r="A28" s="2">
        <v>12</v>
      </c>
      <c r="B28" s="2">
        <v>1</v>
      </c>
      <c r="C28" s="2" t="s">
        <v>63</v>
      </c>
      <c r="D28" s="2" t="s">
        <v>51</v>
      </c>
      <c r="E28" s="2">
        <v>75</v>
      </c>
      <c r="F28" s="2" t="s">
        <v>93</v>
      </c>
      <c r="G28" s="2" t="s">
        <v>68</v>
      </c>
      <c r="H28" s="2" t="s">
        <v>53</v>
      </c>
      <c r="I28" s="2" t="s">
        <v>16</v>
      </c>
      <c r="J28" s="31">
        <v>35464</v>
      </c>
      <c r="K28" s="2" t="s">
        <v>36</v>
      </c>
      <c r="L28" s="1">
        <v>72.099999999999994</v>
      </c>
      <c r="M28" s="15">
        <v>0.70650000000000002</v>
      </c>
      <c r="N28" s="2">
        <v>260</v>
      </c>
      <c r="O28" s="2">
        <v>280</v>
      </c>
      <c r="P28" s="36">
        <v>285</v>
      </c>
      <c r="Q28" s="2"/>
      <c r="R28" s="14">
        <v>280</v>
      </c>
      <c r="S28" s="15">
        <f t="shared" si="1"/>
        <v>197.82</v>
      </c>
      <c r="T28" s="2"/>
      <c r="U28" s="2" t="s">
        <v>473</v>
      </c>
      <c r="V28" s="2">
        <v>12</v>
      </c>
    </row>
    <row r="29" spans="1:22">
      <c r="A29" s="2">
        <v>5</v>
      </c>
      <c r="B29" s="2">
        <v>2</v>
      </c>
      <c r="C29" s="2" t="s">
        <v>63</v>
      </c>
      <c r="D29" s="2" t="s">
        <v>51</v>
      </c>
      <c r="E29" s="2">
        <v>75</v>
      </c>
      <c r="F29" s="2" t="s">
        <v>128</v>
      </c>
      <c r="G29" s="2" t="s">
        <v>70</v>
      </c>
      <c r="H29" s="2" t="s">
        <v>70</v>
      </c>
      <c r="I29" s="2" t="s">
        <v>16</v>
      </c>
      <c r="J29" s="31">
        <v>35417</v>
      </c>
      <c r="K29" s="2" t="s">
        <v>36</v>
      </c>
      <c r="L29" s="1">
        <v>71.95</v>
      </c>
      <c r="M29" s="15">
        <v>0.70730000000000004</v>
      </c>
      <c r="N29" s="2">
        <v>150</v>
      </c>
      <c r="O29" s="2">
        <v>160</v>
      </c>
      <c r="P29" s="36">
        <v>170</v>
      </c>
      <c r="Q29" s="2"/>
      <c r="R29" s="14">
        <v>160</v>
      </c>
      <c r="S29" s="15">
        <f t="shared" si="1"/>
        <v>113.16800000000001</v>
      </c>
      <c r="T29" s="2"/>
      <c r="U29" s="2" t="s">
        <v>409</v>
      </c>
      <c r="V29" s="2">
        <v>5</v>
      </c>
    </row>
    <row r="30" spans="1:22">
      <c r="A30" s="2">
        <v>12</v>
      </c>
      <c r="B30" s="2">
        <v>1</v>
      </c>
      <c r="C30" s="2" t="s">
        <v>63</v>
      </c>
      <c r="D30" s="2" t="s">
        <v>51</v>
      </c>
      <c r="E30" s="2">
        <v>75</v>
      </c>
      <c r="F30" s="2" t="s">
        <v>93</v>
      </c>
      <c r="G30" s="2" t="s">
        <v>68</v>
      </c>
      <c r="H30" s="2" t="s">
        <v>53</v>
      </c>
      <c r="I30" s="2" t="s">
        <v>16</v>
      </c>
      <c r="J30" s="31">
        <v>35464</v>
      </c>
      <c r="K30" s="2" t="s">
        <v>14</v>
      </c>
      <c r="L30" s="1">
        <v>72.099999999999994</v>
      </c>
      <c r="M30" s="15">
        <v>0.68589999999999995</v>
      </c>
      <c r="N30" s="2">
        <v>260</v>
      </c>
      <c r="O30" s="2">
        <v>280</v>
      </c>
      <c r="P30" s="36">
        <v>285</v>
      </c>
      <c r="Q30" s="2"/>
      <c r="R30" s="14">
        <v>280</v>
      </c>
      <c r="S30" s="15">
        <f t="shared" si="1"/>
        <v>192.05199999999999</v>
      </c>
      <c r="T30" s="2" t="s">
        <v>200</v>
      </c>
      <c r="U30" s="2" t="s">
        <v>473</v>
      </c>
      <c r="V30" s="2">
        <v>48</v>
      </c>
    </row>
    <row r="31" spans="1:22">
      <c r="A31" s="2">
        <v>5</v>
      </c>
      <c r="B31" s="2">
        <v>2</v>
      </c>
      <c r="C31" s="2" t="s">
        <v>63</v>
      </c>
      <c r="D31" s="2" t="s">
        <v>51</v>
      </c>
      <c r="E31" s="2">
        <v>75</v>
      </c>
      <c r="F31" s="2" t="s">
        <v>464</v>
      </c>
      <c r="G31" s="2" t="s">
        <v>465</v>
      </c>
      <c r="H31" s="2" t="s">
        <v>25</v>
      </c>
      <c r="I31" s="2" t="s">
        <v>16</v>
      </c>
      <c r="J31" s="31">
        <v>33966</v>
      </c>
      <c r="K31" s="2" t="s">
        <v>14</v>
      </c>
      <c r="L31" s="1">
        <v>70.150000000000006</v>
      </c>
      <c r="M31" s="15">
        <v>0.70140000000000002</v>
      </c>
      <c r="N31" s="2">
        <v>190</v>
      </c>
      <c r="O31" s="2">
        <v>200</v>
      </c>
      <c r="P31" s="2">
        <v>205</v>
      </c>
      <c r="Q31" s="2"/>
      <c r="R31" s="14">
        <v>205</v>
      </c>
      <c r="S31" s="15">
        <f t="shared" si="1"/>
        <v>143.78700000000001</v>
      </c>
      <c r="T31" s="2"/>
      <c r="U31" s="2" t="s">
        <v>475</v>
      </c>
      <c r="V31" s="2">
        <v>5</v>
      </c>
    </row>
    <row r="32" spans="1:22">
      <c r="A32" s="2">
        <v>3</v>
      </c>
      <c r="B32" s="2">
        <v>3</v>
      </c>
      <c r="C32" s="2" t="s">
        <v>63</v>
      </c>
      <c r="D32" s="2" t="s">
        <v>51</v>
      </c>
      <c r="E32" s="2">
        <v>75</v>
      </c>
      <c r="F32" s="2" t="s">
        <v>160</v>
      </c>
      <c r="G32" s="2" t="s">
        <v>40</v>
      </c>
      <c r="H32" s="2" t="s">
        <v>40</v>
      </c>
      <c r="I32" s="2" t="s">
        <v>16</v>
      </c>
      <c r="J32" s="31">
        <v>31914</v>
      </c>
      <c r="K32" s="2" t="s">
        <v>14</v>
      </c>
      <c r="L32" s="1">
        <v>73.400000000000006</v>
      </c>
      <c r="M32" s="15">
        <v>0.67600000000000005</v>
      </c>
      <c r="N32" s="2">
        <v>190</v>
      </c>
      <c r="O32" s="2">
        <v>205</v>
      </c>
      <c r="P32" s="36">
        <v>210</v>
      </c>
      <c r="Q32" s="2"/>
      <c r="R32" s="14">
        <v>205</v>
      </c>
      <c r="S32" s="15">
        <f t="shared" si="1"/>
        <v>138.58000000000001</v>
      </c>
      <c r="T32" s="2"/>
      <c r="U32" s="2" t="s">
        <v>288</v>
      </c>
      <c r="V32" s="2">
        <v>3</v>
      </c>
    </row>
    <row r="33" spans="1:22">
      <c r="A33" s="2">
        <v>2</v>
      </c>
      <c r="B33" s="2">
        <v>4</v>
      </c>
      <c r="C33" s="2" t="s">
        <v>63</v>
      </c>
      <c r="D33" s="2" t="s">
        <v>51</v>
      </c>
      <c r="E33" s="2">
        <v>75</v>
      </c>
      <c r="F33" s="2" t="s">
        <v>163</v>
      </c>
      <c r="G33" s="2" t="s">
        <v>35</v>
      </c>
      <c r="H33" s="2" t="s">
        <v>18</v>
      </c>
      <c r="I33" s="2" t="s">
        <v>16</v>
      </c>
      <c r="J33" s="31">
        <v>28931</v>
      </c>
      <c r="K33" s="2" t="s">
        <v>14</v>
      </c>
      <c r="L33" s="1">
        <v>74.5</v>
      </c>
      <c r="M33" s="15">
        <v>0.66800000000000004</v>
      </c>
      <c r="N33" s="36">
        <v>185</v>
      </c>
      <c r="O33" s="2">
        <v>185</v>
      </c>
      <c r="P33" s="36">
        <v>205</v>
      </c>
      <c r="Q33" s="2"/>
      <c r="R33" s="14">
        <v>185</v>
      </c>
      <c r="S33" s="15">
        <f t="shared" si="1"/>
        <v>123.58000000000001</v>
      </c>
      <c r="T33" s="2"/>
      <c r="U33" s="2" t="s">
        <v>472</v>
      </c>
      <c r="V33" s="2">
        <v>2</v>
      </c>
    </row>
    <row r="34" spans="1:22">
      <c r="A34" s="2">
        <v>12</v>
      </c>
      <c r="B34" s="2">
        <v>1</v>
      </c>
      <c r="C34" s="2" t="s">
        <v>63</v>
      </c>
      <c r="D34" s="2" t="s">
        <v>51</v>
      </c>
      <c r="E34" s="2">
        <v>75</v>
      </c>
      <c r="F34" s="2" t="s">
        <v>460</v>
      </c>
      <c r="G34" s="2" t="s">
        <v>50</v>
      </c>
      <c r="H34" s="2" t="s">
        <v>18</v>
      </c>
      <c r="I34" s="2" t="s">
        <v>16</v>
      </c>
      <c r="J34" s="31">
        <v>38407</v>
      </c>
      <c r="K34" s="2" t="s">
        <v>26</v>
      </c>
      <c r="L34" s="1">
        <v>74.05</v>
      </c>
      <c r="M34" s="15">
        <v>0.82509999999999994</v>
      </c>
      <c r="N34" s="2">
        <v>90</v>
      </c>
      <c r="O34" s="2">
        <v>95</v>
      </c>
      <c r="P34" s="2">
        <v>100</v>
      </c>
      <c r="Q34" s="2"/>
      <c r="R34" s="14">
        <v>100</v>
      </c>
      <c r="S34" s="15">
        <f t="shared" si="1"/>
        <v>82.509999999999991</v>
      </c>
      <c r="T34" s="2"/>
      <c r="U34" s="2" t="s">
        <v>268</v>
      </c>
      <c r="V34" s="2">
        <v>12</v>
      </c>
    </row>
    <row r="35" spans="1:22">
      <c r="A35" s="2">
        <v>12</v>
      </c>
      <c r="B35" s="2">
        <v>1</v>
      </c>
      <c r="C35" s="2" t="s">
        <v>63</v>
      </c>
      <c r="D35" s="2" t="s">
        <v>51</v>
      </c>
      <c r="E35" s="2">
        <v>75</v>
      </c>
      <c r="F35" s="2" t="s">
        <v>463</v>
      </c>
      <c r="G35" s="2" t="s">
        <v>31</v>
      </c>
      <c r="H35" s="2" t="s">
        <v>18</v>
      </c>
      <c r="I35" s="2" t="s">
        <v>16</v>
      </c>
      <c r="J35" s="31">
        <v>36477</v>
      </c>
      <c r="K35" s="2" t="s">
        <v>30</v>
      </c>
      <c r="L35" s="1">
        <v>73.650000000000006</v>
      </c>
      <c r="M35" s="15">
        <v>0.71409999999999996</v>
      </c>
      <c r="N35" s="2">
        <v>180</v>
      </c>
      <c r="O35" s="36">
        <v>192.5</v>
      </c>
      <c r="P35" s="36">
        <v>192.5</v>
      </c>
      <c r="Q35" s="2"/>
      <c r="R35" s="14">
        <v>180</v>
      </c>
      <c r="S35" s="15">
        <f t="shared" si="1"/>
        <v>128.53799999999998</v>
      </c>
      <c r="T35" s="2" t="s">
        <v>254</v>
      </c>
      <c r="U35" s="2" t="s">
        <v>476</v>
      </c>
      <c r="V35" s="2">
        <v>27</v>
      </c>
    </row>
    <row r="36" spans="1:22">
      <c r="A36" s="2">
        <v>12</v>
      </c>
      <c r="B36" s="2">
        <v>1</v>
      </c>
      <c r="C36" s="2" t="s">
        <v>63</v>
      </c>
      <c r="D36" s="2" t="s">
        <v>51</v>
      </c>
      <c r="E36" s="2">
        <v>82.5</v>
      </c>
      <c r="F36" s="2" t="s">
        <v>75</v>
      </c>
      <c r="G36" s="2" t="s">
        <v>39</v>
      </c>
      <c r="H36" s="2" t="s">
        <v>18</v>
      </c>
      <c r="I36" s="2" t="s">
        <v>16</v>
      </c>
      <c r="J36" s="31">
        <v>34727</v>
      </c>
      <c r="K36" s="2" t="s">
        <v>36</v>
      </c>
      <c r="L36" s="1">
        <v>82.1</v>
      </c>
      <c r="M36" s="15">
        <v>0.62760000000000005</v>
      </c>
      <c r="N36" s="2">
        <v>210</v>
      </c>
      <c r="O36" s="2">
        <v>217.5</v>
      </c>
      <c r="P36" s="2">
        <v>225</v>
      </c>
      <c r="Q36" s="2"/>
      <c r="R36" s="14">
        <v>225</v>
      </c>
      <c r="S36" s="15">
        <f t="shared" si="1"/>
        <v>141.21</v>
      </c>
      <c r="T36" s="47"/>
      <c r="U36" s="2" t="s">
        <v>304</v>
      </c>
      <c r="V36" s="2">
        <v>12</v>
      </c>
    </row>
    <row r="37" spans="1:22">
      <c r="A37" s="2">
        <v>5</v>
      </c>
      <c r="B37" s="2">
        <v>2</v>
      </c>
      <c r="C37" s="2" t="s">
        <v>63</v>
      </c>
      <c r="D37" s="2" t="s">
        <v>51</v>
      </c>
      <c r="E37" s="2">
        <v>82.5</v>
      </c>
      <c r="F37" s="2" t="s">
        <v>168</v>
      </c>
      <c r="G37" s="2" t="s">
        <v>38</v>
      </c>
      <c r="H37" s="2" t="s">
        <v>38</v>
      </c>
      <c r="I37" s="2" t="s">
        <v>16</v>
      </c>
      <c r="J37" s="31">
        <v>35454</v>
      </c>
      <c r="K37" s="2" t="s">
        <v>36</v>
      </c>
      <c r="L37" s="1">
        <v>79.849999999999994</v>
      </c>
      <c r="M37" s="15">
        <v>0.65310000000000001</v>
      </c>
      <c r="N37" s="2">
        <v>187.5</v>
      </c>
      <c r="O37" s="2">
        <v>195</v>
      </c>
      <c r="P37" s="36">
        <v>200</v>
      </c>
      <c r="Q37" s="2"/>
      <c r="R37" s="14">
        <v>195</v>
      </c>
      <c r="S37" s="15">
        <f t="shared" si="1"/>
        <v>127.3545</v>
      </c>
      <c r="T37" s="47"/>
      <c r="U37" s="2" t="s">
        <v>583</v>
      </c>
      <c r="V37" s="2">
        <v>5</v>
      </c>
    </row>
    <row r="38" spans="1:22">
      <c r="A38" s="2">
        <v>12</v>
      </c>
      <c r="B38" s="2">
        <v>1</v>
      </c>
      <c r="C38" s="2" t="s">
        <v>63</v>
      </c>
      <c r="D38" s="2" t="s">
        <v>51</v>
      </c>
      <c r="E38" s="2">
        <v>82.5</v>
      </c>
      <c r="F38" s="2" t="s">
        <v>165</v>
      </c>
      <c r="G38" s="2" t="s">
        <v>166</v>
      </c>
      <c r="H38" s="2" t="s">
        <v>18</v>
      </c>
      <c r="I38" s="2" t="s">
        <v>16</v>
      </c>
      <c r="J38" s="31">
        <v>24507</v>
      </c>
      <c r="K38" s="2" t="s">
        <v>37</v>
      </c>
      <c r="L38" s="1">
        <v>82.4</v>
      </c>
      <c r="M38" s="15">
        <v>0.72699999999999998</v>
      </c>
      <c r="N38" s="2">
        <v>180</v>
      </c>
      <c r="O38" s="2">
        <v>190</v>
      </c>
      <c r="P38" s="36">
        <v>195</v>
      </c>
      <c r="Q38" s="2"/>
      <c r="R38" s="14">
        <v>190</v>
      </c>
      <c r="S38" s="15">
        <f t="shared" si="1"/>
        <v>138.13</v>
      </c>
      <c r="T38" s="47"/>
      <c r="U38" s="2" t="s">
        <v>584</v>
      </c>
      <c r="V38" s="2">
        <v>12</v>
      </c>
    </row>
    <row r="39" spans="1:22">
      <c r="A39" s="2">
        <v>12</v>
      </c>
      <c r="B39" s="2">
        <v>1</v>
      </c>
      <c r="C39" s="2" t="s">
        <v>63</v>
      </c>
      <c r="D39" s="2" t="s">
        <v>51</v>
      </c>
      <c r="E39" s="2">
        <v>82.5</v>
      </c>
      <c r="F39" s="2" t="s">
        <v>75</v>
      </c>
      <c r="G39" s="2" t="s">
        <v>39</v>
      </c>
      <c r="H39" s="2" t="s">
        <v>18</v>
      </c>
      <c r="I39" s="2" t="s">
        <v>16</v>
      </c>
      <c r="J39" s="31">
        <v>34727</v>
      </c>
      <c r="K39" s="2" t="s">
        <v>14</v>
      </c>
      <c r="L39" s="1">
        <v>82.1</v>
      </c>
      <c r="M39" s="15">
        <v>0.62139999999999995</v>
      </c>
      <c r="N39" s="2">
        <v>210</v>
      </c>
      <c r="O39" s="2">
        <v>217.5</v>
      </c>
      <c r="P39" s="2">
        <v>225</v>
      </c>
      <c r="Q39" s="2"/>
      <c r="R39" s="14">
        <v>225</v>
      </c>
      <c r="S39" s="15">
        <f t="shared" si="1"/>
        <v>139.815</v>
      </c>
      <c r="T39" s="47"/>
      <c r="U39" s="2" t="s">
        <v>304</v>
      </c>
      <c r="V39" s="2">
        <v>12</v>
      </c>
    </row>
    <row r="40" spans="1:22">
      <c r="A40" s="2">
        <v>5</v>
      </c>
      <c r="B40" s="2">
        <v>2</v>
      </c>
      <c r="C40" s="2" t="s">
        <v>63</v>
      </c>
      <c r="D40" s="2" t="s">
        <v>51</v>
      </c>
      <c r="E40" s="2">
        <v>82.5</v>
      </c>
      <c r="F40" s="2" t="s">
        <v>322</v>
      </c>
      <c r="G40" s="2" t="s">
        <v>321</v>
      </c>
      <c r="H40" s="2" t="s">
        <v>18</v>
      </c>
      <c r="I40" s="2" t="s">
        <v>16</v>
      </c>
      <c r="J40" s="31">
        <v>33733</v>
      </c>
      <c r="K40" s="2" t="s">
        <v>14</v>
      </c>
      <c r="L40" s="1">
        <v>82.25</v>
      </c>
      <c r="M40" s="15">
        <v>0.62029999999999996</v>
      </c>
      <c r="N40" s="2">
        <v>190</v>
      </c>
      <c r="O40" s="2">
        <v>200</v>
      </c>
      <c r="P40" s="2">
        <v>205</v>
      </c>
      <c r="Q40" s="2"/>
      <c r="R40" s="14">
        <v>205</v>
      </c>
      <c r="S40" s="15">
        <f t="shared" si="1"/>
        <v>127.16149999999999</v>
      </c>
      <c r="T40" s="47"/>
      <c r="U40" s="2" t="s">
        <v>361</v>
      </c>
      <c r="V40" s="2">
        <v>5</v>
      </c>
    </row>
    <row r="41" spans="1:22">
      <c r="A41" s="2">
        <v>3</v>
      </c>
      <c r="B41" s="2">
        <v>3</v>
      </c>
      <c r="C41" s="2" t="s">
        <v>63</v>
      </c>
      <c r="D41" s="2" t="s">
        <v>51</v>
      </c>
      <c r="E41" s="2">
        <v>82.5</v>
      </c>
      <c r="F41" s="2" t="s">
        <v>577</v>
      </c>
      <c r="G41" s="2" t="s">
        <v>31</v>
      </c>
      <c r="H41" s="2" t="s">
        <v>18</v>
      </c>
      <c r="I41" s="2" t="s">
        <v>16</v>
      </c>
      <c r="J41" s="31">
        <v>29388</v>
      </c>
      <c r="K41" s="2" t="s">
        <v>14</v>
      </c>
      <c r="L41" s="1">
        <v>82.5</v>
      </c>
      <c r="M41" s="15">
        <v>0.61929999999999996</v>
      </c>
      <c r="N41" s="2">
        <v>190</v>
      </c>
      <c r="O41" s="2">
        <v>205</v>
      </c>
      <c r="P41" s="36">
        <v>210</v>
      </c>
      <c r="Q41" s="2"/>
      <c r="R41" s="14">
        <v>205</v>
      </c>
      <c r="S41" s="15">
        <f t="shared" si="1"/>
        <v>126.95649999999999</v>
      </c>
      <c r="T41" s="47"/>
      <c r="U41" s="2" t="s">
        <v>582</v>
      </c>
      <c r="V41" s="2">
        <v>3</v>
      </c>
    </row>
    <row r="42" spans="1:22">
      <c r="A42" s="2">
        <v>12</v>
      </c>
      <c r="B42" s="2">
        <v>1</v>
      </c>
      <c r="C42" s="2" t="s">
        <v>63</v>
      </c>
      <c r="D42" s="2" t="s">
        <v>51</v>
      </c>
      <c r="E42" s="2">
        <v>82.5</v>
      </c>
      <c r="F42" s="2" t="s">
        <v>123</v>
      </c>
      <c r="G42" s="2" t="s">
        <v>70</v>
      </c>
      <c r="H42" s="2" t="s">
        <v>70</v>
      </c>
      <c r="I42" s="2" t="s">
        <v>16</v>
      </c>
      <c r="J42" s="31">
        <v>35843</v>
      </c>
      <c r="K42" s="2" t="s">
        <v>30</v>
      </c>
      <c r="L42" s="1">
        <v>79.05</v>
      </c>
      <c r="M42" s="15">
        <v>0.66369999999999996</v>
      </c>
      <c r="N42" s="2">
        <v>185</v>
      </c>
      <c r="O42" s="2">
        <v>200</v>
      </c>
      <c r="P42" s="36">
        <v>225</v>
      </c>
      <c r="Q42" s="2"/>
      <c r="R42" s="14">
        <v>200</v>
      </c>
      <c r="S42" s="15">
        <f t="shared" si="1"/>
        <v>132.73999999999998</v>
      </c>
      <c r="T42" s="47" t="s">
        <v>253</v>
      </c>
      <c r="U42" s="2" t="s">
        <v>299</v>
      </c>
      <c r="V42" s="2">
        <v>48</v>
      </c>
    </row>
    <row r="43" spans="1:22">
      <c r="A43" s="2">
        <v>12</v>
      </c>
      <c r="B43" s="2">
        <v>1</v>
      </c>
      <c r="C43" s="2" t="s">
        <v>63</v>
      </c>
      <c r="D43" s="2" t="s">
        <v>51</v>
      </c>
      <c r="E43" s="2">
        <v>90</v>
      </c>
      <c r="F43" s="2" t="s">
        <v>95</v>
      </c>
      <c r="G43" s="2" t="s">
        <v>24</v>
      </c>
      <c r="H43" s="2" t="s">
        <v>25</v>
      </c>
      <c r="I43" s="2" t="s">
        <v>16</v>
      </c>
      <c r="J43" s="31">
        <v>28043</v>
      </c>
      <c r="K43" s="2" t="s">
        <v>15</v>
      </c>
      <c r="L43" s="1">
        <v>88.4</v>
      </c>
      <c r="M43" s="15">
        <v>0.59360000000000002</v>
      </c>
      <c r="N43" s="2">
        <v>210</v>
      </c>
      <c r="O43" s="36">
        <v>220</v>
      </c>
      <c r="P43" s="2">
        <v>220</v>
      </c>
      <c r="Q43" s="2"/>
      <c r="R43" s="14">
        <v>220</v>
      </c>
      <c r="S43" s="15">
        <f t="shared" si="1"/>
        <v>130.59200000000001</v>
      </c>
      <c r="T43" s="47"/>
      <c r="U43" s="2" t="s">
        <v>581</v>
      </c>
      <c r="V43" s="2">
        <v>12</v>
      </c>
    </row>
    <row r="44" spans="1:22">
      <c r="A44" s="2">
        <v>12</v>
      </c>
      <c r="B44" s="2">
        <v>1</v>
      </c>
      <c r="C44" s="2" t="s">
        <v>63</v>
      </c>
      <c r="D44" s="2" t="s">
        <v>51</v>
      </c>
      <c r="E44" s="2">
        <v>90</v>
      </c>
      <c r="F44" s="2" t="s">
        <v>578</v>
      </c>
      <c r="G44" s="2" t="s">
        <v>41</v>
      </c>
      <c r="H44" s="2" t="s">
        <v>41</v>
      </c>
      <c r="I44" s="2" t="s">
        <v>16</v>
      </c>
      <c r="J44" s="31">
        <v>27471</v>
      </c>
      <c r="K44" s="2" t="s">
        <v>14</v>
      </c>
      <c r="L44" s="1">
        <v>88.05</v>
      </c>
      <c r="M44" s="15">
        <v>0.59299999999999997</v>
      </c>
      <c r="N44" s="2">
        <v>255</v>
      </c>
      <c r="O44" s="2">
        <v>265</v>
      </c>
      <c r="P44" s="2">
        <v>270</v>
      </c>
      <c r="Q44" s="2"/>
      <c r="R44" s="14">
        <v>270</v>
      </c>
      <c r="S44" s="15">
        <f t="shared" si="1"/>
        <v>160.10999999999999</v>
      </c>
      <c r="T44" s="47"/>
      <c r="U44" s="2" t="s">
        <v>416</v>
      </c>
      <c r="V44" s="2">
        <v>12</v>
      </c>
    </row>
    <row r="45" spans="1:22">
      <c r="A45" s="2">
        <v>5</v>
      </c>
      <c r="B45" s="2">
        <v>2</v>
      </c>
      <c r="C45" s="2" t="s">
        <v>63</v>
      </c>
      <c r="D45" s="2" t="s">
        <v>51</v>
      </c>
      <c r="E45" s="2">
        <v>90</v>
      </c>
      <c r="F45" s="2" t="s">
        <v>124</v>
      </c>
      <c r="G45" s="2" t="s">
        <v>31</v>
      </c>
      <c r="H45" s="2" t="s">
        <v>18</v>
      </c>
      <c r="I45" s="2" t="s">
        <v>16</v>
      </c>
      <c r="J45" s="31">
        <v>34242</v>
      </c>
      <c r="K45" s="2" t="s">
        <v>14</v>
      </c>
      <c r="L45" s="1">
        <v>88.7</v>
      </c>
      <c r="M45" s="15">
        <v>0.59050000000000002</v>
      </c>
      <c r="N45" s="2">
        <v>230</v>
      </c>
      <c r="O45" s="36">
        <v>240</v>
      </c>
      <c r="P45" s="36">
        <v>240</v>
      </c>
      <c r="Q45" s="2"/>
      <c r="R45" s="14">
        <v>230</v>
      </c>
      <c r="S45" s="15">
        <f t="shared" si="1"/>
        <v>135.815</v>
      </c>
      <c r="T45" s="47"/>
      <c r="U45" s="2" t="s">
        <v>579</v>
      </c>
      <c r="V45" s="2">
        <v>5</v>
      </c>
    </row>
    <row r="46" spans="1:22">
      <c r="A46" s="2">
        <v>3</v>
      </c>
      <c r="B46" s="2">
        <v>3</v>
      </c>
      <c r="C46" s="2" t="s">
        <v>63</v>
      </c>
      <c r="D46" s="2" t="s">
        <v>51</v>
      </c>
      <c r="E46" s="2">
        <v>90</v>
      </c>
      <c r="F46" s="2" t="s">
        <v>118</v>
      </c>
      <c r="G46" s="2" t="s">
        <v>48</v>
      </c>
      <c r="H46" s="2" t="s">
        <v>76</v>
      </c>
      <c r="I46" s="2" t="s">
        <v>48</v>
      </c>
      <c r="J46" s="31">
        <v>29948</v>
      </c>
      <c r="K46" s="2" t="s">
        <v>14</v>
      </c>
      <c r="L46" s="1">
        <v>90</v>
      </c>
      <c r="M46" s="15">
        <v>0.58530000000000004</v>
      </c>
      <c r="N46" s="2">
        <v>220</v>
      </c>
      <c r="O46" s="2">
        <v>225</v>
      </c>
      <c r="P46" s="36">
        <v>232.5</v>
      </c>
      <c r="Q46" s="2"/>
      <c r="R46" s="14">
        <v>225</v>
      </c>
      <c r="S46" s="15">
        <f t="shared" si="1"/>
        <v>131.6925</v>
      </c>
      <c r="T46" s="47"/>
      <c r="U46" s="2" t="s">
        <v>360</v>
      </c>
      <c r="V46" s="2">
        <v>3</v>
      </c>
    </row>
    <row r="47" spans="1:22">
      <c r="A47" s="2">
        <v>2</v>
      </c>
      <c r="B47" s="2">
        <v>4</v>
      </c>
      <c r="C47" s="2" t="s">
        <v>63</v>
      </c>
      <c r="D47" s="2" t="s">
        <v>51</v>
      </c>
      <c r="E47" s="2">
        <v>90</v>
      </c>
      <c r="F47" s="2" t="s">
        <v>94</v>
      </c>
      <c r="G47" s="2" t="s">
        <v>44</v>
      </c>
      <c r="H47" s="2" t="s">
        <v>44</v>
      </c>
      <c r="I47" s="2" t="s">
        <v>16</v>
      </c>
      <c r="J47" s="31">
        <v>33876</v>
      </c>
      <c r="K47" s="2" t="s">
        <v>14</v>
      </c>
      <c r="L47" s="1">
        <v>83.6</v>
      </c>
      <c r="M47" s="15">
        <v>0.61370000000000002</v>
      </c>
      <c r="N47" s="2">
        <v>205</v>
      </c>
      <c r="O47" s="2">
        <v>215</v>
      </c>
      <c r="P47" s="36">
        <v>225</v>
      </c>
      <c r="Q47" s="2"/>
      <c r="R47" s="14">
        <v>215</v>
      </c>
      <c r="S47" s="15">
        <f t="shared" si="1"/>
        <v>131.94550000000001</v>
      </c>
      <c r="T47" s="47"/>
      <c r="U47" s="2" t="s">
        <v>580</v>
      </c>
      <c r="V47" s="2">
        <v>2</v>
      </c>
    </row>
    <row r="48" spans="1:22">
      <c r="A48" s="2">
        <v>12</v>
      </c>
      <c r="B48" s="2">
        <v>1</v>
      </c>
      <c r="C48" s="2" t="s">
        <v>63</v>
      </c>
      <c r="D48" s="2" t="s">
        <v>51</v>
      </c>
      <c r="E48" s="2">
        <v>90</v>
      </c>
      <c r="F48" s="2" t="s">
        <v>576</v>
      </c>
      <c r="G48" s="2" t="s">
        <v>461</v>
      </c>
      <c r="H48" s="2" t="s">
        <v>44</v>
      </c>
      <c r="I48" s="2" t="s">
        <v>16</v>
      </c>
      <c r="J48" s="31">
        <v>36682</v>
      </c>
      <c r="K48" s="2" t="s">
        <v>28</v>
      </c>
      <c r="L48" s="1">
        <v>88.8</v>
      </c>
      <c r="M48" s="15">
        <v>0.63729999999999998</v>
      </c>
      <c r="N48" s="2">
        <v>115</v>
      </c>
      <c r="O48" s="2">
        <v>135</v>
      </c>
      <c r="P48" s="2">
        <v>145</v>
      </c>
      <c r="Q48" s="2"/>
      <c r="R48" s="14">
        <v>145</v>
      </c>
      <c r="S48" s="15">
        <f t="shared" si="1"/>
        <v>92.408500000000004</v>
      </c>
      <c r="T48" s="47"/>
      <c r="U48" s="2" t="s">
        <v>478</v>
      </c>
      <c r="V48" s="2">
        <v>12</v>
      </c>
    </row>
    <row r="49" spans="1:22">
      <c r="A49" s="2">
        <v>12</v>
      </c>
      <c r="B49" s="2">
        <v>1</v>
      </c>
      <c r="C49" s="2" t="s">
        <v>63</v>
      </c>
      <c r="D49" s="2" t="s">
        <v>51</v>
      </c>
      <c r="E49" s="2">
        <v>90</v>
      </c>
      <c r="F49" s="2" t="s">
        <v>126</v>
      </c>
      <c r="G49" s="2" t="s">
        <v>70</v>
      </c>
      <c r="H49" s="2" t="s">
        <v>70</v>
      </c>
      <c r="I49" s="2" t="s">
        <v>16</v>
      </c>
      <c r="J49" s="31">
        <v>36188</v>
      </c>
      <c r="K49" s="2" t="s">
        <v>30</v>
      </c>
      <c r="L49" s="1">
        <v>85.2</v>
      </c>
      <c r="M49" s="15">
        <v>0.64229999999999998</v>
      </c>
      <c r="N49" s="2">
        <v>150</v>
      </c>
      <c r="O49" s="2">
        <v>160</v>
      </c>
      <c r="P49" s="36">
        <v>165</v>
      </c>
      <c r="Q49" s="2"/>
      <c r="R49" s="14">
        <v>160</v>
      </c>
      <c r="S49" s="15">
        <f t="shared" si="1"/>
        <v>102.768</v>
      </c>
      <c r="T49" s="47"/>
      <c r="U49" s="2" t="s">
        <v>299</v>
      </c>
      <c r="V49" s="2">
        <v>12</v>
      </c>
    </row>
    <row r="50" spans="1:22">
      <c r="A50" s="2">
        <v>12</v>
      </c>
      <c r="B50" s="2">
        <v>1</v>
      </c>
      <c r="C50" s="2" t="s">
        <v>63</v>
      </c>
      <c r="D50" s="2" t="s">
        <v>51</v>
      </c>
      <c r="E50" s="2">
        <v>100</v>
      </c>
      <c r="F50" s="2" t="s">
        <v>96</v>
      </c>
      <c r="G50" s="2" t="s">
        <v>23</v>
      </c>
      <c r="H50" s="2" t="s">
        <v>18</v>
      </c>
      <c r="I50" s="2" t="s">
        <v>16</v>
      </c>
      <c r="J50" s="31">
        <v>32616</v>
      </c>
      <c r="K50" s="2" t="s">
        <v>14</v>
      </c>
      <c r="L50" s="1">
        <v>98.1</v>
      </c>
      <c r="M50" s="15">
        <v>0.55889999999999995</v>
      </c>
      <c r="N50" s="2">
        <v>250</v>
      </c>
      <c r="O50" s="2">
        <v>270</v>
      </c>
      <c r="P50" s="36">
        <v>285</v>
      </c>
      <c r="Q50" s="2"/>
      <c r="R50" s="14">
        <v>270</v>
      </c>
      <c r="S50" s="15">
        <f t="shared" si="1"/>
        <v>150.90299999999999</v>
      </c>
      <c r="T50" s="47"/>
      <c r="U50" s="2" t="s">
        <v>590</v>
      </c>
      <c r="V50" s="2">
        <v>12</v>
      </c>
    </row>
    <row r="51" spans="1:22">
      <c r="A51" s="2">
        <v>12</v>
      </c>
      <c r="B51" s="2">
        <v>1</v>
      </c>
      <c r="C51" s="2" t="s">
        <v>63</v>
      </c>
      <c r="D51" s="2" t="s">
        <v>51</v>
      </c>
      <c r="E51" s="2">
        <v>110</v>
      </c>
      <c r="F51" s="2" t="s">
        <v>97</v>
      </c>
      <c r="G51" s="2" t="s">
        <v>161</v>
      </c>
      <c r="H51" s="2" t="s">
        <v>18</v>
      </c>
      <c r="I51" s="2" t="s">
        <v>16</v>
      </c>
      <c r="J51" s="31">
        <v>29939</v>
      </c>
      <c r="K51" s="2" t="s">
        <v>14</v>
      </c>
      <c r="L51" s="1">
        <v>105.2</v>
      </c>
      <c r="M51" s="15">
        <v>0.54339999999999999</v>
      </c>
      <c r="N51" s="2">
        <v>285</v>
      </c>
      <c r="O51" s="2">
        <v>300</v>
      </c>
      <c r="P51" s="36">
        <v>305</v>
      </c>
      <c r="Q51" s="2"/>
      <c r="R51" s="14">
        <v>300</v>
      </c>
      <c r="S51" s="15">
        <f t="shared" si="1"/>
        <v>163.02000000000001</v>
      </c>
      <c r="T51" s="47" t="s">
        <v>202</v>
      </c>
      <c r="U51" s="2" t="s">
        <v>588</v>
      </c>
      <c r="V51" s="2">
        <v>21</v>
      </c>
    </row>
    <row r="52" spans="1:22">
      <c r="A52" s="2">
        <v>5</v>
      </c>
      <c r="B52" s="2">
        <v>2</v>
      </c>
      <c r="C52" s="2" t="s">
        <v>63</v>
      </c>
      <c r="D52" s="2" t="s">
        <v>51</v>
      </c>
      <c r="E52" s="2">
        <v>110</v>
      </c>
      <c r="F52" s="2" t="s">
        <v>140</v>
      </c>
      <c r="G52" s="2" t="s">
        <v>34</v>
      </c>
      <c r="H52" s="2" t="s">
        <v>141</v>
      </c>
      <c r="I52" s="2" t="s">
        <v>34</v>
      </c>
      <c r="J52" s="31">
        <v>32071</v>
      </c>
      <c r="K52" s="2" t="s">
        <v>14</v>
      </c>
      <c r="L52" s="1">
        <v>108.55</v>
      </c>
      <c r="M52" s="15">
        <v>0.53820000000000001</v>
      </c>
      <c r="N52" s="2">
        <v>155</v>
      </c>
      <c r="O52" s="2">
        <v>170</v>
      </c>
      <c r="P52" s="2">
        <v>0</v>
      </c>
      <c r="Q52" s="2"/>
      <c r="R52" s="14">
        <v>170</v>
      </c>
      <c r="S52" s="15">
        <f t="shared" si="1"/>
        <v>91.494</v>
      </c>
      <c r="T52" s="47"/>
      <c r="U52" s="2" t="s">
        <v>591</v>
      </c>
      <c r="V52" s="2">
        <v>5</v>
      </c>
    </row>
    <row r="53" spans="1:22">
      <c r="A53" s="2">
        <v>12</v>
      </c>
      <c r="B53" s="2">
        <v>1</v>
      </c>
      <c r="C53" s="2" t="s">
        <v>63</v>
      </c>
      <c r="D53" s="2" t="s">
        <v>51</v>
      </c>
      <c r="E53" s="2">
        <v>110</v>
      </c>
      <c r="F53" s="2" t="s">
        <v>585</v>
      </c>
      <c r="G53" s="2" t="s">
        <v>461</v>
      </c>
      <c r="H53" s="2" t="s">
        <v>44</v>
      </c>
      <c r="I53" s="2" t="s">
        <v>16</v>
      </c>
      <c r="J53" s="31">
        <v>36482</v>
      </c>
      <c r="K53" s="2" t="s">
        <v>30</v>
      </c>
      <c r="L53" s="1">
        <v>104.4</v>
      </c>
      <c r="M53" s="15">
        <v>0.57750000000000001</v>
      </c>
      <c r="N53" s="2">
        <v>170</v>
      </c>
      <c r="O53" s="2">
        <v>185</v>
      </c>
      <c r="P53" s="2">
        <v>190</v>
      </c>
      <c r="Q53" s="2"/>
      <c r="R53" s="14">
        <v>190</v>
      </c>
      <c r="S53" s="15">
        <f t="shared" si="1"/>
        <v>109.72500000000001</v>
      </c>
      <c r="T53" s="47"/>
      <c r="U53" s="2" t="s">
        <v>478</v>
      </c>
      <c r="V53" s="2">
        <v>12</v>
      </c>
    </row>
    <row r="54" spans="1:22">
      <c r="A54" s="2">
        <v>12</v>
      </c>
      <c r="B54" s="2">
        <v>1</v>
      </c>
      <c r="C54" s="2" t="s">
        <v>63</v>
      </c>
      <c r="D54" s="2" t="s">
        <v>51</v>
      </c>
      <c r="E54" s="2">
        <v>125</v>
      </c>
      <c r="F54" s="2" t="s">
        <v>586</v>
      </c>
      <c r="G54" s="2" t="s">
        <v>587</v>
      </c>
      <c r="H54" s="2" t="s">
        <v>25</v>
      </c>
      <c r="I54" s="2" t="s">
        <v>16</v>
      </c>
      <c r="J54" s="31">
        <v>29545</v>
      </c>
      <c r="K54" s="2" t="s">
        <v>14</v>
      </c>
      <c r="L54" s="1">
        <v>123.3</v>
      </c>
      <c r="M54" s="15">
        <v>0.52339999999999998</v>
      </c>
      <c r="N54" s="2">
        <v>280</v>
      </c>
      <c r="O54" s="36">
        <v>300</v>
      </c>
      <c r="P54" s="36">
        <v>300</v>
      </c>
      <c r="Q54" s="2"/>
      <c r="R54" s="14">
        <v>280</v>
      </c>
      <c r="S54" s="15">
        <f t="shared" si="1"/>
        <v>146.55199999999999</v>
      </c>
      <c r="T54" s="47"/>
      <c r="U54" s="2" t="s">
        <v>589</v>
      </c>
      <c r="V54" s="2">
        <v>12</v>
      </c>
    </row>
    <row r="55" spans="1:22">
      <c r="A55" s="2">
        <v>12</v>
      </c>
      <c r="B55" s="2">
        <v>1</v>
      </c>
      <c r="C55" s="2" t="s">
        <v>63</v>
      </c>
      <c r="D55" s="2" t="s">
        <v>51</v>
      </c>
      <c r="E55" s="2">
        <v>140</v>
      </c>
      <c r="F55" s="2" t="s">
        <v>105</v>
      </c>
      <c r="G55" s="2" t="s">
        <v>48</v>
      </c>
      <c r="H55" s="2" t="s">
        <v>76</v>
      </c>
      <c r="I55" s="2" t="s">
        <v>48</v>
      </c>
      <c r="J55" s="31">
        <v>31137</v>
      </c>
      <c r="K55" s="2" t="s">
        <v>14</v>
      </c>
      <c r="L55" s="1">
        <v>139.85</v>
      </c>
      <c r="M55" s="15">
        <v>0.50370000000000004</v>
      </c>
      <c r="N55" s="2">
        <v>305</v>
      </c>
      <c r="O55" s="2">
        <v>335</v>
      </c>
      <c r="P55" s="2">
        <v>337.5</v>
      </c>
      <c r="Q55" s="2"/>
      <c r="R55" s="14">
        <v>337.5</v>
      </c>
      <c r="S55" s="15">
        <f t="shared" si="1"/>
        <v>169.99875</v>
      </c>
      <c r="T55" s="47" t="s">
        <v>201</v>
      </c>
      <c r="U55" s="2" t="s">
        <v>311</v>
      </c>
      <c r="V55" s="2">
        <v>27</v>
      </c>
    </row>
    <row r="56" spans="1:22">
      <c r="A56" s="2" t="s">
        <v>171</v>
      </c>
      <c r="B56" s="2"/>
      <c r="C56" s="2"/>
      <c r="D56" s="2"/>
      <c r="E56" s="2"/>
      <c r="F56" s="14" t="s">
        <v>196</v>
      </c>
      <c r="G56" s="14" t="s">
        <v>204</v>
      </c>
      <c r="H56" s="14" t="s">
        <v>342</v>
      </c>
      <c r="I56" s="2"/>
      <c r="J56" s="31"/>
      <c r="K56" s="2"/>
      <c r="L56" s="1"/>
      <c r="M56" s="15"/>
      <c r="N56" s="2"/>
      <c r="O56" s="2"/>
      <c r="P56" s="2"/>
      <c r="Q56" s="2"/>
      <c r="R56" s="14"/>
      <c r="S56" s="15"/>
      <c r="T56" s="47"/>
      <c r="U56" s="2"/>
      <c r="V56" s="2"/>
    </row>
    <row r="57" spans="1:22">
      <c r="A57" s="2">
        <v>12</v>
      </c>
      <c r="B57" s="2">
        <v>1</v>
      </c>
      <c r="C57" s="2" t="s">
        <v>63</v>
      </c>
      <c r="D57" s="2" t="s">
        <v>42</v>
      </c>
      <c r="E57" s="2">
        <v>75</v>
      </c>
      <c r="F57" s="2" t="s">
        <v>158</v>
      </c>
      <c r="G57" s="2" t="s">
        <v>40</v>
      </c>
      <c r="H57" s="2" t="s">
        <v>40</v>
      </c>
      <c r="I57" s="2" t="s">
        <v>16</v>
      </c>
      <c r="J57" s="31">
        <v>29021</v>
      </c>
      <c r="K57" s="2" t="s">
        <v>14</v>
      </c>
      <c r="L57" s="1">
        <v>72.650000000000006</v>
      </c>
      <c r="M57" s="15">
        <v>0.68120000000000003</v>
      </c>
      <c r="N57" s="2">
        <v>170</v>
      </c>
      <c r="O57" s="2">
        <v>200</v>
      </c>
      <c r="P57" s="2">
        <v>0</v>
      </c>
      <c r="Q57" s="2"/>
      <c r="R57" s="14">
        <v>200</v>
      </c>
      <c r="S57" s="15">
        <f>R57*M57</f>
        <v>136.24</v>
      </c>
      <c r="T57" s="47"/>
      <c r="U57" s="2" t="s">
        <v>605</v>
      </c>
      <c r="V57" s="2">
        <v>12</v>
      </c>
    </row>
    <row r="58" spans="1:22">
      <c r="A58" s="2">
        <v>0</v>
      </c>
      <c r="B58" s="2" t="s">
        <v>199</v>
      </c>
      <c r="C58" s="2" t="s">
        <v>63</v>
      </c>
      <c r="D58" s="2" t="s">
        <v>42</v>
      </c>
      <c r="E58" s="2">
        <v>90</v>
      </c>
      <c r="F58" s="2" t="s">
        <v>596</v>
      </c>
      <c r="G58" s="2" t="s">
        <v>41</v>
      </c>
      <c r="H58" s="2" t="s">
        <v>41</v>
      </c>
      <c r="I58" s="2" t="s">
        <v>16</v>
      </c>
      <c r="J58" s="31">
        <v>27471</v>
      </c>
      <c r="K58" s="2" t="s">
        <v>15</v>
      </c>
      <c r="L58" s="1">
        <v>88.05</v>
      </c>
      <c r="M58" s="15">
        <v>0.59830000000000005</v>
      </c>
      <c r="N58" s="36">
        <v>301.5</v>
      </c>
      <c r="O58" s="2">
        <v>0</v>
      </c>
      <c r="P58" s="2">
        <v>0</v>
      </c>
      <c r="Q58" s="2"/>
      <c r="R58" s="14">
        <v>0</v>
      </c>
      <c r="S58" s="15">
        <f>R58*M58</f>
        <v>0</v>
      </c>
      <c r="T58" s="47"/>
      <c r="U58" s="2" t="s">
        <v>416</v>
      </c>
      <c r="V58" s="2">
        <v>0</v>
      </c>
    </row>
    <row r="59" spans="1:22">
      <c r="A59" s="2">
        <v>12</v>
      </c>
      <c r="B59" s="2">
        <v>1</v>
      </c>
      <c r="C59" s="2" t="s">
        <v>63</v>
      </c>
      <c r="D59" s="2" t="s">
        <v>42</v>
      </c>
      <c r="E59" s="2">
        <v>90</v>
      </c>
      <c r="F59" s="2" t="s">
        <v>118</v>
      </c>
      <c r="G59" s="2" t="s">
        <v>48</v>
      </c>
      <c r="H59" s="2" t="s">
        <v>76</v>
      </c>
      <c r="I59" s="2" t="s">
        <v>48</v>
      </c>
      <c r="J59" s="31">
        <v>29948</v>
      </c>
      <c r="K59" s="2" t="s">
        <v>14</v>
      </c>
      <c r="L59" s="1">
        <v>90</v>
      </c>
      <c r="M59" s="15">
        <v>0.58530000000000004</v>
      </c>
      <c r="N59" s="2">
        <v>230</v>
      </c>
      <c r="O59" s="2">
        <v>0</v>
      </c>
      <c r="P59" s="2">
        <v>0</v>
      </c>
      <c r="Q59" s="2"/>
      <c r="R59" s="14">
        <v>230</v>
      </c>
      <c r="S59" s="15">
        <f>R59*M59</f>
        <v>134.619</v>
      </c>
      <c r="T59" s="47"/>
      <c r="U59" s="2" t="s">
        <v>592</v>
      </c>
      <c r="V59" s="2">
        <v>12</v>
      </c>
    </row>
    <row r="60" spans="1:22">
      <c r="A60" s="2" t="s">
        <v>171</v>
      </c>
      <c r="B60" s="2"/>
      <c r="C60" s="2"/>
      <c r="D60" s="2"/>
      <c r="E60" s="2"/>
      <c r="F60" s="14" t="s">
        <v>196</v>
      </c>
      <c r="G60" s="14" t="s">
        <v>197</v>
      </c>
      <c r="H60" s="14" t="s">
        <v>343</v>
      </c>
      <c r="I60" s="2"/>
      <c r="J60" s="31"/>
      <c r="K60" s="2"/>
      <c r="L60" s="1"/>
      <c r="M60" s="15"/>
      <c r="N60" s="2"/>
      <c r="O60" s="2"/>
      <c r="P60" s="2"/>
      <c r="Q60" s="2"/>
      <c r="R60" s="14"/>
      <c r="S60" s="15"/>
      <c r="T60" s="47"/>
      <c r="U60" s="2"/>
      <c r="V60" s="2" t="s">
        <v>171</v>
      </c>
    </row>
    <row r="61" spans="1:22">
      <c r="A61" s="2">
        <v>12</v>
      </c>
      <c r="B61" s="2">
        <v>1</v>
      </c>
      <c r="C61" s="2" t="s">
        <v>63</v>
      </c>
      <c r="D61" s="2" t="s">
        <v>45</v>
      </c>
      <c r="E61" s="2">
        <v>60</v>
      </c>
      <c r="F61" s="2" t="s">
        <v>159</v>
      </c>
      <c r="G61" s="2" t="s">
        <v>61</v>
      </c>
      <c r="H61" s="2" t="s">
        <v>18</v>
      </c>
      <c r="I61" s="2" t="s">
        <v>16</v>
      </c>
      <c r="J61" s="31">
        <v>29620</v>
      </c>
      <c r="K61" s="2" t="s">
        <v>14</v>
      </c>
      <c r="L61" s="1">
        <v>57.75</v>
      </c>
      <c r="M61" s="15">
        <v>0.89019999999999999</v>
      </c>
      <c r="N61" s="2">
        <v>120</v>
      </c>
      <c r="O61" s="2">
        <v>130</v>
      </c>
      <c r="P61" s="36">
        <v>137.5</v>
      </c>
      <c r="Q61" s="2"/>
      <c r="R61" s="14">
        <v>130</v>
      </c>
      <c r="S61" s="15">
        <f>R61*M61</f>
        <v>115.726</v>
      </c>
      <c r="T61" s="47"/>
      <c r="U61" s="2" t="s">
        <v>363</v>
      </c>
      <c r="V61" s="2">
        <v>12</v>
      </c>
    </row>
    <row r="62" spans="1:22">
      <c r="A62" s="2" t="s">
        <v>171</v>
      </c>
      <c r="B62" s="2"/>
      <c r="C62" s="2"/>
      <c r="D62" s="2"/>
      <c r="E62" s="2"/>
      <c r="F62" s="14" t="s">
        <v>196</v>
      </c>
      <c r="G62" s="14" t="s">
        <v>204</v>
      </c>
      <c r="H62" s="14" t="s">
        <v>343</v>
      </c>
      <c r="I62" s="2"/>
      <c r="J62" s="31"/>
      <c r="K62" s="2"/>
      <c r="L62" s="1"/>
      <c r="M62" s="15"/>
      <c r="N62" s="2"/>
      <c r="O62" s="2"/>
      <c r="P62" s="2"/>
      <c r="Q62" s="2"/>
      <c r="R62" s="14"/>
      <c r="S62" s="15"/>
      <c r="T62" s="47"/>
      <c r="U62" s="2"/>
      <c r="V62" s="2" t="s">
        <v>171</v>
      </c>
    </row>
    <row r="63" spans="1:22">
      <c r="A63" s="2">
        <v>12</v>
      </c>
      <c r="B63" s="2">
        <v>1</v>
      </c>
      <c r="C63" s="2" t="s">
        <v>63</v>
      </c>
      <c r="D63" s="2" t="s">
        <v>45</v>
      </c>
      <c r="E63" s="2">
        <v>90</v>
      </c>
      <c r="F63" s="2" t="s">
        <v>118</v>
      </c>
      <c r="G63" s="2" t="s">
        <v>48</v>
      </c>
      <c r="H63" s="2" t="s">
        <v>76</v>
      </c>
      <c r="I63" s="2" t="s">
        <v>48</v>
      </c>
      <c r="J63" s="31">
        <v>29948</v>
      </c>
      <c r="K63" s="2" t="s">
        <v>14</v>
      </c>
      <c r="L63" s="1">
        <v>90</v>
      </c>
      <c r="M63" s="15">
        <v>0.58530000000000004</v>
      </c>
      <c r="N63" s="2">
        <v>220</v>
      </c>
      <c r="O63" s="2">
        <v>0</v>
      </c>
      <c r="P63" s="2">
        <v>0</v>
      </c>
      <c r="Q63" s="2"/>
      <c r="R63" s="14">
        <v>220</v>
      </c>
      <c r="S63" s="15">
        <f>R63*M63</f>
        <v>128.76600000000002</v>
      </c>
      <c r="T63" s="47"/>
      <c r="U63" s="2" t="s">
        <v>592</v>
      </c>
      <c r="V63" s="2">
        <v>12</v>
      </c>
    </row>
    <row r="64" spans="1:22">
      <c r="A64" s="2" t="s">
        <v>171</v>
      </c>
      <c r="B64" s="2"/>
      <c r="C64" s="2"/>
      <c r="D64" s="2"/>
      <c r="E64" s="2"/>
      <c r="F64" s="14" t="s">
        <v>378</v>
      </c>
      <c r="G64" s="14" t="s">
        <v>204</v>
      </c>
      <c r="H64" s="14" t="s">
        <v>466</v>
      </c>
      <c r="I64" s="2"/>
      <c r="J64" s="31"/>
      <c r="K64" s="2"/>
      <c r="L64" s="1"/>
      <c r="M64" s="15"/>
      <c r="N64" s="2"/>
      <c r="O64" s="2"/>
      <c r="P64" s="2"/>
      <c r="Q64" s="2"/>
      <c r="R64" s="14"/>
      <c r="S64" s="15"/>
      <c r="T64" s="47"/>
      <c r="U64" s="2"/>
      <c r="V64" s="2" t="s">
        <v>171</v>
      </c>
    </row>
    <row r="65" spans="1:22">
      <c r="A65" s="2">
        <v>12</v>
      </c>
      <c r="B65" s="2">
        <v>1</v>
      </c>
      <c r="C65" s="2" t="s">
        <v>32</v>
      </c>
      <c r="D65" s="2" t="s">
        <v>51</v>
      </c>
      <c r="E65" s="2">
        <v>67.5</v>
      </c>
      <c r="F65" s="2" t="s">
        <v>58</v>
      </c>
      <c r="G65" s="2" t="s">
        <v>23</v>
      </c>
      <c r="H65" s="2" t="s">
        <v>18</v>
      </c>
      <c r="I65" s="2" t="s">
        <v>16</v>
      </c>
      <c r="J65" s="31">
        <v>33429</v>
      </c>
      <c r="K65" s="2" t="s">
        <v>14</v>
      </c>
      <c r="L65" s="1">
        <v>66.150000000000006</v>
      </c>
      <c r="M65" s="15">
        <v>0.73870000000000002</v>
      </c>
      <c r="N65" s="2">
        <v>150</v>
      </c>
      <c r="O65" s="2">
        <v>170</v>
      </c>
      <c r="P65" s="36">
        <v>200</v>
      </c>
      <c r="Q65" s="2"/>
      <c r="R65" s="14">
        <v>170</v>
      </c>
      <c r="S65" s="15">
        <f t="shared" ref="S65:S77" si="2">R65*M65</f>
        <v>125.57900000000001</v>
      </c>
      <c r="T65" s="2"/>
      <c r="U65" s="2" t="s">
        <v>604</v>
      </c>
      <c r="V65" s="2">
        <v>12</v>
      </c>
    </row>
    <row r="66" spans="1:22">
      <c r="A66" s="2">
        <v>12</v>
      </c>
      <c r="B66" s="2">
        <v>1</v>
      </c>
      <c r="C66" s="2" t="s">
        <v>32</v>
      </c>
      <c r="D66" s="2" t="s">
        <v>51</v>
      </c>
      <c r="E66" s="2">
        <v>82.5</v>
      </c>
      <c r="F66" s="2" t="s">
        <v>127</v>
      </c>
      <c r="G66" s="2" t="s">
        <v>125</v>
      </c>
      <c r="H66" s="2" t="s">
        <v>18</v>
      </c>
      <c r="I66" s="2" t="s">
        <v>16</v>
      </c>
      <c r="J66" s="31">
        <v>35244</v>
      </c>
      <c r="K66" s="2" t="s">
        <v>36</v>
      </c>
      <c r="L66" s="1">
        <v>81</v>
      </c>
      <c r="M66" s="15">
        <v>0.63980000000000004</v>
      </c>
      <c r="N66" s="2">
        <v>235</v>
      </c>
      <c r="O66" s="2">
        <v>247.5</v>
      </c>
      <c r="P66" s="2">
        <v>252.5</v>
      </c>
      <c r="Q66" s="2"/>
      <c r="R66" s="14">
        <v>252.5</v>
      </c>
      <c r="S66" s="15">
        <f t="shared" si="2"/>
        <v>161.54949999999999</v>
      </c>
      <c r="T66" s="2"/>
      <c r="U66" s="2" t="s">
        <v>602</v>
      </c>
      <c r="V66" s="2">
        <v>12</v>
      </c>
    </row>
    <row r="67" spans="1:22">
      <c r="A67" s="2">
        <v>5</v>
      </c>
      <c r="B67" s="2">
        <v>2</v>
      </c>
      <c r="C67" s="2" t="s">
        <v>32</v>
      </c>
      <c r="D67" s="2" t="s">
        <v>51</v>
      </c>
      <c r="E67" s="2">
        <v>82.5</v>
      </c>
      <c r="F67" s="2" t="s">
        <v>398</v>
      </c>
      <c r="G67" s="2" t="s">
        <v>82</v>
      </c>
      <c r="H67" s="2" t="s">
        <v>18</v>
      </c>
      <c r="I67" s="2" t="s">
        <v>16</v>
      </c>
      <c r="J67" s="31">
        <v>32071</v>
      </c>
      <c r="K67" s="2" t="s">
        <v>36</v>
      </c>
      <c r="L67" s="1">
        <v>81.8</v>
      </c>
      <c r="M67" s="15">
        <v>0.64170000000000005</v>
      </c>
      <c r="N67" s="36">
        <v>230</v>
      </c>
      <c r="O67" s="2">
        <v>242.5</v>
      </c>
      <c r="P67" s="2">
        <v>252.5</v>
      </c>
      <c r="Q67" s="2"/>
      <c r="R67" s="14">
        <v>252.5</v>
      </c>
      <c r="S67" s="15">
        <f t="shared" si="2"/>
        <v>162.02925000000002</v>
      </c>
      <c r="T67" s="2"/>
      <c r="U67" s="2" t="s">
        <v>423</v>
      </c>
      <c r="V67" s="2">
        <v>5</v>
      </c>
    </row>
    <row r="68" spans="1:22">
      <c r="A68" s="2">
        <v>12</v>
      </c>
      <c r="B68" s="2">
        <v>1</v>
      </c>
      <c r="C68" s="2" t="s">
        <v>32</v>
      </c>
      <c r="D68" s="2" t="s">
        <v>51</v>
      </c>
      <c r="E68" s="2">
        <v>82.5</v>
      </c>
      <c r="F68" s="2" t="s">
        <v>49</v>
      </c>
      <c r="G68" s="2" t="s">
        <v>35</v>
      </c>
      <c r="H68" s="2" t="s">
        <v>18</v>
      </c>
      <c r="I68" s="2" t="s">
        <v>16</v>
      </c>
      <c r="J68" s="31">
        <v>32143</v>
      </c>
      <c r="K68" s="2" t="s">
        <v>14</v>
      </c>
      <c r="L68" s="1">
        <v>81.400000000000006</v>
      </c>
      <c r="M68" s="15">
        <v>0.62509999999999999</v>
      </c>
      <c r="N68" s="2">
        <v>270</v>
      </c>
      <c r="O68" s="36">
        <v>295</v>
      </c>
      <c r="P68" s="2">
        <v>295</v>
      </c>
      <c r="Q68" s="2"/>
      <c r="R68" s="2">
        <f>P68</f>
        <v>295</v>
      </c>
      <c r="S68" s="15">
        <f t="shared" si="2"/>
        <v>184.40449999999998</v>
      </c>
      <c r="T68" s="2"/>
      <c r="U68" s="2" t="s">
        <v>472</v>
      </c>
      <c r="V68" s="2">
        <v>12</v>
      </c>
    </row>
    <row r="69" spans="1:22">
      <c r="A69" s="2">
        <v>12</v>
      </c>
      <c r="B69" s="2">
        <v>1</v>
      </c>
      <c r="C69" s="2" t="s">
        <v>32</v>
      </c>
      <c r="D69" s="2" t="s">
        <v>51</v>
      </c>
      <c r="E69" s="2">
        <v>82.5</v>
      </c>
      <c r="F69" s="2" t="s">
        <v>169</v>
      </c>
      <c r="G69" s="2" t="s">
        <v>41</v>
      </c>
      <c r="H69" s="2" t="s">
        <v>41</v>
      </c>
      <c r="I69" s="2" t="s">
        <v>16</v>
      </c>
      <c r="J69" s="31">
        <v>36500</v>
      </c>
      <c r="K69" s="2" t="s">
        <v>30</v>
      </c>
      <c r="L69" s="1">
        <v>78.7</v>
      </c>
      <c r="M69" s="15">
        <v>0.67889999999999995</v>
      </c>
      <c r="N69" s="36">
        <v>140</v>
      </c>
      <c r="O69" s="2">
        <v>140</v>
      </c>
      <c r="P69" s="2">
        <v>150</v>
      </c>
      <c r="Q69" s="2"/>
      <c r="R69" s="14">
        <v>150</v>
      </c>
      <c r="S69" s="15">
        <f t="shared" si="2"/>
        <v>101.83499999999999</v>
      </c>
      <c r="T69" s="2"/>
      <c r="U69" s="2" t="s">
        <v>416</v>
      </c>
      <c r="V69" s="2">
        <v>12</v>
      </c>
    </row>
    <row r="70" spans="1:22">
      <c r="A70" s="2">
        <v>12</v>
      </c>
      <c r="B70" s="2">
        <v>1</v>
      </c>
      <c r="C70" s="2" t="s">
        <v>32</v>
      </c>
      <c r="D70" s="2" t="s">
        <v>51</v>
      </c>
      <c r="E70" s="2">
        <v>90</v>
      </c>
      <c r="F70" s="2" t="s">
        <v>129</v>
      </c>
      <c r="G70" s="2" t="s">
        <v>597</v>
      </c>
      <c r="H70" s="2" t="s">
        <v>70</v>
      </c>
      <c r="I70" s="2" t="s">
        <v>16</v>
      </c>
      <c r="J70" s="31">
        <v>35418</v>
      </c>
      <c r="K70" s="2" t="s">
        <v>36</v>
      </c>
      <c r="L70" s="1">
        <v>88.8</v>
      </c>
      <c r="M70" s="15">
        <v>0.60780000000000001</v>
      </c>
      <c r="N70" s="2">
        <v>130</v>
      </c>
      <c r="O70" s="2">
        <v>160</v>
      </c>
      <c r="P70" s="2">
        <v>180</v>
      </c>
      <c r="Q70" s="2"/>
      <c r="R70" s="14">
        <v>180</v>
      </c>
      <c r="S70" s="15">
        <f t="shared" si="2"/>
        <v>109.404</v>
      </c>
      <c r="T70" s="2"/>
      <c r="U70" s="2" t="s">
        <v>409</v>
      </c>
      <c r="V70" s="2">
        <v>12</v>
      </c>
    </row>
    <row r="71" spans="1:22">
      <c r="A71" s="2">
        <v>12</v>
      </c>
      <c r="B71" s="2">
        <v>1</v>
      </c>
      <c r="C71" s="2" t="s">
        <v>32</v>
      </c>
      <c r="D71" s="2" t="s">
        <v>51</v>
      </c>
      <c r="E71" s="2">
        <v>90</v>
      </c>
      <c r="F71" s="2" t="s">
        <v>56</v>
      </c>
      <c r="G71" s="2" t="s">
        <v>90</v>
      </c>
      <c r="H71" s="2" t="s">
        <v>18</v>
      </c>
      <c r="I71" s="2" t="s">
        <v>16</v>
      </c>
      <c r="J71" s="31">
        <v>36525</v>
      </c>
      <c r="K71" s="2" t="s">
        <v>28</v>
      </c>
      <c r="L71" s="1">
        <v>88.75</v>
      </c>
      <c r="M71" s="15">
        <v>0.63729999999999998</v>
      </c>
      <c r="N71" s="2">
        <v>230</v>
      </c>
      <c r="O71" s="36">
        <v>235</v>
      </c>
      <c r="P71" s="36">
        <v>235</v>
      </c>
      <c r="Q71" s="2"/>
      <c r="R71" s="14">
        <v>230</v>
      </c>
      <c r="S71" s="15">
        <f t="shared" si="2"/>
        <v>146.57900000000001</v>
      </c>
      <c r="T71" s="2"/>
      <c r="U71" s="2" t="s">
        <v>603</v>
      </c>
      <c r="V71" s="2">
        <v>12</v>
      </c>
    </row>
    <row r="72" spans="1:22">
      <c r="A72" s="2">
        <v>12</v>
      </c>
      <c r="B72" s="2">
        <v>1</v>
      </c>
      <c r="C72" s="2" t="s">
        <v>32</v>
      </c>
      <c r="D72" s="2" t="s">
        <v>51</v>
      </c>
      <c r="E72" s="2">
        <v>100</v>
      </c>
      <c r="F72" s="2" t="s">
        <v>598</v>
      </c>
      <c r="G72" s="2" t="s">
        <v>597</v>
      </c>
      <c r="H72" s="2" t="s">
        <v>70</v>
      </c>
      <c r="I72" s="2" t="s">
        <v>16</v>
      </c>
      <c r="J72" s="31">
        <v>35766</v>
      </c>
      <c r="K72" s="2" t="s">
        <v>36</v>
      </c>
      <c r="L72" s="1">
        <v>96.35</v>
      </c>
      <c r="M72" s="15">
        <v>0.58079999999999998</v>
      </c>
      <c r="N72" s="2">
        <v>180</v>
      </c>
      <c r="O72" s="2">
        <v>200</v>
      </c>
      <c r="P72" s="36">
        <v>215</v>
      </c>
      <c r="Q72" s="2"/>
      <c r="R72" s="14">
        <v>200</v>
      </c>
      <c r="S72" s="15">
        <f t="shared" si="2"/>
        <v>116.16</v>
      </c>
      <c r="T72" s="2"/>
      <c r="U72" s="2" t="s">
        <v>560</v>
      </c>
      <c r="V72" s="2">
        <v>12</v>
      </c>
    </row>
    <row r="73" spans="1:22">
      <c r="A73" s="2">
        <v>12</v>
      </c>
      <c r="B73" s="2">
        <v>1</v>
      </c>
      <c r="C73" s="2" t="s">
        <v>32</v>
      </c>
      <c r="D73" s="2" t="s">
        <v>51</v>
      </c>
      <c r="E73" s="2">
        <v>100</v>
      </c>
      <c r="F73" s="2" t="s">
        <v>60</v>
      </c>
      <c r="G73" s="2" t="s">
        <v>39</v>
      </c>
      <c r="H73" s="2" t="s">
        <v>18</v>
      </c>
      <c r="I73" s="2" t="s">
        <v>16</v>
      </c>
      <c r="J73" s="31">
        <v>26442</v>
      </c>
      <c r="K73" s="2" t="s">
        <v>27</v>
      </c>
      <c r="L73" s="1">
        <v>98.75</v>
      </c>
      <c r="M73" s="15">
        <v>0.5837</v>
      </c>
      <c r="N73" s="2">
        <v>180</v>
      </c>
      <c r="O73" s="2">
        <v>200</v>
      </c>
      <c r="P73" s="2">
        <v>210</v>
      </c>
      <c r="Q73" s="2"/>
      <c r="R73" s="14">
        <v>210</v>
      </c>
      <c r="S73" s="15">
        <f t="shared" si="2"/>
        <v>122.577</v>
      </c>
      <c r="T73" s="2"/>
      <c r="U73" s="2" t="s">
        <v>304</v>
      </c>
      <c r="V73" s="2">
        <v>12</v>
      </c>
    </row>
    <row r="74" spans="1:22">
      <c r="A74" s="2">
        <v>12</v>
      </c>
      <c r="B74" s="2">
        <v>1</v>
      </c>
      <c r="C74" s="2" t="s">
        <v>32</v>
      </c>
      <c r="D74" s="2" t="s">
        <v>51</v>
      </c>
      <c r="E74" s="2">
        <v>100</v>
      </c>
      <c r="F74" s="2" t="s">
        <v>57</v>
      </c>
      <c r="G74" s="2" t="s">
        <v>82</v>
      </c>
      <c r="H74" s="2" t="s">
        <v>18</v>
      </c>
      <c r="I74" s="2" t="s">
        <v>16</v>
      </c>
      <c r="J74" s="31">
        <v>32379</v>
      </c>
      <c r="K74" s="2" t="s">
        <v>14</v>
      </c>
      <c r="L74" s="1">
        <v>96.6</v>
      </c>
      <c r="M74" s="15">
        <v>0.56299999999999994</v>
      </c>
      <c r="N74" s="2">
        <v>270</v>
      </c>
      <c r="O74" s="2">
        <v>282.5</v>
      </c>
      <c r="P74" s="36">
        <v>292.5</v>
      </c>
      <c r="Q74" s="2"/>
      <c r="R74" s="14">
        <v>282.5</v>
      </c>
      <c r="S74" s="15">
        <f t="shared" si="2"/>
        <v>159.04749999999999</v>
      </c>
      <c r="T74" s="2"/>
      <c r="U74" s="2" t="s">
        <v>600</v>
      </c>
      <c r="V74" s="2">
        <v>12</v>
      </c>
    </row>
    <row r="75" spans="1:22">
      <c r="A75" s="2">
        <v>0</v>
      </c>
      <c r="B75" s="2" t="s">
        <v>199</v>
      </c>
      <c r="C75" s="2" t="s">
        <v>32</v>
      </c>
      <c r="D75" s="2" t="s">
        <v>51</v>
      </c>
      <c r="E75" s="2">
        <v>125</v>
      </c>
      <c r="F75" s="2" t="s">
        <v>430</v>
      </c>
      <c r="G75" s="2" t="s">
        <v>380</v>
      </c>
      <c r="H75" s="2" t="s">
        <v>18</v>
      </c>
      <c r="I75" s="2" t="s">
        <v>16</v>
      </c>
      <c r="J75" s="31">
        <v>30944</v>
      </c>
      <c r="K75" s="2" t="s">
        <v>14</v>
      </c>
      <c r="L75" s="1">
        <v>111.05</v>
      </c>
      <c r="M75" s="15">
        <v>0.53520000000000001</v>
      </c>
      <c r="N75" s="36">
        <v>180</v>
      </c>
      <c r="O75" s="2">
        <v>0</v>
      </c>
      <c r="P75" s="2">
        <v>0</v>
      </c>
      <c r="Q75" s="2"/>
      <c r="R75" s="14">
        <v>0</v>
      </c>
      <c r="S75" s="15">
        <f t="shared" si="2"/>
        <v>0</v>
      </c>
      <c r="T75" s="47"/>
      <c r="U75" s="2" t="s">
        <v>302</v>
      </c>
      <c r="V75" s="2">
        <v>0</v>
      </c>
    </row>
    <row r="76" spans="1:22">
      <c r="A76" s="2">
        <v>12</v>
      </c>
      <c r="B76" s="2">
        <v>1</v>
      </c>
      <c r="C76" s="2" t="s">
        <v>32</v>
      </c>
      <c r="D76" s="2" t="s">
        <v>51</v>
      </c>
      <c r="E76" s="2">
        <v>140</v>
      </c>
      <c r="F76" s="2" t="s">
        <v>429</v>
      </c>
      <c r="G76" s="2" t="s">
        <v>31</v>
      </c>
      <c r="H76" s="2" t="s">
        <v>18</v>
      </c>
      <c r="I76" s="2" t="s">
        <v>16</v>
      </c>
      <c r="J76" s="31">
        <v>29414</v>
      </c>
      <c r="K76" s="2" t="s">
        <v>14</v>
      </c>
      <c r="L76" s="1">
        <v>132.05000000000001</v>
      </c>
      <c r="M76" s="15">
        <v>0.51249999999999996</v>
      </c>
      <c r="N76" s="36">
        <v>250</v>
      </c>
      <c r="O76" s="2">
        <v>250</v>
      </c>
      <c r="P76" s="36">
        <v>275</v>
      </c>
      <c r="Q76" s="2"/>
      <c r="R76" s="14">
        <v>250</v>
      </c>
      <c r="S76" s="15">
        <f t="shared" si="2"/>
        <v>128.125</v>
      </c>
      <c r="T76" s="47"/>
      <c r="U76" s="2" t="s">
        <v>601</v>
      </c>
      <c r="V76" s="2">
        <v>12</v>
      </c>
    </row>
    <row r="77" spans="1:22">
      <c r="A77" s="2">
        <v>12</v>
      </c>
      <c r="B77" s="2">
        <v>1</v>
      </c>
      <c r="C77" s="2" t="s">
        <v>32</v>
      </c>
      <c r="D77" s="2" t="s">
        <v>51</v>
      </c>
      <c r="E77" s="2">
        <v>140</v>
      </c>
      <c r="F77" s="2" t="s">
        <v>62</v>
      </c>
      <c r="G77" s="2" t="s">
        <v>41</v>
      </c>
      <c r="H77" s="2" t="s">
        <v>41</v>
      </c>
      <c r="I77" s="2" t="s">
        <v>16</v>
      </c>
      <c r="J77" s="31">
        <v>35840</v>
      </c>
      <c r="K77" s="2" t="s">
        <v>30</v>
      </c>
      <c r="L77" s="1">
        <v>134.80000000000001</v>
      </c>
      <c r="M77" s="15">
        <v>0.52959999999999996</v>
      </c>
      <c r="N77" s="2">
        <v>145</v>
      </c>
      <c r="O77" s="2">
        <v>155</v>
      </c>
      <c r="P77" s="36">
        <v>170</v>
      </c>
      <c r="Q77" s="2"/>
      <c r="R77" s="14">
        <v>155</v>
      </c>
      <c r="S77" s="15">
        <f t="shared" si="2"/>
        <v>82.087999999999994</v>
      </c>
      <c r="T77" s="47"/>
      <c r="U77" s="2" t="s">
        <v>416</v>
      </c>
      <c r="V77" s="2">
        <v>12</v>
      </c>
    </row>
    <row r="78" spans="1:22">
      <c r="A78" s="2" t="s">
        <v>171</v>
      </c>
      <c r="B78" s="2"/>
      <c r="C78" s="2"/>
      <c r="D78" s="2"/>
      <c r="E78" s="2"/>
      <c r="F78" s="14" t="s">
        <v>378</v>
      </c>
      <c r="G78" s="14" t="s">
        <v>204</v>
      </c>
      <c r="H78" s="14" t="s">
        <v>342</v>
      </c>
      <c r="I78" s="2"/>
      <c r="J78" s="31"/>
      <c r="K78" s="2"/>
      <c r="L78" s="1"/>
      <c r="M78" s="15"/>
      <c r="N78" s="2"/>
      <c r="O78" s="2"/>
      <c r="P78" s="2"/>
      <c r="Q78" s="2"/>
      <c r="R78" s="14"/>
      <c r="S78" s="15"/>
      <c r="T78" s="47"/>
      <c r="U78" s="2"/>
      <c r="V78" s="2" t="s">
        <v>171</v>
      </c>
    </row>
    <row r="79" spans="1:22">
      <c r="A79" s="2">
        <v>12</v>
      </c>
      <c r="B79" s="2">
        <v>1</v>
      </c>
      <c r="C79" s="2" t="s">
        <v>32</v>
      </c>
      <c r="D79" s="2" t="s">
        <v>42</v>
      </c>
      <c r="E79" s="2">
        <v>125</v>
      </c>
      <c r="F79" s="2" t="s">
        <v>599</v>
      </c>
      <c r="G79" s="2" t="s">
        <v>182</v>
      </c>
      <c r="H79" s="2" t="s">
        <v>18</v>
      </c>
      <c r="I79" s="2" t="s">
        <v>16</v>
      </c>
      <c r="J79" s="31">
        <v>22107</v>
      </c>
      <c r="K79" s="2" t="s">
        <v>217</v>
      </c>
      <c r="L79" s="1">
        <v>110.5</v>
      </c>
      <c r="M79" s="15">
        <v>0.79310000000000003</v>
      </c>
      <c r="N79" s="2">
        <v>200</v>
      </c>
      <c r="O79" s="2">
        <v>215</v>
      </c>
      <c r="P79" s="2">
        <v>222.5</v>
      </c>
      <c r="Q79" s="2"/>
      <c r="R79" s="14">
        <v>222.5</v>
      </c>
      <c r="S79" s="15">
        <f>R79*M79</f>
        <v>176.46475000000001</v>
      </c>
      <c r="T79" s="47"/>
      <c r="U79" s="2" t="s">
        <v>312</v>
      </c>
      <c r="V79" s="2">
        <v>12</v>
      </c>
    </row>
    <row r="80" spans="1:22">
      <c r="A80" s="2">
        <v>12</v>
      </c>
      <c r="B80" s="2">
        <v>1</v>
      </c>
      <c r="C80" s="2" t="s">
        <v>32</v>
      </c>
      <c r="D80" s="2" t="s">
        <v>42</v>
      </c>
      <c r="E80" s="2">
        <v>125</v>
      </c>
      <c r="F80" s="2" t="s">
        <v>599</v>
      </c>
      <c r="G80" s="2" t="s">
        <v>182</v>
      </c>
      <c r="H80" s="2" t="s">
        <v>18</v>
      </c>
      <c r="I80" s="2" t="s">
        <v>16</v>
      </c>
      <c r="J80" s="31">
        <v>22108</v>
      </c>
      <c r="K80" s="2" t="s">
        <v>14</v>
      </c>
      <c r="L80" s="1">
        <v>110.5</v>
      </c>
      <c r="M80" s="15">
        <v>0.53590000000000004</v>
      </c>
      <c r="N80" s="2">
        <v>200</v>
      </c>
      <c r="O80" s="2">
        <v>215</v>
      </c>
      <c r="P80" s="2">
        <v>222.5</v>
      </c>
      <c r="Q80" s="2"/>
      <c r="R80" s="14">
        <v>222.5</v>
      </c>
      <c r="S80" s="15">
        <f>R80*M80</f>
        <v>119.23775000000001</v>
      </c>
      <c r="T80" s="47"/>
      <c r="U80" s="2" t="s">
        <v>312</v>
      </c>
      <c r="V80" s="2">
        <v>12</v>
      </c>
    </row>
  </sheetData>
  <sortState ref="A65:V77">
    <sortCondition ref="E65:E77"/>
    <sortCondition ref="K65:K77"/>
    <sortCondition descending="1" ref="R65:R77"/>
    <sortCondition ref="L65:L77"/>
  </sortState>
  <mergeCells count="17">
    <mergeCell ref="I3:I4"/>
    <mergeCell ref="J3:J4"/>
    <mergeCell ref="K3:K4"/>
    <mergeCell ref="V3:V4"/>
    <mergeCell ref="L3:L4"/>
    <mergeCell ref="M3:M4"/>
    <mergeCell ref="N3:S3"/>
    <mergeCell ref="T3:T4"/>
    <mergeCell ref="U3:U4"/>
    <mergeCell ref="E3:E4"/>
    <mergeCell ref="F3:F4"/>
    <mergeCell ref="G3:G4"/>
    <mergeCell ref="H3:H4"/>
    <mergeCell ref="A3:A4"/>
    <mergeCell ref="B3:B4"/>
    <mergeCell ref="C3:C4"/>
    <mergeCell ref="D3:D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8"/>
  <sheetViews>
    <sheetView topLeftCell="G40" workbookViewId="0">
      <selection activeCell="S42" sqref="S42:T68"/>
    </sheetView>
  </sheetViews>
  <sheetFormatPr defaultRowHeight="12.75"/>
  <cols>
    <col min="1" max="1" width="4.85546875" style="7" customWidth="1"/>
    <col min="2" max="2" width="6" style="62" customWidth="1"/>
    <col min="3" max="3" width="6.7109375" style="7" customWidth="1"/>
    <col min="4" max="4" width="8.85546875" style="7" customWidth="1"/>
    <col min="5" max="5" width="5" style="7" bestFit="1" customWidth="1"/>
    <col min="6" max="6" width="22.42578125" style="7" bestFit="1" customWidth="1"/>
    <col min="7" max="8" width="24.28515625" style="7" bestFit="1" customWidth="1"/>
    <col min="9" max="9" width="12" style="7" bestFit="1" customWidth="1"/>
    <col min="10" max="10" width="13.28515625" style="7" bestFit="1" customWidth="1"/>
    <col min="11" max="11" width="18.5703125" style="7" bestFit="1" customWidth="1"/>
    <col min="12" max="12" width="6.5703125" style="8" bestFit="1" customWidth="1"/>
    <col min="13" max="13" width="6.5703125" style="13" bestFit="1" customWidth="1"/>
    <col min="14" max="14" width="6" style="7" bestFit="1" customWidth="1"/>
    <col min="15" max="15" width="5.28515625" style="7" bestFit="1" customWidth="1"/>
    <col min="16" max="16" width="6.5703125" style="7" bestFit="1" customWidth="1"/>
    <col min="17" max="17" width="10.5703125" style="13" bestFit="1" customWidth="1"/>
    <col min="18" max="18" width="12.28515625" style="7" customWidth="1"/>
    <col min="19" max="19" width="18.85546875" style="7" bestFit="1" customWidth="1"/>
    <col min="20" max="20" width="4.85546875" style="7" customWidth="1"/>
  </cols>
  <sheetData>
    <row r="1" spans="1:20" ht="20.25">
      <c r="C1" s="18" t="s">
        <v>132</v>
      </c>
      <c r="F1" s="21"/>
      <c r="G1" s="4"/>
      <c r="H1" s="4"/>
      <c r="I1" s="4"/>
      <c r="J1" s="6"/>
      <c r="L1" s="5"/>
      <c r="M1" s="12"/>
      <c r="N1" s="4"/>
      <c r="O1" s="4"/>
      <c r="P1" s="22"/>
    </row>
    <row r="2" spans="1:20" ht="20.25">
      <c r="A2" s="23"/>
      <c r="B2" s="63"/>
      <c r="C2" s="18" t="s">
        <v>479</v>
      </c>
      <c r="D2" s="23"/>
      <c r="E2" s="23"/>
      <c r="F2" s="24"/>
      <c r="G2" s="4"/>
      <c r="H2" s="24"/>
      <c r="I2" s="4"/>
      <c r="J2" s="24"/>
      <c r="K2" s="24"/>
      <c r="L2" s="25"/>
      <c r="M2" s="26"/>
      <c r="N2" s="24"/>
      <c r="O2" s="24"/>
      <c r="P2" s="27"/>
      <c r="Q2" s="28"/>
      <c r="R2" s="23"/>
      <c r="S2" s="23"/>
      <c r="T2" s="23"/>
    </row>
    <row r="3" spans="1:20" ht="13.5" thickBot="1">
      <c r="F3" s="10"/>
      <c r="K3" s="7">
        <v>1</v>
      </c>
    </row>
    <row r="4" spans="1:20">
      <c r="A4" s="75" t="s">
        <v>13</v>
      </c>
      <c r="B4" s="86" t="s">
        <v>7</v>
      </c>
      <c r="C4" s="73" t="s">
        <v>19</v>
      </c>
      <c r="D4" s="73" t="s">
        <v>20</v>
      </c>
      <c r="E4" s="73" t="s">
        <v>2</v>
      </c>
      <c r="F4" s="73" t="s">
        <v>3</v>
      </c>
      <c r="G4" s="73" t="s">
        <v>17</v>
      </c>
      <c r="H4" s="73" t="s">
        <v>9</v>
      </c>
      <c r="I4" s="73" t="s">
        <v>10</v>
      </c>
      <c r="J4" s="73" t="s">
        <v>6</v>
      </c>
      <c r="K4" s="73" t="s">
        <v>4</v>
      </c>
      <c r="L4" s="77" t="s">
        <v>1</v>
      </c>
      <c r="M4" s="79" t="s">
        <v>480</v>
      </c>
      <c r="N4" s="81" t="s">
        <v>21</v>
      </c>
      <c r="O4" s="81"/>
      <c r="P4" s="81"/>
      <c r="Q4" s="81"/>
      <c r="R4" s="82" t="s">
        <v>8</v>
      </c>
      <c r="S4" s="82" t="s">
        <v>22</v>
      </c>
      <c r="T4" s="75" t="s">
        <v>13</v>
      </c>
    </row>
    <row r="5" spans="1:20">
      <c r="A5" s="76"/>
      <c r="B5" s="87"/>
      <c r="C5" s="74"/>
      <c r="D5" s="74"/>
      <c r="E5" s="74"/>
      <c r="F5" s="74"/>
      <c r="G5" s="74"/>
      <c r="H5" s="74"/>
      <c r="I5" s="74"/>
      <c r="J5" s="74"/>
      <c r="K5" s="74"/>
      <c r="L5" s="78"/>
      <c r="M5" s="80"/>
      <c r="N5" s="34" t="s">
        <v>481</v>
      </c>
      <c r="O5" s="34" t="s">
        <v>482</v>
      </c>
      <c r="P5" s="34" t="s">
        <v>483</v>
      </c>
      <c r="Q5" s="35" t="s">
        <v>484</v>
      </c>
      <c r="R5" s="83"/>
      <c r="S5" s="83"/>
      <c r="T5" s="76"/>
    </row>
    <row r="6" spans="1:20">
      <c r="A6" s="2"/>
      <c r="B6" s="64"/>
      <c r="C6" s="2"/>
      <c r="D6" s="2"/>
      <c r="E6" s="2"/>
      <c r="F6" s="14" t="s">
        <v>196</v>
      </c>
      <c r="G6" s="14" t="s">
        <v>197</v>
      </c>
      <c r="H6" s="14" t="s">
        <v>593</v>
      </c>
      <c r="I6" s="2"/>
      <c r="J6" s="31"/>
      <c r="K6" s="2"/>
      <c r="L6" s="1"/>
      <c r="M6" s="15"/>
      <c r="N6" s="2"/>
      <c r="O6" s="2"/>
      <c r="P6" s="2"/>
      <c r="Q6" s="15"/>
      <c r="R6" s="2"/>
      <c r="S6" s="2"/>
      <c r="T6" s="2"/>
    </row>
    <row r="7" spans="1:20">
      <c r="A7" s="2">
        <v>12</v>
      </c>
      <c r="B7" s="64" t="s">
        <v>565</v>
      </c>
      <c r="C7" s="2" t="s">
        <v>63</v>
      </c>
      <c r="D7" s="2"/>
      <c r="E7" s="2">
        <v>67.5</v>
      </c>
      <c r="F7" s="2" t="s">
        <v>487</v>
      </c>
      <c r="G7" s="2" t="s">
        <v>43</v>
      </c>
      <c r="H7" s="2" t="s">
        <v>43</v>
      </c>
      <c r="I7" s="2" t="s">
        <v>16</v>
      </c>
      <c r="J7" s="31">
        <v>33151</v>
      </c>
      <c r="K7" s="2" t="s">
        <v>14</v>
      </c>
      <c r="L7" s="1">
        <v>66.849999999999994</v>
      </c>
      <c r="M7" s="15"/>
      <c r="N7" s="2">
        <v>35</v>
      </c>
      <c r="O7" s="2">
        <v>45</v>
      </c>
      <c r="P7" s="2">
        <f>O7*N7</f>
        <v>1575</v>
      </c>
      <c r="Q7" s="15">
        <f>P7/L7</f>
        <v>23.560209424083773</v>
      </c>
      <c r="R7" s="2"/>
      <c r="S7" s="2" t="s">
        <v>469</v>
      </c>
      <c r="T7" s="2">
        <v>12</v>
      </c>
    </row>
    <row r="8" spans="1:20">
      <c r="A8" s="2">
        <v>5</v>
      </c>
      <c r="B8" s="64" t="s">
        <v>566</v>
      </c>
      <c r="C8" s="2" t="s">
        <v>63</v>
      </c>
      <c r="D8" s="2"/>
      <c r="E8" s="2">
        <v>56</v>
      </c>
      <c r="F8" s="2" t="s">
        <v>485</v>
      </c>
      <c r="G8" s="2" t="s">
        <v>50</v>
      </c>
      <c r="H8" s="2" t="s">
        <v>18</v>
      </c>
      <c r="I8" s="2" t="s">
        <v>16</v>
      </c>
      <c r="J8" s="31">
        <v>29855</v>
      </c>
      <c r="K8" s="2" t="s">
        <v>14</v>
      </c>
      <c r="L8" s="1">
        <v>54.05</v>
      </c>
      <c r="M8" s="15"/>
      <c r="N8" s="2">
        <v>35</v>
      </c>
      <c r="O8" s="2">
        <v>34</v>
      </c>
      <c r="P8" s="2">
        <f>O8*N8</f>
        <v>1190</v>
      </c>
      <c r="Q8" s="15">
        <f>P8/L8</f>
        <v>22.016651248843665</v>
      </c>
      <c r="R8" s="2"/>
      <c r="S8" s="2" t="s">
        <v>486</v>
      </c>
      <c r="T8" s="2">
        <v>5</v>
      </c>
    </row>
    <row r="9" spans="1:20">
      <c r="A9" s="2"/>
      <c r="B9" s="64"/>
      <c r="C9" s="2"/>
      <c r="D9" s="2"/>
      <c r="E9" s="2"/>
      <c r="F9" s="14" t="s">
        <v>196</v>
      </c>
      <c r="G9" s="14" t="s">
        <v>204</v>
      </c>
      <c r="H9" s="14" t="s">
        <v>593</v>
      </c>
      <c r="I9" s="2"/>
      <c r="J9" s="31"/>
      <c r="K9" s="2"/>
      <c r="L9" s="1"/>
      <c r="M9" s="15"/>
      <c r="N9" s="2"/>
      <c r="O9" s="2"/>
      <c r="P9" s="2"/>
      <c r="Q9" s="15"/>
      <c r="R9" s="2"/>
      <c r="S9" s="2"/>
      <c r="T9" s="2"/>
    </row>
    <row r="10" spans="1:20">
      <c r="A10" s="2">
        <v>12</v>
      </c>
      <c r="B10" s="64" t="s">
        <v>565</v>
      </c>
      <c r="C10" s="2" t="s">
        <v>63</v>
      </c>
      <c r="D10" s="2"/>
      <c r="E10" s="2">
        <v>75</v>
      </c>
      <c r="F10" s="2" t="s">
        <v>496</v>
      </c>
      <c r="G10" s="2" t="s">
        <v>24</v>
      </c>
      <c r="H10" s="2" t="s">
        <v>25</v>
      </c>
      <c r="I10" s="2" t="s">
        <v>16</v>
      </c>
      <c r="J10" s="31">
        <v>35516</v>
      </c>
      <c r="K10" s="2" t="s">
        <v>36</v>
      </c>
      <c r="L10" s="1">
        <v>74.8</v>
      </c>
      <c r="M10" s="15"/>
      <c r="N10" s="2">
        <v>55</v>
      </c>
      <c r="O10" s="2">
        <v>76</v>
      </c>
      <c r="P10" s="2">
        <f t="shared" ref="P10:P31" si="0">O10*N10</f>
        <v>4180</v>
      </c>
      <c r="Q10" s="15">
        <f t="shared" ref="Q10:Q31" si="1">P10/L10</f>
        <v>55.882352941176471</v>
      </c>
      <c r="R10" s="2"/>
      <c r="S10" s="2" t="s">
        <v>497</v>
      </c>
      <c r="T10" s="2">
        <v>12</v>
      </c>
    </row>
    <row r="11" spans="1:20">
      <c r="A11" s="2">
        <v>12</v>
      </c>
      <c r="B11" s="64" t="s">
        <v>565</v>
      </c>
      <c r="C11" s="2" t="s">
        <v>63</v>
      </c>
      <c r="D11" s="2"/>
      <c r="E11" s="2">
        <v>100</v>
      </c>
      <c r="F11" s="2" t="s">
        <v>512</v>
      </c>
      <c r="G11" s="2" t="s">
        <v>23</v>
      </c>
      <c r="H11" s="2" t="s">
        <v>18</v>
      </c>
      <c r="I11" s="2" t="s">
        <v>16</v>
      </c>
      <c r="J11" s="31">
        <v>21851</v>
      </c>
      <c r="K11" s="2" t="s">
        <v>509</v>
      </c>
      <c r="L11" s="1">
        <v>91.05</v>
      </c>
      <c r="M11" s="15"/>
      <c r="N11" s="2">
        <v>55</v>
      </c>
      <c r="O11" s="2">
        <v>97</v>
      </c>
      <c r="P11" s="2">
        <f t="shared" si="0"/>
        <v>5335</v>
      </c>
      <c r="Q11" s="15">
        <f t="shared" si="1"/>
        <v>58.594179022515107</v>
      </c>
      <c r="R11" s="2"/>
      <c r="S11" s="2" t="s">
        <v>575</v>
      </c>
      <c r="T11" s="2">
        <v>12</v>
      </c>
    </row>
    <row r="12" spans="1:20">
      <c r="A12" s="2">
        <v>5</v>
      </c>
      <c r="B12" s="64" t="s">
        <v>566</v>
      </c>
      <c r="C12" s="2" t="s">
        <v>63</v>
      </c>
      <c r="D12" s="2"/>
      <c r="E12" s="2">
        <v>100</v>
      </c>
      <c r="F12" s="2" t="s">
        <v>506</v>
      </c>
      <c r="G12" s="2" t="s">
        <v>216</v>
      </c>
      <c r="H12" s="2" t="s">
        <v>18</v>
      </c>
      <c r="I12" s="2" t="s">
        <v>16</v>
      </c>
      <c r="J12" s="31">
        <v>28324</v>
      </c>
      <c r="K12" s="2" t="s">
        <v>509</v>
      </c>
      <c r="L12" s="1">
        <v>90.9</v>
      </c>
      <c r="M12" s="15"/>
      <c r="N12" s="2">
        <v>55</v>
      </c>
      <c r="O12" s="2">
        <v>79</v>
      </c>
      <c r="P12" s="2">
        <f t="shared" si="0"/>
        <v>4345</v>
      </c>
      <c r="Q12" s="15">
        <f t="shared" si="1"/>
        <v>47.799779977997794</v>
      </c>
      <c r="R12" s="2"/>
      <c r="S12" s="2" t="s">
        <v>574</v>
      </c>
      <c r="T12" s="2">
        <v>5</v>
      </c>
    </row>
    <row r="13" spans="1:20">
      <c r="A13" s="2">
        <v>3</v>
      </c>
      <c r="B13" s="64" t="s">
        <v>567</v>
      </c>
      <c r="C13" s="2" t="s">
        <v>63</v>
      </c>
      <c r="D13" s="2"/>
      <c r="E13" s="2">
        <v>75</v>
      </c>
      <c r="F13" s="2" t="s">
        <v>491</v>
      </c>
      <c r="G13" s="2" t="s">
        <v>492</v>
      </c>
      <c r="H13" s="2" t="s">
        <v>492</v>
      </c>
      <c r="I13" s="2" t="s">
        <v>16</v>
      </c>
      <c r="J13" s="31">
        <v>26969</v>
      </c>
      <c r="K13" s="2" t="s">
        <v>509</v>
      </c>
      <c r="L13" s="1">
        <v>72.099999999999994</v>
      </c>
      <c r="M13" s="15"/>
      <c r="N13" s="2">
        <v>55</v>
      </c>
      <c r="O13" s="2">
        <v>54</v>
      </c>
      <c r="P13" s="2">
        <f t="shared" si="0"/>
        <v>2970</v>
      </c>
      <c r="Q13" s="15">
        <f t="shared" si="1"/>
        <v>41.192787794729547</v>
      </c>
      <c r="R13" s="2"/>
      <c r="S13" s="2" t="s">
        <v>493</v>
      </c>
      <c r="T13" s="2">
        <v>3</v>
      </c>
    </row>
    <row r="14" spans="1:20">
      <c r="A14" s="2">
        <v>2</v>
      </c>
      <c r="B14" s="64" t="s">
        <v>568</v>
      </c>
      <c r="C14" s="2" t="s">
        <v>63</v>
      </c>
      <c r="D14" s="2"/>
      <c r="E14" s="2">
        <v>82.5</v>
      </c>
      <c r="F14" s="2" t="s">
        <v>501</v>
      </c>
      <c r="G14" s="2" t="s">
        <v>31</v>
      </c>
      <c r="H14" s="2" t="s">
        <v>18</v>
      </c>
      <c r="I14" s="2" t="s">
        <v>16</v>
      </c>
      <c r="J14" s="31">
        <v>28333</v>
      </c>
      <c r="K14" s="2" t="s">
        <v>509</v>
      </c>
      <c r="L14" s="1">
        <v>81.55</v>
      </c>
      <c r="M14" s="15"/>
      <c r="N14" s="2">
        <v>55</v>
      </c>
      <c r="O14" s="2">
        <v>53</v>
      </c>
      <c r="P14" s="2">
        <f t="shared" si="0"/>
        <v>2915</v>
      </c>
      <c r="Q14" s="15">
        <f t="shared" si="1"/>
        <v>35.744941753525445</v>
      </c>
      <c r="R14" s="2"/>
      <c r="S14" s="2" t="s">
        <v>502</v>
      </c>
      <c r="T14" s="2">
        <v>2</v>
      </c>
    </row>
    <row r="15" spans="1:20">
      <c r="A15" s="2">
        <v>1</v>
      </c>
      <c r="B15" s="64" t="s">
        <v>569</v>
      </c>
      <c r="C15" s="2" t="s">
        <v>63</v>
      </c>
      <c r="D15" s="2"/>
      <c r="E15" s="2">
        <v>110</v>
      </c>
      <c r="F15" s="2" t="s">
        <v>508</v>
      </c>
      <c r="G15" s="2" t="s">
        <v>50</v>
      </c>
      <c r="H15" s="2" t="s">
        <v>18</v>
      </c>
      <c r="I15" s="2" t="s">
        <v>16</v>
      </c>
      <c r="J15" s="31">
        <v>27614</v>
      </c>
      <c r="K15" s="2" t="s">
        <v>509</v>
      </c>
      <c r="L15" s="1">
        <v>109.95</v>
      </c>
      <c r="M15" s="15"/>
      <c r="N15" s="2">
        <v>55</v>
      </c>
      <c r="O15" s="2">
        <v>71</v>
      </c>
      <c r="P15" s="2">
        <f t="shared" si="0"/>
        <v>3905</v>
      </c>
      <c r="Q15" s="15">
        <f t="shared" si="1"/>
        <v>35.51614370168258</v>
      </c>
      <c r="R15" s="2"/>
      <c r="S15" s="2" t="s">
        <v>486</v>
      </c>
      <c r="T15" s="2">
        <v>1</v>
      </c>
    </row>
    <row r="16" spans="1:20">
      <c r="A16" s="2">
        <v>0</v>
      </c>
      <c r="B16" s="64" t="s">
        <v>570</v>
      </c>
      <c r="C16" s="2" t="s">
        <v>63</v>
      </c>
      <c r="D16" s="2"/>
      <c r="E16" s="2">
        <v>82.5</v>
      </c>
      <c r="F16" s="2" t="s">
        <v>499</v>
      </c>
      <c r="G16" s="2" t="s">
        <v>500</v>
      </c>
      <c r="H16" s="2" t="s">
        <v>25</v>
      </c>
      <c r="I16" s="2" t="s">
        <v>16</v>
      </c>
      <c r="J16" s="31">
        <v>22825</v>
      </c>
      <c r="K16" s="2" t="s">
        <v>509</v>
      </c>
      <c r="L16" s="1">
        <v>81.2</v>
      </c>
      <c r="M16" s="15"/>
      <c r="N16" s="2">
        <v>55</v>
      </c>
      <c r="O16" s="2">
        <v>48</v>
      </c>
      <c r="P16" s="2">
        <f t="shared" si="0"/>
        <v>2640</v>
      </c>
      <c r="Q16" s="15">
        <f t="shared" si="1"/>
        <v>32.512315270935957</v>
      </c>
      <c r="R16" s="2"/>
      <c r="S16" s="2" t="s">
        <v>573</v>
      </c>
      <c r="T16" s="2">
        <v>0</v>
      </c>
    </row>
    <row r="17" spans="1:20">
      <c r="A17" s="2">
        <v>12</v>
      </c>
      <c r="B17" s="64" t="s">
        <v>565</v>
      </c>
      <c r="C17" s="2" t="s">
        <v>63</v>
      </c>
      <c r="D17" s="2"/>
      <c r="E17" s="2">
        <v>90</v>
      </c>
      <c r="F17" s="2" t="s">
        <v>520</v>
      </c>
      <c r="G17" s="2" t="s">
        <v>31</v>
      </c>
      <c r="H17" s="2" t="s">
        <v>18</v>
      </c>
      <c r="I17" s="2" t="s">
        <v>16</v>
      </c>
      <c r="J17" s="31">
        <v>28114</v>
      </c>
      <c r="K17" s="2" t="s">
        <v>509</v>
      </c>
      <c r="L17" s="1">
        <v>90</v>
      </c>
      <c r="M17" s="15"/>
      <c r="N17" s="2">
        <v>75</v>
      </c>
      <c r="O17" s="2">
        <v>40</v>
      </c>
      <c r="P17" s="2">
        <f t="shared" si="0"/>
        <v>3000</v>
      </c>
      <c r="Q17" s="15">
        <f t="shared" si="1"/>
        <v>33.333333333333336</v>
      </c>
      <c r="R17" s="2"/>
      <c r="S17" s="2" t="s">
        <v>505</v>
      </c>
      <c r="T17" s="2">
        <v>12</v>
      </c>
    </row>
    <row r="18" spans="1:20">
      <c r="A18" s="2">
        <v>5</v>
      </c>
      <c r="B18" s="64" t="s">
        <v>566</v>
      </c>
      <c r="C18" s="2" t="s">
        <v>63</v>
      </c>
      <c r="D18" s="2"/>
      <c r="E18" s="2">
        <v>90</v>
      </c>
      <c r="F18" s="2" t="s">
        <v>515</v>
      </c>
      <c r="G18" s="2" t="s">
        <v>23</v>
      </c>
      <c r="H18" s="2" t="s">
        <v>18</v>
      </c>
      <c r="I18" s="2" t="s">
        <v>16</v>
      </c>
      <c r="J18" s="31">
        <v>22122</v>
      </c>
      <c r="K18" s="2" t="s">
        <v>509</v>
      </c>
      <c r="L18" s="1">
        <v>84.5</v>
      </c>
      <c r="M18" s="15"/>
      <c r="N18" s="2">
        <v>75</v>
      </c>
      <c r="O18" s="2">
        <v>31</v>
      </c>
      <c r="P18" s="2">
        <f t="shared" si="0"/>
        <v>2325</v>
      </c>
      <c r="Q18" s="15">
        <f t="shared" si="1"/>
        <v>27.514792899408285</v>
      </c>
      <c r="R18" s="2"/>
      <c r="S18" s="2" t="s">
        <v>516</v>
      </c>
      <c r="T18" s="2">
        <v>5</v>
      </c>
    </row>
    <row r="19" spans="1:20">
      <c r="A19" s="2">
        <v>3</v>
      </c>
      <c r="B19" s="64" t="s">
        <v>567</v>
      </c>
      <c r="C19" s="2" t="s">
        <v>63</v>
      </c>
      <c r="D19" s="2"/>
      <c r="E19" s="2">
        <v>82.5</v>
      </c>
      <c r="F19" s="2" t="s">
        <v>513</v>
      </c>
      <c r="G19" s="2" t="s">
        <v>50</v>
      </c>
      <c r="H19" s="2" t="s">
        <v>18</v>
      </c>
      <c r="I19" s="2" t="s">
        <v>16</v>
      </c>
      <c r="J19" s="31">
        <v>26197</v>
      </c>
      <c r="K19" s="2" t="s">
        <v>509</v>
      </c>
      <c r="L19" s="1">
        <v>81</v>
      </c>
      <c r="M19" s="15"/>
      <c r="N19" s="2">
        <v>75</v>
      </c>
      <c r="O19" s="2">
        <v>25</v>
      </c>
      <c r="P19" s="2">
        <f t="shared" si="0"/>
        <v>1875</v>
      </c>
      <c r="Q19" s="15">
        <f t="shared" si="1"/>
        <v>23.148148148148149</v>
      </c>
      <c r="R19" s="2"/>
      <c r="S19" s="2" t="s">
        <v>486</v>
      </c>
      <c r="T19" s="2">
        <v>3</v>
      </c>
    </row>
    <row r="20" spans="1:20">
      <c r="A20" s="2">
        <v>12</v>
      </c>
      <c r="B20" s="64" t="s">
        <v>565</v>
      </c>
      <c r="C20" s="2" t="s">
        <v>63</v>
      </c>
      <c r="D20" s="2"/>
      <c r="E20" s="2">
        <v>75</v>
      </c>
      <c r="F20" s="2" t="s">
        <v>494</v>
      </c>
      <c r="G20" s="2" t="s">
        <v>180</v>
      </c>
      <c r="H20" s="2" t="s">
        <v>18</v>
      </c>
      <c r="I20" s="2" t="s">
        <v>16</v>
      </c>
      <c r="J20" s="31">
        <v>28522</v>
      </c>
      <c r="K20" s="2" t="s">
        <v>14</v>
      </c>
      <c r="L20" s="1">
        <v>74.3</v>
      </c>
      <c r="M20" s="15"/>
      <c r="N20" s="2">
        <v>55</v>
      </c>
      <c r="O20" s="2">
        <v>76</v>
      </c>
      <c r="P20" s="2">
        <f t="shared" si="0"/>
        <v>4180</v>
      </c>
      <c r="Q20" s="15">
        <f t="shared" si="1"/>
        <v>56.258411843876182</v>
      </c>
      <c r="R20" s="2"/>
      <c r="S20" s="2" t="s">
        <v>495</v>
      </c>
      <c r="T20" s="2">
        <v>12</v>
      </c>
    </row>
    <row r="21" spans="1:20">
      <c r="A21" s="2">
        <v>5</v>
      </c>
      <c r="B21" s="64" t="s">
        <v>566</v>
      </c>
      <c r="C21" s="2" t="s">
        <v>63</v>
      </c>
      <c r="D21" s="2"/>
      <c r="E21" s="2">
        <v>82.5</v>
      </c>
      <c r="F21" s="2" t="s">
        <v>74</v>
      </c>
      <c r="G21" s="2" t="s">
        <v>145</v>
      </c>
      <c r="H21" s="2" t="s">
        <v>18</v>
      </c>
      <c r="I21" s="2" t="s">
        <v>16</v>
      </c>
      <c r="J21" s="31">
        <v>31138</v>
      </c>
      <c r="K21" s="2" t="s">
        <v>14</v>
      </c>
      <c r="L21" s="1">
        <v>78.099999999999994</v>
      </c>
      <c r="M21" s="15"/>
      <c r="N21" s="2">
        <v>55</v>
      </c>
      <c r="O21" s="2">
        <v>69</v>
      </c>
      <c r="P21" s="2">
        <f t="shared" si="0"/>
        <v>3795</v>
      </c>
      <c r="Q21" s="15">
        <f t="shared" si="1"/>
        <v>48.591549295774648</v>
      </c>
      <c r="R21" s="2"/>
      <c r="S21" s="2" t="s">
        <v>498</v>
      </c>
      <c r="T21" s="2">
        <v>5</v>
      </c>
    </row>
    <row r="22" spans="1:20">
      <c r="A22" s="2">
        <v>3</v>
      </c>
      <c r="B22" s="64" t="s">
        <v>567</v>
      </c>
      <c r="C22" s="2" t="s">
        <v>63</v>
      </c>
      <c r="D22" s="2"/>
      <c r="E22" s="2">
        <v>100</v>
      </c>
      <c r="F22" s="2" t="s">
        <v>507</v>
      </c>
      <c r="G22" s="2" t="s">
        <v>182</v>
      </c>
      <c r="H22" s="2" t="s">
        <v>47</v>
      </c>
      <c r="I22" s="2" t="s">
        <v>16</v>
      </c>
      <c r="J22" s="31">
        <v>30227</v>
      </c>
      <c r="K22" s="2" t="s">
        <v>14</v>
      </c>
      <c r="L22" s="1">
        <v>98.25</v>
      </c>
      <c r="M22" s="15"/>
      <c r="N22" s="2">
        <v>55</v>
      </c>
      <c r="O22" s="2">
        <v>80</v>
      </c>
      <c r="P22" s="2">
        <f t="shared" si="0"/>
        <v>4400</v>
      </c>
      <c r="Q22" s="15">
        <f t="shared" si="1"/>
        <v>44.783715012722645</v>
      </c>
      <c r="R22" s="2"/>
      <c r="S22" s="2" t="s">
        <v>312</v>
      </c>
      <c r="T22" s="2">
        <v>3</v>
      </c>
    </row>
    <row r="23" spans="1:20">
      <c r="A23" s="2">
        <v>2</v>
      </c>
      <c r="B23" s="64" t="s">
        <v>568</v>
      </c>
      <c r="C23" s="2" t="s">
        <v>63</v>
      </c>
      <c r="D23" s="2"/>
      <c r="E23" s="2">
        <v>90</v>
      </c>
      <c r="F23" s="2" t="s">
        <v>503</v>
      </c>
      <c r="G23" s="2" t="s">
        <v>504</v>
      </c>
      <c r="H23" s="2" t="s">
        <v>18</v>
      </c>
      <c r="I23" s="2" t="s">
        <v>16</v>
      </c>
      <c r="J23" s="31">
        <v>31461</v>
      </c>
      <c r="K23" s="2" t="s">
        <v>14</v>
      </c>
      <c r="L23" s="1">
        <v>88.75</v>
      </c>
      <c r="M23" s="15"/>
      <c r="N23" s="2">
        <v>55</v>
      </c>
      <c r="O23" s="2">
        <v>60</v>
      </c>
      <c r="P23" s="2">
        <f t="shared" si="0"/>
        <v>3300</v>
      </c>
      <c r="Q23" s="15">
        <f t="shared" si="1"/>
        <v>37.183098591549296</v>
      </c>
      <c r="R23" s="2"/>
      <c r="S23" s="2" t="s">
        <v>505</v>
      </c>
      <c r="T23" s="2">
        <v>2</v>
      </c>
    </row>
    <row r="24" spans="1:20">
      <c r="A24" s="2">
        <v>1</v>
      </c>
      <c r="B24" s="64" t="s">
        <v>569</v>
      </c>
      <c r="C24" s="2" t="s">
        <v>63</v>
      </c>
      <c r="D24" s="2"/>
      <c r="E24" s="2">
        <v>75</v>
      </c>
      <c r="F24" s="2" t="s">
        <v>490</v>
      </c>
      <c r="G24" s="2" t="s">
        <v>50</v>
      </c>
      <c r="H24" s="2" t="s">
        <v>18</v>
      </c>
      <c r="I24" s="2" t="s">
        <v>16</v>
      </c>
      <c r="J24" s="31">
        <v>31379</v>
      </c>
      <c r="K24" s="2" t="s">
        <v>14</v>
      </c>
      <c r="L24" s="1">
        <v>71.2</v>
      </c>
      <c r="M24" s="15"/>
      <c r="N24" s="2">
        <v>55</v>
      </c>
      <c r="O24" s="2">
        <v>48</v>
      </c>
      <c r="P24" s="2">
        <f t="shared" si="0"/>
        <v>2640</v>
      </c>
      <c r="Q24" s="15">
        <f t="shared" si="1"/>
        <v>37.078651685393254</v>
      </c>
      <c r="R24" s="2"/>
      <c r="S24" s="2" t="s">
        <v>486</v>
      </c>
      <c r="T24" s="2">
        <v>1</v>
      </c>
    </row>
    <row r="25" spans="1:20">
      <c r="A25" s="2">
        <v>0</v>
      </c>
      <c r="B25" s="64" t="s">
        <v>570</v>
      </c>
      <c r="C25" s="2" t="s">
        <v>63</v>
      </c>
      <c r="D25" s="2"/>
      <c r="E25" s="2">
        <v>110</v>
      </c>
      <c r="F25" s="2" t="s">
        <v>244</v>
      </c>
      <c r="G25" s="2" t="s">
        <v>182</v>
      </c>
      <c r="H25" s="2" t="s">
        <v>47</v>
      </c>
      <c r="I25" s="2" t="s">
        <v>16</v>
      </c>
      <c r="J25" s="31">
        <v>29508</v>
      </c>
      <c r="K25" s="2" t="s">
        <v>14</v>
      </c>
      <c r="L25" s="1">
        <v>107.8</v>
      </c>
      <c r="M25" s="15"/>
      <c r="N25" s="2">
        <v>55</v>
      </c>
      <c r="O25" s="2">
        <v>71</v>
      </c>
      <c r="P25" s="2">
        <f t="shared" si="0"/>
        <v>3905</v>
      </c>
      <c r="Q25" s="15">
        <f t="shared" si="1"/>
        <v>36.224489795918366</v>
      </c>
      <c r="R25" s="2"/>
      <c r="S25" s="2" t="s">
        <v>312</v>
      </c>
      <c r="T25" s="2">
        <v>0</v>
      </c>
    </row>
    <row r="26" spans="1:20">
      <c r="A26" s="2">
        <v>0</v>
      </c>
      <c r="B26" s="64" t="s">
        <v>571</v>
      </c>
      <c r="C26" s="2" t="s">
        <v>63</v>
      </c>
      <c r="D26" s="2"/>
      <c r="E26" s="2">
        <v>67.5</v>
      </c>
      <c r="F26" s="2" t="s">
        <v>488</v>
      </c>
      <c r="G26" s="2" t="s">
        <v>50</v>
      </c>
      <c r="H26" s="2" t="s">
        <v>18</v>
      </c>
      <c r="I26" s="2" t="s">
        <v>16</v>
      </c>
      <c r="J26" s="31">
        <v>30653</v>
      </c>
      <c r="K26" s="2" t="s">
        <v>14</v>
      </c>
      <c r="L26" s="1">
        <v>65.150000000000006</v>
      </c>
      <c r="M26" s="15"/>
      <c r="N26" s="2">
        <v>55</v>
      </c>
      <c r="O26" s="2">
        <v>37</v>
      </c>
      <c r="P26" s="2">
        <f t="shared" si="0"/>
        <v>2035</v>
      </c>
      <c r="Q26" s="15">
        <f t="shared" si="1"/>
        <v>31.235610130468146</v>
      </c>
      <c r="R26" s="2"/>
      <c r="S26" s="2" t="s">
        <v>489</v>
      </c>
      <c r="T26" s="2">
        <v>0</v>
      </c>
    </row>
    <row r="27" spans="1:20">
      <c r="A27" s="2">
        <v>12</v>
      </c>
      <c r="B27" s="64" t="s">
        <v>565</v>
      </c>
      <c r="C27" s="2" t="s">
        <v>63</v>
      </c>
      <c r="D27" s="2"/>
      <c r="E27" s="2">
        <v>90</v>
      </c>
      <c r="F27" s="2" t="s">
        <v>520</v>
      </c>
      <c r="G27" s="2" t="s">
        <v>31</v>
      </c>
      <c r="H27" s="2" t="s">
        <v>18</v>
      </c>
      <c r="I27" s="2" t="s">
        <v>16</v>
      </c>
      <c r="J27" s="31">
        <v>28114</v>
      </c>
      <c r="K27" s="2" t="s">
        <v>14</v>
      </c>
      <c r="L27" s="1">
        <v>90</v>
      </c>
      <c r="M27" s="15"/>
      <c r="N27" s="2">
        <v>75</v>
      </c>
      <c r="O27" s="2">
        <v>40</v>
      </c>
      <c r="P27" s="2">
        <f t="shared" si="0"/>
        <v>3000</v>
      </c>
      <c r="Q27" s="15">
        <f t="shared" si="1"/>
        <v>33.333333333333336</v>
      </c>
      <c r="R27" s="2"/>
      <c r="S27" s="2" t="s">
        <v>505</v>
      </c>
      <c r="T27" s="2">
        <v>12</v>
      </c>
    </row>
    <row r="28" spans="1:20">
      <c r="A28" s="2">
        <v>5</v>
      </c>
      <c r="B28" s="64" t="s">
        <v>566</v>
      </c>
      <c r="C28" s="2" t="s">
        <v>63</v>
      </c>
      <c r="D28" s="2"/>
      <c r="E28" s="61">
        <v>82.5</v>
      </c>
      <c r="F28" s="2" t="s">
        <v>514</v>
      </c>
      <c r="G28" s="2" t="s">
        <v>52</v>
      </c>
      <c r="H28" s="2" t="s">
        <v>53</v>
      </c>
      <c r="I28" s="2" t="s">
        <v>16</v>
      </c>
      <c r="J28" s="31">
        <v>29978</v>
      </c>
      <c r="K28" s="2" t="s">
        <v>14</v>
      </c>
      <c r="L28" s="1">
        <v>82.5</v>
      </c>
      <c r="M28" s="15"/>
      <c r="N28" s="2">
        <v>75</v>
      </c>
      <c r="O28" s="2">
        <v>33</v>
      </c>
      <c r="P28" s="2">
        <f t="shared" si="0"/>
        <v>2475</v>
      </c>
      <c r="Q28" s="15">
        <f t="shared" si="1"/>
        <v>30</v>
      </c>
      <c r="R28" s="2"/>
      <c r="S28" s="2" t="s">
        <v>572</v>
      </c>
      <c r="T28" s="2">
        <v>5</v>
      </c>
    </row>
    <row r="29" spans="1:20">
      <c r="A29" s="2">
        <v>3</v>
      </c>
      <c r="B29" s="64" t="s">
        <v>567</v>
      </c>
      <c r="C29" s="2" t="s">
        <v>63</v>
      </c>
      <c r="D29" s="2"/>
      <c r="E29" s="2">
        <v>90</v>
      </c>
      <c r="F29" s="2" t="s">
        <v>517</v>
      </c>
      <c r="G29" s="2" t="s">
        <v>50</v>
      </c>
      <c r="H29" s="2" t="s">
        <v>18</v>
      </c>
      <c r="I29" s="2" t="s">
        <v>16</v>
      </c>
      <c r="J29" s="31">
        <v>29836</v>
      </c>
      <c r="K29" s="2" t="s">
        <v>14</v>
      </c>
      <c r="L29" s="1">
        <v>85.9</v>
      </c>
      <c r="M29" s="15"/>
      <c r="N29" s="2">
        <v>75</v>
      </c>
      <c r="O29" s="2">
        <v>33</v>
      </c>
      <c r="P29" s="2">
        <f t="shared" si="0"/>
        <v>2475</v>
      </c>
      <c r="Q29" s="15">
        <f t="shared" si="1"/>
        <v>28.812572759022117</v>
      </c>
      <c r="R29" s="2"/>
      <c r="S29" s="2" t="s">
        <v>486</v>
      </c>
      <c r="T29" s="2">
        <v>3</v>
      </c>
    </row>
    <row r="30" spans="1:20">
      <c r="A30" s="2">
        <v>12</v>
      </c>
      <c r="B30" s="64" t="s">
        <v>565</v>
      </c>
      <c r="C30" s="2" t="s">
        <v>63</v>
      </c>
      <c r="D30" s="2"/>
      <c r="E30" s="2">
        <v>125</v>
      </c>
      <c r="F30" s="2" t="s">
        <v>524</v>
      </c>
      <c r="G30" s="2" t="s">
        <v>50</v>
      </c>
      <c r="H30" s="2" t="s">
        <v>18</v>
      </c>
      <c r="I30" s="2" t="s">
        <v>16</v>
      </c>
      <c r="J30" s="31">
        <v>29105</v>
      </c>
      <c r="K30" s="2" t="s">
        <v>14</v>
      </c>
      <c r="L30" s="1">
        <v>121.05</v>
      </c>
      <c r="M30" s="15"/>
      <c r="N30" s="2">
        <v>100</v>
      </c>
      <c r="O30" s="2">
        <v>28</v>
      </c>
      <c r="P30" s="2">
        <f t="shared" si="0"/>
        <v>2800</v>
      </c>
      <c r="Q30" s="15">
        <f t="shared" si="1"/>
        <v>23.130937629078893</v>
      </c>
      <c r="R30" s="2"/>
      <c r="S30" s="2" t="s">
        <v>486</v>
      </c>
      <c r="T30" s="2">
        <v>12</v>
      </c>
    </row>
    <row r="31" spans="1:20">
      <c r="A31" s="2">
        <v>5</v>
      </c>
      <c r="B31" s="64" t="s">
        <v>566</v>
      </c>
      <c r="C31" s="2" t="s">
        <v>63</v>
      </c>
      <c r="D31" s="2"/>
      <c r="E31" s="2">
        <v>140</v>
      </c>
      <c r="F31" s="2" t="s">
        <v>525</v>
      </c>
      <c r="G31" s="2" t="s">
        <v>50</v>
      </c>
      <c r="H31" s="2" t="s">
        <v>18</v>
      </c>
      <c r="I31" s="2" t="s">
        <v>16</v>
      </c>
      <c r="J31" s="31">
        <v>31202</v>
      </c>
      <c r="K31" s="2" t="s">
        <v>14</v>
      </c>
      <c r="L31" s="1">
        <v>127.3</v>
      </c>
      <c r="M31" s="15"/>
      <c r="N31" s="2">
        <v>100</v>
      </c>
      <c r="O31" s="2">
        <v>23</v>
      </c>
      <c r="P31" s="2">
        <f t="shared" si="0"/>
        <v>2300</v>
      </c>
      <c r="Q31" s="15">
        <f t="shared" si="1"/>
        <v>18.067556952081699</v>
      </c>
      <c r="R31" s="2"/>
      <c r="S31" s="2" t="s">
        <v>486</v>
      </c>
      <c r="T31" s="2">
        <v>5</v>
      </c>
    </row>
    <row r="32" spans="1:20">
      <c r="A32" s="2"/>
      <c r="B32" s="64"/>
      <c r="C32" s="2"/>
      <c r="D32" s="2"/>
      <c r="E32" s="2"/>
      <c r="F32" s="14" t="s">
        <v>378</v>
      </c>
      <c r="G32" s="14" t="s">
        <v>204</v>
      </c>
      <c r="H32" s="14" t="s">
        <v>593</v>
      </c>
      <c r="I32" s="2"/>
      <c r="J32" s="31"/>
      <c r="K32" s="2"/>
      <c r="L32" s="1"/>
      <c r="M32" s="15"/>
      <c r="N32" s="2"/>
      <c r="O32" s="2"/>
      <c r="P32" s="2"/>
      <c r="Q32" s="15"/>
      <c r="R32" s="2"/>
      <c r="S32" s="2"/>
      <c r="T32" s="2"/>
    </row>
    <row r="33" spans="1:20">
      <c r="A33" s="2">
        <v>12</v>
      </c>
      <c r="B33" s="64" t="s">
        <v>565</v>
      </c>
      <c r="C33" s="2" t="s">
        <v>32</v>
      </c>
      <c r="D33" s="2"/>
      <c r="E33" s="2">
        <v>125</v>
      </c>
      <c r="F33" s="2" t="s">
        <v>510</v>
      </c>
      <c r="G33" s="2" t="s">
        <v>23</v>
      </c>
      <c r="H33" s="2" t="s">
        <v>18</v>
      </c>
      <c r="I33" s="2" t="s">
        <v>16</v>
      </c>
      <c r="J33" s="31">
        <v>29024</v>
      </c>
      <c r="K33" s="2" t="s">
        <v>14</v>
      </c>
      <c r="L33" s="1">
        <v>115.45</v>
      </c>
      <c r="M33" s="15"/>
      <c r="N33" s="2">
        <v>55</v>
      </c>
      <c r="O33" s="2">
        <v>58</v>
      </c>
      <c r="P33" s="2">
        <f>O33*N33</f>
        <v>3190</v>
      </c>
      <c r="Q33" s="15">
        <f>P33/L33</f>
        <v>27.631009094846252</v>
      </c>
      <c r="R33" s="2"/>
      <c r="S33" s="2" t="s">
        <v>511</v>
      </c>
      <c r="T33" s="2">
        <v>12</v>
      </c>
    </row>
    <row r="34" spans="1:20">
      <c r="A34" s="2">
        <v>12</v>
      </c>
      <c r="B34" s="64" t="s">
        <v>565</v>
      </c>
      <c r="C34" s="2" t="s">
        <v>32</v>
      </c>
      <c r="D34" s="2"/>
      <c r="E34" s="2">
        <v>90</v>
      </c>
      <c r="F34" s="2" t="s">
        <v>518</v>
      </c>
      <c r="G34" s="2" t="s">
        <v>39</v>
      </c>
      <c r="H34" s="2" t="s">
        <v>18</v>
      </c>
      <c r="I34" s="2" t="s">
        <v>16</v>
      </c>
      <c r="J34" s="31">
        <v>30930</v>
      </c>
      <c r="K34" s="2" t="s">
        <v>14</v>
      </c>
      <c r="L34" s="1">
        <v>89</v>
      </c>
      <c r="M34" s="15"/>
      <c r="N34" s="2">
        <v>75</v>
      </c>
      <c r="O34" s="2">
        <v>49</v>
      </c>
      <c r="P34" s="2">
        <f>O34*N34</f>
        <v>3675</v>
      </c>
      <c r="Q34" s="15">
        <f>P34/L34</f>
        <v>41.292134831460672</v>
      </c>
      <c r="R34" s="2"/>
      <c r="S34" s="2" t="s">
        <v>519</v>
      </c>
      <c r="T34" s="2">
        <v>12</v>
      </c>
    </row>
    <row r="35" spans="1:20">
      <c r="A35" s="2">
        <v>5</v>
      </c>
      <c r="B35" s="64" t="s">
        <v>566</v>
      </c>
      <c r="C35" s="2" t="s">
        <v>32</v>
      </c>
      <c r="D35" s="2"/>
      <c r="E35" s="2">
        <v>125</v>
      </c>
      <c r="F35" s="2" t="s">
        <v>522</v>
      </c>
      <c r="G35" s="2" t="s">
        <v>23</v>
      </c>
      <c r="H35" s="2" t="s">
        <v>18</v>
      </c>
      <c r="I35" s="2" t="s">
        <v>16</v>
      </c>
      <c r="J35" s="31">
        <v>30102</v>
      </c>
      <c r="K35" s="2" t="s">
        <v>14</v>
      </c>
      <c r="L35" s="1">
        <v>119.5</v>
      </c>
      <c r="M35" s="15"/>
      <c r="N35" s="2">
        <v>75</v>
      </c>
      <c r="O35" s="2">
        <v>52</v>
      </c>
      <c r="P35" s="2">
        <f>O35*N35</f>
        <v>3900</v>
      </c>
      <c r="Q35" s="15">
        <f>P35/L35</f>
        <v>32.635983263598327</v>
      </c>
      <c r="R35" s="2"/>
      <c r="S35" s="2" t="s">
        <v>523</v>
      </c>
      <c r="T35" s="2">
        <v>5</v>
      </c>
    </row>
    <row r="36" spans="1:20">
      <c r="A36" s="2">
        <v>3</v>
      </c>
      <c r="B36" s="64" t="s">
        <v>567</v>
      </c>
      <c r="C36" s="2" t="s">
        <v>32</v>
      </c>
      <c r="D36" s="2"/>
      <c r="E36" s="2">
        <v>110</v>
      </c>
      <c r="F36" s="2" t="s">
        <v>521</v>
      </c>
      <c r="G36" s="2" t="s">
        <v>23</v>
      </c>
      <c r="H36" s="2" t="s">
        <v>18</v>
      </c>
      <c r="I36" s="2" t="s">
        <v>16</v>
      </c>
      <c r="J36" s="31">
        <v>33583</v>
      </c>
      <c r="K36" s="2" t="s">
        <v>14</v>
      </c>
      <c r="L36" s="1">
        <v>108.55</v>
      </c>
      <c r="M36" s="15"/>
      <c r="N36" s="2">
        <v>75</v>
      </c>
      <c r="O36" s="2">
        <v>30</v>
      </c>
      <c r="P36" s="2">
        <f>O36*N36</f>
        <v>2250</v>
      </c>
      <c r="Q36" s="15">
        <f>P36/L36</f>
        <v>20.727775218793184</v>
      </c>
      <c r="R36" s="2"/>
      <c r="S36" s="2" t="s">
        <v>516</v>
      </c>
      <c r="T36" s="2">
        <v>3</v>
      </c>
    </row>
    <row r="37" spans="1:20">
      <c r="A37" s="2">
        <v>12</v>
      </c>
      <c r="B37" s="64" t="s">
        <v>565</v>
      </c>
      <c r="C37" s="2" t="s">
        <v>32</v>
      </c>
      <c r="D37" s="2"/>
      <c r="E37" s="2">
        <v>90</v>
      </c>
      <c r="F37" s="2" t="s">
        <v>389</v>
      </c>
      <c r="G37" s="2" t="s">
        <v>70</v>
      </c>
      <c r="H37" s="2" t="s">
        <v>70</v>
      </c>
      <c r="I37" s="2" t="s">
        <v>16</v>
      </c>
      <c r="J37" s="31">
        <v>30335</v>
      </c>
      <c r="K37" s="2" t="s">
        <v>14</v>
      </c>
      <c r="L37" s="1">
        <v>88.2</v>
      </c>
      <c r="M37" s="15"/>
      <c r="N37" s="2">
        <v>100</v>
      </c>
      <c r="O37" s="2">
        <v>20</v>
      </c>
      <c r="P37" s="2">
        <f>O37*N37</f>
        <v>2000</v>
      </c>
      <c r="Q37" s="15">
        <f>P37/L37</f>
        <v>22.675736961451246</v>
      </c>
      <c r="R37" s="2"/>
      <c r="S37" s="2" t="s">
        <v>409</v>
      </c>
      <c r="T37" s="2">
        <v>12</v>
      </c>
    </row>
    <row r="38" spans="1:20" s="7" customFormat="1" ht="13.5" thickBot="1">
      <c r="B38" s="62"/>
      <c r="F38" s="10">
        <v>1</v>
      </c>
      <c r="L38" s="8"/>
      <c r="M38" s="13"/>
      <c r="Q38" s="13"/>
    </row>
    <row r="39" spans="1:20" s="7" customFormat="1" ht="12.75" customHeight="1">
      <c r="A39" s="75" t="s">
        <v>13</v>
      </c>
      <c r="B39" s="86" t="s">
        <v>7</v>
      </c>
      <c r="C39" s="73" t="s">
        <v>19</v>
      </c>
      <c r="D39" s="73" t="s">
        <v>20</v>
      </c>
      <c r="E39" s="73" t="s">
        <v>2</v>
      </c>
      <c r="F39" s="73" t="s">
        <v>3</v>
      </c>
      <c r="G39" s="73" t="s">
        <v>17</v>
      </c>
      <c r="H39" s="73" t="s">
        <v>9</v>
      </c>
      <c r="I39" s="73" t="s">
        <v>10</v>
      </c>
      <c r="J39" s="73" t="s">
        <v>6</v>
      </c>
      <c r="K39" s="73" t="s">
        <v>4</v>
      </c>
      <c r="L39" s="77" t="s">
        <v>1</v>
      </c>
      <c r="M39" s="79" t="s">
        <v>480</v>
      </c>
      <c r="N39" s="81" t="s">
        <v>21</v>
      </c>
      <c r="O39" s="81"/>
      <c r="P39" s="81"/>
      <c r="Q39" s="81"/>
      <c r="R39" s="82" t="s">
        <v>8</v>
      </c>
      <c r="S39" s="82" t="s">
        <v>22</v>
      </c>
      <c r="T39" s="75" t="s">
        <v>13</v>
      </c>
    </row>
    <row r="40" spans="1:20" s="9" customFormat="1" ht="13.5" customHeight="1" thickBot="1">
      <c r="A40" s="89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88"/>
      <c r="M40" s="92"/>
      <c r="N40" s="19" t="s">
        <v>481</v>
      </c>
      <c r="O40" s="19" t="s">
        <v>482</v>
      </c>
      <c r="P40" s="19" t="s">
        <v>5</v>
      </c>
      <c r="Q40" s="20" t="s">
        <v>480</v>
      </c>
      <c r="R40" s="93"/>
      <c r="S40" s="93"/>
      <c r="T40" s="89"/>
    </row>
    <row r="41" spans="1:20" s="7" customFormat="1">
      <c r="A41" s="2"/>
      <c r="B41" s="64"/>
      <c r="C41" s="2"/>
      <c r="D41" s="2"/>
      <c r="E41" s="2"/>
      <c r="F41" s="14" t="s">
        <v>196</v>
      </c>
      <c r="G41" s="14" t="s">
        <v>197</v>
      </c>
      <c r="H41" s="14" t="s">
        <v>594</v>
      </c>
      <c r="I41" s="2"/>
      <c r="J41" s="31"/>
      <c r="K41" s="2"/>
      <c r="L41" s="1"/>
      <c r="M41" s="15"/>
      <c r="N41" s="2"/>
      <c r="O41" s="2"/>
      <c r="P41" s="2"/>
      <c r="Q41" s="15"/>
      <c r="R41" s="2"/>
      <c r="S41" s="2"/>
      <c r="T41" s="2"/>
    </row>
    <row r="42" spans="1:20" s="7" customFormat="1">
      <c r="A42" s="2">
        <v>12</v>
      </c>
      <c r="B42" s="64" t="s">
        <v>565</v>
      </c>
      <c r="C42" s="2" t="s">
        <v>63</v>
      </c>
      <c r="D42" s="2" t="s">
        <v>526</v>
      </c>
      <c r="E42" s="2">
        <v>44</v>
      </c>
      <c r="F42" s="2" t="s">
        <v>527</v>
      </c>
      <c r="G42" s="2" t="s">
        <v>23</v>
      </c>
      <c r="H42" s="2" t="s">
        <v>18</v>
      </c>
      <c r="I42" s="2" t="s">
        <v>16</v>
      </c>
      <c r="J42" s="31">
        <v>39637</v>
      </c>
      <c r="K42" s="2" t="s">
        <v>26</v>
      </c>
      <c r="L42" s="1">
        <v>29</v>
      </c>
      <c r="M42" s="15">
        <v>1.5172000000000001</v>
      </c>
      <c r="N42" s="2">
        <v>15</v>
      </c>
      <c r="O42" s="2">
        <v>66</v>
      </c>
      <c r="P42" s="2">
        <f>O42*N42</f>
        <v>990</v>
      </c>
      <c r="Q42" s="15">
        <f>P42*M42</f>
        <v>1502.028</v>
      </c>
      <c r="R42" s="2"/>
      <c r="S42" s="2" t="s">
        <v>528</v>
      </c>
      <c r="T42" s="2">
        <v>12</v>
      </c>
    </row>
    <row r="43" spans="1:20" s="7" customFormat="1">
      <c r="A43" s="2"/>
      <c r="B43" s="64"/>
      <c r="C43" s="2"/>
      <c r="D43" s="2"/>
      <c r="E43" s="2"/>
      <c r="F43" s="14" t="s">
        <v>196</v>
      </c>
      <c r="G43" s="14" t="s">
        <v>204</v>
      </c>
      <c r="H43" s="14" t="s">
        <v>594</v>
      </c>
      <c r="I43" s="2"/>
      <c r="J43" s="31"/>
      <c r="K43" s="2"/>
      <c r="L43" s="1"/>
      <c r="M43" s="15"/>
      <c r="N43" s="2"/>
      <c r="O43" s="2"/>
      <c r="P43" s="2"/>
      <c r="Q43" s="15"/>
      <c r="R43" s="2"/>
      <c r="S43" s="2"/>
      <c r="T43" s="2"/>
    </row>
    <row r="44" spans="1:20" s="7" customFormat="1">
      <c r="A44" s="2">
        <v>12</v>
      </c>
      <c r="B44" s="64" t="s">
        <v>565</v>
      </c>
      <c r="C44" s="2" t="s">
        <v>63</v>
      </c>
      <c r="D44" s="2" t="s">
        <v>526</v>
      </c>
      <c r="E44" s="2">
        <v>44</v>
      </c>
      <c r="F44" s="2" t="s">
        <v>66</v>
      </c>
      <c r="G44" s="2" t="s">
        <v>23</v>
      </c>
      <c r="H44" s="2" t="s">
        <v>18</v>
      </c>
      <c r="I44" s="2" t="s">
        <v>16</v>
      </c>
      <c r="J44" s="31">
        <v>39731</v>
      </c>
      <c r="K44" s="2" t="s">
        <v>26</v>
      </c>
      <c r="L44" s="1">
        <v>29.3</v>
      </c>
      <c r="M44" s="15">
        <v>1.7746999999999999</v>
      </c>
      <c r="N44" s="2">
        <v>15</v>
      </c>
      <c r="O44" s="2">
        <v>100</v>
      </c>
      <c r="P44" s="2">
        <f t="shared" ref="P44:P49" si="2">O44*N44</f>
        <v>1500</v>
      </c>
      <c r="Q44" s="15">
        <f t="shared" ref="Q44:Q49" si="3">P44*M44</f>
        <v>2662.0499999999997</v>
      </c>
      <c r="R44" s="2"/>
      <c r="S44" s="2" t="s">
        <v>529</v>
      </c>
      <c r="T44" s="2">
        <v>12</v>
      </c>
    </row>
    <row r="45" spans="1:20" s="7" customFormat="1">
      <c r="A45" s="2">
        <v>5</v>
      </c>
      <c r="B45" s="64" t="s">
        <v>566</v>
      </c>
      <c r="C45" s="2" t="s">
        <v>63</v>
      </c>
      <c r="D45" s="2" t="s">
        <v>526</v>
      </c>
      <c r="E45" s="2">
        <v>44</v>
      </c>
      <c r="F45" s="2" t="s">
        <v>532</v>
      </c>
      <c r="G45" s="2" t="s">
        <v>50</v>
      </c>
      <c r="H45" s="2" t="s">
        <v>18</v>
      </c>
      <c r="I45" s="2" t="s">
        <v>16</v>
      </c>
      <c r="J45" s="31">
        <v>38206</v>
      </c>
      <c r="K45" s="2" t="s">
        <v>26</v>
      </c>
      <c r="L45" s="1">
        <v>43.45</v>
      </c>
      <c r="M45" s="15">
        <v>1.1968000000000001</v>
      </c>
      <c r="N45" s="2">
        <v>20</v>
      </c>
      <c r="O45" s="2">
        <v>45</v>
      </c>
      <c r="P45" s="2">
        <f t="shared" si="2"/>
        <v>900</v>
      </c>
      <c r="Q45" s="15">
        <f t="shared" si="3"/>
        <v>1077.1200000000001</v>
      </c>
      <c r="R45" s="2"/>
      <c r="S45" s="2" t="s">
        <v>486</v>
      </c>
      <c r="T45" s="2">
        <v>5</v>
      </c>
    </row>
    <row r="46" spans="1:20" s="7" customFormat="1">
      <c r="A46" s="2">
        <v>12</v>
      </c>
      <c r="B46" s="64" t="s">
        <v>565</v>
      </c>
      <c r="C46" s="2" t="s">
        <v>63</v>
      </c>
      <c r="D46" s="2" t="s">
        <v>526</v>
      </c>
      <c r="E46" s="2">
        <v>48</v>
      </c>
      <c r="F46" s="2" t="s">
        <v>533</v>
      </c>
      <c r="G46" s="2" t="s">
        <v>50</v>
      </c>
      <c r="H46" s="2" t="s">
        <v>18</v>
      </c>
      <c r="I46" s="2" t="s">
        <v>16</v>
      </c>
      <c r="J46" s="31">
        <v>37759</v>
      </c>
      <c r="K46" s="2" t="s">
        <v>26</v>
      </c>
      <c r="L46" s="1">
        <v>46.15</v>
      </c>
      <c r="M46" s="15">
        <v>1.1268</v>
      </c>
      <c r="N46" s="2">
        <v>25</v>
      </c>
      <c r="O46" s="2">
        <v>47</v>
      </c>
      <c r="P46" s="2">
        <f t="shared" si="2"/>
        <v>1175</v>
      </c>
      <c r="Q46" s="15">
        <f t="shared" si="3"/>
        <v>1323.99</v>
      </c>
      <c r="R46" s="2"/>
      <c r="S46" s="2" t="s">
        <v>486</v>
      </c>
      <c r="T46" s="2">
        <v>12</v>
      </c>
    </row>
    <row r="47" spans="1:20" s="7" customFormat="1">
      <c r="A47" s="2">
        <v>12</v>
      </c>
      <c r="B47" s="64" t="s">
        <v>565</v>
      </c>
      <c r="C47" s="2" t="s">
        <v>63</v>
      </c>
      <c r="D47" s="2" t="s">
        <v>526</v>
      </c>
      <c r="E47" s="2">
        <v>52</v>
      </c>
      <c r="F47" s="2" t="s">
        <v>534</v>
      </c>
      <c r="G47" s="2" t="s">
        <v>504</v>
      </c>
      <c r="H47" s="2" t="s">
        <v>18</v>
      </c>
      <c r="I47" s="2" t="s">
        <v>16</v>
      </c>
      <c r="J47" s="31">
        <v>38091</v>
      </c>
      <c r="K47" s="2" t="s">
        <v>26</v>
      </c>
      <c r="L47" s="1">
        <v>49.9</v>
      </c>
      <c r="M47" s="15">
        <v>1.0421</v>
      </c>
      <c r="N47" s="2">
        <v>25</v>
      </c>
      <c r="O47" s="2">
        <v>37</v>
      </c>
      <c r="P47" s="2">
        <f t="shared" si="2"/>
        <v>925</v>
      </c>
      <c r="Q47" s="15">
        <f t="shared" si="3"/>
        <v>963.9425</v>
      </c>
      <c r="R47" s="2"/>
      <c r="S47" s="2" t="s">
        <v>535</v>
      </c>
      <c r="T47" s="2">
        <v>12</v>
      </c>
    </row>
    <row r="48" spans="1:20" s="7" customFormat="1">
      <c r="A48" s="2">
        <v>12</v>
      </c>
      <c r="B48" s="64" t="s">
        <v>565</v>
      </c>
      <c r="C48" s="2" t="s">
        <v>63</v>
      </c>
      <c r="D48" s="2" t="s">
        <v>526</v>
      </c>
      <c r="E48" s="2">
        <v>60</v>
      </c>
      <c r="F48" s="2" t="s">
        <v>536</v>
      </c>
      <c r="G48" s="2" t="s">
        <v>50</v>
      </c>
      <c r="H48" s="2" t="s">
        <v>18</v>
      </c>
      <c r="I48" s="2" t="s">
        <v>16</v>
      </c>
      <c r="J48" s="31">
        <v>37241</v>
      </c>
      <c r="K48" s="2" t="s">
        <v>28</v>
      </c>
      <c r="L48" s="1">
        <v>56.45</v>
      </c>
      <c r="M48" s="15">
        <v>0.96719999999999995</v>
      </c>
      <c r="N48" s="2">
        <v>30</v>
      </c>
      <c r="O48" s="2">
        <v>34</v>
      </c>
      <c r="P48" s="2">
        <f t="shared" si="2"/>
        <v>1020</v>
      </c>
      <c r="Q48" s="15">
        <f t="shared" si="3"/>
        <v>986.54399999999998</v>
      </c>
      <c r="R48" s="2"/>
      <c r="S48" s="2" t="s">
        <v>486</v>
      </c>
      <c r="T48" s="2">
        <v>12</v>
      </c>
    </row>
    <row r="49" spans="1:20" s="7" customFormat="1">
      <c r="A49" s="2">
        <v>12</v>
      </c>
      <c r="B49" s="64" t="s">
        <v>565</v>
      </c>
      <c r="C49" s="2" t="s">
        <v>63</v>
      </c>
      <c r="D49" s="2" t="s">
        <v>526</v>
      </c>
      <c r="E49" s="2">
        <v>100</v>
      </c>
      <c r="F49" s="2" t="s">
        <v>512</v>
      </c>
      <c r="G49" s="2" t="s">
        <v>23</v>
      </c>
      <c r="H49" s="2" t="s">
        <v>18</v>
      </c>
      <c r="I49" s="2" t="s">
        <v>16</v>
      </c>
      <c r="J49" s="31">
        <v>21851</v>
      </c>
      <c r="K49" s="2" t="s">
        <v>217</v>
      </c>
      <c r="L49" s="1">
        <v>91.05</v>
      </c>
      <c r="M49" s="15">
        <v>0.72689999999999999</v>
      </c>
      <c r="N49" s="2">
        <v>45</v>
      </c>
      <c r="O49" s="2">
        <v>149</v>
      </c>
      <c r="P49" s="2">
        <f t="shared" si="2"/>
        <v>6705</v>
      </c>
      <c r="Q49" s="15">
        <f t="shared" si="3"/>
        <v>4873.8644999999997</v>
      </c>
      <c r="R49" s="2"/>
      <c r="S49" s="2" t="s">
        <v>561</v>
      </c>
      <c r="T49" s="2">
        <v>12</v>
      </c>
    </row>
    <row r="50" spans="1:20" s="7" customFormat="1">
      <c r="A50" s="2"/>
      <c r="B50" s="64"/>
      <c r="C50" s="2"/>
      <c r="D50" s="2"/>
      <c r="E50" s="2"/>
      <c r="F50" s="14" t="s">
        <v>196</v>
      </c>
      <c r="G50" s="14" t="s">
        <v>204</v>
      </c>
      <c r="H50" s="14" t="s">
        <v>594</v>
      </c>
      <c r="I50" s="2"/>
      <c r="J50" s="31"/>
      <c r="K50" s="2"/>
      <c r="L50" s="1"/>
      <c r="M50" s="15"/>
      <c r="N50" s="2"/>
      <c r="O50" s="2"/>
      <c r="P50" s="2"/>
      <c r="Q50" s="15"/>
      <c r="R50" s="2"/>
      <c r="S50" s="2"/>
      <c r="T50" s="2"/>
    </row>
    <row r="51" spans="1:20" s="7" customFormat="1">
      <c r="A51" s="2">
        <v>12</v>
      </c>
      <c r="B51" s="64" t="s">
        <v>565</v>
      </c>
      <c r="C51" s="2" t="s">
        <v>63</v>
      </c>
      <c r="D51" s="2" t="s">
        <v>537</v>
      </c>
      <c r="E51" s="2">
        <v>75</v>
      </c>
      <c r="F51" s="2" t="s">
        <v>538</v>
      </c>
      <c r="G51" s="2" t="s">
        <v>539</v>
      </c>
      <c r="H51" s="2" t="s">
        <v>18</v>
      </c>
      <c r="I51" s="2" t="s">
        <v>16</v>
      </c>
      <c r="J51" s="31">
        <v>28973</v>
      </c>
      <c r="K51" s="2" t="s">
        <v>14</v>
      </c>
      <c r="L51" s="1">
        <v>70</v>
      </c>
      <c r="M51" s="15">
        <v>0.84319999999999995</v>
      </c>
      <c r="N51" s="2">
        <v>70</v>
      </c>
      <c r="O51" s="2">
        <v>65</v>
      </c>
      <c r="P51" s="2">
        <f t="shared" ref="P51:P59" si="4">O51*N51</f>
        <v>4550</v>
      </c>
      <c r="Q51" s="15">
        <f t="shared" ref="Q51:Q59" si="5">P51*M51</f>
        <v>3836.56</v>
      </c>
      <c r="R51" s="2"/>
      <c r="S51" s="2" t="s">
        <v>540</v>
      </c>
      <c r="T51" s="2">
        <v>12</v>
      </c>
    </row>
    <row r="52" spans="1:20" s="7" customFormat="1">
      <c r="A52" s="2">
        <v>5</v>
      </c>
      <c r="B52" s="64" t="s">
        <v>566</v>
      </c>
      <c r="C52" s="2" t="s">
        <v>63</v>
      </c>
      <c r="D52" s="2" t="s">
        <v>537</v>
      </c>
      <c r="E52" s="2">
        <v>75</v>
      </c>
      <c r="F52" s="2" t="s">
        <v>541</v>
      </c>
      <c r="G52" s="2" t="s">
        <v>31</v>
      </c>
      <c r="H52" s="2" t="s">
        <v>18</v>
      </c>
      <c r="I52" s="2" t="s">
        <v>16</v>
      </c>
      <c r="J52" s="31">
        <v>31457</v>
      </c>
      <c r="K52" s="2" t="s">
        <v>14</v>
      </c>
      <c r="L52" s="1">
        <v>73.95</v>
      </c>
      <c r="M52" s="15">
        <v>0.79820000000000002</v>
      </c>
      <c r="N52" s="2">
        <v>75</v>
      </c>
      <c r="O52" s="2">
        <v>45</v>
      </c>
      <c r="P52" s="2">
        <f t="shared" si="4"/>
        <v>3375</v>
      </c>
      <c r="Q52" s="15">
        <f t="shared" si="5"/>
        <v>2693.9250000000002</v>
      </c>
      <c r="R52" s="2"/>
      <c r="S52" s="2" t="s">
        <v>542</v>
      </c>
      <c r="T52" s="2">
        <v>5</v>
      </c>
    </row>
    <row r="53" spans="1:20" s="7" customFormat="1">
      <c r="A53" s="2">
        <v>12</v>
      </c>
      <c r="B53" s="64" t="s">
        <v>565</v>
      </c>
      <c r="C53" s="2" t="s">
        <v>63</v>
      </c>
      <c r="D53" s="2" t="s">
        <v>537</v>
      </c>
      <c r="E53" s="2">
        <v>82.5</v>
      </c>
      <c r="F53" s="2" t="s">
        <v>544</v>
      </c>
      <c r="G53" s="2" t="s">
        <v>31</v>
      </c>
      <c r="H53" s="2" t="s">
        <v>18</v>
      </c>
      <c r="I53" s="2" t="s">
        <v>16</v>
      </c>
      <c r="J53" s="31">
        <v>34492</v>
      </c>
      <c r="K53" s="2" t="s">
        <v>36</v>
      </c>
      <c r="L53" s="1">
        <v>77.099999999999994</v>
      </c>
      <c r="M53" s="15">
        <v>0.80930000000000002</v>
      </c>
      <c r="N53" s="2">
        <v>77.5</v>
      </c>
      <c r="O53" s="2">
        <v>38</v>
      </c>
      <c r="P53" s="2">
        <f t="shared" si="4"/>
        <v>2945</v>
      </c>
      <c r="Q53" s="15">
        <f t="shared" si="5"/>
        <v>2383.3885</v>
      </c>
      <c r="R53" s="2"/>
      <c r="S53" s="2" t="s">
        <v>545</v>
      </c>
      <c r="T53" s="2">
        <v>12</v>
      </c>
    </row>
    <row r="54" spans="1:20" s="7" customFormat="1">
      <c r="A54" s="2">
        <v>12</v>
      </c>
      <c r="B54" s="64" t="s">
        <v>565</v>
      </c>
      <c r="C54" s="2" t="s">
        <v>63</v>
      </c>
      <c r="D54" s="2" t="s">
        <v>537</v>
      </c>
      <c r="E54" s="2">
        <v>82.5</v>
      </c>
      <c r="F54" s="2" t="s">
        <v>595</v>
      </c>
      <c r="G54" s="2" t="s">
        <v>44</v>
      </c>
      <c r="H54" s="2" t="s">
        <v>44</v>
      </c>
      <c r="I54" s="2" t="s">
        <v>16</v>
      </c>
      <c r="J54" s="31">
        <v>30971</v>
      </c>
      <c r="K54" s="2" t="s">
        <v>14</v>
      </c>
      <c r="L54" s="1">
        <v>76.8</v>
      </c>
      <c r="M54" s="15">
        <v>0.8125</v>
      </c>
      <c r="N54" s="2">
        <v>76.8</v>
      </c>
      <c r="O54" s="2">
        <v>47</v>
      </c>
      <c r="P54" s="2">
        <f t="shared" si="4"/>
        <v>3609.6</v>
      </c>
      <c r="Q54" s="15">
        <f t="shared" si="5"/>
        <v>2932.7999999999997</v>
      </c>
      <c r="R54" s="2"/>
      <c r="S54" s="2" t="s">
        <v>543</v>
      </c>
      <c r="T54" s="2">
        <v>12</v>
      </c>
    </row>
    <row r="55" spans="1:20" s="7" customFormat="1">
      <c r="A55" s="2">
        <v>5</v>
      </c>
      <c r="B55" s="64" t="s">
        <v>566</v>
      </c>
      <c r="C55" s="2" t="s">
        <v>63</v>
      </c>
      <c r="D55" s="2" t="s">
        <v>537</v>
      </c>
      <c r="E55" s="2">
        <v>82.5</v>
      </c>
      <c r="F55" s="2" t="s">
        <v>546</v>
      </c>
      <c r="G55" s="2" t="s">
        <v>352</v>
      </c>
      <c r="H55" s="2" t="s">
        <v>352</v>
      </c>
      <c r="I55" s="2" t="s">
        <v>16</v>
      </c>
      <c r="J55" s="31">
        <v>31037</v>
      </c>
      <c r="K55" s="2" t="s">
        <v>14</v>
      </c>
      <c r="L55" s="1">
        <v>77.8</v>
      </c>
      <c r="M55" s="15">
        <v>0.80210000000000004</v>
      </c>
      <c r="N55" s="2">
        <v>80</v>
      </c>
      <c r="O55" s="2">
        <v>39</v>
      </c>
      <c r="P55" s="2">
        <f t="shared" si="4"/>
        <v>3120</v>
      </c>
      <c r="Q55" s="15">
        <f t="shared" si="5"/>
        <v>2502.5520000000001</v>
      </c>
      <c r="R55" s="2"/>
      <c r="S55" s="2" t="s">
        <v>547</v>
      </c>
      <c r="T55" s="2">
        <v>5</v>
      </c>
    </row>
    <row r="56" spans="1:20" s="7" customFormat="1">
      <c r="A56" s="2">
        <v>12</v>
      </c>
      <c r="B56" s="64" t="s">
        <v>565</v>
      </c>
      <c r="C56" s="2" t="s">
        <v>63</v>
      </c>
      <c r="D56" s="2" t="s">
        <v>537</v>
      </c>
      <c r="E56" s="2">
        <v>82.5</v>
      </c>
      <c r="F56" s="2" t="s">
        <v>123</v>
      </c>
      <c r="G56" s="2" t="s">
        <v>70</v>
      </c>
      <c r="H56" s="2" t="s">
        <v>70</v>
      </c>
      <c r="I56" s="2" t="s">
        <v>16</v>
      </c>
      <c r="J56" s="31">
        <v>35843</v>
      </c>
      <c r="K56" s="2" t="s">
        <v>30</v>
      </c>
      <c r="L56" s="1">
        <v>79.05</v>
      </c>
      <c r="M56" s="15">
        <v>0.78939999999999999</v>
      </c>
      <c r="N56" s="2">
        <v>80</v>
      </c>
      <c r="O56" s="2">
        <v>23</v>
      </c>
      <c r="P56" s="2">
        <f t="shared" si="4"/>
        <v>1840</v>
      </c>
      <c r="Q56" s="15">
        <f t="shared" si="5"/>
        <v>1452.4960000000001</v>
      </c>
      <c r="R56" s="2"/>
      <c r="S56" s="2" t="s">
        <v>548</v>
      </c>
      <c r="T56" s="2">
        <v>12</v>
      </c>
    </row>
    <row r="57" spans="1:20" s="7" customFormat="1">
      <c r="A57" s="2">
        <v>12</v>
      </c>
      <c r="B57" s="64" t="s">
        <v>565</v>
      </c>
      <c r="C57" s="2" t="s">
        <v>63</v>
      </c>
      <c r="D57" s="2" t="s">
        <v>537</v>
      </c>
      <c r="E57" s="2">
        <v>90</v>
      </c>
      <c r="F57" s="2" t="s">
        <v>515</v>
      </c>
      <c r="G57" s="2" t="s">
        <v>23</v>
      </c>
      <c r="H57" s="2" t="s">
        <v>18</v>
      </c>
      <c r="I57" s="2" t="s">
        <v>16</v>
      </c>
      <c r="J57" s="31">
        <v>22122</v>
      </c>
      <c r="K57" s="2" t="s">
        <v>217</v>
      </c>
      <c r="L57" s="1">
        <v>84.5</v>
      </c>
      <c r="M57" s="15">
        <v>0.76019999999999999</v>
      </c>
      <c r="N57" s="2">
        <v>85</v>
      </c>
      <c r="O57" s="2">
        <v>24</v>
      </c>
      <c r="P57" s="2">
        <f t="shared" si="4"/>
        <v>2040</v>
      </c>
      <c r="Q57" s="15">
        <f t="shared" si="5"/>
        <v>1550.808</v>
      </c>
      <c r="R57" s="2"/>
      <c r="S57" s="2" t="s">
        <v>516</v>
      </c>
      <c r="T57" s="2">
        <v>12</v>
      </c>
    </row>
    <row r="58" spans="1:20" s="7" customFormat="1">
      <c r="A58" s="2">
        <v>12</v>
      </c>
      <c r="B58" s="64" t="s">
        <v>565</v>
      </c>
      <c r="C58" s="2" t="s">
        <v>63</v>
      </c>
      <c r="D58" s="2" t="s">
        <v>537</v>
      </c>
      <c r="E58" s="2">
        <v>90</v>
      </c>
      <c r="F58" s="2" t="s">
        <v>555</v>
      </c>
      <c r="G58" s="2" t="s">
        <v>44</v>
      </c>
      <c r="H58" s="2" t="s">
        <v>44</v>
      </c>
      <c r="I58" s="2" t="s">
        <v>16</v>
      </c>
      <c r="J58" s="31">
        <v>31442</v>
      </c>
      <c r="K58" s="2" t="s">
        <v>14</v>
      </c>
      <c r="L58" s="1">
        <v>87.4</v>
      </c>
      <c r="M58" s="15">
        <v>0.73499999999999999</v>
      </c>
      <c r="N58" s="2">
        <v>87.5</v>
      </c>
      <c r="O58" s="2">
        <v>35</v>
      </c>
      <c r="P58" s="2">
        <f t="shared" si="4"/>
        <v>3062.5</v>
      </c>
      <c r="Q58" s="15">
        <f t="shared" si="5"/>
        <v>2250.9375</v>
      </c>
      <c r="R58" s="2"/>
      <c r="S58" s="2" t="s">
        <v>556</v>
      </c>
      <c r="T58" s="2">
        <v>12</v>
      </c>
    </row>
    <row r="59" spans="1:20" s="7" customFormat="1">
      <c r="A59" s="2">
        <v>5</v>
      </c>
      <c r="B59" s="64" t="s">
        <v>566</v>
      </c>
      <c r="C59" s="2" t="s">
        <v>63</v>
      </c>
      <c r="D59" s="2" t="s">
        <v>537</v>
      </c>
      <c r="E59" s="2">
        <v>90</v>
      </c>
      <c r="F59" s="2" t="s">
        <v>553</v>
      </c>
      <c r="G59" s="2" t="s">
        <v>125</v>
      </c>
      <c r="H59" s="2" t="s">
        <v>18</v>
      </c>
      <c r="I59" s="2" t="s">
        <v>16</v>
      </c>
      <c r="J59" s="31">
        <v>30757</v>
      </c>
      <c r="K59" s="2" t="s">
        <v>14</v>
      </c>
      <c r="L59" s="1">
        <v>84.3</v>
      </c>
      <c r="M59" s="15">
        <v>0.76200000000000001</v>
      </c>
      <c r="N59" s="2">
        <v>85</v>
      </c>
      <c r="O59" s="2">
        <v>28</v>
      </c>
      <c r="P59" s="2">
        <f t="shared" si="4"/>
        <v>2380</v>
      </c>
      <c r="Q59" s="15">
        <f t="shared" si="5"/>
        <v>1813.56</v>
      </c>
      <c r="R59" s="2"/>
      <c r="S59" s="2" t="s">
        <v>554</v>
      </c>
      <c r="T59" s="2">
        <v>5</v>
      </c>
    </row>
    <row r="60" spans="1:20" s="7" customFormat="1">
      <c r="A60" s="2"/>
      <c r="B60" s="64"/>
      <c r="C60" s="2"/>
      <c r="D60" s="2"/>
      <c r="E60" s="2"/>
      <c r="F60" s="14" t="s">
        <v>378</v>
      </c>
      <c r="G60" s="14" t="s">
        <v>197</v>
      </c>
      <c r="H60" s="14" t="s">
        <v>594</v>
      </c>
      <c r="I60" s="2"/>
      <c r="J60" s="31"/>
      <c r="K60" s="2"/>
      <c r="L60" s="1"/>
      <c r="M60" s="15"/>
      <c r="N60" s="2"/>
      <c r="O60" s="2"/>
      <c r="P60" s="2"/>
      <c r="Q60" s="15"/>
      <c r="R60" s="2"/>
      <c r="S60" s="2"/>
      <c r="T60" s="2"/>
    </row>
    <row r="61" spans="1:20" s="7" customFormat="1">
      <c r="A61" s="2">
        <v>12</v>
      </c>
      <c r="B61" s="64" t="s">
        <v>565</v>
      </c>
      <c r="C61" s="2" t="s">
        <v>32</v>
      </c>
      <c r="D61" s="2" t="s">
        <v>526</v>
      </c>
      <c r="E61" s="2">
        <v>44</v>
      </c>
      <c r="F61" s="2" t="s">
        <v>530</v>
      </c>
      <c r="G61" s="2" t="s">
        <v>180</v>
      </c>
      <c r="H61" s="2" t="s">
        <v>18</v>
      </c>
      <c r="I61" s="2" t="s">
        <v>16</v>
      </c>
      <c r="J61" s="31">
        <v>26881</v>
      </c>
      <c r="K61" s="2" t="s">
        <v>15</v>
      </c>
      <c r="L61" s="1">
        <v>42.65</v>
      </c>
      <c r="M61" s="15">
        <v>1.0317000000000001</v>
      </c>
      <c r="N61" s="2">
        <v>20</v>
      </c>
      <c r="O61" s="2">
        <v>50</v>
      </c>
      <c r="P61" s="2">
        <f>O61*N61</f>
        <v>1000</v>
      </c>
      <c r="Q61" s="15">
        <f>P61*M61</f>
        <v>1031.7</v>
      </c>
      <c r="R61" s="2"/>
      <c r="S61" s="2" t="s">
        <v>531</v>
      </c>
      <c r="T61" s="2">
        <v>12</v>
      </c>
    </row>
    <row r="62" spans="1:20" s="7" customFormat="1">
      <c r="A62" s="2"/>
      <c r="B62" s="64"/>
      <c r="C62" s="2"/>
      <c r="D62" s="2"/>
      <c r="E62" s="2"/>
      <c r="F62" s="14" t="s">
        <v>378</v>
      </c>
      <c r="G62" s="14" t="s">
        <v>204</v>
      </c>
      <c r="H62" s="14" t="s">
        <v>594</v>
      </c>
      <c r="I62" s="2"/>
      <c r="J62" s="31"/>
      <c r="K62" s="2"/>
      <c r="L62" s="1"/>
      <c r="M62" s="15"/>
      <c r="N62" s="2"/>
      <c r="O62" s="2"/>
      <c r="P62" s="2"/>
      <c r="Q62" s="15"/>
      <c r="R62" s="2"/>
      <c r="S62" s="2"/>
      <c r="T62" s="2"/>
    </row>
    <row r="63" spans="1:20" s="7" customFormat="1">
      <c r="A63" s="2">
        <v>12</v>
      </c>
      <c r="B63" s="64" t="s">
        <v>565</v>
      </c>
      <c r="C63" s="2" t="s">
        <v>32</v>
      </c>
      <c r="D63" s="2" t="s">
        <v>537</v>
      </c>
      <c r="E63" s="2">
        <v>82.5</v>
      </c>
      <c r="F63" s="2" t="s">
        <v>549</v>
      </c>
      <c r="G63" s="2" t="s">
        <v>504</v>
      </c>
      <c r="H63" s="2" t="s">
        <v>18</v>
      </c>
      <c r="I63" s="2" t="s">
        <v>16</v>
      </c>
      <c r="J63" s="31">
        <v>31359</v>
      </c>
      <c r="K63" s="2" t="s">
        <v>14</v>
      </c>
      <c r="L63" s="1">
        <v>79.400000000000006</v>
      </c>
      <c r="M63" s="15">
        <v>0.78590000000000004</v>
      </c>
      <c r="N63" s="2">
        <v>80</v>
      </c>
      <c r="O63" s="2">
        <v>58</v>
      </c>
      <c r="P63" s="2">
        <f t="shared" ref="P63:P68" si="6">O63*N63</f>
        <v>4640</v>
      </c>
      <c r="Q63" s="15">
        <f t="shared" ref="Q63:Q68" si="7">P63*M63</f>
        <v>3646.576</v>
      </c>
      <c r="R63" s="2"/>
      <c r="S63" s="2" t="s">
        <v>550</v>
      </c>
      <c r="T63" s="2">
        <v>12</v>
      </c>
    </row>
    <row r="64" spans="1:20" s="7" customFormat="1">
      <c r="A64" s="2">
        <v>5</v>
      </c>
      <c r="B64" s="64" t="s">
        <v>566</v>
      </c>
      <c r="C64" s="2" t="s">
        <v>32</v>
      </c>
      <c r="D64" s="2" t="s">
        <v>537</v>
      </c>
      <c r="E64" s="2">
        <v>82.5</v>
      </c>
      <c r="F64" s="2" t="s">
        <v>551</v>
      </c>
      <c r="G64" s="2" t="s">
        <v>70</v>
      </c>
      <c r="H64" s="2" t="s">
        <v>70</v>
      </c>
      <c r="I64" s="2" t="s">
        <v>16</v>
      </c>
      <c r="J64" s="31">
        <v>33460</v>
      </c>
      <c r="K64" s="2" t="s">
        <v>14</v>
      </c>
      <c r="L64" s="1">
        <v>82</v>
      </c>
      <c r="M64" s="15">
        <v>0.76100000000000001</v>
      </c>
      <c r="N64" s="2">
        <v>82.5</v>
      </c>
      <c r="O64" s="2">
        <v>45</v>
      </c>
      <c r="P64" s="2">
        <f t="shared" si="6"/>
        <v>3712.5</v>
      </c>
      <c r="Q64" s="15">
        <f t="shared" si="7"/>
        <v>2825.2125000000001</v>
      </c>
      <c r="R64" s="2"/>
      <c r="S64" s="2" t="s">
        <v>552</v>
      </c>
      <c r="T64" s="2">
        <v>5</v>
      </c>
    </row>
    <row r="65" spans="1:20" s="7" customFormat="1">
      <c r="A65" s="2">
        <v>12</v>
      </c>
      <c r="B65" s="64" t="s">
        <v>565</v>
      </c>
      <c r="C65" s="2" t="s">
        <v>32</v>
      </c>
      <c r="D65" s="2" t="s">
        <v>537</v>
      </c>
      <c r="E65" s="2">
        <v>90</v>
      </c>
      <c r="F65" s="2" t="s">
        <v>557</v>
      </c>
      <c r="G65" s="2" t="s">
        <v>31</v>
      </c>
      <c r="H65" s="2" t="s">
        <v>18</v>
      </c>
      <c r="I65" s="2" t="s">
        <v>16</v>
      </c>
      <c r="J65" s="31">
        <v>31796</v>
      </c>
      <c r="K65" s="2" t="s">
        <v>14</v>
      </c>
      <c r="L65" s="1">
        <v>88.7</v>
      </c>
      <c r="M65" s="15">
        <v>0.72419999999999995</v>
      </c>
      <c r="N65" s="2">
        <v>90</v>
      </c>
      <c r="O65" s="2">
        <v>30</v>
      </c>
      <c r="P65" s="2">
        <f t="shared" si="6"/>
        <v>2700</v>
      </c>
      <c r="Q65" s="15">
        <f t="shared" si="7"/>
        <v>1955.34</v>
      </c>
      <c r="R65" s="2"/>
      <c r="S65" s="2" t="s">
        <v>558</v>
      </c>
      <c r="T65" s="2">
        <v>12</v>
      </c>
    </row>
    <row r="66" spans="1:20" s="7" customFormat="1">
      <c r="A66" s="2">
        <v>12</v>
      </c>
      <c r="B66" s="64" t="s">
        <v>565</v>
      </c>
      <c r="C66" s="2" t="s">
        <v>32</v>
      </c>
      <c r="D66" s="2" t="s">
        <v>537</v>
      </c>
      <c r="E66" s="2">
        <v>100</v>
      </c>
      <c r="F66" s="2" t="s">
        <v>559</v>
      </c>
      <c r="G66" s="2" t="s">
        <v>70</v>
      </c>
      <c r="H66" s="2" t="s">
        <v>70</v>
      </c>
      <c r="I66" s="2" t="s">
        <v>16</v>
      </c>
      <c r="J66" s="31">
        <v>33260</v>
      </c>
      <c r="K66" s="2" t="s">
        <v>14</v>
      </c>
      <c r="L66" s="1">
        <v>90.9</v>
      </c>
      <c r="M66" s="15">
        <v>0.72809999999999997</v>
      </c>
      <c r="N66" s="2">
        <v>92.5</v>
      </c>
      <c r="O66" s="2">
        <v>34</v>
      </c>
      <c r="P66" s="2">
        <f t="shared" si="6"/>
        <v>3145</v>
      </c>
      <c r="Q66" s="15">
        <f t="shared" si="7"/>
        <v>2289.8744999999999</v>
      </c>
      <c r="R66" s="2"/>
      <c r="S66" s="2" t="s">
        <v>560</v>
      </c>
      <c r="T66" s="2">
        <v>12</v>
      </c>
    </row>
    <row r="67" spans="1:20" s="7" customFormat="1">
      <c r="A67" s="2">
        <v>5</v>
      </c>
      <c r="B67" s="64" t="s">
        <v>566</v>
      </c>
      <c r="C67" s="2" t="s">
        <v>32</v>
      </c>
      <c r="D67" s="2" t="s">
        <v>537</v>
      </c>
      <c r="E67" s="2">
        <v>100</v>
      </c>
      <c r="F67" s="2" t="s">
        <v>562</v>
      </c>
      <c r="G67" s="2" t="s">
        <v>91</v>
      </c>
      <c r="H67" s="2" t="s">
        <v>18</v>
      </c>
      <c r="I67" s="2" t="s">
        <v>16</v>
      </c>
      <c r="J67" s="31">
        <v>32720</v>
      </c>
      <c r="K67" s="2" t="s">
        <v>14</v>
      </c>
      <c r="L67" s="1">
        <v>95.85</v>
      </c>
      <c r="M67" s="15">
        <v>0.6905</v>
      </c>
      <c r="N67" s="2">
        <v>97.5</v>
      </c>
      <c r="O67" s="2">
        <v>32</v>
      </c>
      <c r="P67" s="2">
        <f t="shared" si="6"/>
        <v>3120</v>
      </c>
      <c r="Q67" s="15">
        <f t="shared" si="7"/>
        <v>2154.36</v>
      </c>
      <c r="R67" s="2"/>
      <c r="S67" s="2" t="s">
        <v>563</v>
      </c>
      <c r="T67" s="2">
        <v>5</v>
      </c>
    </row>
    <row r="68" spans="1:20" s="7" customFormat="1">
      <c r="A68" s="2">
        <v>12</v>
      </c>
      <c r="B68" s="64" t="s">
        <v>565</v>
      </c>
      <c r="C68" s="2" t="s">
        <v>32</v>
      </c>
      <c r="D68" s="2" t="s">
        <v>537</v>
      </c>
      <c r="E68" s="2">
        <v>110</v>
      </c>
      <c r="F68" s="2" t="s">
        <v>564</v>
      </c>
      <c r="G68" s="2" t="s">
        <v>70</v>
      </c>
      <c r="H68" s="2" t="s">
        <v>70</v>
      </c>
      <c r="I68" s="2" t="s">
        <v>16</v>
      </c>
      <c r="J68" s="31">
        <v>30493</v>
      </c>
      <c r="K68" s="2" t="s">
        <v>14</v>
      </c>
      <c r="L68" s="1">
        <v>109.4</v>
      </c>
      <c r="M68" s="15">
        <v>0.64400000000000002</v>
      </c>
      <c r="N68" s="2">
        <v>110</v>
      </c>
      <c r="O68" s="2">
        <v>27</v>
      </c>
      <c r="P68" s="2">
        <f t="shared" si="6"/>
        <v>2970</v>
      </c>
      <c r="Q68" s="15">
        <f t="shared" si="7"/>
        <v>1912.68</v>
      </c>
      <c r="R68" s="2"/>
      <c r="S68" s="2" t="s">
        <v>560</v>
      </c>
      <c r="T68" s="2">
        <v>12</v>
      </c>
    </row>
  </sheetData>
  <sortState ref="A41:T63">
    <sortCondition ref="C41:C63"/>
    <sortCondition ref="D41:D63"/>
    <sortCondition ref="E41:E63"/>
    <sortCondition ref="K41:K63"/>
    <sortCondition descending="1" ref="O41:O63"/>
    <sortCondition ref="L41:L63"/>
  </sortState>
  <mergeCells count="34">
    <mergeCell ref="M39:M40"/>
    <mergeCell ref="N39:Q39"/>
    <mergeCell ref="R39:R40"/>
    <mergeCell ref="S39:S40"/>
    <mergeCell ref="T39:T40"/>
    <mergeCell ref="L39:L40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4:M5"/>
    <mergeCell ref="N4:Q4"/>
    <mergeCell ref="R4:R5"/>
    <mergeCell ref="S4:S5"/>
    <mergeCell ref="T4:T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39"/>
  <sheetViews>
    <sheetView topLeftCell="A7" workbookViewId="0">
      <selection activeCell="A21" sqref="A21:IV21"/>
    </sheetView>
  </sheetViews>
  <sheetFormatPr defaultRowHeight="12.75"/>
  <cols>
    <col min="1" max="1" width="4.85546875" style="7" customWidth="1"/>
    <col min="2" max="2" width="6" style="7" bestFit="1" customWidth="1"/>
    <col min="3" max="3" width="6" style="7" customWidth="1"/>
    <col min="4" max="4" width="15.42578125" style="7" bestFit="1" customWidth="1"/>
    <col min="5" max="5" width="5.140625" style="7" bestFit="1" customWidth="1"/>
    <col min="6" max="6" width="19.140625" style="7" bestFit="1" customWidth="1"/>
    <col min="7" max="8" width="22.28515625" style="7" bestFit="1" customWidth="1"/>
    <col min="9" max="9" width="7.28515625" style="7" bestFit="1" customWidth="1"/>
    <col min="10" max="10" width="13.28515625" style="8" bestFit="1" customWidth="1"/>
    <col min="11" max="11" width="18.5703125" style="13" bestFit="1" customWidth="1"/>
    <col min="12" max="12" width="6.5703125" style="8" bestFit="1" customWidth="1"/>
    <col min="13" max="13" width="6.42578125" style="13" bestFit="1" customWidth="1"/>
    <col min="14" max="14" width="5" style="3" bestFit="1" customWidth="1"/>
    <col min="15" max="15" width="5" style="7" bestFit="1" customWidth="1"/>
    <col min="16" max="16" width="5" style="10" bestFit="1" customWidth="1"/>
    <col min="17" max="17" width="6" style="22" bestFit="1" customWidth="1"/>
    <col min="18" max="18" width="4" style="7" bestFit="1" customWidth="1"/>
    <col min="19" max="19" width="3" style="13" bestFit="1" customWidth="1"/>
    <col min="20" max="20" width="3" style="7" bestFit="1" customWidth="1"/>
    <col min="21" max="21" width="1.85546875" style="7" bestFit="1" customWidth="1"/>
    <col min="22" max="22" width="1.85546875" style="10" bestFit="1" customWidth="1"/>
    <col min="23" max="23" width="2.7109375" style="22" bestFit="1" customWidth="1"/>
    <col min="24" max="24" width="6.5703125" style="10" bestFit="1" customWidth="1"/>
    <col min="25" max="25" width="6.5703125" style="13" bestFit="1" customWidth="1"/>
    <col min="26" max="26" width="6.140625" style="7" bestFit="1" customWidth="1"/>
    <col min="27" max="27" width="6.5703125" style="13" bestFit="1" customWidth="1"/>
    <col min="28" max="28" width="21.42578125" style="7" bestFit="1" customWidth="1"/>
    <col min="29" max="29" width="13.42578125" style="7" bestFit="1" customWidth="1"/>
    <col min="30" max="30" width="4.85546875" style="7" customWidth="1"/>
    <col min="31" max="16384" width="9.140625" style="7"/>
  </cols>
  <sheetData>
    <row r="1" spans="1:71" ht="20.25">
      <c r="C1" s="18" t="s">
        <v>132</v>
      </c>
      <c r="D1" s="4"/>
      <c r="E1" s="4"/>
      <c r="F1" s="4"/>
      <c r="G1" s="4"/>
      <c r="H1" s="6"/>
      <c r="J1" s="5"/>
      <c r="K1" s="12"/>
      <c r="L1" s="5"/>
      <c r="M1" s="17"/>
      <c r="N1" s="16"/>
      <c r="O1" s="4"/>
      <c r="P1" s="4"/>
      <c r="Q1" s="6"/>
      <c r="R1" s="4"/>
      <c r="S1" s="17"/>
      <c r="V1" s="7"/>
    </row>
    <row r="2" spans="1:71" ht="20.25">
      <c r="C2" s="18" t="s">
        <v>133</v>
      </c>
      <c r="D2" s="4"/>
      <c r="E2" s="4"/>
      <c r="F2" s="4"/>
      <c r="G2" s="4"/>
      <c r="H2" s="6"/>
      <c r="J2" s="5"/>
      <c r="K2" s="12"/>
      <c r="L2" s="5"/>
      <c r="M2" s="17"/>
      <c r="N2" s="16"/>
      <c r="O2" s="4"/>
      <c r="P2" s="4"/>
      <c r="Q2" s="6"/>
      <c r="R2" s="4"/>
      <c r="S2" s="17"/>
      <c r="V2" s="7"/>
    </row>
    <row r="3" spans="1:71" ht="13.5" thickBot="1">
      <c r="D3" s="10"/>
      <c r="J3" s="8">
        <v>1</v>
      </c>
      <c r="Q3" s="3"/>
    </row>
    <row r="4" spans="1:71" ht="12.75" customHeight="1">
      <c r="A4" s="75" t="s">
        <v>13</v>
      </c>
      <c r="B4" s="73" t="s">
        <v>7</v>
      </c>
      <c r="C4" s="84" t="s">
        <v>19</v>
      </c>
      <c r="D4" s="84" t="s">
        <v>20</v>
      </c>
      <c r="E4" s="73" t="s">
        <v>2</v>
      </c>
      <c r="F4" s="73" t="s">
        <v>3</v>
      </c>
      <c r="G4" s="73" t="s">
        <v>17</v>
      </c>
      <c r="H4" s="73" t="s">
        <v>9</v>
      </c>
      <c r="I4" s="84" t="s">
        <v>10</v>
      </c>
      <c r="J4" s="84" t="s">
        <v>6</v>
      </c>
      <c r="K4" s="84" t="s">
        <v>4</v>
      </c>
      <c r="L4" s="94" t="s">
        <v>1</v>
      </c>
      <c r="M4" s="98" t="s">
        <v>0</v>
      </c>
      <c r="N4" s="100" t="s">
        <v>606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1"/>
      <c r="Z4" s="100" t="s">
        <v>11</v>
      </c>
      <c r="AA4" s="101"/>
      <c r="AB4" s="102" t="s">
        <v>8</v>
      </c>
      <c r="AC4" s="104" t="s">
        <v>22</v>
      </c>
      <c r="AD4" s="96" t="s">
        <v>13</v>
      </c>
    </row>
    <row r="5" spans="1:71" s="9" customFormat="1" ht="13.5" customHeight="1">
      <c r="A5" s="76"/>
      <c r="B5" s="74"/>
      <c r="C5" s="107"/>
      <c r="D5" s="107"/>
      <c r="E5" s="74"/>
      <c r="F5" s="74"/>
      <c r="G5" s="74"/>
      <c r="H5" s="74"/>
      <c r="I5" s="107"/>
      <c r="J5" s="107"/>
      <c r="K5" s="107"/>
      <c r="L5" s="95"/>
      <c r="M5" s="99"/>
      <c r="N5" s="34">
        <v>1</v>
      </c>
      <c r="O5" s="66">
        <v>2</v>
      </c>
      <c r="P5" s="66">
        <v>3</v>
      </c>
      <c r="Q5" s="66">
        <v>4</v>
      </c>
      <c r="R5" s="34">
        <v>5</v>
      </c>
      <c r="S5" s="34">
        <v>6</v>
      </c>
      <c r="T5" s="34">
        <v>7</v>
      </c>
      <c r="U5" s="66">
        <v>8</v>
      </c>
      <c r="V5" s="34">
        <v>9</v>
      </c>
      <c r="W5" s="34">
        <v>10</v>
      </c>
      <c r="X5" s="34" t="s">
        <v>5</v>
      </c>
      <c r="Y5" s="35" t="s">
        <v>0</v>
      </c>
      <c r="Z5" s="34" t="s">
        <v>12</v>
      </c>
      <c r="AA5" s="35" t="s">
        <v>0</v>
      </c>
      <c r="AB5" s="103"/>
      <c r="AC5" s="105"/>
      <c r="AD5" s="97"/>
    </row>
    <row r="6" spans="1:71" s="67" customFormat="1">
      <c r="A6" s="2">
        <v>12</v>
      </c>
      <c r="B6" s="2">
        <v>1</v>
      </c>
      <c r="C6" s="2"/>
      <c r="D6" s="30" t="s">
        <v>610</v>
      </c>
      <c r="E6" s="2">
        <v>60</v>
      </c>
      <c r="F6" s="2" t="s">
        <v>607</v>
      </c>
      <c r="G6" s="2" t="s">
        <v>608</v>
      </c>
      <c r="H6" s="2" t="s">
        <v>608</v>
      </c>
      <c r="I6" s="2" t="s">
        <v>16</v>
      </c>
      <c r="J6" s="31">
        <v>35828</v>
      </c>
      <c r="K6" s="50" t="s">
        <v>14</v>
      </c>
      <c r="L6" s="1">
        <v>53.9</v>
      </c>
      <c r="M6" s="15"/>
      <c r="N6" s="11">
        <v>25</v>
      </c>
      <c r="O6" s="2">
        <v>30</v>
      </c>
      <c r="P6" s="36">
        <v>40</v>
      </c>
      <c r="Q6" s="11"/>
      <c r="R6" s="2"/>
      <c r="S6" s="15"/>
      <c r="T6" s="2"/>
      <c r="U6" s="2"/>
      <c r="V6" s="14"/>
      <c r="W6" s="29"/>
      <c r="X6" s="14">
        <f>O6</f>
        <v>30</v>
      </c>
      <c r="Y6" s="38">
        <f t="shared" ref="Y6" si="0">X6*M6</f>
        <v>0</v>
      </c>
      <c r="Z6" s="39">
        <f>X6+R6</f>
        <v>30</v>
      </c>
      <c r="AA6" s="38">
        <f>Z6*M6</f>
        <v>0</v>
      </c>
      <c r="AB6" s="2"/>
      <c r="AC6" s="2" t="s">
        <v>609</v>
      </c>
      <c r="AD6" s="2">
        <v>12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7"/>
    </row>
    <row r="7" spans="1:71" s="67" customFormat="1">
      <c r="A7" s="2">
        <v>12</v>
      </c>
      <c r="B7" s="2">
        <v>1</v>
      </c>
      <c r="C7" s="2"/>
      <c r="D7" s="30" t="s">
        <v>610</v>
      </c>
      <c r="E7" s="2">
        <v>80</v>
      </c>
      <c r="F7" s="2" t="s">
        <v>611</v>
      </c>
      <c r="G7" s="2" t="s">
        <v>612</v>
      </c>
      <c r="H7" s="2" t="s">
        <v>18</v>
      </c>
      <c r="I7" s="2" t="s">
        <v>16</v>
      </c>
      <c r="J7" s="31">
        <v>31105</v>
      </c>
      <c r="K7" s="50" t="s">
        <v>14</v>
      </c>
      <c r="L7" s="1">
        <v>78.400000000000006</v>
      </c>
      <c r="M7" s="15"/>
      <c r="N7" s="11">
        <v>40</v>
      </c>
      <c r="O7" s="2">
        <v>45</v>
      </c>
      <c r="P7" s="2">
        <v>48</v>
      </c>
      <c r="Q7" s="11">
        <v>53</v>
      </c>
      <c r="R7" s="2">
        <v>57</v>
      </c>
      <c r="S7" s="2">
        <v>60</v>
      </c>
      <c r="T7" s="36">
        <v>63</v>
      </c>
      <c r="U7" s="2"/>
      <c r="V7" s="36"/>
      <c r="W7" s="29"/>
      <c r="X7" s="14">
        <f>S7</f>
        <v>60</v>
      </c>
      <c r="Y7" s="38">
        <f>X7*M7</f>
        <v>0</v>
      </c>
      <c r="Z7" s="39">
        <f>X7</f>
        <v>60</v>
      </c>
      <c r="AA7" s="38">
        <f>Z7*M7</f>
        <v>0</v>
      </c>
      <c r="AB7" s="2"/>
      <c r="AC7" s="2" t="s">
        <v>613</v>
      </c>
      <c r="AD7" s="2">
        <v>12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37"/>
    </row>
    <row r="8" spans="1:71">
      <c r="A8" s="2">
        <v>12</v>
      </c>
      <c r="B8" s="2">
        <v>1</v>
      </c>
      <c r="C8" s="2"/>
      <c r="D8" s="2" t="s">
        <v>620</v>
      </c>
      <c r="E8" s="2">
        <v>60</v>
      </c>
      <c r="F8" s="2" t="s">
        <v>607</v>
      </c>
      <c r="G8" s="2" t="s">
        <v>608</v>
      </c>
      <c r="H8" s="2" t="s">
        <v>608</v>
      </c>
      <c r="I8" s="2" t="s">
        <v>16</v>
      </c>
      <c r="J8" s="31">
        <v>35827</v>
      </c>
      <c r="K8" s="50" t="s">
        <v>14</v>
      </c>
      <c r="L8" s="1">
        <v>53.9</v>
      </c>
      <c r="M8" s="15"/>
      <c r="N8" s="11">
        <v>25</v>
      </c>
      <c r="O8" s="2">
        <v>27</v>
      </c>
      <c r="P8" s="36">
        <v>29</v>
      </c>
      <c r="Q8" s="11"/>
      <c r="R8" s="2"/>
      <c r="S8" s="15"/>
      <c r="T8" s="2"/>
      <c r="U8" s="2"/>
      <c r="V8" s="14"/>
      <c r="W8" s="29"/>
      <c r="X8" s="14">
        <f>O8</f>
        <v>27</v>
      </c>
      <c r="Y8" s="38">
        <f>X8*M8</f>
        <v>0</v>
      </c>
      <c r="Z8" s="39">
        <f>X8+R8</f>
        <v>27</v>
      </c>
      <c r="AA8" s="38">
        <f>Z8*M8</f>
        <v>0</v>
      </c>
      <c r="AB8" s="2"/>
      <c r="AC8" s="2" t="s">
        <v>609</v>
      </c>
      <c r="AD8" s="2">
        <v>12</v>
      </c>
    </row>
    <row r="9" spans="1:71">
      <c r="A9" s="2">
        <v>12</v>
      </c>
      <c r="B9" s="2">
        <v>1</v>
      </c>
      <c r="C9" s="2"/>
      <c r="D9" s="2" t="s">
        <v>621</v>
      </c>
      <c r="E9" s="2">
        <v>60</v>
      </c>
      <c r="F9" s="2" t="s">
        <v>607</v>
      </c>
      <c r="G9" s="2" t="s">
        <v>608</v>
      </c>
      <c r="H9" s="2" t="s">
        <v>608</v>
      </c>
      <c r="I9" s="2" t="s">
        <v>16</v>
      </c>
      <c r="J9" s="31">
        <v>35825</v>
      </c>
      <c r="K9" s="50" t="s">
        <v>14</v>
      </c>
      <c r="L9" s="1">
        <v>53.9</v>
      </c>
      <c r="M9" s="15"/>
      <c r="N9" s="11">
        <v>50</v>
      </c>
      <c r="O9" s="2">
        <v>55</v>
      </c>
      <c r="P9" s="36">
        <v>60</v>
      </c>
      <c r="Q9" s="11"/>
      <c r="R9" s="2"/>
      <c r="S9" s="15"/>
      <c r="T9" s="2"/>
      <c r="U9" s="2"/>
      <c r="V9" s="14"/>
      <c r="W9" s="29"/>
      <c r="X9" s="14">
        <f>O9</f>
        <v>55</v>
      </c>
      <c r="Y9" s="38">
        <f>X9*M9</f>
        <v>0</v>
      </c>
      <c r="Z9" s="39">
        <f>X9+R9</f>
        <v>55</v>
      </c>
      <c r="AA9" s="38">
        <f>Z9*M9</f>
        <v>0</v>
      </c>
      <c r="AB9" s="2"/>
      <c r="AC9" s="2" t="s">
        <v>609</v>
      </c>
      <c r="AD9" s="2">
        <v>12</v>
      </c>
    </row>
    <row r="10" spans="1:71">
      <c r="A10" s="2">
        <v>12</v>
      </c>
      <c r="B10" s="2">
        <v>1</v>
      </c>
      <c r="C10" s="2"/>
      <c r="D10" s="2" t="s">
        <v>622</v>
      </c>
      <c r="E10" s="2">
        <v>60</v>
      </c>
      <c r="F10" s="2" t="s">
        <v>607</v>
      </c>
      <c r="G10" s="2" t="s">
        <v>608</v>
      </c>
      <c r="H10" s="2" t="s">
        <v>608</v>
      </c>
      <c r="I10" s="2" t="s">
        <v>16</v>
      </c>
      <c r="J10" s="31">
        <v>35826</v>
      </c>
      <c r="K10" s="50" t="s">
        <v>14</v>
      </c>
      <c r="L10" s="1">
        <v>53.9</v>
      </c>
      <c r="M10" s="15"/>
      <c r="N10" s="11">
        <v>12</v>
      </c>
      <c r="O10" s="2">
        <v>15</v>
      </c>
      <c r="P10" s="36">
        <v>17.5</v>
      </c>
      <c r="Q10" s="11"/>
      <c r="R10" s="2"/>
      <c r="S10" s="15"/>
      <c r="T10" s="2"/>
      <c r="U10" s="2"/>
      <c r="V10" s="14"/>
      <c r="W10" s="29"/>
      <c r="X10" s="14">
        <f>O10</f>
        <v>15</v>
      </c>
      <c r="Y10" s="38">
        <f>X10*M10</f>
        <v>0</v>
      </c>
      <c r="Z10" s="39">
        <f>X10+R10</f>
        <v>15</v>
      </c>
      <c r="AA10" s="38">
        <f>Z10*M10</f>
        <v>0</v>
      </c>
      <c r="AB10" s="2"/>
      <c r="AC10" s="2" t="s">
        <v>609</v>
      </c>
      <c r="AD10" s="2">
        <v>12</v>
      </c>
    </row>
    <row r="11" spans="1:71">
      <c r="A11" s="2"/>
      <c r="B11" s="2"/>
      <c r="C11" s="2"/>
      <c r="D11" s="30"/>
      <c r="E11" s="2"/>
      <c r="F11" s="2"/>
      <c r="G11" s="2"/>
      <c r="H11" s="2"/>
      <c r="I11" s="2"/>
      <c r="J11" s="31"/>
      <c r="K11" s="50"/>
      <c r="L11" s="1"/>
      <c r="M11" s="15"/>
      <c r="N11" s="11"/>
      <c r="O11" s="2"/>
      <c r="P11" s="2"/>
      <c r="Q11" s="11"/>
      <c r="R11" s="2"/>
      <c r="S11" s="2"/>
      <c r="T11" s="36"/>
      <c r="U11" s="2"/>
      <c r="V11" s="36"/>
      <c r="W11" s="29"/>
      <c r="X11" s="14"/>
      <c r="Y11" s="38"/>
      <c r="Z11" s="39"/>
      <c r="AA11" s="38"/>
      <c r="AB11" s="2"/>
      <c r="AC11" s="2"/>
      <c r="AD11" s="2"/>
    </row>
    <row r="12" spans="1:71">
      <c r="A12" s="2">
        <v>12</v>
      </c>
      <c r="B12" s="2">
        <v>1</v>
      </c>
      <c r="C12" s="2"/>
      <c r="D12" s="30" t="s">
        <v>610</v>
      </c>
      <c r="E12" s="2">
        <v>100</v>
      </c>
      <c r="F12" s="2" t="s">
        <v>618</v>
      </c>
      <c r="G12" s="2" t="s">
        <v>31</v>
      </c>
      <c r="H12" s="2" t="s">
        <v>18</v>
      </c>
      <c r="I12" s="2" t="s">
        <v>16</v>
      </c>
      <c r="J12" s="31">
        <v>34250</v>
      </c>
      <c r="K12" s="50" t="s">
        <v>14</v>
      </c>
      <c r="L12" s="1">
        <v>97.65</v>
      </c>
      <c r="M12" s="15"/>
      <c r="N12" s="11">
        <v>88</v>
      </c>
      <c r="O12" s="2">
        <v>94</v>
      </c>
      <c r="P12" s="2">
        <v>100</v>
      </c>
      <c r="Q12" s="11">
        <v>105</v>
      </c>
      <c r="R12" s="2">
        <v>110</v>
      </c>
      <c r="S12" s="15"/>
      <c r="T12" s="2"/>
      <c r="U12" s="2"/>
      <c r="V12" s="14"/>
      <c r="W12" s="29"/>
      <c r="X12" s="14">
        <f>R12</f>
        <v>110</v>
      </c>
      <c r="Y12" s="38">
        <f t="shared" ref="Y12:Y27" si="1">X12*M12</f>
        <v>0</v>
      </c>
      <c r="Z12" s="39">
        <f>X12</f>
        <v>110</v>
      </c>
      <c r="AA12" s="38">
        <f t="shared" ref="AA12:AA27" si="2">Z12*M12</f>
        <v>0</v>
      </c>
      <c r="AB12" s="2"/>
      <c r="AC12" s="2" t="s">
        <v>619</v>
      </c>
      <c r="AD12" s="2">
        <v>12</v>
      </c>
    </row>
    <row r="13" spans="1:71">
      <c r="A13" s="2">
        <v>5</v>
      </c>
      <c r="B13" s="2">
        <v>2</v>
      </c>
      <c r="C13" s="2"/>
      <c r="D13" s="30" t="s">
        <v>610</v>
      </c>
      <c r="E13" s="2">
        <v>100</v>
      </c>
      <c r="F13" s="2" t="s">
        <v>614</v>
      </c>
      <c r="G13" s="2" t="s">
        <v>31</v>
      </c>
      <c r="H13" s="2" t="s">
        <v>18</v>
      </c>
      <c r="I13" s="2" t="s">
        <v>16</v>
      </c>
      <c r="J13" s="31">
        <v>33241</v>
      </c>
      <c r="K13" s="50" t="s">
        <v>14</v>
      </c>
      <c r="L13" s="1">
        <v>95.65</v>
      </c>
      <c r="M13" s="15"/>
      <c r="N13" s="11">
        <v>70</v>
      </c>
      <c r="O13" s="2">
        <v>80</v>
      </c>
      <c r="P13" s="2">
        <v>90</v>
      </c>
      <c r="Q13" s="11">
        <v>100</v>
      </c>
      <c r="R13" s="36">
        <v>105</v>
      </c>
      <c r="S13" s="15"/>
      <c r="T13" s="2"/>
      <c r="U13" s="2"/>
      <c r="V13" s="14"/>
      <c r="W13" s="29"/>
      <c r="X13" s="14">
        <f>Q13</f>
        <v>100</v>
      </c>
      <c r="Y13" s="38">
        <f t="shared" si="1"/>
        <v>0</v>
      </c>
      <c r="Z13" s="39">
        <f>X13</f>
        <v>100</v>
      </c>
      <c r="AA13" s="38">
        <f t="shared" si="2"/>
        <v>0</v>
      </c>
      <c r="AB13" s="2"/>
      <c r="AC13" s="2" t="s">
        <v>630</v>
      </c>
      <c r="AD13" s="2">
        <v>5</v>
      </c>
    </row>
    <row r="14" spans="1:71">
      <c r="A14" s="2">
        <v>3</v>
      </c>
      <c r="B14" s="2">
        <v>3</v>
      </c>
      <c r="C14" s="2"/>
      <c r="D14" s="30" t="s">
        <v>610</v>
      </c>
      <c r="E14" s="2">
        <v>100</v>
      </c>
      <c r="F14" s="2" t="s">
        <v>615</v>
      </c>
      <c r="G14" s="2" t="s">
        <v>608</v>
      </c>
      <c r="H14" s="2" t="s">
        <v>608</v>
      </c>
      <c r="I14" s="2" t="s">
        <v>16</v>
      </c>
      <c r="J14" s="31">
        <v>26770</v>
      </c>
      <c r="K14" s="50" t="s">
        <v>14</v>
      </c>
      <c r="L14" s="1">
        <v>98.85</v>
      </c>
      <c r="M14" s="15"/>
      <c r="N14" s="11">
        <v>75</v>
      </c>
      <c r="O14" s="2">
        <v>88</v>
      </c>
      <c r="P14" s="2">
        <v>95</v>
      </c>
      <c r="Q14" s="36">
        <v>100</v>
      </c>
      <c r="R14" s="2"/>
      <c r="S14" s="15"/>
      <c r="T14" s="2"/>
      <c r="U14" s="2"/>
      <c r="V14" s="14"/>
      <c r="W14" s="29"/>
      <c r="X14" s="14">
        <f>P14</f>
        <v>95</v>
      </c>
      <c r="Y14" s="38">
        <f t="shared" si="1"/>
        <v>0</v>
      </c>
      <c r="Z14" s="39">
        <f>X14+R14</f>
        <v>95</v>
      </c>
      <c r="AA14" s="38">
        <f t="shared" si="2"/>
        <v>0</v>
      </c>
      <c r="AB14" s="2"/>
      <c r="AC14" s="2" t="s">
        <v>609</v>
      </c>
      <c r="AD14" s="2">
        <v>3</v>
      </c>
    </row>
    <row r="15" spans="1:71">
      <c r="A15" s="30">
        <v>12</v>
      </c>
      <c r="B15" s="30">
        <v>1</v>
      </c>
      <c r="C15" s="30"/>
      <c r="D15" s="30" t="s">
        <v>610</v>
      </c>
      <c r="E15" s="2">
        <v>125</v>
      </c>
      <c r="F15" s="2" t="s">
        <v>616</v>
      </c>
      <c r="G15" s="2" t="s">
        <v>612</v>
      </c>
      <c r="H15" s="2" t="s">
        <v>18</v>
      </c>
      <c r="I15" s="2" t="s">
        <v>16</v>
      </c>
      <c r="J15" s="31">
        <v>36121</v>
      </c>
      <c r="K15" s="50" t="s">
        <v>14</v>
      </c>
      <c r="L15" s="1">
        <v>117.9</v>
      </c>
      <c r="M15" s="38"/>
      <c r="N15" s="41">
        <v>80</v>
      </c>
      <c r="O15" s="42">
        <v>90</v>
      </c>
      <c r="P15" s="42">
        <v>100</v>
      </c>
      <c r="Q15" s="36">
        <v>105</v>
      </c>
      <c r="R15" s="39"/>
      <c r="S15" s="68"/>
      <c r="T15" s="30"/>
      <c r="U15" s="42"/>
      <c r="V15" s="36"/>
      <c r="W15" s="30"/>
      <c r="X15" s="14">
        <f>P15</f>
        <v>100</v>
      </c>
      <c r="Y15" s="38">
        <f t="shared" si="1"/>
        <v>0</v>
      </c>
      <c r="Z15" s="39">
        <f>X15+R15</f>
        <v>100</v>
      </c>
      <c r="AA15" s="38">
        <f t="shared" si="2"/>
        <v>0</v>
      </c>
      <c r="AB15" s="30"/>
      <c r="AC15" s="30" t="s">
        <v>617</v>
      </c>
      <c r="AD15" s="30">
        <v>12</v>
      </c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</row>
    <row r="16" spans="1:71">
      <c r="A16" s="2">
        <v>12</v>
      </c>
      <c r="B16" s="2">
        <v>1</v>
      </c>
      <c r="C16" s="2"/>
      <c r="D16" s="2" t="s">
        <v>621</v>
      </c>
      <c r="E16" s="2">
        <v>80</v>
      </c>
      <c r="F16" s="2" t="s">
        <v>623</v>
      </c>
      <c r="G16" s="2" t="s">
        <v>539</v>
      </c>
      <c r="H16" s="2" t="s">
        <v>18</v>
      </c>
      <c r="I16" s="2" t="s">
        <v>16</v>
      </c>
      <c r="J16" s="31">
        <v>32896</v>
      </c>
      <c r="K16" s="50" t="s">
        <v>14</v>
      </c>
      <c r="L16" s="1">
        <v>73.5</v>
      </c>
      <c r="M16" s="15"/>
      <c r="N16" s="11">
        <v>130</v>
      </c>
      <c r="O16" s="2">
        <v>150</v>
      </c>
      <c r="P16" s="36">
        <v>155</v>
      </c>
      <c r="Q16" s="11"/>
      <c r="R16" s="2"/>
      <c r="S16" s="15"/>
      <c r="T16" s="2"/>
      <c r="U16" s="2"/>
      <c r="V16" s="14"/>
      <c r="W16" s="29"/>
      <c r="X16" s="14">
        <f>O16</f>
        <v>150</v>
      </c>
      <c r="Y16" s="38">
        <f t="shared" si="1"/>
        <v>0</v>
      </c>
      <c r="Z16" s="39">
        <f>X16+R16</f>
        <v>150</v>
      </c>
      <c r="AA16" s="38">
        <f t="shared" si="2"/>
        <v>0</v>
      </c>
      <c r="AB16" s="2"/>
      <c r="AC16" s="2" t="s">
        <v>624</v>
      </c>
      <c r="AD16" s="2">
        <v>12</v>
      </c>
    </row>
    <row r="17" spans="1:71">
      <c r="A17" s="2">
        <v>12</v>
      </c>
      <c r="B17" s="2">
        <v>1</v>
      </c>
      <c r="C17" s="2"/>
      <c r="D17" s="2" t="s">
        <v>621</v>
      </c>
      <c r="E17" s="2">
        <v>100</v>
      </c>
      <c r="F17" s="2" t="s">
        <v>618</v>
      </c>
      <c r="G17" s="2" t="s">
        <v>31</v>
      </c>
      <c r="H17" s="2" t="s">
        <v>18</v>
      </c>
      <c r="I17" s="2" t="s">
        <v>16</v>
      </c>
      <c r="J17" s="31">
        <v>34250</v>
      </c>
      <c r="K17" s="50" t="s">
        <v>14</v>
      </c>
      <c r="L17" s="1">
        <v>97.65</v>
      </c>
      <c r="M17" s="15"/>
      <c r="N17" s="11">
        <v>175</v>
      </c>
      <c r="O17" s="2">
        <v>180</v>
      </c>
      <c r="P17" s="2">
        <v>185</v>
      </c>
      <c r="Q17" s="36">
        <v>188</v>
      </c>
      <c r="R17" s="2"/>
      <c r="S17" s="15"/>
      <c r="T17" s="2"/>
      <c r="U17" s="2"/>
      <c r="V17" s="14"/>
      <c r="W17" s="29"/>
      <c r="X17" s="14">
        <f>P17</f>
        <v>185</v>
      </c>
      <c r="Y17" s="38">
        <f t="shared" si="1"/>
        <v>0</v>
      </c>
      <c r="Z17" s="39">
        <f>X17</f>
        <v>185</v>
      </c>
      <c r="AA17" s="38">
        <f t="shared" si="2"/>
        <v>0</v>
      </c>
      <c r="AB17" s="2"/>
      <c r="AC17" s="2" t="s">
        <v>619</v>
      </c>
      <c r="AD17" s="2">
        <v>12</v>
      </c>
    </row>
    <row r="18" spans="1:71">
      <c r="A18" s="2">
        <v>5</v>
      </c>
      <c r="B18" s="2">
        <v>2</v>
      </c>
      <c r="C18" s="2"/>
      <c r="D18" s="2" t="s">
        <v>621</v>
      </c>
      <c r="E18" s="2">
        <v>100</v>
      </c>
      <c r="F18" s="2" t="s">
        <v>615</v>
      </c>
      <c r="G18" s="2" t="s">
        <v>608</v>
      </c>
      <c r="H18" s="2" t="s">
        <v>608</v>
      </c>
      <c r="I18" s="2" t="s">
        <v>16</v>
      </c>
      <c r="J18" s="31">
        <v>26771</v>
      </c>
      <c r="K18" s="50" t="s">
        <v>14</v>
      </c>
      <c r="L18" s="1">
        <v>98.85</v>
      </c>
      <c r="M18" s="15"/>
      <c r="N18" s="11">
        <v>150</v>
      </c>
      <c r="O18" s="36">
        <v>155</v>
      </c>
      <c r="P18" s="14"/>
      <c r="Q18" s="11"/>
      <c r="R18" s="2"/>
      <c r="S18" s="15"/>
      <c r="T18" s="2"/>
      <c r="U18" s="2"/>
      <c r="V18" s="14"/>
      <c r="W18" s="29"/>
      <c r="X18" s="14">
        <f>N18</f>
        <v>150</v>
      </c>
      <c r="Y18" s="38">
        <f t="shared" si="1"/>
        <v>0</v>
      </c>
      <c r="Z18" s="39">
        <f>X18+R18</f>
        <v>150</v>
      </c>
      <c r="AA18" s="38">
        <f t="shared" si="2"/>
        <v>0</v>
      </c>
      <c r="AB18" s="2"/>
      <c r="AC18" s="2" t="s">
        <v>609</v>
      </c>
      <c r="AD18" s="2">
        <v>5</v>
      </c>
    </row>
    <row r="19" spans="1:71">
      <c r="A19" s="2">
        <v>12</v>
      </c>
      <c r="B19" s="2">
        <v>1</v>
      </c>
      <c r="C19" s="2"/>
      <c r="D19" s="2" t="s">
        <v>621</v>
      </c>
      <c r="E19" s="2">
        <v>125</v>
      </c>
      <c r="F19" s="2" t="s">
        <v>616</v>
      </c>
      <c r="G19" s="2" t="s">
        <v>612</v>
      </c>
      <c r="H19" s="2" t="s">
        <v>18</v>
      </c>
      <c r="I19" s="2" t="s">
        <v>16</v>
      </c>
      <c r="J19" s="31">
        <v>36121</v>
      </c>
      <c r="K19" s="50" t="s">
        <v>14</v>
      </c>
      <c r="L19" s="1">
        <v>117.9</v>
      </c>
      <c r="M19" s="15"/>
      <c r="N19" s="11">
        <v>180</v>
      </c>
      <c r="O19" s="11">
        <v>190</v>
      </c>
      <c r="P19" s="36">
        <v>200</v>
      </c>
      <c r="Q19" s="11"/>
      <c r="R19" s="2"/>
      <c r="S19" s="68"/>
      <c r="T19" s="2"/>
      <c r="U19" s="2"/>
      <c r="V19" s="14"/>
      <c r="W19" s="36"/>
      <c r="X19" s="14">
        <f>O19</f>
        <v>190</v>
      </c>
      <c r="Y19" s="38">
        <f t="shared" si="1"/>
        <v>0</v>
      </c>
      <c r="Z19" s="39">
        <f>X19+R19</f>
        <v>190</v>
      </c>
      <c r="AA19" s="38">
        <f t="shared" si="2"/>
        <v>0</v>
      </c>
      <c r="AB19" s="2"/>
      <c r="AC19" s="2" t="s">
        <v>617</v>
      </c>
      <c r="AD19" s="2">
        <v>12</v>
      </c>
    </row>
    <row r="20" spans="1:71">
      <c r="A20" s="2">
        <v>12</v>
      </c>
      <c r="B20" s="2">
        <v>1</v>
      </c>
      <c r="C20" s="2"/>
      <c r="D20" s="2" t="s">
        <v>621</v>
      </c>
      <c r="E20" s="2" t="s">
        <v>629</v>
      </c>
      <c r="F20" s="2" t="s">
        <v>434</v>
      </c>
      <c r="G20" s="2" t="s">
        <v>380</v>
      </c>
      <c r="H20" s="2" t="s">
        <v>43</v>
      </c>
      <c r="I20" s="2" t="s">
        <v>16</v>
      </c>
      <c r="J20" s="31">
        <v>29778</v>
      </c>
      <c r="K20" s="50" t="s">
        <v>14</v>
      </c>
      <c r="L20" s="1">
        <v>152.30000000000001</v>
      </c>
      <c r="M20" s="15"/>
      <c r="N20" s="11">
        <v>180</v>
      </c>
      <c r="O20" s="36">
        <v>190</v>
      </c>
      <c r="P20" s="14"/>
      <c r="Q20" s="11"/>
      <c r="R20" s="2"/>
      <c r="S20" s="15"/>
      <c r="T20" s="2"/>
      <c r="U20" s="2"/>
      <c r="V20" s="14"/>
      <c r="W20" s="29"/>
      <c r="X20" s="14">
        <f>N20</f>
        <v>180</v>
      </c>
      <c r="Y20" s="38">
        <f t="shared" si="1"/>
        <v>0</v>
      </c>
      <c r="Z20" s="39">
        <f>X20+R20</f>
        <v>180</v>
      </c>
      <c r="AA20" s="38">
        <f t="shared" si="2"/>
        <v>0</v>
      </c>
      <c r="AB20" s="2"/>
      <c r="AC20" s="2" t="s">
        <v>628</v>
      </c>
      <c r="AD20" s="2">
        <v>12</v>
      </c>
    </row>
    <row r="21" spans="1:71">
      <c r="A21" s="2">
        <v>12</v>
      </c>
      <c r="B21" s="2">
        <v>1</v>
      </c>
      <c r="C21" s="2"/>
      <c r="D21" s="2" t="s">
        <v>620</v>
      </c>
      <c r="E21" s="2">
        <v>100</v>
      </c>
      <c r="F21" s="2" t="s">
        <v>625</v>
      </c>
      <c r="G21" s="2" t="s">
        <v>23</v>
      </c>
      <c r="H21" s="2" t="s">
        <v>18</v>
      </c>
      <c r="I21" s="2" t="s">
        <v>16</v>
      </c>
      <c r="J21" s="31">
        <v>27760</v>
      </c>
      <c r="K21" s="50" t="s">
        <v>14</v>
      </c>
      <c r="L21" s="1">
        <v>92.85</v>
      </c>
      <c r="M21" s="15"/>
      <c r="N21" s="11">
        <v>60</v>
      </c>
      <c r="O21" s="2">
        <v>75</v>
      </c>
      <c r="P21" s="14">
        <v>80</v>
      </c>
      <c r="Q21" s="11">
        <v>83</v>
      </c>
      <c r="R21" s="2"/>
      <c r="S21" s="15"/>
      <c r="T21" s="2"/>
      <c r="U21" s="2"/>
      <c r="V21" s="14"/>
      <c r="W21" s="29"/>
      <c r="X21" s="14">
        <f>T22</f>
        <v>0</v>
      </c>
      <c r="Y21" s="38">
        <f t="shared" si="1"/>
        <v>0</v>
      </c>
      <c r="Z21" s="39">
        <f>X21+R21</f>
        <v>0</v>
      </c>
      <c r="AA21" s="38">
        <f t="shared" si="2"/>
        <v>0</v>
      </c>
      <c r="AB21" s="2"/>
      <c r="AC21" s="2" t="s">
        <v>626</v>
      </c>
      <c r="AD21" s="2">
        <v>5</v>
      </c>
    </row>
    <row r="22" spans="1:71">
      <c r="A22" s="2">
        <v>5</v>
      </c>
      <c r="B22" s="2">
        <v>2</v>
      </c>
      <c r="C22" s="2"/>
      <c r="D22" s="2" t="s">
        <v>620</v>
      </c>
      <c r="E22" s="2">
        <v>100</v>
      </c>
      <c r="F22" s="2" t="s">
        <v>615</v>
      </c>
      <c r="G22" s="2" t="s">
        <v>608</v>
      </c>
      <c r="H22" s="2" t="s">
        <v>608</v>
      </c>
      <c r="I22" s="2" t="s">
        <v>16</v>
      </c>
      <c r="J22" s="31">
        <v>26768</v>
      </c>
      <c r="K22" s="50" t="s">
        <v>14</v>
      </c>
      <c r="L22" s="1">
        <v>98.85</v>
      </c>
      <c r="M22" s="15"/>
      <c r="N22" s="11">
        <v>67.5</v>
      </c>
      <c r="O22" s="2">
        <v>70</v>
      </c>
      <c r="P22" s="14">
        <v>75</v>
      </c>
      <c r="Q22" s="36">
        <v>76</v>
      </c>
      <c r="R22" s="11"/>
      <c r="S22" s="2"/>
      <c r="T22" s="14"/>
      <c r="U22" s="36"/>
      <c r="V22" s="14"/>
      <c r="W22" s="29"/>
      <c r="X22" s="14">
        <f>Q21</f>
        <v>83</v>
      </c>
      <c r="Y22" s="38">
        <f t="shared" si="1"/>
        <v>0</v>
      </c>
      <c r="Z22" s="39" t="e">
        <f>X22+#REF!</f>
        <v>#REF!</v>
      </c>
      <c r="AA22" s="38" t="e">
        <f t="shared" si="2"/>
        <v>#REF!</v>
      </c>
      <c r="AB22" s="2"/>
      <c r="AC22" s="2" t="s">
        <v>609</v>
      </c>
      <c r="AD22" s="2">
        <v>12</v>
      </c>
    </row>
    <row r="23" spans="1:71">
      <c r="A23" s="2">
        <v>12</v>
      </c>
      <c r="B23" s="2">
        <v>1</v>
      </c>
      <c r="C23" s="2"/>
      <c r="D23" s="2" t="s">
        <v>622</v>
      </c>
      <c r="E23" s="2">
        <v>100</v>
      </c>
      <c r="F23" s="2" t="s">
        <v>625</v>
      </c>
      <c r="G23" s="2" t="s">
        <v>23</v>
      </c>
      <c r="H23" s="2" t="s">
        <v>18</v>
      </c>
      <c r="I23" s="2" t="s">
        <v>16</v>
      </c>
      <c r="J23" s="31">
        <v>27761</v>
      </c>
      <c r="K23" s="50" t="s">
        <v>14</v>
      </c>
      <c r="L23" s="1">
        <v>93.85</v>
      </c>
      <c r="M23" s="15"/>
      <c r="N23" s="11">
        <v>24</v>
      </c>
      <c r="O23" s="2">
        <v>26.5</v>
      </c>
      <c r="P23" s="14">
        <v>30</v>
      </c>
      <c r="Q23" s="36">
        <v>32.5</v>
      </c>
      <c r="R23" s="2"/>
      <c r="S23" s="15"/>
      <c r="T23" s="2"/>
      <c r="U23" s="2"/>
      <c r="V23" s="14"/>
      <c r="W23" s="29"/>
      <c r="X23" s="14">
        <f>P23</f>
        <v>30</v>
      </c>
      <c r="Y23" s="38">
        <f t="shared" si="1"/>
        <v>0</v>
      </c>
      <c r="Z23" s="39">
        <f>X23+R23</f>
        <v>30</v>
      </c>
      <c r="AA23" s="38">
        <f t="shared" si="2"/>
        <v>0</v>
      </c>
      <c r="AB23" s="2"/>
      <c r="AC23" s="2" t="s">
        <v>626</v>
      </c>
      <c r="AD23" s="2">
        <v>12</v>
      </c>
    </row>
    <row r="24" spans="1:71" s="45" customFormat="1">
      <c r="A24" s="2">
        <v>5</v>
      </c>
      <c r="B24" s="2">
        <v>2</v>
      </c>
      <c r="C24" s="2"/>
      <c r="D24" s="2" t="s">
        <v>622</v>
      </c>
      <c r="E24" s="2">
        <v>100</v>
      </c>
      <c r="F24" s="2" t="s">
        <v>615</v>
      </c>
      <c r="G24" s="2" t="s">
        <v>608</v>
      </c>
      <c r="H24" s="2" t="s">
        <v>608</v>
      </c>
      <c r="I24" s="2" t="s">
        <v>16</v>
      </c>
      <c r="J24" s="31">
        <v>26769</v>
      </c>
      <c r="K24" s="50" t="s">
        <v>14</v>
      </c>
      <c r="L24" s="1">
        <v>98.85</v>
      </c>
      <c r="M24" s="15"/>
      <c r="N24" s="11">
        <v>23</v>
      </c>
      <c r="O24" s="2">
        <v>25</v>
      </c>
      <c r="P24" s="14">
        <v>27.5</v>
      </c>
      <c r="Q24" s="36">
        <v>29</v>
      </c>
      <c r="R24" s="2"/>
      <c r="S24" s="15"/>
      <c r="T24" s="2"/>
      <c r="U24" s="2"/>
      <c r="V24" s="14"/>
      <c r="W24" s="29"/>
      <c r="X24" s="14">
        <f>P24</f>
        <v>27.5</v>
      </c>
      <c r="Y24" s="38">
        <f t="shared" si="1"/>
        <v>0</v>
      </c>
      <c r="Z24" s="39">
        <f>X24+R24</f>
        <v>27.5</v>
      </c>
      <c r="AA24" s="38">
        <f t="shared" si="2"/>
        <v>0</v>
      </c>
      <c r="AB24" s="2"/>
      <c r="AC24" s="2" t="s">
        <v>609</v>
      </c>
      <c r="AD24" s="2">
        <v>5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1" s="45" customFormat="1">
      <c r="A25" s="2">
        <v>12</v>
      </c>
      <c r="B25" s="2">
        <v>1</v>
      </c>
      <c r="C25" s="2"/>
      <c r="D25" s="2" t="s">
        <v>627</v>
      </c>
      <c r="E25" s="2">
        <v>100</v>
      </c>
      <c r="F25" s="2" t="s">
        <v>614</v>
      </c>
      <c r="G25" s="2" t="s">
        <v>31</v>
      </c>
      <c r="H25" s="2" t="s">
        <v>18</v>
      </c>
      <c r="I25" s="2" t="s">
        <v>16</v>
      </c>
      <c r="J25" s="31">
        <v>33241</v>
      </c>
      <c r="K25" s="50" t="s">
        <v>14</v>
      </c>
      <c r="L25" s="1">
        <v>95.65</v>
      </c>
      <c r="M25" s="15"/>
      <c r="N25" s="11">
        <v>80</v>
      </c>
      <c r="O25" s="2">
        <v>90</v>
      </c>
      <c r="P25" s="14">
        <v>100</v>
      </c>
      <c r="Q25" s="11">
        <v>105</v>
      </c>
      <c r="R25" s="36">
        <v>110</v>
      </c>
      <c r="S25" s="15"/>
      <c r="T25" s="2"/>
      <c r="U25" s="2"/>
      <c r="V25" s="14"/>
      <c r="W25" s="29"/>
      <c r="X25" s="14">
        <f>Q25</f>
        <v>105</v>
      </c>
      <c r="Y25" s="38">
        <f t="shared" si="1"/>
        <v>0</v>
      </c>
      <c r="Z25" s="2">
        <f>X25</f>
        <v>105</v>
      </c>
      <c r="AA25" s="15">
        <f t="shared" si="2"/>
        <v>0</v>
      </c>
      <c r="AB25" s="2"/>
      <c r="AC25" s="2" t="s">
        <v>630</v>
      </c>
      <c r="AD25" s="2">
        <v>12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1">
      <c r="A26" s="2">
        <v>5</v>
      </c>
      <c r="B26" s="2">
        <v>2</v>
      </c>
      <c r="C26" s="2"/>
      <c r="D26" s="2" t="s">
        <v>627</v>
      </c>
      <c r="E26" s="2">
        <v>100</v>
      </c>
      <c r="F26" s="2" t="s">
        <v>615</v>
      </c>
      <c r="G26" s="2" t="s">
        <v>608</v>
      </c>
      <c r="H26" s="2" t="s">
        <v>608</v>
      </c>
      <c r="I26" s="2" t="s">
        <v>16</v>
      </c>
      <c r="J26" s="31">
        <v>26767</v>
      </c>
      <c r="K26" s="50" t="s">
        <v>14</v>
      </c>
      <c r="L26" s="1">
        <v>98.85</v>
      </c>
      <c r="M26" s="15"/>
      <c r="N26" s="11">
        <v>90</v>
      </c>
      <c r="O26" s="2">
        <v>100</v>
      </c>
      <c r="P26" s="14">
        <v>102</v>
      </c>
      <c r="Q26" s="36">
        <v>106</v>
      </c>
      <c r="R26" s="2"/>
      <c r="S26" s="15"/>
      <c r="T26" s="2"/>
      <c r="U26" s="2"/>
      <c r="V26" s="14"/>
      <c r="W26" s="29"/>
      <c r="X26" s="14">
        <f>P26</f>
        <v>102</v>
      </c>
      <c r="Y26" s="38">
        <f t="shared" si="1"/>
        <v>0</v>
      </c>
      <c r="Z26" s="39">
        <f>X26+R26</f>
        <v>102</v>
      </c>
      <c r="AA26" s="38">
        <f t="shared" si="2"/>
        <v>0</v>
      </c>
      <c r="AB26" s="2"/>
      <c r="AC26" s="2" t="s">
        <v>609</v>
      </c>
      <c r="AD26" s="2">
        <v>5</v>
      </c>
    </row>
    <row r="27" spans="1:71">
      <c r="A27" s="30">
        <v>12</v>
      </c>
      <c r="B27" s="30">
        <v>1</v>
      </c>
      <c r="C27" s="30"/>
      <c r="D27" s="30" t="s">
        <v>627</v>
      </c>
      <c r="E27" s="2">
        <v>125</v>
      </c>
      <c r="F27" s="2" t="s">
        <v>616</v>
      </c>
      <c r="G27" s="2" t="s">
        <v>612</v>
      </c>
      <c r="H27" s="2" t="s">
        <v>18</v>
      </c>
      <c r="I27" s="2" t="s">
        <v>16</v>
      </c>
      <c r="J27" s="31">
        <v>36121</v>
      </c>
      <c r="K27" s="50" t="s">
        <v>14</v>
      </c>
      <c r="L27" s="1">
        <v>117.9</v>
      </c>
      <c r="M27" s="38"/>
      <c r="N27" s="41">
        <v>100</v>
      </c>
      <c r="O27" s="42">
        <v>105</v>
      </c>
      <c r="P27" s="42">
        <v>110</v>
      </c>
      <c r="Q27" s="42">
        <v>112.5</v>
      </c>
      <c r="R27" s="39">
        <v>115</v>
      </c>
      <c r="S27" s="68"/>
      <c r="T27" s="30"/>
      <c r="U27" s="36"/>
      <c r="V27" s="36"/>
      <c r="W27" s="30"/>
      <c r="X27" s="30">
        <f>R27</f>
        <v>115</v>
      </c>
      <c r="Y27" s="38">
        <f t="shared" si="1"/>
        <v>0</v>
      </c>
      <c r="Z27" s="39">
        <f>X27</f>
        <v>115</v>
      </c>
      <c r="AA27" s="38">
        <f t="shared" si="2"/>
        <v>0</v>
      </c>
      <c r="AB27" s="30"/>
      <c r="AC27" s="30" t="s">
        <v>617</v>
      </c>
      <c r="AD27" s="30">
        <v>12</v>
      </c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</row>
    <row r="29" spans="1:71" s="49" customFormat="1" ht="13.5" thickBot="1">
      <c r="A29" s="45"/>
      <c r="B29" s="45"/>
      <c r="C29" s="45"/>
      <c r="D29" s="51"/>
      <c r="E29" s="45"/>
      <c r="F29" s="45"/>
      <c r="G29" s="45"/>
      <c r="H29" s="45"/>
      <c r="I29" s="45"/>
      <c r="J29" s="52"/>
      <c r="K29" s="53"/>
      <c r="L29" s="54"/>
      <c r="M29" s="55"/>
      <c r="N29" s="56"/>
      <c r="O29" s="57"/>
      <c r="P29" s="57"/>
      <c r="Q29" s="45"/>
      <c r="R29" s="51"/>
      <c r="S29" s="55"/>
      <c r="T29" s="45"/>
      <c r="U29" s="58"/>
      <c r="V29" s="58"/>
      <c r="W29" s="45"/>
      <c r="X29" s="45"/>
      <c r="Y29" s="55"/>
      <c r="Z29" s="51"/>
      <c r="AA29" s="5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8"/>
    </row>
    <row r="30" spans="1:71" ht="12.75" customHeight="1">
      <c r="A30" s="75" t="s">
        <v>13</v>
      </c>
      <c r="B30" s="73" t="s">
        <v>7</v>
      </c>
      <c r="C30" s="84" t="s">
        <v>19</v>
      </c>
      <c r="D30" s="84" t="s">
        <v>20</v>
      </c>
      <c r="E30" s="73" t="s">
        <v>2</v>
      </c>
      <c r="F30" s="73" t="s">
        <v>3</v>
      </c>
      <c r="G30" s="73" t="s">
        <v>17</v>
      </c>
      <c r="H30" s="73" t="s">
        <v>9</v>
      </c>
      <c r="I30" s="84" t="s">
        <v>10</v>
      </c>
      <c r="J30" s="84" t="s">
        <v>6</v>
      </c>
      <c r="K30" s="84" t="s">
        <v>4</v>
      </c>
      <c r="L30" s="94" t="s">
        <v>1</v>
      </c>
      <c r="M30" s="98" t="s">
        <v>0</v>
      </c>
      <c r="N30" s="100" t="s">
        <v>102</v>
      </c>
      <c r="O30" s="106"/>
      <c r="P30" s="106"/>
      <c r="Q30" s="106"/>
      <c r="R30" s="106"/>
      <c r="S30" s="101"/>
      <c r="T30" s="100" t="s">
        <v>103</v>
      </c>
      <c r="U30" s="106"/>
      <c r="V30" s="106"/>
      <c r="W30" s="106"/>
      <c r="X30" s="106"/>
      <c r="Y30" s="101"/>
      <c r="Z30" s="100" t="s">
        <v>11</v>
      </c>
      <c r="AA30" s="101"/>
      <c r="AB30" s="102" t="s">
        <v>8</v>
      </c>
      <c r="AC30" s="104" t="s">
        <v>22</v>
      </c>
      <c r="AD30" s="104" t="s">
        <v>13</v>
      </c>
    </row>
    <row r="31" spans="1:71" s="9" customFormat="1" ht="13.5" customHeight="1" thickBot="1">
      <c r="A31" s="89"/>
      <c r="B31" s="91"/>
      <c r="C31" s="108"/>
      <c r="D31" s="108"/>
      <c r="E31" s="91"/>
      <c r="F31" s="91"/>
      <c r="G31" s="91"/>
      <c r="H31" s="91"/>
      <c r="I31" s="108"/>
      <c r="J31" s="108"/>
      <c r="K31" s="108"/>
      <c r="L31" s="111"/>
      <c r="M31" s="112"/>
      <c r="N31" s="19">
        <v>1</v>
      </c>
      <c r="O31" s="33">
        <v>2</v>
      </c>
      <c r="P31" s="33">
        <v>3</v>
      </c>
      <c r="Q31" s="19">
        <v>4</v>
      </c>
      <c r="R31" s="19" t="s">
        <v>5</v>
      </c>
      <c r="S31" s="20" t="s">
        <v>0</v>
      </c>
      <c r="T31" s="19">
        <v>1</v>
      </c>
      <c r="U31" s="33">
        <v>2</v>
      </c>
      <c r="V31" s="19">
        <v>3</v>
      </c>
      <c r="W31" s="19">
        <v>4</v>
      </c>
      <c r="X31" s="19" t="s">
        <v>5</v>
      </c>
      <c r="Y31" s="20" t="s">
        <v>0</v>
      </c>
      <c r="Z31" s="19" t="s">
        <v>12</v>
      </c>
      <c r="AA31" s="20" t="s">
        <v>0</v>
      </c>
      <c r="AB31" s="109"/>
      <c r="AC31" s="110"/>
      <c r="AD31" s="110"/>
    </row>
    <row r="32" spans="1:71" s="9" customFormat="1" ht="13.5" customHeight="1">
      <c r="A32" s="65"/>
      <c r="B32" s="59"/>
      <c r="C32" s="60"/>
      <c r="D32" s="60"/>
      <c r="E32" s="59"/>
      <c r="F32" s="59"/>
      <c r="G32" s="59"/>
      <c r="H32" s="59"/>
      <c r="I32" s="60"/>
      <c r="J32" s="60"/>
      <c r="K32" s="60"/>
      <c r="L32" s="69"/>
      <c r="M32" s="70"/>
      <c r="N32" s="34"/>
      <c r="O32" s="66"/>
      <c r="P32" s="66"/>
      <c r="Q32" s="34"/>
      <c r="R32" s="34"/>
      <c r="S32" s="35"/>
      <c r="T32" s="34"/>
      <c r="U32" s="66"/>
      <c r="V32" s="34"/>
      <c r="W32" s="34"/>
      <c r="X32" s="34"/>
      <c r="Y32" s="35"/>
      <c r="Z32" s="34"/>
      <c r="AA32" s="35"/>
      <c r="AB32" s="71"/>
      <c r="AC32" s="72"/>
      <c r="AD32" s="72"/>
    </row>
    <row r="33" spans="1:71" s="49" customFormat="1">
      <c r="A33" s="2">
        <v>12</v>
      </c>
      <c r="B33" s="2">
        <v>1</v>
      </c>
      <c r="C33" s="2" t="s">
        <v>63</v>
      </c>
      <c r="D33" s="2"/>
      <c r="E33" s="2">
        <v>56</v>
      </c>
      <c r="F33" s="2" t="s">
        <v>170</v>
      </c>
      <c r="G33" s="2" t="s">
        <v>59</v>
      </c>
      <c r="H33" s="2" t="s">
        <v>18</v>
      </c>
      <c r="I33" s="2" t="s">
        <v>16</v>
      </c>
      <c r="J33" s="31">
        <v>29394</v>
      </c>
      <c r="K33" s="50" t="s">
        <v>14</v>
      </c>
      <c r="L33" s="1">
        <v>55.25</v>
      </c>
      <c r="M33" s="15">
        <v>0.88700000000000001</v>
      </c>
      <c r="N33" s="32">
        <v>45</v>
      </c>
      <c r="O33" s="2">
        <v>45</v>
      </c>
      <c r="P33" s="2">
        <v>55</v>
      </c>
      <c r="Q33" s="29"/>
      <c r="R33" s="2">
        <v>55</v>
      </c>
      <c r="S33" s="38">
        <f>R33*M33</f>
        <v>48.785000000000004</v>
      </c>
      <c r="T33" s="2">
        <v>30</v>
      </c>
      <c r="U33" s="2">
        <v>42.5</v>
      </c>
      <c r="V33" s="32">
        <v>45</v>
      </c>
      <c r="W33" s="29"/>
      <c r="X33" s="14">
        <v>42.5</v>
      </c>
      <c r="Y33" s="38">
        <f>X33*M33</f>
        <v>37.697499999999998</v>
      </c>
      <c r="Z33" s="39">
        <f>X33+R33</f>
        <v>97.5</v>
      </c>
      <c r="AA33" s="38">
        <f>Z33*M33</f>
        <v>86.482500000000002</v>
      </c>
      <c r="AB33" s="2"/>
      <c r="AC33" s="2" t="s">
        <v>634</v>
      </c>
      <c r="AD33" s="2">
        <v>12</v>
      </c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37"/>
    </row>
    <row r="34" spans="1:71" s="67" customFormat="1">
      <c r="A34" s="2">
        <v>12</v>
      </c>
      <c r="B34" s="2">
        <v>1</v>
      </c>
      <c r="C34" s="2" t="s">
        <v>63</v>
      </c>
      <c r="D34" s="2"/>
      <c r="E34" s="2">
        <v>75</v>
      </c>
      <c r="F34" s="2" t="s">
        <v>130</v>
      </c>
      <c r="G34" s="2" t="s">
        <v>111</v>
      </c>
      <c r="H34" s="2" t="s">
        <v>18</v>
      </c>
      <c r="I34" s="2" t="s">
        <v>16</v>
      </c>
      <c r="J34" s="31">
        <v>31429</v>
      </c>
      <c r="K34" s="50" t="s">
        <v>14</v>
      </c>
      <c r="L34" s="1">
        <v>73.55</v>
      </c>
      <c r="M34" s="15">
        <v>0.67449999999999999</v>
      </c>
      <c r="N34" s="11">
        <v>70</v>
      </c>
      <c r="O34" s="11">
        <v>75</v>
      </c>
      <c r="P34" s="32">
        <v>77.5</v>
      </c>
      <c r="Q34" s="29"/>
      <c r="R34" s="2">
        <v>75</v>
      </c>
      <c r="S34" s="38">
        <f>R34*M34</f>
        <v>50.587499999999999</v>
      </c>
      <c r="T34" s="2">
        <v>45</v>
      </c>
      <c r="U34" s="2">
        <v>57.5</v>
      </c>
      <c r="V34" s="32">
        <v>60</v>
      </c>
      <c r="W34" s="36"/>
      <c r="X34" s="14">
        <v>57.5</v>
      </c>
      <c r="Y34" s="38">
        <f>X34*M34</f>
        <v>38.783749999999998</v>
      </c>
      <c r="Z34" s="39">
        <f>X34+R34</f>
        <v>132.5</v>
      </c>
      <c r="AA34" s="38">
        <f>Z34*M34</f>
        <v>89.371250000000003</v>
      </c>
      <c r="AB34" s="2"/>
      <c r="AC34" s="2" t="s">
        <v>631</v>
      </c>
      <c r="AD34" s="2">
        <v>12</v>
      </c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37"/>
    </row>
    <row r="35" spans="1:71" s="45" customFormat="1">
      <c r="A35" s="2">
        <v>12</v>
      </c>
      <c r="B35" s="2">
        <v>1</v>
      </c>
      <c r="C35" s="2" t="s">
        <v>63</v>
      </c>
      <c r="D35" s="2"/>
      <c r="E35" s="2">
        <v>110</v>
      </c>
      <c r="F35" s="2" t="s">
        <v>632</v>
      </c>
      <c r="G35" s="2" t="s">
        <v>52</v>
      </c>
      <c r="H35" s="2" t="s">
        <v>53</v>
      </c>
      <c r="I35" s="2" t="s">
        <v>16</v>
      </c>
      <c r="J35" s="31">
        <v>29396</v>
      </c>
      <c r="K35" s="50" t="s">
        <v>14</v>
      </c>
      <c r="L35" s="1">
        <v>102.85</v>
      </c>
      <c r="M35" s="15">
        <v>0.54790000000000005</v>
      </c>
      <c r="N35" s="11">
        <v>105</v>
      </c>
      <c r="O35" s="2">
        <v>112.5</v>
      </c>
      <c r="P35" s="2">
        <v>120</v>
      </c>
      <c r="Q35" s="29"/>
      <c r="R35" s="2">
        <v>120</v>
      </c>
      <c r="S35" s="38">
        <f>R35*M35</f>
        <v>65.748000000000005</v>
      </c>
      <c r="T35" s="2">
        <v>65</v>
      </c>
      <c r="U35" s="2">
        <v>75</v>
      </c>
      <c r="V35" s="14">
        <v>80</v>
      </c>
      <c r="W35" s="29"/>
      <c r="X35" s="14">
        <v>80</v>
      </c>
      <c r="Y35" s="38">
        <f>X35*M35</f>
        <v>43.832000000000008</v>
      </c>
      <c r="Z35" s="39">
        <f>X35+R35</f>
        <v>200</v>
      </c>
      <c r="AA35" s="38">
        <f>Z35*M35</f>
        <v>109.58000000000001</v>
      </c>
      <c r="AB35" s="2"/>
      <c r="AC35" s="2" t="s">
        <v>633</v>
      </c>
      <c r="AD35" s="2">
        <v>12</v>
      </c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spans="1:71" s="45" customFormat="1">
      <c r="A36" s="2"/>
      <c r="B36" s="2"/>
      <c r="C36" s="2"/>
      <c r="D36" s="2"/>
      <c r="E36" s="2"/>
      <c r="F36" s="2"/>
      <c r="G36" s="2"/>
      <c r="H36" s="2"/>
      <c r="I36" s="2"/>
      <c r="J36" s="31"/>
      <c r="K36" s="50"/>
      <c r="L36" s="1"/>
      <c r="M36" s="15"/>
      <c r="N36" s="11"/>
      <c r="O36" s="2"/>
      <c r="P36" s="2"/>
      <c r="Q36" s="29"/>
      <c r="R36" s="2"/>
      <c r="S36" s="38"/>
      <c r="T36" s="2"/>
      <c r="U36" s="2"/>
      <c r="V36" s="14"/>
      <c r="W36" s="29"/>
      <c r="X36" s="14"/>
      <c r="Y36" s="38"/>
      <c r="Z36" s="39"/>
      <c r="AA36" s="38"/>
      <c r="AB36" s="2"/>
      <c r="AC36" s="2"/>
      <c r="AD36" s="2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 spans="1:71">
      <c r="A37" s="2">
        <v>12</v>
      </c>
      <c r="B37" s="2">
        <v>1</v>
      </c>
      <c r="C37" s="30" t="s">
        <v>32</v>
      </c>
      <c r="D37" s="2"/>
      <c r="E37" s="2">
        <v>82.5</v>
      </c>
      <c r="F37" s="2" t="s">
        <v>635</v>
      </c>
      <c r="G37" s="2" t="s">
        <v>70</v>
      </c>
      <c r="H37" s="2" t="s">
        <v>70</v>
      </c>
      <c r="I37" s="2" t="s">
        <v>16</v>
      </c>
      <c r="J37" s="31">
        <v>33576</v>
      </c>
      <c r="K37" s="50" t="s">
        <v>14</v>
      </c>
      <c r="L37" s="1">
        <v>81.5</v>
      </c>
      <c r="M37" s="15">
        <v>0.62460000000000004</v>
      </c>
      <c r="N37" s="32">
        <v>90</v>
      </c>
      <c r="O37" s="2">
        <v>90</v>
      </c>
      <c r="P37" s="32">
        <v>95</v>
      </c>
      <c r="Q37" s="29"/>
      <c r="R37" s="2">
        <v>90</v>
      </c>
      <c r="S37" s="38">
        <f>R37*M37</f>
        <v>56.214000000000006</v>
      </c>
      <c r="T37" s="2">
        <v>55</v>
      </c>
      <c r="U37" s="2">
        <v>70</v>
      </c>
      <c r="V37" s="14">
        <v>72.5</v>
      </c>
      <c r="W37" s="29"/>
      <c r="X37" s="14">
        <v>72.5</v>
      </c>
      <c r="Y37" s="38">
        <f>X37*M37</f>
        <v>45.283500000000004</v>
      </c>
      <c r="Z37" s="39">
        <f>X37+R37</f>
        <v>162.5</v>
      </c>
      <c r="AA37" s="38">
        <f>Z37*M37</f>
        <v>101.4975</v>
      </c>
      <c r="AB37" s="2"/>
      <c r="AC37" s="2" t="s">
        <v>560</v>
      </c>
      <c r="AD37" s="2">
        <v>12</v>
      </c>
    </row>
    <row r="38" spans="1:71">
      <c r="A38" s="30">
        <v>5</v>
      </c>
      <c r="B38" s="30">
        <v>2</v>
      </c>
      <c r="C38" s="30" t="s">
        <v>32</v>
      </c>
      <c r="D38" s="30"/>
      <c r="E38" s="30">
        <v>82.5</v>
      </c>
      <c r="F38" s="30" t="s">
        <v>92</v>
      </c>
      <c r="G38" s="30" t="s">
        <v>111</v>
      </c>
      <c r="H38" s="30" t="s">
        <v>18</v>
      </c>
      <c r="I38" s="30" t="s">
        <v>16</v>
      </c>
      <c r="J38" s="43">
        <v>20456</v>
      </c>
      <c r="K38" s="50" t="s">
        <v>14</v>
      </c>
      <c r="L38" s="44">
        <v>81.349999999999994</v>
      </c>
      <c r="M38" s="38">
        <v>0.25700000000000001</v>
      </c>
      <c r="N38" s="41">
        <v>70</v>
      </c>
      <c r="O38" s="32">
        <v>82.5</v>
      </c>
      <c r="P38" s="32">
        <v>82.5</v>
      </c>
      <c r="Q38" s="30"/>
      <c r="R38" s="39">
        <v>70</v>
      </c>
      <c r="S38" s="38">
        <f>R38*M38</f>
        <v>17.990000000000002</v>
      </c>
      <c r="T38" s="30">
        <v>50</v>
      </c>
      <c r="U38" s="32">
        <v>60</v>
      </c>
      <c r="V38" s="14">
        <v>0</v>
      </c>
      <c r="W38" s="30"/>
      <c r="X38" s="30">
        <v>50</v>
      </c>
      <c r="Y38" s="38">
        <f>X38*M38</f>
        <v>12.85</v>
      </c>
      <c r="Z38" s="39">
        <f>X38+R38</f>
        <v>120</v>
      </c>
      <c r="AA38" s="38">
        <f>Z38*M38</f>
        <v>30.84</v>
      </c>
      <c r="AB38" s="30"/>
      <c r="AC38" s="30" t="s">
        <v>276</v>
      </c>
      <c r="AD38" s="30">
        <v>5</v>
      </c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</row>
    <row r="39" spans="1:71">
      <c r="A39" s="30">
        <v>12</v>
      </c>
      <c r="B39" s="30">
        <v>1</v>
      </c>
      <c r="C39" s="30" t="s">
        <v>32</v>
      </c>
      <c r="D39" s="30"/>
      <c r="E39" s="30">
        <v>125</v>
      </c>
      <c r="F39" s="30" t="s">
        <v>131</v>
      </c>
      <c r="G39" s="30" t="s">
        <v>101</v>
      </c>
      <c r="H39" s="30" t="s">
        <v>18</v>
      </c>
      <c r="I39" s="30" t="s">
        <v>16</v>
      </c>
      <c r="J39" s="43">
        <v>31699</v>
      </c>
      <c r="K39" s="40" t="s">
        <v>14</v>
      </c>
      <c r="L39" s="44">
        <v>117.4</v>
      </c>
      <c r="M39" s="38">
        <v>0.52929999999999999</v>
      </c>
      <c r="N39" s="41">
        <v>127.5</v>
      </c>
      <c r="O39" s="42">
        <v>135</v>
      </c>
      <c r="P39" s="32">
        <v>140</v>
      </c>
      <c r="Q39" s="30"/>
      <c r="R39" s="39">
        <v>135</v>
      </c>
      <c r="S39" s="38">
        <f>R39*M39</f>
        <v>71.455500000000001</v>
      </c>
      <c r="T39" s="30">
        <v>87.5</v>
      </c>
      <c r="U39" s="42">
        <v>92.5</v>
      </c>
      <c r="V39" s="32">
        <v>95</v>
      </c>
      <c r="W39" s="30"/>
      <c r="X39" s="30">
        <v>92.5</v>
      </c>
      <c r="Y39" s="38">
        <f>X39*M39</f>
        <v>48.960250000000002</v>
      </c>
      <c r="Z39" s="39">
        <f>X39+R39</f>
        <v>227.5</v>
      </c>
      <c r="AA39" s="38">
        <f>Z39*M39</f>
        <v>120.41575</v>
      </c>
      <c r="AB39" s="30"/>
      <c r="AC39" s="30" t="s">
        <v>279</v>
      </c>
      <c r="AD39" s="30">
        <v>12</v>
      </c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</row>
  </sheetData>
  <sortState ref="A32:BS37">
    <sortCondition ref="C32:C37"/>
    <sortCondition ref="E32:E37"/>
    <sortCondition ref="K32:K37"/>
    <sortCondition descending="1" ref="Z32:Z37"/>
    <sortCondition ref="L32:L37"/>
  </sortState>
  <mergeCells count="37">
    <mergeCell ref="AB30:AB31"/>
    <mergeCell ref="AC30:AC31"/>
    <mergeCell ref="AD30:AD31"/>
    <mergeCell ref="J30:J31"/>
    <mergeCell ref="K30:K31"/>
    <mergeCell ref="L30:L31"/>
    <mergeCell ref="M30:M31"/>
    <mergeCell ref="N30:S30"/>
    <mergeCell ref="T30:Y30"/>
    <mergeCell ref="A4:A5"/>
    <mergeCell ref="B4:B5"/>
    <mergeCell ref="C4:C5"/>
    <mergeCell ref="D4:D5"/>
    <mergeCell ref="Z30:AA30"/>
    <mergeCell ref="F30:F31"/>
    <mergeCell ref="G30:G31"/>
    <mergeCell ref="H30:H31"/>
    <mergeCell ref="I30:I31"/>
    <mergeCell ref="K4:K5"/>
    <mergeCell ref="A30:A31"/>
    <mergeCell ref="B30:B31"/>
    <mergeCell ref="C30:C31"/>
    <mergeCell ref="D30:D31"/>
    <mergeCell ref="E30:E31"/>
    <mergeCell ref="E4:E5"/>
    <mergeCell ref="F4:F5"/>
    <mergeCell ref="G4:G5"/>
    <mergeCell ref="H4:H5"/>
    <mergeCell ref="I4:I5"/>
    <mergeCell ref="J4:J5"/>
    <mergeCell ref="L4:L5"/>
    <mergeCell ref="AD4:AD5"/>
    <mergeCell ref="M4:M5"/>
    <mergeCell ref="Z4:AA4"/>
    <mergeCell ref="AB4:AB5"/>
    <mergeCell ref="AC4:AC5"/>
    <mergeCell ref="N4:Y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2"/>
  <sheetViews>
    <sheetView workbookViewId="0">
      <selection activeCell="H6" sqref="H6"/>
    </sheetView>
  </sheetViews>
  <sheetFormatPr defaultRowHeight="12.75"/>
  <cols>
    <col min="1" max="1" width="3" bestFit="1" customWidth="1"/>
    <col min="2" max="2" width="24.28515625" bestFit="1" customWidth="1"/>
    <col min="7" max="7" width="15" bestFit="1" customWidth="1"/>
  </cols>
  <sheetData>
    <row r="1" spans="1:8">
      <c r="A1" s="2">
        <v>12</v>
      </c>
      <c r="B1" s="2" t="s">
        <v>229</v>
      </c>
      <c r="C1" s="2"/>
      <c r="F1" t="s">
        <v>636</v>
      </c>
      <c r="G1" t="s">
        <v>50</v>
      </c>
      <c r="H1">
        <v>292</v>
      </c>
    </row>
    <row r="2" spans="1:8">
      <c r="A2" s="2">
        <v>2</v>
      </c>
      <c r="B2" s="2" t="s">
        <v>504</v>
      </c>
      <c r="C2" s="2"/>
      <c r="F2" t="s">
        <v>637</v>
      </c>
      <c r="G2" t="s">
        <v>23</v>
      </c>
      <c r="H2">
        <v>254</v>
      </c>
    </row>
    <row r="3" spans="1:8">
      <c r="A3" s="2">
        <v>12</v>
      </c>
      <c r="B3" s="2" t="s">
        <v>504</v>
      </c>
      <c r="C3" s="2"/>
      <c r="F3" t="s">
        <v>638</v>
      </c>
      <c r="G3" t="s">
        <v>70</v>
      </c>
      <c r="H3">
        <v>157</v>
      </c>
    </row>
    <row r="4" spans="1:8">
      <c r="A4" s="2">
        <v>12</v>
      </c>
      <c r="B4" s="2" t="s">
        <v>504</v>
      </c>
      <c r="C4" s="2"/>
    </row>
    <row r="5" spans="1:8">
      <c r="A5" s="2">
        <v>0</v>
      </c>
      <c r="B5" s="2" t="s">
        <v>372</v>
      </c>
      <c r="C5" s="2"/>
    </row>
    <row r="6" spans="1:8">
      <c r="A6" s="2">
        <v>12</v>
      </c>
      <c r="B6" s="2" t="s">
        <v>372</v>
      </c>
      <c r="C6" s="2"/>
    </row>
    <row r="7" spans="1:8">
      <c r="A7" s="2">
        <v>12</v>
      </c>
      <c r="B7" s="2" t="s">
        <v>372</v>
      </c>
      <c r="C7" s="2"/>
    </row>
    <row r="8" spans="1:8">
      <c r="A8" s="2">
        <v>12</v>
      </c>
      <c r="B8" s="2" t="s">
        <v>372</v>
      </c>
      <c r="C8" s="2"/>
    </row>
    <row r="9" spans="1:8">
      <c r="A9" s="2">
        <v>0</v>
      </c>
      <c r="B9" s="2" t="s">
        <v>50</v>
      </c>
      <c r="C9" s="2"/>
      <c r="D9">
        <v>292</v>
      </c>
    </row>
    <row r="10" spans="1:8">
      <c r="A10" s="2">
        <v>1</v>
      </c>
      <c r="B10" s="2" t="s">
        <v>50</v>
      </c>
      <c r="C10" s="2"/>
    </row>
    <row r="11" spans="1:8">
      <c r="A11" s="2">
        <v>1</v>
      </c>
      <c r="B11" s="2" t="s">
        <v>50</v>
      </c>
      <c r="C11" s="2"/>
    </row>
    <row r="12" spans="1:8">
      <c r="A12" s="2">
        <v>1</v>
      </c>
      <c r="B12" s="2" t="s">
        <v>50</v>
      </c>
      <c r="C12" s="2"/>
    </row>
    <row r="13" spans="1:8">
      <c r="A13" s="2">
        <v>2</v>
      </c>
      <c r="B13" s="2" t="s">
        <v>50</v>
      </c>
      <c r="C13" s="2"/>
    </row>
    <row r="14" spans="1:8">
      <c r="A14" s="2">
        <v>3</v>
      </c>
      <c r="B14" s="2" t="s">
        <v>50</v>
      </c>
      <c r="C14" s="2"/>
    </row>
    <row r="15" spans="1:8">
      <c r="A15" s="2">
        <v>3</v>
      </c>
      <c r="B15" s="2" t="s">
        <v>50</v>
      </c>
      <c r="C15" s="2"/>
    </row>
    <row r="16" spans="1:8">
      <c r="A16" s="2">
        <v>3</v>
      </c>
      <c r="B16" s="2" t="s">
        <v>50</v>
      </c>
      <c r="C16" s="2"/>
    </row>
    <row r="17" spans="1:3">
      <c r="A17" s="2">
        <v>5</v>
      </c>
      <c r="B17" s="2" t="s">
        <v>50</v>
      </c>
      <c r="C17" s="14"/>
    </row>
    <row r="18" spans="1:3">
      <c r="A18" s="2">
        <v>5</v>
      </c>
      <c r="B18" s="2" t="s">
        <v>50</v>
      </c>
      <c r="C18" s="2"/>
    </row>
    <row r="19" spans="1:3">
      <c r="A19" s="2">
        <v>5</v>
      </c>
      <c r="B19" s="2" t="s">
        <v>50</v>
      </c>
      <c r="C19" s="2"/>
    </row>
    <row r="20" spans="1:3">
      <c r="A20" s="2">
        <v>5</v>
      </c>
      <c r="B20" s="2" t="s">
        <v>50</v>
      </c>
      <c r="C20" s="2"/>
    </row>
    <row r="21" spans="1:3">
      <c r="A21" s="2">
        <v>5</v>
      </c>
      <c r="B21" s="2" t="s">
        <v>50</v>
      </c>
      <c r="C21" s="2"/>
    </row>
    <row r="22" spans="1:3">
      <c r="A22" s="2">
        <v>5</v>
      </c>
      <c r="B22" s="2" t="s">
        <v>50</v>
      </c>
      <c r="C22" s="2"/>
    </row>
    <row r="23" spans="1:3">
      <c r="A23" s="2">
        <v>5</v>
      </c>
      <c r="B23" s="2" t="s">
        <v>50</v>
      </c>
      <c r="C23" s="2"/>
    </row>
    <row r="24" spans="1:3">
      <c r="A24" s="2">
        <v>5</v>
      </c>
      <c r="B24" s="2" t="s">
        <v>50</v>
      </c>
      <c r="C24" s="2"/>
    </row>
    <row r="25" spans="1:3">
      <c r="A25" s="2">
        <v>5</v>
      </c>
      <c r="B25" s="2" t="s">
        <v>50</v>
      </c>
      <c r="C25" s="2"/>
    </row>
    <row r="26" spans="1:3">
      <c r="A26" s="2">
        <v>5</v>
      </c>
      <c r="B26" s="2" t="s">
        <v>50</v>
      </c>
      <c r="C26" s="2"/>
    </row>
    <row r="27" spans="1:3">
      <c r="A27" s="2">
        <v>12</v>
      </c>
      <c r="B27" s="2" t="s">
        <v>50</v>
      </c>
      <c r="C27" s="2"/>
    </row>
    <row r="28" spans="1:3">
      <c r="A28" s="2">
        <v>12</v>
      </c>
      <c r="B28" s="2" t="s">
        <v>50</v>
      </c>
      <c r="C28" s="2"/>
    </row>
    <row r="29" spans="1:3">
      <c r="A29" s="2">
        <v>12</v>
      </c>
      <c r="B29" s="2" t="s">
        <v>50</v>
      </c>
      <c r="C29" s="2"/>
    </row>
    <row r="30" spans="1:3">
      <c r="A30" s="2">
        <v>12</v>
      </c>
      <c r="B30" s="2" t="s">
        <v>50</v>
      </c>
      <c r="C30" s="2"/>
    </row>
    <row r="31" spans="1:3">
      <c r="A31" s="2">
        <v>12</v>
      </c>
      <c r="B31" s="2" t="s">
        <v>50</v>
      </c>
      <c r="C31" s="2"/>
    </row>
    <row r="32" spans="1:3">
      <c r="A32" s="2">
        <v>12</v>
      </c>
      <c r="B32" s="2" t="s">
        <v>50</v>
      </c>
      <c r="C32" s="2"/>
    </row>
    <row r="33" spans="1:4">
      <c r="A33" s="2">
        <v>12</v>
      </c>
      <c r="B33" s="2" t="s">
        <v>50</v>
      </c>
      <c r="C33" s="2"/>
    </row>
    <row r="34" spans="1:4">
      <c r="A34" s="2">
        <v>12</v>
      </c>
      <c r="B34" s="2" t="s">
        <v>50</v>
      </c>
      <c r="C34" s="2"/>
    </row>
    <row r="35" spans="1:4">
      <c r="A35" s="2">
        <v>12</v>
      </c>
      <c r="B35" s="2" t="s">
        <v>50</v>
      </c>
      <c r="C35" s="2"/>
    </row>
    <row r="36" spans="1:4">
      <c r="A36" s="2">
        <v>12</v>
      </c>
      <c r="B36" s="2" t="s">
        <v>50</v>
      </c>
      <c r="C36" s="2"/>
    </row>
    <row r="37" spans="1:4">
      <c r="A37" s="2">
        <v>12</v>
      </c>
      <c r="B37" s="2" t="s">
        <v>50</v>
      </c>
      <c r="C37" s="2"/>
    </row>
    <row r="38" spans="1:4">
      <c r="A38" s="2">
        <v>12</v>
      </c>
      <c r="B38" s="2" t="s">
        <v>50</v>
      </c>
      <c r="C38" s="2"/>
    </row>
    <row r="39" spans="1:4">
      <c r="A39" s="2">
        <v>12</v>
      </c>
      <c r="B39" s="2" t="s">
        <v>50</v>
      </c>
      <c r="C39" s="2"/>
    </row>
    <row r="40" spans="1:4">
      <c r="A40" s="2">
        <v>12</v>
      </c>
      <c r="B40" s="2" t="s">
        <v>50</v>
      </c>
      <c r="C40" s="2"/>
    </row>
    <row r="41" spans="1:4">
      <c r="A41" s="2">
        <v>12</v>
      </c>
      <c r="B41" s="2" t="s">
        <v>50</v>
      </c>
      <c r="C41" s="2"/>
    </row>
    <row r="42" spans="1:4">
      <c r="A42" s="2">
        <v>12</v>
      </c>
      <c r="B42" s="2" t="s">
        <v>50</v>
      </c>
      <c r="C42" s="2"/>
    </row>
    <row r="43" spans="1:4">
      <c r="A43" s="2">
        <v>12</v>
      </c>
      <c r="B43" s="2" t="s">
        <v>50</v>
      </c>
      <c r="C43" s="2"/>
    </row>
    <row r="44" spans="1:4">
      <c r="A44" s="2">
        <v>12</v>
      </c>
      <c r="B44" s="2" t="s">
        <v>50</v>
      </c>
      <c r="C44" s="2"/>
    </row>
    <row r="45" spans="1:4">
      <c r="A45" s="2">
        <v>12</v>
      </c>
      <c r="B45" s="2" t="s">
        <v>50</v>
      </c>
      <c r="C45" s="2"/>
    </row>
    <row r="46" spans="1:4">
      <c r="A46" s="2">
        <v>12</v>
      </c>
      <c r="B46" s="2" t="s">
        <v>161</v>
      </c>
      <c r="C46" s="2"/>
    </row>
    <row r="47" spans="1:4">
      <c r="A47" s="2">
        <v>0</v>
      </c>
      <c r="B47" s="2" t="s">
        <v>500</v>
      </c>
      <c r="C47" s="2"/>
    </row>
    <row r="48" spans="1:4">
      <c r="A48" s="2">
        <v>0</v>
      </c>
      <c r="B48" s="2" t="s">
        <v>39</v>
      </c>
      <c r="C48" s="2"/>
      <c r="D48">
        <v>109</v>
      </c>
    </row>
    <row r="49" spans="1:3">
      <c r="A49" s="2">
        <v>3</v>
      </c>
      <c r="B49" s="2" t="s">
        <v>39</v>
      </c>
      <c r="C49" s="2"/>
    </row>
    <row r="50" spans="1:3">
      <c r="A50" s="2">
        <v>5</v>
      </c>
      <c r="B50" s="2" t="s">
        <v>39</v>
      </c>
      <c r="C50" s="2"/>
    </row>
    <row r="51" spans="1:3">
      <c r="A51" s="2">
        <v>5</v>
      </c>
      <c r="B51" s="2" t="s">
        <v>39</v>
      </c>
      <c r="C51" s="2"/>
    </row>
    <row r="52" spans="1:3">
      <c r="A52" s="2">
        <v>12</v>
      </c>
      <c r="B52" s="2" t="s">
        <v>39</v>
      </c>
      <c r="C52" s="2"/>
    </row>
    <row r="53" spans="1:3">
      <c r="A53" s="2">
        <v>12</v>
      </c>
      <c r="B53" s="2" t="s">
        <v>39</v>
      </c>
      <c r="C53" s="2"/>
    </row>
    <row r="54" spans="1:3">
      <c r="A54" s="2">
        <v>12</v>
      </c>
      <c r="B54" s="2" t="s">
        <v>39</v>
      </c>
      <c r="C54" s="2"/>
    </row>
    <row r="55" spans="1:3">
      <c r="A55" s="2">
        <v>12</v>
      </c>
      <c r="B55" s="2" t="s">
        <v>39</v>
      </c>
      <c r="C55" s="2"/>
    </row>
    <row r="56" spans="1:3">
      <c r="A56" s="2">
        <v>12</v>
      </c>
      <c r="B56" s="2" t="s">
        <v>39</v>
      </c>
      <c r="C56" s="2"/>
    </row>
    <row r="57" spans="1:3">
      <c r="A57" s="2">
        <v>12</v>
      </c>
      <c r="B57" s="2" t="s">
        <v>39</v>
      </c>
      <c r="C57" s="2"/>
    </row>
    <row r="58" spans="1:3">
      <c r="A58" s="2">
        <v>12</v>
      </c>
      <c r="B58" s="2" t="s">
        <v>39</v>
      </c>
      <c r="C58" s="2"/>
    </row>
    <row r="59" spans="1:3">
      <c r="A59" s="2">
        <v>12</v>
      </c>
      <c r="B59" s="2" t="s">
        <v>39</v>
      </c>
      <c r="C59" s="2"/>
    </row>
    <row r="60" spans="1:3">
      <c r="A60" s="2">
        <v>5</v>
      </c>
      <c r="B60" s="2" t="s">
        <v>167</v>
      </c>
      <c r="C60" s="2"/>
    </row>
    <row r="61" spans="1:3">
      <c r="A61" s="2">
        <v>12</v>
      </c>
      <c r="B61" s="2" t="s">
        <v>167</v>
      </c>
      <c r="C61" s="2"/>
    </row>
    <row r="62" spans="1:3">
      <c r="A62" s="2">
        <v>12</v>
      </c>
      <c r="B62" s="2" t="s">
        <v>167</v>
      </c>
      <c r="C62" s="2"/>
    </row>
    <row r="63" spans="1:3">
      <c r="A63" s="2">
        <v>12</v>
      </c>
      <c r="B63" s="2" t="s">
        <v>167</v>
      </c>
      <c r="C63" s="2"/>
    </row>
    <row r="64" spans="1:3">
      <c r="A64" s="2">
        <v>12</v>
      </c>
      <c r="B64" s="2" t="s">
        <v>167</v>
      </c>
      <c r="C64" s="2"/>
    </row>
    <row r="65" spans="1:4">
      <c r="A65" s="2">
        <v>12</v>
      </c>
      <c r="B65" s="2" t="s">
        <v>167</v>
      </c>
      <c r="C65" s="2"/>
    </row>
    <row r="66" spans="1:4">
      <c r="A66" s="2">
        <v>0</v>
      </c>
      <c r="B66" s="2" t="s">
        <v>23</v>
      </c>
      <c r="C66" s="2"/>
      <c r="D66">
        <v>254</v>
      </c>
    </row>
    <row r="67" spans="1:4">
      <c r="A67" s="2">
        <v>3</v>
      </c>
      <c r="B67" s="2" t="s">
        <v>23</v>
      </c>
      <c r="C67" s="2"/>
    </row>
    <row r="68" spans="1:4">
      <c r="A68" s="2">
        <v>3</v>
      </c>
      <c r="B68" s="2" t="s">
        <v>23</v>
      </c>
      <c r="C68" s="2"/>
    </row>
    <row r="69" spans="1:4">
      <c r="A69" s="2">
        <v>5</v>
      </c>
      <c r="B69" s="2" t="s">
        <v>23</v>
      </c>
      <c r="C69" s="2"/>
    </row>
    <row r="70" spans="1:4">
      <c r="A70" s="2">
        <v>5</v>
      </c>
      <c r="B70" s="2" t="s">
        <v>23</v>
      </c>
      <c r="C70" s="2"/>
    </row>
    <row r="71" spans="1:4">
      <c r="A71" s="2">
        <v>5</v>
      </c>
      <c r="B71" s="2" t="s">
        <v>23</v>
      </c>
      <c r="C71" s="2"/>
    </row>
    <row r="72" spans="1:4">
      <c r="A72" s="2">
        <v>12</v>
      </c>
      <c r="B72" s="2" t="s">
        <v>23</v>
      </c>
      <c r="C72" s="2"/>
    </row>
    <row r="73" spans="1:4">
      <c r="A73" s="2">
        <v>12</v>
      </c>
      <c r="B73" s="2" t="s">
        <v>23</v>
      </c>
      <c r="C73" s="2"/>
    </row>
    <row r="74" spans="1:4">
      <c r="A74" s="2">
        <v>12</v>
      </c>
      <c r="B74" s="2" t="s">
        <v>23</v>
      </c>
      <c r="C74" s="2"/>
    </row>
    <row r="75" spans="1:4">
      <c r="A75" s="2">
        <v>12</v>
      </c>
      <c r="B75" s="2" t="s">
        <v>23</v>
      </c>
      <c r="C75" s="2"/>
    </row>
    <row r="76" spans="1:4">
      <c r="A76" s="2">
        <v>12</v>
      </c>
      <c r="B76" s="2" t="s">
        <v>23</v>
      </c>
      <c r="C76" s="2"/>
    </row>
    <row r="77" spans="1:4">
      <c r="A77" s="2">
        <v>12</v>
      </c>
      <c r="B77" s="2" t="s">
        <v>23</v>
      </c>
      <c r="C77" s="2"/>
    </row>
    <row r="78" spans="1:4">
      <c r="A78" s="2">
        <v>12</v>
      </c>
      <c r="B78" s="2" t="s">
        <v>23</v>
      </c>
      <c r="C78" s="2"/>
    </row>
    <row r="79" spans="1:4">
      <c r="A79" s="2">
        <v>12</v>
      </c>
      <c r="B79" s="2" t="s">
        <v>23</v>
      </c>
      <c r="C79" s="2"/>
    </row>
    <row r="80" spans="1:4">
      <c r="A80" s="2">
        <v>12</v>
      </c>
      <c r="B80" s="2" t="s">
        <v>23</v>
      </c>
      <c r="C80" s="2"/>
    </row>
    <row r="81" spans="1:3">
      <c r="A81" s="2">
        <v>12</v>
      </c>
      <c r="B81" s="2" t="s">
        <v>23</v>
      </c>
      <c r="C81" s="2"/>
    </row>
    <row r="82" spans="1:3">
      <c r="A82" s="2">
        <v>12</v>
      </c>
      <c r="B82" s="2" t="s">
        <v>23</v>
      </c>
      <c r="C82" s="2"/>
    </row>
    <row r="83" spans="1:3">
      <c r="A83" s="2">
        <v>12</v>
      </c>
      <c r="B83" s="2" t="s">
        <v>23</v>
      </c>
      <c r="C83" s="2"/>
    </row>
    <row r="84" spans="1:3">
      <c r="A84" s="2">
        <v>12</v>
      </c>
      <c r="B84" s="2" t="s">
        <v>23</v>
      </c>
      <c r="C84" s="2"/>
    </row>
    <row r="85" spans="1:3">
      <c r="A85" s="2">
        <v>12</v>
      </c>
      <c r="B85" s="2" t="s">
        <v>23</v>
      </c>
      <c r="C85" s="2"/>
    </row>
    <row r="86" spans="1:3">
      <c r="A86" s="2">
        <v>12</v>
      </c>
      <c r="B86" s="2" t="s">
        <v>23</v>
      </c>
      <c r="C86" s="2"/>
    </row>
    <row r="87" spans="1:3">
      <c r="A87" s="2">
        <v>12</v>
      </c>
      <c r="B87" s="2" t="s">
        <v>23</v>
      </c>
      <c r="C87" s="2"/>
    </row>
    <row r="88" spans="1:3">
      <c r="A88" s="2">
        <v>12</v>
      </c>
      <c r="B88" s="2" t="s">
        <v>23</v>
      </c>
      <c r="C88" s="2"/>
    </row>
    <row r="89" spans="1:3">
      <c r="A89" s="2">
        <v>12</v>
      </c>
      <c r="B89" s="2" t="s">
        <v>23</v>
      </c>
      <c r="C89" s="2"/>
    </row>
    <row r="90" spans="1:3">
      <c r="A90" s="2">
        <v>0</v>
      </c>
      <c r="B90" s="2" t="s">
        <v>35</v>
      </c>
      <c r="C90" s="2"/>
    </row>
    <row r="91" spans="1:3">
      <c r="A91" s="2">
        <v>0</v>
      </c>
      <c r="B91" s="2" t="s">
        <v>35</v>
      </c>
      <c r="C91" s="2"/>
    </row>
    <row r="92" spans="1:3">
      <c r="A92" s="2">
        <v>0</v>
      </c>
      <c r="B92" s="2" t="s">
        <v>35</v>
      </c>
      <c r="C92" s="2"/>
    </row>
    <row r="93" spans="1:3">
      <c r="A93" s="2">
        <v>2</v>
      </c>
      <c r="B93" s="2" t="s">
        <v>35</v>
      </c>
      <c r="C93" s="2"/>
    </row>
    <row r="94" spans="1:3">
      <c r="A94" s="2">
        <v>3</v>
      </c>
      <c r="B94" s="2" t="s">
        <v>35</v>
      </c>
      <c r="C94" s="2"/>
    </row>
    <row r="95" spans="1:3">
      <c r="A95" s="2">
        <v>12</v>
      </c>
      <c r="B95" s="2" t="s">
        <v>35</v>
      </c>
      <c r="C95" s="2"/>
    </row>
    <row r="96" spans="1:3">
      <c r="A96" s="2">
        <v>5</v>
      </c>
      <c r="B96" s="2" t="s">
        <v>83</v>
      </c>
      <c r="C96" s="14"/>
    </row>
    <row r="97" spans="1:3">
      <c r="A97" s="2">
        <v>1</v>
      </c>
      <c r="B97" s="2" t="s">
        <v>115</v>
      </c>
      <c r="C97" s="2"/>
    </row>
    <row r="98" spans="1:3">
      <c r="A98" s="2">
        <v>5</v>
      </c>
      <c r="B98" s="2" t="s">
        <v>115</v>
      </c>
      <c r="C98" s="2"/>
    </row>
    <row r="99" spans="1:3">
      <c r="A99" s="2">
        <v>12</v>
      </c>
      <c r="B99" s="2" t="s">
        <v>115</v>
      </c>
      <c r="C99" s="2"/>
    </row>
    <row r="100" spans="1:3">
      <c r="A100" s="2">
        <v>12</v>
      </c>
      <c r="B100" s="2" t="s">
        <v>115</v>
      </c>
      <c r="C100" s="2"/>
    </row>
    <row r="101" spans="1:3">
      <c r="A101" s="2">
        <v>12</v>
      </c>
      <c r="B101" s="2" t="s">
        <v>330</v>
      </c>
      <c r="C101" s="2"/>
    </row>
    <row r="102" spans="1:3">
      <c r="A102" s="2">
        <v>0</v>
      </c>
      <c r="B102" s="2" t="s">
        <v>31</v>
      </c>
      <c r="C102" s="14"/>
    </row>
    <row r="103" spans="1:3">
      <c r="A103" s="2">
        <v>0</v>
      </c>
      <c r="B103" s="2" t="s">
        <v>31</v>
      </c>
      <c r="C103" s="2"/>
    </row>
    <row r="104" spans="1:3">
      <c r="A104" s="2">
        <v>0</v>
      </c>
      <c r="B104" s="2" t="s">
        <v>31</v>
      </c>
      <c r="C104" s="2"/>
    </row>
    <row r="105" spans="1:3">
      <c r="A105" s="2">
        <v>0</v>
      </c>
      <c r="B105" s="2" t="s">
        <v>31</v>
      </c>
      <c r="C105" s="2"/>
    </row>
    <row r="106" spans="1:3">
      <c r="A106" s="2">
        <v>0</v>
      </c>
      <c r="B106" s="2" t="s">
        <v>31</v>
      </c>
      <c r="C106" s="2"/>
    </row>
    <row r="107" spans="1:3">
      <c r="A107" s="2">
        <v>1</v>
      </c>
      <c r="B107" s="2" t="s">
        <v>31</v>
      </c>
      <c r="C107" s="2"/>
    </row>
    <row r="108" spans="1:3">
      <c r="A108" s="2">
        <v>1</v>
      </c>
      <c r="B108" s="2" t="s">
        <v>31</v>
      </c>
      <c r="C108" s="2"/>
    </row>
    <row r="109" spans="1:3">
      <c r="A109" s="2">
        <v>2</v>
      </c>
      <c r="B109" s="2" t="s">
        <v>31</v>
      </c>
      <c r="C109" s="2"/>
    </row>
    <row r="110" spans="1:3">
      <c r="A110" s="2">
        <v>2</v>
      </c>
      <c r="B110" s="2" t="s">
        <v>31</v>
      </c>
      <c r="C110" s="2"/>
    </row>
    <row r="111" spans="1:3">
      <c r="A111" s="2">
        <v>2</v>
      </c>
      <c r="B111" s="2" t="s">
        <v>31</v>
      </c>
      <c r="C111" s="2"/>
    </row>
    <row r="112" spans="1:3">
      <c r="A112" s="2">
        <v>3</v>
      </c>
      <c r="B112" s="2" t="s">
        <v>31</v>
      </c>
      <c r="C112" s="2"/>
    </row>
    <row r="113" spans="1:3">
      <c r="A113" s="2">
        <v>3</v>
      </c>
      <c r="B113" s="2" t="s">
        <v>31</v>
      </c>
      <c r="C113" s="2"/>
    </row>
    <row r="114" spans="1:3">
      <c r="A114" s="2">
        <v>3</v>
      </c>
      <c r="B114" s="2" t="s">
        <v>31</v>
      </c>
      <c r="C114" s="2"/>
    </row>
    <row r="115" spans="1:3">
      <c r="A115" s="2">
        <v>3</v>
      </c>
      <c r="B115" s="2" t="s">
        <v>31</v>
      </c>
      <c r="C115" s="2"/>
    </row>
    <row r="116" spans="1:3">
      <c r="A116" s="2">
        <v>3</v>
      </c>
      <c r="B116" s="2" t="s">
        <v>31</v>
      </c>
      <c r="C116" s="14"/>
    </row>
    <row r="117" spans="1:3">
      <c r="A117" s="2">
        <v>5</v>
      </c>
      <c r="B117" s="2" t="s">
        <v>31</v>
      </c>
      <c r="C117" s="2"/>
    </row>
    <row r="118" spans="1:3">
      <c r="A118" s="2">
        <v>5</v>
      </c>
      <c r="B118" s="2" t="s">
        <v>31</v>
      </c>
      <c r="C118" s="14"/>
    </row>
    <row r="119" spans="1:3">
      <c r="A119" s="2">
        <v>5</v>
      </c>
      <c r="B119" s="2" t="s">
        <v>31</v>
      </c>
      <c r="C119" s="2"/>
    </row>
    <row r="120" spans="1:3">
      <c r="A120" s="2">
        <v>5</v>
      </c>
      <c r="B120" s="2" t="s">
        <v>31</v>
      </c>
      <c r="C120" s="2"/>
    </row>
    <row r="121" spans="1:3">
      <c r="A121" s="2">
        <v>5</v>
      </c>
      <c r="B121" s="2" t="s">
        <v>31</v>
      </c>
      <c r="C121" s="2"/>
    </row>
    <row r="122" spans="1:3">
      <c r="A122" s="2">
        <v>5</v>
      </c>
      <c r="B122" s="2" t="s">
        <v>31</v>
      </c>
      <c r="C122" s="2"/>
    </row>
    <row r="123" spans="1:3">
      <c r="A123" s="2">
        <v>5</v>
      </c>
      <c r="B123" s="2" t="s">
        <v>31</v>
      </c>
      <c r="C123" s="2"/>
    </row>
    <row r="124" spans="1:3">
      <c r="A124" s="2">
        <v>5</v>
      </c>
      <c r="B124" s="2" t="s">
        <v>31</v>
      </c>
      <c r="C124" s="2"/>
    </row>
    <row r="125" spans="1:3">
      <c r="A125" s="2">
        <v>12</v>
      </c>
      <c r="B125" s="2" t="s">
        <v>31</v>
      </c>
      <c r="C125" s="2"/>
    </row>
    <row r="126" spans="1:3">
      <c r="A126" s="2">
        <v>12</v>
      </c>
      <c r="B126" s="2" t="s">
        <v>31</v>
      </c>
      <c r="C126" s="2"/>
    </row>
    <row r="127" spans="1:3">
      <c r="A127" s="2">
        <v>12</v>
      </c>
      <c r="B127" s="2" t="s">
        <v>31</v>
      </c>
      <c r="C127" s="14"/>
    </row>
    <row r="128" spans="1:3">
      <c r="A128" s="2">
        <v>12</v>
      </c>
      <c r="B128" s="2" t="s">
        <v>31</v>
      </c>
      <c r="C128" s="2"/>
    </row>
    <row r="129" spans="1:3">
      <c r="A129" s="2">
        <v>12</v>
      </c>
      <c r="B129" s="2" t="s">
        <v>31</v>
      </c>
      <c r="C129" s="2"/>
    </row>
    <row r="130" spans="1:3">
      <c r="A130" s="2">
        <v>12</v>
      </c>
      <c r="B130" s="2" t="s">
        <v>31</v>
      </c>
      <c r="C130" s="2"/>
    </row>
    <row r="131" spans="1:3">
      <c r="A131" s="2">
        <v>12</v>
      </c>
      <c r="B131" s="2" t="s">
        <v>31</v>
      </c>
      <c r="C131" s="2"/>
    </row>
    <row r="132" spans="1:3">
      <c r="A132" s="2">
        <v>12</v>
      </c>
      <c r="B132" s="2" t="s">
        <v>31</v>
      </c>
      <c r="C132" s="2"/>
    </row>
    <row r="133" spans="1:3">
      <c r="A133" s="2">
        <v>12</v>
      </c>
      <c r="B133" s="2" t="s">
        <v>31</v>
      </c>
      <c r="C133" s="14"/>
    </row>
    <row r="134" spans="1:3">
      <c r="A134" s="2">
        <v>12</v>
      </c>
      <c r="B134" s="2" t="s">
        <v>31</v>
      </c>
      <c r="C134" s="2"/>
    </row>
    <row r="135" spans="1:3">
      <c r="A135" s="2">
        <v>12</v>
      </c>
      <c r="B135" s="2" t="s">
        <v>31</v>
      </c>
      <c r="C135" s="2"/>
    </row>
    <row r="136" spans="1:3">
      <c r="A136" s="2">
        <v>12</v>
      </c>
      <c r="B136" s="2" t="s">
        <v>31</v>
      </c>
      <c r="C136" s="2"/>
    </row>
    <row r="137" spans="1:3">
      <c r="A137" s="2">
        <v>12</v>
      </c>
      <c r="B137" s="2" t="s">
        <v>31</v>
      </c>
      <c r="C137" s="2"/>
    </row>
    <row r="138" spans="1:3">
      <c r="A138" s="2">
        <v>12</v>
      </c>
      <c r="B138" s="2" t="s">
        <v>31</v>
      </c>
      <c r="C138" s="14"/>
    </row>
    <row r="139" spans="1:3">
      <c r="A139" s="2">
        <v>12</v>
      </c>
      <c r="B139" s="2" t="s">
        <v>31</v>
      </c>
      <c r="C139" s="2"/>
    </row>
    <row r="140" spans="1:3">
      <c r="A140" s="2">
        <v>12</v>
      </c>
      <c r="B140" s="2" t="s">
        <v>31</v>
      </c>
      <c r="C140" s="2"/>
    </row>
    <row r="141" spans="1:3">
      <c r="A141" s="2">
        <v>12</v>
      </c>
      <c r="B141" s="2" t="s">
        <v>31</v>
      </c>
      <c r="C141" s="2"/>
    </row>
    <row r="142" spans="1:3">
      <c r="A142" s="2">
        <v>12</v>
      </c>
      <c r="B142" s="2" t="s">
        <v>31</v>
      </c>
      <c r="C142" s="2"/>
    </row>
    <row r="143" spans="1:3">
      <c r="A143" s="2">
        <v>12</v>
      </c>
      <c r="B143" s="2" t="s">
        <v>31</v>
      </c>
      <c r="C143" s="2"/>
    </row>
    <row r="144" spans="1:3">
      <c r="A144" s="2">
        <v>12</v>
      </c>
      <c r="B144" s="2" t="s">
        <v>31</v>
      </c>
      <c r="C144" s="2"/>
    </row>
    <row r="145" spans="1:3">
      <c r="A145" s="2">
        <v>12</v>
      </c>
      <c r="B145" s="2" t="s">
        <v>31</v>
      </c>
      <c r="C145" s="2"/>
    </row>
    <row r="146" spans="1:3">
      <c r="A146" s="2">
        <v>12</v>
      </c>
      <c r="B146" s="2" t="s">
        <v>31</v>
      </c>
      <c r="C146" s="2"/>
    </row>
    <row r="147" spans="1:3">
      <c r="A147" s="2">
        <v>12</v>
      </c>
      <c r="B147" s="2" t="s">
        <v>31</v>
      </c>
      <c r="C147" s="2"/>
    </row>
    <row r="148" spans="1:3">
      <c r="A148" s="2">
        <v>12</v>
      </c>
      <c r="B148" s="2" t="s">
        <v>31</v>
      </c>
      <c r="C148" s="2"/>
    </row>
    <row r="149" spans="1:3">
      <c r="A149" s="2">
        <v>12</v>
      </c>
      <c r="B149" s="2" t="s">
        <v>101</v>
      </c>
      <c r="C149" s="2"/>
    </row>
    <row r="150" spans="1:3">
      <c r="A150" s="2">
        <v>3</v>
      </c>
      <c r="B150" s="2" t="s">
        <v>99</v>
      </c>
      <c r="C150" s="2"/>
    </row>
    <row r="151" spans="1:3">
      <c r="A151" s="2">
        <v>3</v>
      </c>
      <c r="B151" s="2" t="s">
        <v>99</v>
      </c>
      <c r="C151" s="2"/>
    </row>
    <row r="152" spans="1:3">
      <c r="A152" s="2">
        <v>5</v>
      </c>
      <c r="B152" s="2" t="s">
        <v>99</v>
      </c>
      <c r="C152" s="2"/>
    </row>
    <row r="153" spans="1:3">
      <c r="A153" s="2">
        <v>12</v>
      </c>
      <c r="B153" s="2" t="s">
        <v>99</v>
      </c>
      <c r="C153" s="2"/>
    </row>
    <row r="154" spans="1:3">
      <c r="A154" s="2">
        <v>12</v>
      </c>
      <c r="B154" s="2" t="s">
        <v>99</v>
      </c>
      <c r="C154" s="2"/>
    </row>
    <row r="155" spans="1:3">
      <c r="A155" s="2">
        <v>12</v>
      </c>
      <c r="B155" s="2" t="s">
        <v>99</v>
      </c>
      <c r="C155" s="2"/>
    </row>
    <row r="156" spans="1:3">
      <c r="A156" s="2">
        <v>12</v>
      </c>
      <c r="B156" s="2" t="s">
        <v>539</v>
      </c>
      <c r="C156" s="2"/>
    </row>
    <row r="157" spans="1:3">
      <c r="A157" s="2">
        <v>12</v>
      </c>
      <c r="B157" s="2" t="s">
        <v>68</v>
      </c>
      <c r="C157" s="2"/>
    </row>
    <row r="158" spans="1:3">
      <c r="A158" s="2">
        <v>12</v>
      </c>
      <c r="B158" s="2" t="s">
        <v>68</v>
      </c>
      <c r="C158" s="2"/>
    </row>
    <row r="159" spans="1:3">
      <c r="A159" s="2">
        <v>0</v>
      </c>
      <c r="B159" s="2" t="s">
        <v>34</v>
      </c>
      <c r="C159" s="2"/>
    </row>
    <row r="160" spans="1:3">
      <c r="A160" s="2">
        <v>1</v>
      </c>
      <c r="B160" s="2" t="s">
        <v>34</v>
      </c>
      <c r="C160" s="2"/>
    </row>
    <row r="161" spans="1:3">
      <c r="A161" s="2">
        <v>5</v>
      </c>
      <c r="B161" s="2" t="s">
        <v>34</v>
      </c>
      <c r="C161" s="2"/>
    </row>
    <row r="162" spans="1:3">
      <c r="A162" s="2">
        <v>5</v>
      </c>
      <c r="B162" s="2" t="s">
        <v>34</v>
      </c>
      <c r="C162" s="2"/>
    </row>
    <row r="163" spans="1:3">
      <c r="A163" s="2">
        <v>12</v>
      </c>
      <c r="B163" s="2" t="s">
        <v>34</v>
      </c>
      <c r="C163" s="2"/>
    </row>
    <row r="164" spans="1:3">
      <c r="A164" s="2">
        <v>12</v>
      </c>
      <c r="B164" s="2" t="s">
        <v>34</v>
      </c>
      <c r="C164" s="2"/>
    </row>
    <row r="165" spans="1:3">
      <c r="A165" s="2">
        <v>5</v>
      </c>
      <c r="B165" s="2" t="s">
        <v>216</v>
      </c>
      <c r="C165" s="2"/>
    </row>
    <row r="166" spans="1:3">
      <c r="A166" s="2">
        <v>5</v>
      </c>
      <c r="B166" s="2" t="s">
        <v>216</v>
      </c>
      <c r="C166" s="2"/>
    </row>
    <row r="167" spans="1:3">
      <c r="A167" s="2">
        <v>12</v>
      </c>
      <c r="B167" s="2" t="s">
        <v>216</v>
      </c>
      <c r="C167" s="2"/>
    </row>
    <row r="168" spans="1:3">
      <c r="A168" s="2">
        <v>0</v>
      </c>
      <c r="B168" s="2" t="s">
        <v>82</v>
      </c>
      <c r="C168" s="2"/>
    </row>
    <row r="169" spans="1:3">
      <c r="A169" s="2">
        <v>5</v>
      </c>
      <c r="B169" s="2" t="s">
        <v>82</v>
      </c>
      <c r="C169" s="2"/>
    </row>
    <row r="170" spans="1:3">
      <c r="A170" s="2">
        <v>5</v>
      </c>
      <c r="B170" s="2" t="s">
        <v>82</v>
      </c>
      <c r="C170" s="2"/>
    </row>
    <row r="171" spans="1:3">
      <c r="A171" s="2">
        <v>12</v>
      </c>
      <c r="B171" s="2" t="s">
        <v>82</v>
      </c>
      <c r="C171" s="2"/>
    </row>
    <row r="172" spans="1:3">
      <c r="A172" s="2">
        <v>12</v>
      </c>
      <c r="B172" s="2" t="s">
        <v>82</v>
      </c>
      <c r="C172" s="2"/>
    </row>
    <row r="173" spans="1:3">
      <c r="A173" s="2">
        <v>12</v>
      </c>
      <c r="B173" s="2" t="s">
        <v>82</v>
      </c>
      <c r="C173" s="2"/>
    </row>
    <row r="174" spans="1:3">
      <c r="A174" s="2">
        <v>12</v>
      </c>
      <c r="B174" s="2" t="s">
        <v>82</v>
      </c>
      <c r="C174" s="2"/>
    </row>
    <row r="175" spans="1:3">
      <c r="A175" s="2">
        <v>12</v>
      </c>
      <c r="B175" s="2" t="s">
        <v>82</v>
      </c>
      <c r="C175" s="2"/>
    </row>
    <row r="176" spans="1:3">
      <c r="A176" s="2">
        <v>5</v>
      </c>
      <c r="B176" s="2" t="s">
        <v>180</v>
      </c>
      <c r="C176" s="2"/>
    </row>
    <row r="177" spans="1:3">
      <c r="A177" s="2">
        <v>12</v>
      </c>
      <c r="B177" s="2" t="s">
        <v>180</v>
      </c>
      <c r="C177" s="2"/>
    </row>
    <row r="178" spans="1:3">
      <c r="A178" s="2">
        <v>12</v>
      </c>
      <c r="B178" s="2" t="s">
        <v>180</v>
      </c>
      <c r="C178" s="14"/>
    </row>
    <row r="179" spans="1:3">
      <c r="A179" s="2">
        <v>12</v>
      </c>
      <c r="B179" s="2" t="s">
        <v>104</v>
      </c>
      <c r="C179" s="2"/>
    </row>
    <row r="180" spans="1:3">
      <c r="A180" s="2">
        <v>0</v>
      </c>
      <c r="B180" s="2" t="s">
        <v>46</v>
      </c>
      <c r="C180" s="2"/>
    </row>
    <row r="181" spans="1:3">
      <c r="A181" s="2">
        <v>12</v>
      </c>
      <c r="B181" s="2" t="s">
        <v>46</v>
      </c>
      <c r="C181" s="2"/>
    </row>
    <row r="182" spans="1:3">
      <c r="A182" s="2">
        <v>12</v>
      </c>
      <c r="B182" s="2" t="s">
        <v>46</v>
      </c>
      <c r="C182" s="2"/>
    </row>
    <row r="183" spans="1:3">
      <c r="A183" s="2">
        <v>12</v>
      </c>
      <c r="B183" s="2" t="s">
        <v>73</v>
      </c>
      <c r="C183" s="14"/>
    </row>
    <row r="184" spans="1:3">
      <c r="A184" s="2">
        <v>12</v>
      </c>
      <c r="B184" s="2" t="s">
        <v>73</v>
      </c>
      <c r="C184" s="2"/>
    </row>
    <row r="185" spans="1:3">
      <c r="A185" s="2">
        <v>12</v>
      </c>
      <c r="B185" s="2" t="s">
        <v>111</v>
      </c>
      <c r="C185" s="14"/>
    </row>
    <row r="186" spans="1:3">
      <c r="A186" s="2">
        <v>12</v>
      </c>
      <c r="B186" s="2" t="s">
        <v>332</v>
      </c>
      <c r="C186" s="2"/>
    </row>
    <row r="187" spans="1:3">
      <c r="A187" s="2">
        <v>12</v>
      </c>
      <c r="B187" s="2" t="s">
        <v>332</v>
      </c>
      <c r="C187" s="14"/>
    </row>
    <row r="188" spans="1:3">
      <c r="A188" s="2">
        <v>12</v>
      </c>
      <c r="B188" s="2" t="s">
        <v>332</v>
      </c>
      <c r="C188" s="2"/>
    </row>
    <row r="189" spans="1:3">
      <c r="A189" s="2">
        <v>12</v>
      </c>
      <c r="B189" s="2" t="s">
        <v>332</v>
      </c>
      <c r="C189" s="14"/>
    </row>
    <row r="190" spans="1:3">
      <c r="A190" s="2">
        <v>12</v>
      </c>
      <c r="B190" s="2" t="s">
        <v>332</v>
      </c>
      <c r="C190" s="2"/>
    </row>
    <row r="191" spans="1:3">
      <c r="A191" s="2">
        <v>12</v>
      </c>
      <c r="B191" s="2" t="s">
        <v>332</v>
      </c>
      <c r="C191" s="2"/>
    </row>
    <row r="192" spans="1:3">
      <c r="A192" s="2">
        <v>12</v>
      </c>
      <c r="B192" s="2" t="s">
        <v>332</v>
      </c>
      <c r="C192" s="2"/>
    </row>
    <row r="193" spans="1:3">
      <c r="A193" s="2">
        <v>5</v>
      </c>
      <c r="B193" s="2" t="s">
        <v>143</v>
      </c>
      <c r="C193" s="2"/>
    </row>
    <row r="194" spans="1:3">
      <c r="A194" s="2">
        <v>3</v>
      </c>
      <c r="B194" s="2" t="s">
        <v>61</v>
      </c>
      <c r="C194" s="2"/>
    </row>
    <row r="195" spans="1:3">
      <c r="A195" s="2">
        <v>12</v>
      </c>
      <c r="B195" s="2" t="s">
        <v>61</v>
      </c>
      <c r="C195" s="14"/>
    </row>
    <row r="196" spans="1:3">
      <c r="A196" s="2">
        <v>12</v>
      </c>
      <c r="B196" s="2" t="s">
        <v>61</v>
      </c>
      <c r="C196" s="2"/>
    </row>
    <row r="197" spans="1:3">
      <c r="A197" s="2">
        <v>12</v>
      </c>
      <c r="B197" s="2" t="s">
        <v>61</v>
      </c>
      <c r="C197" s="2"/>
    </row>
    <row r="198" spans="1:3">
      <c r="A198" s="2">
        <v>5</v>
      </c>
      <c r="B198" s="2" t="s">
        <v>465</v>
      </c>
      <c r="C198" s="2"/>
    </row>
    <row r="199" spans="1:3">
      <c r="A199" s="2">
        <v>5</v>
      </c>
      <c r="B199" s="2" t="s">
        <v>321</v>
      </c>
    </row>
    <row r="200" spans="1:3">
      <c r="A200" s="2">
        <v>12</v>
      </c>
      <c r="B200" s="2" t="s">
        <v>321</v>
      </c>
    </row>
    <row r="201" spans="1:3">
      <c r="A201" s="2">
        <v>12</v>
      </c>
      <c r="B201" s="2" t="s">
        <v>321</v>
      </c>
    </row>
    <row r="202" spans="1:3">
      <c r="A202" s="2">
        <v>12</v>
      </c>
      <c r="B202" s="2" t="s">
        <v>321</v>
      </c>
    </row>
    <row r="203" spans="1:3">
      <c r="A203" s="2">
        <v>12</v>
      </c>
      <c r="B203" s="2" t="s">
        <v>321</v>
      </c>
    </row>
    <row r="204" spans="1:3">
      <c r="A204" s="2">
        <v>0</v>
      </c>
      <c r="B204" s="2" t="s">
        <v>41</v>
      </c>
    </row>
    <row r="205" spans="1:3">
      <c r="A205" s="2">
        <v>12</v>
      </c>
      <c r="B205" s="2" t="s">
        <v>41</v>
      </c>
    </row>
    <row r="206" spans="1:3">
      <c r="A206" s="2">
        <v>12</v>
      </c>
      <c r="B206" s="2" t="s">
        <v>41</v>
      </c>
    </row>
    <row r="207" spans="1:3">
      <c r="A207" s="2">
        <v>12</v>
      </c>
      <c r="B207" s="2" t="s">
        <v>41</v>
      </c>
    </row>
    <row r="208" spans="1:3">
      <c r="A208" s="2">
        <v>12</v>
      </c>
      <c r="B208" s="2" t="s">
        <v>41</v>
      </c>
    </row>
    <row r="209" spans="1:2">
      <c r="A209" s="2">
        <v>12</v>
      </c>
      <c r="B209" s="2" t="s">
        <v>41</v>
      </c>
    </row>
    <row r="210" spans="1:2">
      <c r="A210" s="2">
        <v>12</v>
      </c>
      <c r="B210" s="2" t="s">
        <v>41</v>
      </c>
    </row>
    <row r="211" spans="1:2">
      <c r="A211" s="2">
        <v>12</v>
      </c>
      <c r="B211" s="2" t="s">
        <v>41</v>
      </c>
    </row>
    <row r="212" spans="1:2">
      <c r="A212" s="2">
        <v>12</v>
      </c>
      <c r="B212" s="2" t="s">
        <v>41</v>
      </c>
    </row>
    <row r="213" spans="1:2">
      <c r="A213" s="2">
        <v>0</v>
      </c>
      <c r="B213" s="2" t="s">
        <v>219</v>
      </c>
    </row>
    <row r="214" spans="1:2">
      <c r="A214" s="2">
        <v>12</v>
      </c>
      <c r="B214" s="2" t="s">
        <v>219</v>
      </c>
    </row>
    <row r="215" spans="1:2">
      <c r="A215" s="2">
        <v>12</v>
      </c>
      <c r="B215" s="2" t="s">
        <v>461</v>
      </c>
    </row>
    <row r="216" spans="1:2">
      <c r="A216" s="2">
        <v>12</v>
      </c>
      <c r="B216" s="2" t="s">
        <v>461</v>
      </c>
    </row>
    <row r="217" spans="1:2">
      <c r="A217" s="2">
        <v>12</v>
      </c>
      <c r="B217" s="2" t="s">
        <v>461</v>
      </c>
    </row>
    <row r="218" spans="1:2">
      <c r="A218" s="2">
        <v>5</v>
      </c>
      <c r="B218" s="2" t="s">
        <v>236</v>
      </c>
    </row>
    <row r="219" spans="1:2">
      <c r="A219" s="2">
        <v>12</v>
      </c>
      <c r="B219" s="2" t="s">
        <v>236</v>
      </c>
    </row>
    <row r="220" spans="1:2">
      <c r="A220" s="2">
        <v>0</v>
      </c>
      <c r="B220" s="2" t="s">
        <v>222</v>
      </c>
    </row>
    <row r="221" spans="1:2">
      <c r="A221" s="2">
        <v>5</v>
      </c>
      <c r="B221" s="2" t="s">
        <v>38</v>
      </c>
    </row>
    <row r="222" spans="1:2">
      <c r="A222" s="2">
        <v>0</v>
      </c>
      <c r="B222" s="2" t="s">
        <v>380</v>
      </c>
    </row>
    <row r="223" spans="1:2">
      <c r="A223" s="2">
        <v>3</v>
      </c>
      <c r="B223" s="2" t="s">
        <v>380</v>
      </c>
    </row>
    <row r="224" spans="1:2">
      <c r="A224" s="2">
        <v>5</v>
      </c>
      <c r="B224" s="2" t="s">
        <v>380</v>
      </c>
    </row>
    <row r="225" spans="1:3">
      <c r="A225" s="2">
        <v>5</v>
      </c>
      <c r="B225" s="2" t="s">
        <v>380</v>
      </c>
    </row>
    <row r="226" spans="1:3">
      <c r="A226" s="2">
        <v>5</v>
      </c>
      <c r="B226" s="2" t="s">
        <v>380</v>
      </c>
    </row>
    <row r="227" spans="1:3">
      <c r="A227" s="2">
        <v>12</v>
      </c>
      <c r="B227" s="2" t="s">
        <v>380</v>
      </c>
    </row>
    <row r="228" spans="1:3">
      <c r="A228" s="2">
        <v>12</v>
      </c>
      <c r="B228" s="2" t="s">
        <v>380</v>
      </c>
    </row>
    <row r="229" spans="1:3">
      <c r="A229" s="2">
        <v>12</v>
      </c>
      <c r="B229" s="2" t="s">
        <v>380</v>
      </c>
    </row>
    <row r="230" spans="1:3">
      <c r="A230" s="2">
        <v>12</v>
      </c>
      <c r="B230" s="2" t="s">
        <v>380</v>
      </c>
    </row>
    <row r="231" spans="1:3">
      <c r="A231" s="2">
        <v>12</v>
      </c>
      <c r="B231" s="2" t="s">
        <v>380</v>
      </c>
    </row>
    <row r="232" spans="1:3">
      <c r="A232" s="2">
        <v>12</v>
      </c>
      <c r="B232" s="2" t="s">
        <v>70</v>
      </c>
      <c r="C232">
        <v>157</v>
      </c>
    </row>
    <row r="233" spans="1:3">
      <c r="A233" s="2">
        <v>12</v>
      </c>
      <c r="B233" s="2" t="s">
        <v>70</v>
      </c>
    </row>
    <row r="234" spans="1:3">
      <c r="A234" s="2">
        <v>3</v>
      </c>
      <c r="B234" s="2" t="s">
        <v>70</v>
      </c>
    </row>
    <row r="235" spans="1:3">
      <c r="A235" s="2">
        <v>5</v>
      </c>
      <c r="B235" s="2" t="s">
        <v>70</v>
      </c>
    </row>
    <row r="236" spans="1:3">
      <c r="A236" s="2">
        <v>5</v>
      </c>
      <c r="B236" s="2" t="s">
        <v>70</v>
      </c>
    </row>
    <row r="237" spans="1:3">
      <c r="A237" s="2">
        <v>12</v>
      </c>
      <c r="B237" s="2" t="s">
        <v>70</v>
      </c>
    </row>
    <row r="238" spans="1:3">
      <c r="A238" s="2">
        <v>12</v>
      </c>
      <c r="B238" s="2" t="s">
        <v>70</v>
      </c>
    </row>
    <row r="239" spans="1:3">
      <c r="A239" s="2">
        <v>12</v>
      </c>
      <c r="B239" s="2" t="s">
        <v>70</v>
      </c>
    </row>
    <row r="240" spans="1:3">
      <c r="A240" s="2">
        <v>12</v>
      </c>
      <c r="B240" s="2" t="s">
        <v>70</v>
      </c>
    </row>
    <row r="241" spans="1:2">
      <c r="A241" s="2">
        <v>12</v>
      </c>
      <c r="B241" s="2" t="s">
        <v>70</v>
      </c>
    </row>
    <row r="242" spans="1:2">
      <c r="A242" s="2">
        <v>12</v>
      </c>
      <c r="B242" s="2" t="s">
        <v>70</v>
      </c>
    </row>
    <row r="243" spans="1:2">
      <c r="A243" s="2">
        <v>12</v>
      </c>
      <c r="B243" s="2" t="s">
        <v>70</v>
      </c>
    </row>
    <row r="244" spans="1:2">
      <c r="A244" s="2">
        <v>12</v>
      </c>
      <c r="B244" s="2" t="s">
        <v>70</v>
      </c>
    </row>
    <row r="245" spans="1:2">
      <c r="A245" s="2">
        <v>12</v>
      </c>
      <c r="B245" s="2" t="s">
        <v>70</v>
      </c>
    </row>
    <row r="246" spans="1:2">
      <c r="A246" s="2">
        <v>12</v>
      </c>
      <c r="B246" s="2" t="s">
        <v>214</v>
      </c>
    </row>
    <row r="247" spans="1:2">
      <c r="A247" s="2">
        <v>12</v>
      </c>
      <c r="B247" s="2" t="s">
        <v>166</v>
      </c>
    </row>
    <row r="248" spans="1:2">
      <c r="A248" s="2">
        <v>5</v>
      </c>
      <c r="B248" s="2" t="s">
        <v>352</v>
      </c>
    </row>
    <row r="249" spans="1:2">
      <c r="A249" s="2">
        <v>12</v>
      </c>
      <c r="B249" s="2" t="s">
        <v>351</v>
      </c>
    </row>
    <row r="250" spans="1:2">
      <c r="A250" s="2">
        <v>12</v>
      </c>
      <c r="B250" s="2" t="s">
        <v>351</v>
      </c>
    </row>
    <row r="251" spans="1:2">
      <c r="A251" s="2">
        <v>12</v>
      </c>
      <c r="B251" s="2" t="s">
        <v>351</v>
      </c>
    </row>
    <row r="252" spans="1:2">
      <c r="A252" s="2">
        <v>5</v>
      </c>
      <c r="B252" s="2" t="s">
        <v>145</v>
      </c>
    </row>
    <row r="253" spans="1:2">
      <c r="A253" s="2">
        <v>5</v>
      </c>
      <c r="B253" s="2" t="s">
        <v>145</v>
      </c>
    </row>
    <row r="254" spans="1:2">
      <c r="A254" s="2">
        <v>12</v>
      </c>
      <c r="B254" s="2" t="s">
        <v>145</v>
      </c>
    </row>
    <row r="255" spans="1:2">
      <c r="A255" s="2">
        <v>12</v>
      </c>
      <c r="B255" s="2" t="s">
        <v>145</v>
      </c>
    </row>
    <row r="256" spans="1:2">
      <c r="A256" s="2">
        <v>12</v>
      </c>
      <c r="B256" s="2" t="s">
        <v>145</v>
      </c>
    </row>
    <row r="257" spans="1:2">
      <c r="A257" s="2">
        <v>12</v>
      </c>
      <c r="B257" s="2" t="s">
        <v>145</v>
      </c>
    </row>
    <row r="258" spans="1:2">
      <c r="A258" s="2">
        <v>12</v>
      </c>
      <c r="B258" s="2" t="s">
        <v>90</v>
      </c>
    </row>
    <row r="259" spans="1:2">
      <c r="A259" s="2">
        <v>2</v>
      </c>
      <c r="B259" s="2" t="s">
        <v>67</v>
      </c>
    </row>
    <row r="260" spans="1:2">
      <c r="A260" s="2">
        <v>12</v>
      </c>
      <c r="B260" s="2" t="s">
        <v>396</v>
      </c>
    </row>
    <row r="261" spans="1:2">
      <c r="A261" s="2">
        <v>12</v>
      </c>
      <c r="B261" s="2" t="s">
        <v>243</v>
      </c>
    </row>
    <row r="262" spans="1:2">
      <c r="A262" s="2">
        <v>2</v>
      </c>
      <c r="B262" s="2" t="s">
        <v>44</v>
      </c>
    </row>
    <row r="263" spans="1:2">
      <c r="A263" s="2">
        <v>12</v>
      </c>
      <c r="B263" s="2" t="s">
        <v>44</v>
      </c>
    </row>
    <row r="264" spans="1:2">
      <c r="A264" s="2">
        <v>12</v>
      </c>
      <c r="B264" s="2" t="s">
        <v>44</v>
      </c>
    </row>
    <row r="265" spans="1:2">
      <c r="A265" s="2">
        <v>12</v>
      </c>
      <c r="B265" s="2" t="s">
        <v>44</v>
      </c>
    </row>
    <row r="266" spans="1:2">
      <c r="A266" s="2">
        <v>3</v>
      </c>
      <c r="B266" s="2" t="s">
        <v>492</v>
      </c>
    </row>
    <row r="267" spans="1:2">
      <c r="A267" s="2">
        <v>3</v>
      </c>
      <c r="B267" s="2" t="s">
        <v>40</v>
      </c>
    </row>
    <row r="268" spans="1:2">
      <c r="A268" s="2">
        <v>3</v>
      </c>
      <c r="B268" s="2" t="s">
        <v>40</v>
      </c>
    </row>
    <row r="269" spans="1:2">
      <c r="A269" s="2">
        <v>12</v>
      </c>
      <c r="B269" s="2" t="s">
        <v>40</v>
      </c>
    </row>
    <row r="270" spans="1:2">
      <c r="A270" s="2">
        <v>5</v>
      </c>
      <c r="B270" s="2" t="s">
        <v>120</v>
      </c>
    </row>
    <row r="271" spans="1:2">
      <c r="A271" s="2">
        <v>12</v>
      </c>
      <c r="B271" s="2" t="s">
        <v>587</v>
      </c>
    </row>
    <row r="272" spans="1:2">
      <c r="A272" s="2">
        <v>12</v>
      </c>
      <c r="B272" s="2" t="s">
        <v>326</v>
      </c>
    </row>
    <row r="273" spans="1:2">
      <c r="A273" s="2">
        <v>2</v>
      </c>
      <c r="B273" s="2" t="s">
        <v>48</v>
      </c>
    </row>
    <row r="274" spans="1:2">
      <c r="A274" s="2">
        <v>3</v>
      </c>
      <c r="B274" s="2" t="s">
        <v>48</v>
      </c>
    </row>
    <row r="275" spans="1:2">
      <c r="A275" s="2">
        <v>5</v>
      </c>
      <c r="B275" s="2" t="s">
        <v>48</v>
      </c>
    </row>
    <row r="276" spans="1:2">
      <c r="A276" s="2">
        <v>12</v>
      </c>
      <c r="B276" s="2" t="s">
        <v>48</v>
      </c>
    </row>
    <row r="277" spans="1:2">
      <c r="A277" s="2">
        <v>12</v>
      </c>
      <c r="B277" s="2" t="s">
        <v>48</v>
      </c>
    </row>
    <row r="278" spans="1:2">
      <c r="A278" s="2">
        <v>12</v>
      </c>
      <c r="B278" s="2" t="s">
        <v>48</v>
      </c>
    </row>
    <row r="279" spans="1:2">
      <c r="A279" s="2">
        <v>12</v>
      </c>
      <c r="B279" s="2" t="s">
        <v>48</v>
      </c>
    </row>
    <row r="280" spans="1:2">
      <c r="A280" s="2">
        <v>12</v>
      </c>
      <c r="B280" s="2" t="s">
        <v>48</v>
      </c>
    </row>
    <row r="281" spans="1:2">
      <c r="A281" s="2">
        <v>0</v>
      </c>
      <c r="B281" s="2" t="s">
        <v>335</v>
      </c>
    </row>
    <row r="282" spans="1:2">
      <c r="A282" s="2">
        <v>12</v>
      </c>
      <c r="B282" s="2" t="s">
        <v>335</v>
      </c>
    </row>
    <row r="283" spans="1:2">
      <c r="A283" s="2">
        <v>0</v>
      </c>
      <c r="B283" s="2" t="s">
        <v>91</v>
      </c>
    </row>
    <row r="284" spans="1:2">
      <c r="A284" s="2">
        <v>5</v>
      </c>
      <c r="B284" s="2" t="s">
        <v>91</v>
      </c>
    </row>
    <row r="285" spans="1:2">
      <c r="A285" s="2">
        <v>12</v>
      </c>
      <c r="B285" s="2" t="s">
        <v>91</v>
      </c>
    </row>
    <row r="286" spans="1:2">
      <c r="A286" s="2">
        <v>2</v>
      </c>
      <c r="B286" s="2" t="s">
        <v>52</v>
      </c>
    </row>
    <row r="287" spans="1:2">
      <c r="A287" s="2">
        <v>5</v>
      </c>
      <c r="B287" s="2" t="s">
        <v>52</v>
      </c>
    </row>
    <row r="288" spans="1:2">
      <c r="A288" s="2">
        <v>12</v>
      </c>
      <c r="B288" s="2" t="s">
        <v>52</v>
      </c>
    </row>
    <row r="289" spans="1:3">
      <c r="A289" s="2">
        <v>12</v>
      </c>
      <c r="B289" s="2" t="s">
        <v>52</v>
      </c>
    </row>
    <row r="290" spans="1:3">
      <c r="A290" s="2">
        <v>12</v>
      </c>
      <c r="B290" s="2" t="s">
        <v>52</v>
      </c>
    </row>
    <row r="291" spans="1:3">
      <c r="A291" s="2">
        <v>12</v>
      </c>
      <c r="B291" s="2" t="s">
        <v>52</v>
      </c>
    </row>
    <row r="292" spans="1:3">
      <c r="A292" s="2">
        <v>12</v>
      </c>
      <c r="B292" s="2" t="s">
        <v>52</v>
      </c>
    </row>
    <row r="293" spans="1:3">
      <c r="A293" s="2">
        <v>12</v>
      </c>
      <c r="B293" s="2" t="s">
        <v>385</v>
      </c>
    </row>
    <row r="294" spans="1:3">
      <c r="A294" s="2">
        <v>5</v>
      </c>
      <c r="B294" s="2" t="s">
        <v>125</v>
      </c>
    </row>
    <row r="295" spans="1:3">
      <c r="A295" s="2">
        <v>12</v>
      </c>
      <c r="B295" s="2" t="s">
        <v>125</v>
      </c>
    </row>
    <row r="296" spans="1:3">
      <c r="A296" s="2">
        <v>12</v>
      </c>
      <c r="B296" s="2" t="s">
        <v>43</v>
      </c>
    </row>
    <row r="297" spans="1:3">
      <c r="A297" s="2">
        <v>12</v>
      </c>
      <c r="B297" s="2" t="s">
        <v>43</v>
      </c>
    </row>
    <row r="298" spans="1:3">
      <c r="A298" s="2">
        <v>12</v>
      </c>
      <c r="B298" s="2" t="s">
        <v>24</v>
      </c>
    </row>
    <row r="299" spans="1:3">
      <c r="A299" s="2">
        <v>12</v>
      </c>
      <c r="B299" s="2" t="s">
        <v>24</v>
      </c>
    </row>
    <row r="300" spans="1:3">
      <c r="A300" s="2">
        <v>12</v>
      </c>
      <c r="B300" s="2" t="s">
        <v>24</v>
      </c>
    </row>
    <row r="301" spans="1:3">
      <c r="A301" s="2">
        <v>0</v>
      </c>
      <c r="B301" s="2" t="s">
        <v>182</v>
      </c>
      <c r="C301">
        <v>83</v>
      </c>
    </row>
    <row r="302" spans="1:3">
      <c r="A302" s="2">
        <v>2</v>
      </c>
      <c r="B302" s="2" t="s">
        <v>182</v>
      </c>
    </row>
    <row r="303" spans="1:3">
      <c r="A303" s="2">
        <v>3</v>
      </c>
      <c r="B303" s="2" t="s">
        <v>182</v>
      </c>
    </row>
    <row r="304" spans="1:3">
      <c r="A304" s="2">
        <v>3</v>
      </c>
      <c r="B304" s="2" t="s">
        <v>182</v>
      </c>
    </row>
    <row r="305" spans="1:2">
      <c r="A305" s="2">
        <v>3</v>
      </c>
      <c r="B305" s="2" t="s">
        <v>182</v>
      </c>
    </row>
    <row r="306" spans="1:2">
      <c r="A306" s="2">
        <v>12</v>
      </c>
      <c r="B306" s="2" t="s">
        <v>182</v>
      </c>
    </row>
    <row r="307" spans="1:2">
      <c r="A307" s="2">
        <v>12</v>
      </c>
      <c r="B307" s="2" t="s">
        <v>182</v>
      </c>
    </row>
    <row r="308" spans="1:2">
      <c r="A308" s="2">
        <v>12</v>
      </c>
      <c r="B308" s="2" t="s">
        <v>182</v>
      </c>
    </row>
    <row r="309" spans="1:2">
      <c r="A309" s="2">
        <v>12</v>
      </c>
      <c r="B309" s="2" t="s">
        <v>182</v>
      </c>
    </row>
    <row r="310" spans="1:2">
      <c r="A310" s="2">
        <v>12</v>
      </c>
      <c r="B310" s="2" t="s">
        <v>182</v>
      </c>
    </row>
    <row r="311" spans="1:2">
      <c r="A311" s="2">
        <v>12</v>
      </c>
      <c r="B311" s="2" t="s">
        <v>182</v>
      </c>
    </row>
    <row r="312" spans="1:2">
      <c r="A312" s="2">
        <v>2</v>
      </c>
      <c r="B312" s="2" t="s">
        <v>136</v>
      </c>
    </row>
  </sheetData>
  <sortState ref="A1:B337">
    <sortCondition ref="B1:B337"/>
    <sortCondition ref="A1:A33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9"/>
  <sheetViews>
    <sheetView topLeftCell="A116" workbookViewId="0">
      <selection activeCell="A158" sqref="A158"/>
    </sheetView>
  </sheetViews>
  <sheetFormatPr defaultRowHeight="12.75"/>
  <cols>
    <col min="1" max="1" width="16.5703125" bestFit="1" customWidth="1"/>
    <col min="2" max="2" width="3" bestFit="1" customWidth="1"/>
    <col min="7" max="7" width="17" bestFit="1" customWidth="1"/>
  </cols>
  <sheetData>
    <row r="1" spans="1:8">
      <c r="A1" s="2" t="s">
        <v>262</v>
      </c>
      <c r="B1" s="2">
        <v>1</v>
      </c>
      <c r="F1" t="s">
        <v>636</v>
      </c>
      <c r="G1" t="s">
        <v>184</v>
      </c>
      <c r="H1">
        <v>332</v>
      </c>
    </row>
    <row r="2" spans="1:8">
      <c r="A2" s="2" t="s">
        <v>262</v>
      </c>
      <c r="B2" s="2">
        <v>12</v>
      </c>
      <c r="F2" t="s">
        <v>637</v>
      </c>
      <c r="G2" t="s">
        <v>564</v>
      </c>
      <c r="H2">
        <v>120</v>
      </c>
    </row>
    <row r="3" spans="1:8">
      <c r="A3" s="2" t="s">
        <v>262</v>
      </c>
      <c r="B3" s="2">
        <v>12</v>
      </c>
      <c r="F3" t="s">
        <v>638</v>
      </c>
      <c r="G3" t="s">
        <v>639</v>
      </c>
      <c r="H3">
        <v>116</v>
      </c>
    </row>
    <row r="4" spans="1:8">
      <c r="A4" s="2" t="s">
        <v>269</v>
      </c>
      <c r="B4" s="2">
        <v>48</v>
      </c>
    </row>
    <row r="5" spans="1:8">
      <c r="A5" s="2" t="s">
        <v>279</v>
      </c>
      <c r="B5" s="2">
        <v>12</v>
      </c>
    </row>
    <row r="6" spans="1:8">
      <c r="A6" s="2" t="s">
        <v>583</v>
      </c>
      <c r="B6" s="2">
        <v>5</v>
      </c>
    </row>
    <row r="7" spans="1:8">
      <c r="A7" s="2" t="s">
        <v>360</v>
      </c>
      <c r="B7" s="2">
        <v>2</v>
      </c>
    </row>
    <row r="8" spans="1:8">
      <c r="A8" s="2" t="s">
        <v>360</v>
      </c>
      <c r="B8" s="2">
        <v>3</v>
      </c>
    </row>
    <row r="9" spans="1:8">
      <c r="A9" s="2" t="s">
        <v>592</v>
      </c>
      <c r="B9" s="2">
        <v>12</v>
      </c>
    </row>
    <row r="10" spans="1:8">
      <c r="A10" s="2" t="s">
        <v>592</v>
      </c>
      <c r="B10" s="2">
        <v>12</v>
      </c>
    </row>
    <row r="11" spans="1:8">
      <c r="A11" s="2" t="s">
        <v>414</v>
      </c>
      <c r="B11" s="2">
        <v>5</v>
      </c>
    </row>
    <row r="12" spans="1:8">
      <c r="A12" s="2" t="s">
        <v>257</v>
      </c>
      <c r="B12" s="2">
        <v>1</v>
      </c>
    </row>
    <row r="13" spans="1:8">
      <c r="A13" s="2" t="s">
        <v>257</v>
      </c>
      <c r="B13" s="2">
        <v>14</v>
      </c>
    </row>
    <row r="14" spans="1:8">
      <c r="A14" s="2" t="s">
        <v>446</v>
      </c>
      <c r="B14" s="2">
        <v>12</v>
      </c>
    </row>
    <row r="15" spans="1:8">
      <c r="A15" s="2" t="s">
        <v>516</v>
      </c>
      <c r="B15" s="2">
        <v>3</v>
      </c>
    </row>
    <row r="16" spans="1:8">
      <c r="A16" s="2" t="s">
        <v>516</v>
      </c>
      <c r="B16" s="2">
        <v>5</v>
      </c>
    </row>
    <row r="17" spans="1:2">
      <c r="A17" s="2" t="s">
        <v>516</v>
      </c>
      <c r="B17" s="2">
        <v>12</v>
      </c>
    </row>
    <row r="18" spans="1:2">
      <c r="A18" s="2" t="s">
        <v>256</v>
      </c>
      <c r="B18" s="2">
        <v>48</v>
      </c>
    </row>
    <row r="19" spans="1:2">
      <c r="A19" s="2" t="s">
        <v>265</v>
      </c>
      <c r="B19" s="2">
        <v>12</v>
      </c>
    </row>
    <row r="20" spans="1:2">
      <c r="A20" s="2" t="s">
        <v>310</v>
      </c>
      <c r="B20" s="2">
        <v>12</v>
      </c>
    </row>
    <row r="21" spans="1:2">
      <c r="A21" s="2" t="s">
        <v>310</v>
      </c>
      <c r="B21" s="2">
        <v>21</v>
      </c>
    </row>
    <row r="22" spans="1:2">
      <c r="A22" s="2" t="s">
        <v>449</v>
      </c>
      <c r="B22" s="2">
        <v>12</v>
      </c>
    </row>
    <row r="23" spans="1:2">
      <c r="A23" s="2" t="s">
        <v>420</v>
      </c>
      <c r="B23" s="2">
        <v>5</v>
      </c>
    </row>
    <row r="24" spans="1:2">
      <c r="A24" s="2" t="s">
        <v>316</v>
      </c>
      <c r="B24" s="2">
        <v>0</v>
      </c>
    </row>
    <row r="25" spans="1:2">
      <c r="A25" s="2" t="s">
        <v>316</v>
      </c>
      <c r="B25" s="2">
        <v>1</v>
      </c>
    </row>
    <row r="26" spans="1:2">
      <c r="A26" s="2" t="s">
        <v>316</v>
      </c>
      <c r="B26" s="2">
        <v>12</v>
      </c>
    </row>
    <row r="27" spans="1:2">
      <c r="A27" s="2" t="s">
        <v>316</v>
      </c>
      <c r="B27" s="2">
        <v>12</v>
      </c>
    </row>
    <row r="28" spans="1:2">
      <c r="A28" s="2" t="s">
        <v>362</v>
      </c>
      <c r="B28" s="2">
        <v>12</v>
      </c>
    </row>
    <row r="29" spans="1:2">
      <c r="A29" s="2" t="s">
        <v>423</v>
      </c>
      <c r="B29" s="2">
        <v>0</v>
      </c>
    </row>
    <row r="30" spans="1:2">
      <c r="A30" s="2" t="s">
        <v>423</v>
      </c>
      <c r="B30" s="2">
        <v>5</v>
      </c>
    </row>
    <row r="31" spans="1:2">
      <c r="A31" s="2" t="s">
        <v>363</v>
      </c>
      <c r="B31" s="2">
        <v>12</v>
      </c>
    </row>
    <row r="32" spans="1:2">
      <c r="A32" s="2" t="s">
        <v>363</v>
      </c>
      <c r="B32" s="2">
        <v>12</v>
      </c>
    </row>
    <row r="33" spans="1:3">
      <c r="A33" s="2" t="s">
        <v>363</v>
      </c>
      <c r="B33" s="2">
        <v>12</v>
      </c>
    </row>
    <row r="34" spans="1:3">
      <c r="A34" s="2" t="s">
        <v>363</v>
      </c>
      <c r="B34" s="2">
        <v>12</v>
      </c>
    </row>
    <row r="35" spans="1:3">
      <c r="A35" s="2" t="s">
        <v>600</v>
      </c>
      <c r="B35" s="2">
        <v>12</v>
      </c>
    </row>
    <row r="36" spans="1:3">
      <c r="A36" s="2" t="s">
        <v>306</v>
      </c>
      <c r="B36" s="2">
        <v>0</v>
      </c>
    </row>
    <row r="37" spans="1:3">
      <c r="A37" s="2" t="s">
        <v>308</v>
      </c>
      <c r="B37" s="2">
        <v>12</v>
      </c>
    </row>
    <row r="38" spans="1:3">
      <c r="A38" s="2" t="s">
        <v>422</v>
      </c>
      <c r="B38" s="2">
        <v>27</v>
      </c>
    </row>
    <row r="39" spans="1:3">
      <c r="A39" s="2" t="s">
        <v>282</v>
      </c>
      <c r="B39" s="2">
        <v>12</v>
      </c>
      <c r="C39">
        <v>102</v>
      </c>
    </row>
    <row r="40" spans="1:3">
      <c r="A40" s="2" t="s">
        <v>282</v>
      </c>
      <c r="B40" s="2">
        <v>3</v>
      </c>
    </row>
    <row r="41" spans="1:3">
      <c r="A41" s="2" t="s">
        <v>282</v>
      </c>
      <c r="B41" s="2">
        <v>12</v>
      </c>
    </row>
    <row r="42" spans="1:3">
      <c r="A42" s="2" t="s">
        <v>282</v>
      </c>
      <c r="B42" s="2">
        <v>27</v>
      </c>
    </row>
    <row r="43" spans="1:3">
      <c r="A43" s="2" t="s">
        <v>282</v>
      </c>
      <c r="B43" s="2">
        <v>48</v>
      </c>
    </row>
    <row r="44" spans="1:3">
      <c r="A44" s="2" t="s">
        <v>367</v>
      </c>
      <c r="B44" s="2">
        <v>12</v>
      </c>
    </row>
    <row r="45" spans="1:3">
      <c r="A45" s="2" t="s">
        <v>267</v>
      </c>
      <c r="B45" s="2">
        <v>12</v>
      </c>
    </row>
    <row r="46" spans="1:3">
      <c r="A46" s="2" t="s">
        <v>267</v>
      </c>
      <c r="B46" s="2">
        <v>12</v>
      </c>
    </row>
    <row r="47" spans="1:3">
      <c r="A47" s="2" t="s">
        <v>267</v>
      </c>
      <c r="B47" s="2">
        <v>12</v>
      </c>
    </row>
    <row r="48" spans="1:3">
      <c r="A48" s="2" t="s">
        <v>266</v>
      </c>
      <c r="B48" s="2">
        <v>3</v>
      </c>
    </row>
    <row r="49" spans="1:3">
      <c r="A49" s="2" t="s">
        <v>266</v>
      </c>
      <c r="B49" s="2">
        <v>12</v>
      </c>
    </row>
    <row r="50" spans="1:3">
      <c r="A50" s="2" t="s">
        <v>580</v>
      </c>
      <c r="B50" s="2">
        <v>2</v>
      </c>
    </row>
    <row r="51" spans="1:3">
      <c r="A51" s="2" t="s">
        <v>547</v>
      </c>
      <c r="B51" s="2">
        <v>5</v>
      </c>
    </row>
    <row r="52" spans="1:3">
      <c r="A52" s="2" t="s">
        <v>409</v>
      </c>
      <c r="B52" s="2">
        <v>5</v>
      </c>
    </row>
    <row r="53" spans="1:3">
      <c r="A53" s="2" t="s">
        <v>409</v>
      </c>
      <c r="B53" s="2">
        <v>3</v>
      </c>
    </row>
    <row r="54" spans="1:3">
      <c r="A54" s="2" t="s">
        <v>409</v>
      </c>
      <c r="B54" s="2">
        <v>5</v>
      </c>
    </row>
    <row r="55" spans="1:3">
      <c r="A55" s="2" t="s">
        <v>409</v>
      </c>
      <c r="B55" s="2">
        <v>12</v>
      </c>
    </row>
    <row r="56" spans="1:3">
      <c r="A56" s="2" t="s">
        <v>409</v>
      </c>
      <c r="B56" s="2">
        <v>12</v>
      </c>
    </row>
    <row r="57" spans="1:3">
      <c r="A57" s="2" t="s">
        <v>409</v>
      </c>
      <c r="B57" s="2">
        <v>12</v>
      </c>
    </row>
    <row r="58" spans="1:3">
      <c r="A58" s="2" t="s">
        <v>561</v>
      </c>
      <c r="B58" s="2">
        <v>12</v>
      </c>
    </row>
    <row r="59" spans="1:3">
      <c r="A59" s="2" t="s">
        <v>575</v>
      </c>
      <c r="B59" s="2">
        <v>12</v>
      </c>
    </row>
    <row r="60" spans="1:3">
      <c r="A60" s="2" t="s">
        <v>417</v>
      </c>
      <c r="B60" s="2">
        <v>48</v>
      </c>
    </row>
    <row r="61" spans="1:3">
      <c r="A61" s="2" t="s">
        <v>440</v>
      </c>
      <c r="B61" s="2">
        <v>12</v>
      </c>
    </row>
    <row r="62" spans="1:3">
      <c r="A62" s="2" t="s">
        <v>442</v>
      </c>
      <c r="B62" s="2">
        <v>12</v>
      </c>
    </row>
    <row r="63" spans="1:3">
      <c r="A63" s="2" t="s">
        <v>535</v>
      </c>
      <c r="B63" s="2">
        <v>12</v>
      </c>
    </row>
    <row r="64" spans="1:3">
      <c r="A64" s="2" t="s">
        <v>361</v>
      </c>
      <c r="B64" s="2">
        <v>5</v>
      </c>
      <c r="C64">
        <v>65</v>
      </c>
    </row>
    <row r="65" spans="1:2">
      <c r="A65" s="2" t="s">
        <v>361</v>
      </c>
      <c r="B65" s="2">
        <v>12</v>
      </c>
    </row>
    <row r="66" spans="1:2">
      <c r="A66" s="2" t="s">
        <v>361</v>
      </c>
      <c r="B66" s="2">
        <v>12</v>
      </c>
    </row>
    <row r="67" spans="1:2">
      <c r="A67" s="2" t="s">
        <v>361</v>
      </c>
      <c r="B67" s="2">
        <v>12</v>
      </c>
    </row>
    <row r="68" spans="1:2">
      <c r="A68" s="2" t="s">
        <v>361</v>
      </c>
      <c r="B68" s="2">
        <v>12</v>
      </c>
    </row>
    <row r="69" spans="1:2">
      <c r="A69" s="2" t="s">
        <v>361</v>
      </c>
      <c r="B69" s="2">
        <v>12</v>
      </c>
    </row>
    <row r="70" spans="1:2">
      <c r="A70" s="2" t="s">
        <v>474</v>
      </c>
      <c r="B70" s="2">
        <v>12</v>
      </c>
    </row>
    <row r="71" spans="1:2">
      <c r="A71" s="2" t="s">
        <v>275</v>
      </c>
      <c r="B71" s="2">
        <v>21</v>
      </c>
    </row>
    <row r="72" spans="1:2">
      <c r="A72" s="2" t="s">
        <v>406</v>
      </c>
      <c r="B72" s="2">
        <v>5</v>
      </c>
    </row>
    <row r="73" spans="1:2">
      <c r="A73" s="2" t="s">
        <v>574</v>
      </c>
      <c r="B73" s="2">
        <v>5</v>
      </c>
    </row>
    <row r="74" spans="1:2">
      <c r="A74" s="2" t="s">
        <v>270</v>
      </c>
      <c r="B74" s="2">
        <v>20</v>
      </c>
    </row>
    <row r="75" spans="1:2">
      <c r="A75" s="2" t="s">
        <v>271</v>
      </c>
      <c r="B75" s="2">
        <v>0</v>
      </c>
    </row>
    <row r="76" spans="1:2">
      <c r="A76" s="2" t="s">
        <v>271</v>
      </c>
      <c r="B76" s="2">
        <v>3</v>
      </c>
    </row>
    <row r="77" spans="1:2">
      <c r="A77" s="2" t="s">
        <v>271</v>
      </c>
      <c r="B77" s="2">
        <v>3</v>
      </c>
    </row>
    <row r="78" spans="1:2">
      <c r="A78" s="2" t="s">
        <v>280</v>
      </c>
      <c r="B78" s="2">
        <v>12</v>
      </c>
    </row>
    <row r="79" spans="1:2">
      <c r="A79" s="2" t="s">
        <v>280</v>
      </c>
      <c r="B79" s="2">
        <v>12</v>
      </c>
    </row>
    <row r="80" spans="1:2">
      <c r="A80" s="2" t="s">
        <v>290</v>
      </c>
      <c r="B80" s="2">
        <v>0</v>
      </c>
    </row>
    <row r="81" spans="1:3">
      <c r="A81" s="2" t="s">
        <v>301</v>
      </c>
      <c r="B81" s="2">
        <v>0</v>
      </c>
    </row>
    <row r="82" spans="1:3">
      <c r="A82" s="2" t="s">
        <v>366</v>
      </c>
      <c r="B82" s="2">
        <v>0</v>
      </c>
    </row>
    <row r="83" spans="1:3">
      <c r="A83" s="2" t="s">
        <v>412</v>
      </c>
      <c r="B83" s="2">
        <v>12</v>
      </c>
    </row>
    <row r="84" spans="1:3">
      <c r="A84" s="2" t="s">
        <v>286</v>
      </c>
      <c r="B84" s="2">
        <v>3</v>
      </c>
    </row>
    <row r="85" spans="1:3">
      <c r="A85" s="2" t="s">
        <v>448</v>
      </c>
      <c r="B85" s="2">
        <v>12</v>
      </c>
    </row>
    <row r="86" spans="1:3">
      <c r="A86" s="2" t="s">
        <v>454</v>
      </c>
      <c r="B86" s="2">
        <v>3</v>
      </c>
    </row>
    <row r="87" spans="1:3">
      <c r="A87" s="2" t="s">
        <v>523</v>
      </c>
      <c r="B87" s="2">
        <v>5</v>
      </c>
    </row>
    <row r="88" spans="1:3">
      <c r="A88" s="2" t="s">
        <v>268</v>
      </c>
      <c r="B88" s="2">
        <v>1</v>
      </c>
      <c r="C88">
        <v>332</v>
      </c>
    </row>
    <row r="89" spans="1:3">
      <c r="A89" s="2" t="s">
        <v>268</v>
      </c>
      <c r="B89" s="2">
        <v>1</v>
      </c>
    </row>
    <row r="90" spans="1:3">
      <c r="A90" s="2" t="s">
        <v>268</v>
      </c>
      <c r="B90" s="2">
        <v>3</v>
      </c>
    </row>
    <row r="91" spans="1:3">
      <c r="A91" s="2" t="s">
        <v>268</v>
      </c>
      <c r="B91" s="2">
        <v>3</v>
      </c>
    </row>
    <row r="92" spans="1:3">
      <c r="A92" s="2" t="s">
        <v>268</v>
      </c>
      <c r="B92" s="2">
        <v>5</v>
      </c>
    </row>
    <row r="93" spans="1:3">
      <c r="A93" s="2" t="s">
        <v>268</v>
      </c>
      <c r="B93" s="2">
        <v>5</v>
      </c>
    </row>
    <row r="94" spans="1:3">
      <c r="A94" s="2" t="s">
        <v>268</v>
      </c>
      <c r="B94" s="2">
        <v>5</v>
      </c>
    </row>
    <row r="95" spans="1:3">
      <c r="A95" s="2" t="s">
        <v>268</v>
      </c>
      <c r="B95" s="2">
        <v>12</v>
      </c>
    </row>
    <row r="96" spans="1:3">
      <c r="A96" s="2" t="s">
        <v>268</v>
      </c>
      <c r="B96" s="2">
        <v>12</v>
      </c>
    </row>
    <row r="97" spans="1:2">
      <c r="A97" s="2" t="s">
        <v>268</v>
      </c>
      <c r="B97" s="2">
        <v>12</v>
      </c>
    </row>
    <row r="98" spans="1:2">
      <c r="A98" s="2" t="s">
        <v>268</v>
      </c>
      <c r="B98" s="2">
        <v>3</v>
      </c>
    </row>
    <row r="99" spans="1:2">
      <c r="A99" s="2" t="s">
        <v>268</v>
      </c>
      <c r="B99" s="2">
        <v>5</v>
      </c>
    </row>
    <row r="100" spans="1:2">
      <c r="A100" s="2" t="s">
        <v>268</v>
      </c>
      <c r="B100" s="2">
        <v>5</v>
      </c>
    </row>
    <row r="101" spans="1:2">
      <c r="A101" s="2" t="s">
        <v>268</v>
      </c>
      <c r="B101" s="2">
        <v>5</v>
      </c>
    </row>
    <row r="102" spans="1:2">
      <c r="A102" s="2" t="s">
        <v>268</v>
      </c>
      <c r="B102" s="2">
        <v>5</v>
      </c>
    </row>
    <row r="103" spans="1:2">
      <c r="A103" s="2" t="s">
        <v>268</v>
      </c>
      <c r="B103" s="2">
        <v>5</v>
      </c>
    </row>
    <row r="104" spans="1:2">
      <c r="A104" s="2" t="s">
        <v>268</v>
      </c>
      <c r="B104" s="2">
        <v>12</v>
      </c>
    </row>
    <row r="105" spans="1:2">
      <c r="A105" s="2" t="s">
        <v>268</v>
      </c>
      <c r="B105" s="2">
        <v>12</v>
      </c>
    </row>
    <row r="106" spans="1:2">
      <c r="A106" s="2" t="s">
        <v>268</v>
      </c>
      <c r="B106" s="2">
        <v>12</v>
      </c>
    </row>
    <row r="107" spans="1:2">
      <c r="A107" s="2" t="s">
        <v>268</v>
      </c>
      <c r="B107" s="2">
        <v>12</v>
      </c>
    </row>
    <row r="108" spans="1:2">
      <c r="A108" s="2" t="s">
        <v>268</v>
      </c>
      <c r="B108" s="2">
        <v>12</v>
      </c>
    </row>
    <row r="109" spans="1:2">
      <c r="A109" s="2" t="s">
        <v>268</v>
      </c>
      <c r="B109" s="2">
        <v>12</v>
      </c>
    </row>
    <row r="110" spans="1:2">
      <c r="A110" s="2" t="s">
        <v>268</v>
      </c>
      <c r="B110" s="2">
        <v>12</v>
      </c>
    </row>
    <row r="111" spans="1:2">
      <c r="A111" s="2" t="s">
        <v>268</v>
      </c>
      <c r="B111" s="2">
        <v>12</v>
      </c>
    </row>
    <row r="112" spans="1:2">
      <c r="A112" s="2" t="s">
        <v>268</v>
      </c>
      <c r="B112" s="2">
        <v>12</v>
      </c>
    </row>
    <row r="113" spans="1:3">
      <c r="A113" s="2" t="s">
        <v>268</v>
      </c>
      <c r="B113" s="2">
        <v>12</v>
      </c>
    </row>
    <row r="114" spans="1:3">
      <c r="A114" s="2" t="s">
        <v>268</v>
      </c>
      <c r="B114" s="2">
        <v>12</v>
      </c>
    </row>
    <row r="115" spans="1:3">
      <c r="A115" s="2" t="s">
        <v>268</v>
      </c>
      <c r="B115" s="2">
        <v>12</v>
      </c>
    </row>
    <row r="116" spans="1:3">
      <c r="A116" s="2" t="s">
        <v>268</v>
      </c>
      <c r="B116" s="2">
        <v>12</v>
      </c>
    </row>
    <row r="117" spans="1:3">
      <c r="A117" s="2" t="s">
        <v>268</v>
      </c>
      <c r="B117" s="2">
        <v>20</v>
      </c>
    </row>
    <row r="118" spans="1:3">
      <c r="A118" s="2" t="s">
        <v>268</v>
      </c>
      <c r="B118" s="2">
        <v>21</v>
      </c>
    </row>
    <row r="119" spans="1:3">
      <c r="A119" s="2" t="s">
        <v>268</v>
      </c>
      <c r="B119" s="2">
        <v>48</v>
      </c>
    </row>
    <row r="120" spans="1:3">
      <c r="A120" s="2" t="s">
        <v>296</v>
      </c>
      <c r="B120" s="2">
        <v>3</v>
      </c>
    </row>
    <row r="121" spans="1:3">
      <c r="A121" s="2" t="s">
        <v>274</v>
      </c>
      <c r="B121" s="2">
        <v>27</v>
      </c>
    </row>
    <row r="122" spans="1:3">
      <c r="A122" s="2" t="s">
        <v>476</v>
      </c>
      <c r="B122" s="2">
        <v>27</v>
      </c>
    </row>
    <row r="123" spans="1:3">
      <c r="A123" s="2" t="s">
        <v>548</v>
      </c>
      <c r="B123" s="2">
        <v>12</v>
      </c>
    </row>
    <row r="124" spans="1:3">
      <c r="A124" s="2" t="s">
        <v>303</v>
      </c>
      <c r="B124" s="2">
        <v>5</v>
      </c>
    </row>
    <row r="125" spans="1:3">
      <c r="A125" s="2" t="s">
        <v>572</v>
      </c>
      <c r="B125" s="2">
        <v>5</v>
      </c>
    </row>
    <row r="126" spans="1:3">
      <c r="A126" s="2" t="s">
        <v>304</v>
      </c>
      <c r="B126" s="2">
        <v>5</v>
      </c>
      <c r="C126">
        <v>58</v>
      </c>
    </row>
    <row r="127" spans="1:3">
      <c r="A127" s="2" t="s">
        <v>304</v>
      </c>
      <c r="B127" s="2">
        <v>5</v>
      </c>
    </row>
    <row r="128" spans="1:3">
      <c r="A128" s="2" t="s">
        <v>304</v>
      </c>
      <c r="B128" s="2">
        <v>12</v>
      </c>
    </row>
    <row r="129" spans="1:3">
      <c r="A129" s="2" t="s">
        <v>304</v>
      </c>
      <c r="B129" s="2">
        <v>12</v>
      </c>
    </row>
    <row r="130" spans="1:3">
      <c r="A130" s="2" t="s">
        <v>304</v>
      </c>
      <c r="B130" s="2">
        <v>12</v>
      </c>
    </row>
    <row r="131" spans="1:3">
      <c r="A131" s="2" t="s">
        <v>304</v>
      </c>
      <c r="B131" s="2">
        <v>12</v>
      </c>
    </row>
    <row r="132" spans="1:3">
      <c r="A132" s="2" t="s">
        <v>542</v>
      </c>
      <c r="B132" s="2">
        <v>5</v>
      </c>
    </row>
    <row r="133" spans="1:3">
      <c r="A133" s="2" t="s">
        <v>489</v>
      </c>
      <c r="B133" s="2">
        <v>0</v>
      </c>
    </row>
    <row r="134" spans="1:3">
      <c r="A134" s="2" t="s">
        <v>468</v>
      </c>
      <c r="B134" s="2">
        <v>12</v>
      </c>
    </row>
    <row r="135" spans="1:3">
      <c r="A135" s="2" t="s">
        <v>292</v>
      </c>
      <c r="B135" s="2">
        <v>3</v>
      </c>
    </row>
    <row r="136" spans="1:3">
      <c r="A136" s="2" t="s">
        <v>260</v>
      </c>
      <c r="B136" s="2">
        <v>0</v>
      </c>
      <c r="C136">
        <v>116</v>
      </c>
    </row>
    <row r="137" spans="1:3">
      <c r="A137" s="2" t="s">
        <v>260</v>
      </c>
      <c r="B137" s="2">
        <v>2</v>
      </c>
    </row>
    <row r="138" spans="1:3">
      <c r="A138" s="2" t="s">
        <v>260</v>
      </c>
      <c r="B138" s="2">
        <v>3</v>
      </c>
    </row>
    <row r="139" spans="1:3">
      <c r="A139" s="2" t="s">
        <v>260</v>
      </c>
      <c r="B139" s="2">
        <v>12</v>
      </c>
    </row>
    <row r="140" spans="1:3">
      <c r="A140" s="2" t="s">
        <v>260</v>
      </c>
      <c r="B140" s="2">
        <v>12</v>
      </c>
    </row>
    <row r="141" spans="1:3">
      <c r="A141" s="2" t="s">
        <v>260</v>
      </c>
      <c r="B141" s="2">
        <v>12</v>
      </c>
    </row>
    <row r="142" spans="1:3">
      <c r="A142" s="2" t="s">
        <v>260</v>
      </c>
      <c r="B142" s="2">
        <v>12</v>
      </c>
    </row>
    <row r="143" spans="1:3">
      <c r="A143" s="2" t="s">
        <v>260</v>
      </c>
      <c r="B143" s="2">
        <v>12</v>
      </c>
    </row>
    <row r="144" spans="1:3">
      <c r="A144" s="2" t="s">
        <v>260</v>
      </c>
      <c r="B144" s="2">
        <v>48</v>
      </c>
    </row>
    <row r="145" spans="1:2">
      <c r="A145" s="2" t="s">
        <v>260</v>
      </c>
      <c r="B145" s="2">
        <v>3</v>
      </c>
    </row>
    <row r="146" spans="1:2">
      <c r="A146" s="2" t="s">
        <v>550</v>
      </c>
      <c r="B146" s="2">
        <v>12</v>
      </c>
    </row>
    <row r="147" spans="1:2">
      <c r="A147" s="2" t="s">
        <v>497</v>
      </c>
      <c r="B147" s="2">
        <v>12</v>
      </c>
    </row>
    <row r="148" spans="1:2">
      <c r="A148" s="2" t="s">
        <v>357</v>
      </c>
      <c r="B148" s="2">
        <v>0</v>
      </c>
    </row>
    <row r="149" spans="1:2">
      <c r="A149" s="2" t="s">
        <v>357</v>
      </c>
      <c r="B149" s="2">
        <v>0</v>
      </c>
    </row>
    <row r="150" spans="1:2">
      <c r="A150" s="2" t="s">
        <v>357</v>
      </c>
      <c r="B150" s="2">
        <v>12</v>
      </c>
    </row>
    <row r="151" spans="1:2">
      <c r="A151" s="2" t="s">
        <v>357</v>
      </c>
      <c r="B151" s="2">
        <v>12</v>
      </c>
    </row>
    <row r="152" spans="1:2">
      <c r="A152" s="2" t="s">
        <v>263</v>
      </c>
      <c r="B152" s="2">
        <v>12</v>
      </c>
    </row>
    <row r="153" spans="1:2">
      <c r="A153" s="2" t="s">
        <v>457</v>
      </c>
      <c r="B153" s="2">
        <v>5</v>
      </c>
    </row>
    <row r="154" spans="1:2">
      <c r="A154" s="2" t="s">
        <v>601</v>
      </c>
      <c r="B154" s="2">
        <v>12</v>
      </c>
    </row>
    <row r="155" spans="1:2">
      <c r="A155" s="2" t="s">
        <v>358</v>
      </c>
      <c r="B155" s="2">
        <v>12</v>
      </c>
    </row>
    <row r="156" spans="1:2">
      <c r="A156" s="2" t="s">
        <v>358</v>
      </c>
      <c r="B156" s="2">
        <v>14</v>
      </c>
    </row>
    <row r="157" spans="1:2">
      <c r="A157" s="2" t="s">
        <v>641</v>
      </c>
      <c r="B157" s="2">
        <v>0</v>
      </c>
    </row>
    <row r="158" spans="1:2">
      <c r="A158" s="2" t="s">
        <v>641</v>
      </c>
      <c r="B158" s="2">
        <v>5</v>
      </c>
    </row>
    <row r="159" spans="1:2">
      <c r="A159" s="2" t="s">
        <v>456</v>
      </c>
      <c r="B159" s="2">
        <v>2</v>
      </c>
    </row>
    <row r="160" spans="1:2">
      <c r="A160" s="2" t="s">
        <v>603</v>
      </c>
      <c r="B160" s="2">
        <v>12</v>
      </c>
    </row>
    <row r="161" spans="1:3">
      <c r="A161" s="2" t="s">
        <v>589</v>
      </c>
      <c r="B161" s="2">
        <v>12</v>
      </c>
    </row>
    <row r="162" spans="1:3">
      <c r="A162" s="2" t="s">
        <v>291</v>
      </c>
      <c r="B162" s="2">
        <v>5</v>
      </c>
    </row>
    <row r="163" spans="1:3">
      <c r="A163" s="2" t="s">
        <v>545</v>
      </c>
      <c r="B163" s="2">
        <v>12</v>
      </c>
    </row>
    <row r="164" spans="1:3">
      <c r="A164" s="2" t="s">
        <v>519</v>
      </c>
      <c r="B164" s="2">
        <v>12</v>
      </c>
    </row>
    <row r="165" spans="1:3">
      <c r="A165" s="2" t="s">
        <v>450</v>
      </c>
      <c r="B165" s="2">
        <v>12</v>
      </c>
    </row>
    <row r="166" spans="1:3">
      <c r="A166" s="2" t="s">
        <v>455</v>
      </c>
      <c r="B166" s="2">
        <v>12</v>
      </c>
    </row>
    <row r="167" spans="1:3">
      <c r="A167" s="2" t="s">
        <v>455</v>
      </c>
      <c r="B167" s="2">
        <v>12</v>
      </c>
    </row>
    <row r="168" spans="1:3">
      <c r="A168" s="2" t="s">
        <v>560</v>
      </c>
      <c r="B168" s="2">
        <v>12</v>
      </c>
      <c r="C168">
        <v>120</v>
      </c>
    </row>
    <row r="169" spans="1:3">
      <c r="A169" s="2" t="s">
        <v>560</v>
      </c>
      <c r="B169" s="2">
        <v>12</v>
      </c>
    </row>
    <row r="170" spans="1:3">
      <c r="A170" s="2" t="s">
        <v>560</v>
      </c>
      <c r="B170" s="2">
        <v>12</v>
      </c>
    </row>
    <row r="171" spans="1:3">
      <c r="A171" s="2" t="s">
        <v>299</v>
      </c>
      <c r="B171" s="2">
        <v>12</v>
      </c>
    </row>
    <row r="172" spans="1:3">
      <c r="A172" s="2" t="s">
        <v>299</v>
      </c>
      <c r="B172" s="2">
        <v>12</v>
      </c>
    </row>
    <row r="173" spans="1:3">
      <c r="A173" s="2" t="s">
        <v>299</v>
      </c>
      <c r="B173" s="2">
        <v>12</v>
      </c>
    </row>
    <row r="174" spans="1:3">
      <c r="A174" s="2" t="s">
        <v>299</v>
      </c>
      <c r="B174" s="2">
        <v>48</v>
      </c>
    </row>
    <row r="175" spans="1:3">
      <c r="A175" s="2" t="s">
        <v>556</v>
      </c>
      <c r="B175" s="2">
        <v>12</v>
      </c>
    </row>
    <row r="176" spans="1:3">
      <c r="A176" s="2" t="s">
        <v>278</v>
      </c>
      <c r="B176" s="2">
        <v>48</v>
      </c>
    </row>
    <row r="177" spans="1:3">
      <c r="A177" s="2" t="s">
        <v>453</v>
      </c>
      <c r="B177" s="2">
        <v>12</v>
      </c>
    </row>
    <row r="178" spans="1:3">
      <c r="A178" s="2" t="s">
        <v>467</v>
      </c>
      <c r="B178" s="2">
        <v>12</v>
      </c>
    </row>
    <row r="179" spans="1:3">
      <c r="A179" s="2" t="s">
        <v>359</v>
      </c>
      <c r="B179" s="2">
        <v>12</v>
      </c>
    </row>
    <row r="180" spans="1:3">
      <c r="A180" s="2" t="s">
        <v>558</v>
      </c>
      <c r="B180" s="2">
        <v>12</v>
      </c>
    </row>
    <row r="181" spans="1:3">
      <c r="A181" s="2" t="s">
        <v>313</v>
      </c>
      <c r="B181" s="2">
        <v>12</v>
      </c>
    </row>
    <row r="182" spans="1:3">
      <c r="A182" s="2" t="s">
        <v>579</v>
      </c>
      <c r="B182" s="2">
        <v>5</v>
      </c>
    </row>
    <row r="183" spans="1:3">
      <c r="A183" s="2" t="s">
        <v>317</v>
      </c>
      <c r="B183" s="2">
        <v>12</v>
      </c>
    </row>
    <row r="184" spans="1:3">
      <c r="A184" s="2" t="s">
        <v>563</v>
      </c>
      <c r="B184" s="2">
        <v>5</v>
      </c>
    </row>
    <row r="185" spans="1:3">
      <c r="A185" s="2" t="s">
        <v>493</v>
      </c>
      <c r="B185" s="2">
        <v>3</v>
      </c>
    </row>
    <row r="186" spans="1:3">
      <c r="A186" s="2" t="s">
        <v>284</v>
      </c>
      <c r="B186" s="2">
        <v>5</v>
      </c>
      <c r="C186">
        <v>73</v>
      </c>
    </row>
    <row r="187" spans="1:3">
      <c r="A187" s="2" t="s">
        <v>284</v>
      </c>
      <c r="B187" s="2">
        <v>12</v>
      </c>
    </row>
    <row r="188" spans="1:3">
      <c r="A188" s="2" t="s">
        <v>284</v>
      </c>
      <c r="B188" s="2">
        <v>27</v>
      </c>
    </row>
    <row r="189" spans="1:3">
      <c r="A189" s="2" t="s">
        <v>284</v>
      </c>
      <c r="B189" s="2">
        <v>5</v>
      </c>
    </row>
    <row r="190" spans="1:3">
      <c r="A190" s="2" t="s">
        <v>284</v>
      </c>
      <c r="B190" s="2">
        <v>12</v>
      </c>
    </row>
    <row r="191" spans="1:3">
      <c r="A191" s="2" t="s">
        <v>284</v>
      </c>
      <c r="B191" s="2">
        <v>12</v>
      </c>
    </row>
    <row r="192" spans="1:3">
      <c r="A192" s="2" t="s">
        <v>418</v>
      </c>
      <c r="B192" s="2">
        <v>12</v>
      </c>
    </row>
    <row r="193" spans="1:2">
      <c r="A193" s="2" t="s">
        <v>472</v>
      </c>
      <c r="B193" s="2">
        <v>2</v>
      </c>
    </row>
    <row r="194" spans="1:2">
      <c r="A194" s="2" t="s">
        <v>472</v>
      </c>
      <c r="B194" s="2">
        <v>0</v>
      </c>
    </row>
    <row r="195" spans="1:2">
      <c r="A195" s="2" t="s">
        <v>472</v>
      </c>
      <c r="B195" s="2">
        <v>2</v>
      </c>
    </row>
    <row r="196" spans="1:2">
      <c r="A196" s="2" t="s">
        <v>472</v>
      </c>
      <c r="B196" s="2">
        <v>12</v>
      </c>
    </row>
    <row r="197" spans="1:2">
      <c r="A197" s="2" t="s">
        <v>590</v>
      </c>
      <c r="B197" s="2">
        <v>12</v>
      </c>
    </row>
    <row r="198" spans="1:2">
      <c r="A198" s="2" t="s">
        <v>602</v>
      </c>
      <c r="B198" s="2">
        <v>12</v>
      </c>
    </row>
    <row r="199" spans="1:2">
      <c r="A199" s="2" t="s">
        <v>365</v>
      </c>
      <c r="B199" s="2">
        <v>12</v>
      </c>
    </row>
    <row r="200" spans="1:2">
      <c r="A200" s="2" t="s">
        <v>297</v>
      </c>
      <c r="B200" s="2">
        <v>21</v>
      </c>
    </row>
    <row r="201" spans="1:2">
      <c r="A201" s="2" t="s">
        <v>295</v>
      </c>
      <c r="B201" s="2">
        <v>5</v>
      </c>
    </row>
    <row r="202" spans="1:2">
      <c r="A202" s="2" t="s">
        <v>261</v>
      </c>
      <c r="B202" s="2">
        <v>2</v>
      </c>
    </row>
    <row r="203" spans="1:2">
      <c r="A203" s="2" t="s">
        <v>261</v>
      </c>
      <c r="B203" s="2">
        <v>5</v>
      </c>
    </row>
    <row r="204" spans="1:2">
      <c r="A204" s="2" t="s">
        <v>261</v>
      </c>
      <c r="B204" s="2">
        <v>12</v>
      </c>
    </row>
    <row r="205" spans="1:2">
      <c r="A205" s="2" t="s">
        <v>281</v>
      </c>
      <c r="B205" s="2">
        <v>3</v>
      </c>
    </row>
    <row r="206" spans="1:2">
      <c r="A206" s="2" t="s">
        <v>281</v>
      </c>
      <c r="B206" s="2">
        <v>3</v>
      </c>
    </row>
    <row r="207" spans="1:2">
      <c r="A207" s="2" t="s">
        <v>281</v>
      </c>
      <c r="B207" s="2">
        <v>5</v>
      </c>
    </row>
    <row r="208" spans="1:2">
      <c r="A208" s="2" t="s">
        <v>281</v>
      </c>
      <c r="B208" s="2">
        <v>12</v>
      </c>
    </row>
    <row r="209" spans="1:3">
      <c r="A209" s="2" t="s">
        <v>281</v>
      </c>
      <c r="B209" s="2">
        <v>12</v>
      </c>
    </row>
    <row r="210" spans="1:3">
      <c r="A210" s="2" t="s">
        <v>573</v>
      </c>
      <c r="B210" s="2">
        <v>0</v>
      </c>
    </row>
    <row r="211" spans="1:3">
      <c r="A211" s="2" t="s">
        <v>364</v>
      </c>
      <c r="B211" s="2">
        <v>12</v>
      </c>
      <c r="C211">
        <v>84</v>
      </c>
    </row>
    <row r="212" spans="1:3">
      <c r="A212" s="2" t="s">
        <v>364</v>
      </c>
      <c r="B212" s="2">
        <v>12</v>
      </c>
    </row>
    <row r="213" spans="1:3">
      <c r="A213" s="2" t="s">
        <v>364</v>
      </c>
      <c r="B213" s="2">
        <v>12</v>
      </c>
    </row>
    <row r="214" spans="1:3">
      <c r="A214" s="2" t="s">
        <v>364</v>
      </c>
      <c r="B214" s="2">
        <v>12</v>
      </c>
    </row>
    <row r="215" spans="1:3">
      <c r="A215" s="2" t="s">
        <v>364</v>
      </c>
      <c r="B215" s="2">
        <v>12</v>
      </c>
    </row>
    <row r="216" spans="1:3">
      <c r="A216" s="2" t="s">
        <v>364</v>
      </c>
      <c r="B216" s="2">
        <v>12</v>
      </c>
    </row>
    <row r="217" spans="1:3">
      <c r="A217" s="2" t="s">
        <v>364</v>
      </c>
      <c r="B217" s="2">
        <v>12</v>
      </c>
    </row>
    <row r="218" spans="1:3">
      <c r="A218" s="2" t="s">
        <v>458</v>
      </c>
      <c r="B218" s="2">
        <v>0</v>
      </c>
    </row>
    <row r="219" spans="1:3">
      <c r="A219" s="2" t="s">
        <v>554</v>
      </c>
      <c r="B219" s="2">
        <v>5</v>
      </c>
    </row>
    <row r="220" spans="1:3">
      <c r="A220" s="2" t="s">
        <v>473</v>
      </c>
      <c r="B220" s="2">
        <v>12</v>
      </c>
    </row>
    <row r="221" spans="1:3">
      <c r="A221" s="2" t="s">
        <v>473</v>
      </c>
      <c r="B221" s="2">
        <v>48</v>
      </c>
    </row>
    <row r="222" spans="1:3">
      <c r="A222" s="2" t="s">
        <v>444</v>
      </c>
      <c r="B222" s="2">
        <v>12</v>
      </c>
    </row>
    <row r="223" spans="1:3">
      <c r="A223" s="2" t="s">
        <v>307</v>
      </c>
      <c r="B223" s="2">
        <v>12</v>
      </c>
    </row>
    <row r="224" spans="1:3">
      <c r="A224" s="2" t="s">
        <v>495</v>
      </c>
      <c r="B224" s="2">
        <v>12</v>
      </c>
    </row>
    <row r="225" spans="1:3">
      <c r="A225" s="2" t="s">
        <v>309</v>
      </c>
      <c r="B225" s="2">
        <v>0</v>
      </c>
    </row>
    <row r="226" spans="1:3">
      <c r="A226" s="2" t="s">
        <v>309</v>
      </c>
      <c r="B226" s="2">
        <v>0</v>
      </c>
    </row>
    <row r="227" spans="1:3">
      <c r="A227" s="2" t="s">
        <v>309</v>
      </c>
      <c r="B227" s="2">
        <v>0</v>
      </c>
    </row>
    <row r="228" spans="1:3">
      <c r="A228" s="2" t="s">
        <v>309</v>
      </c>
      <c r="B228" s="2">
        <v>3</v>
      </c>
    </row>
    <row r="229" spans="1:3">
      <c r="A229" s="2" t="s">
        <v>309</v>
      </c>
      <c r="B229" s="2">
        <v>5</v>
      </c>
    </row>
    <row r="230" spans="1:3">
      <c r="A230" s="2" t="s">
        <v>309</v>
      </c>
      <c r="B230" s="2">
        <v>12</v>
      </c>
    </row>
    <row r="231" spans="1:3">
      <c r="A231" s="2" t="s">
        <v>309</v>
      </c>
      <c r="B231" s="2">
        <v>12</v>
      </c>
    </row>
    <row r="232" spans="1:3">
      <c r="A232" s="2" t="s">
        <v>309</v>
      </c>
      <c r="B232" s="2">
        <v>12</v>
      </c>
    </row>
    <row r="233" spans="1:3">
      <c r="A233" s="2" t="s">
        <v>309</v>
      </c>
      <c r="B233" s="2">
        <v>12</v>
      </c>
    </row>
    <row r="234" spans="1:3">
      <c r="A234" s="2" t="s">
        <v>407</v>
      </c>
      <c r="B234" s="2">
        <v>5</v>
      </c>
    </row>
    <row r="235" spans="1:3">
      <c r="A235" s="2" t="s">
        <v>407</v>
      </c>
      <c r="B235" s="2">
        <v>12</v>
      </c>
    </row>
    <row r="236" spans="1:3">
      <c r="A236" s="2" t="s">
        <v>407</v>
      </c>
      <c r="B236" s="2">
        <v>12</v>
      </c>
    </row>
    <row r="237" spans="1:3">
      <c r="A237" s="2" t="s">
        <v>407</v>
      </c>
      <c r="B237" s="2">
        <v>12</v>
      </c>
    </row>
    <row r="238" spans="1:3">
      <c r="A238" s="2" t="s">
        <v>407</v>
      </c>
      <c r="B238" s="2">
        <v>12</v>
      </c>
    </row>
    <row r="239" spans="1:3">
      <c r="A239" s="2" t="s">
        <v>314</v>
      </c>
      <c r="B239" s="2">
        <v>12</v>
      </c>
    </row>
    <row r="240" spans="1:3">
      <c r="A240" s="2" t="s">
        <v>416</v>
      </c>
      <c r="B240" s="2">
        <v>0</v>
      </c>
      <c r="C240">
        <v>72</v>
      </c>
    </row>
    <row r="241" spans="1:2">
      <c r="A241" s="2" t="s">
        <v>416</v>
      </c>
      <c r="B241" s="2">
        <v>12</v>
      </c>
    </row>
    <row r="242" spans="1:2">
      <c r="A242" s="2" t="s">
        <v>416</v>
      </c>
      <c r="B242" s="2">
        <v>12</v>
      </c>
    </row>
    <row r="243" spans="1:2">
      <c r="A243" s="2" t="s">
        <v>416</v>
      </c>
      <c r="B243" s="2">
        <v>12</v>
      </c>
    </row>
    <row r="244" spans="1:2">
      <c r="A244" s="2" t="s">
        <v>416</v>
      </c>
      <c r="B244" s="2">
        <v>12</v>
      </c>
    </row>
    <row r="245" spans="1:2">
      <c r="A245" s="2" t="s">
        <v>416</v>
      </c>
      <c r="B245" s="2">
        <v>12</v>
      </c>
    </row>
    <row r="246" spans="1:2">
      <c r="A246" s="2" t="s">
        <v>416</v>
      </c>
      <c r="B246" s="2">
        <v>12</v>
      </c>
    </row>
    <row r="247" spans="1:2">
      <c r="A247" s="2" t="s">
        <v>293</v>
      </c>
      <c r="B247" s="2">
        <v>2</v>
      </c>
    </row>
    <row r="248" spans="1:2">
      <c r="A248" s="2" t="s">
        <v>311</v>
      </c>
      <c r="B248" s="2">
        <v>12</v>
      </c>
    </row>
    <row r="249" spans="1:2">
      <c r="A249" s="2" t="s">
        <v>311</v>
      </c>
      <c r="B249" s="2">
        <v>27</v>
      </c>
    </row>
    <row r="250" spans="1:2">
      <c r="A250" s="2" t="s">
        <v>305</v>
      </c>
      <c r="B250" s="2">
        <v>2</v>
      </c>
    </row>
    <row r="251" spans="1:2">
      <c r="A251" s="2" t="s">
        <v>471</v>
      </c>
      <c r="B251" s="2">
        <v>12</v>
      </c>
    </row>
    <row r="252" spans="1:2">
      <c r="A252" s="2" t="s">
        <v>475</v>
      </c>
      <c r="B252" s="2">
        <v>5</v>
      </c>
    </row>
    <row r="253" spans="1:2">
      <c r="A253" s="2" t="s">
        <v>543</v>
      </c>
      <c r="B253" s="2">
        <v>12</v>
      </c>
    </row>
    <row r="254" spans="1:2">
      <c r="A254" s="2" t="s">
        <v>478</v>
      </c>
      <c r="B254" s="2">
        <v>12</v>
      </c>
    </row>
    <row r="255" spans="1:2">
      <c r="A255" s="2" t="s">
        <v>478</v>
      </c>
      <c r="B255" s="2">
        <v>12</v>
      </c>
    </row>
    <row r="256" spans="1:2">
      <c r="A256" s="2" t="s">
        <v>478</v>
      </c>
      <c r="B256" s="2">
        <v>12</v>
      </c>
    </row>
    <row r="257" spans="1:3">
      <c r="A257" s="2" t="s">
        <v>300</v>
      </c>
      <c r="B257" s="2">
        <v>0</v>
      </c>
    </row>
    <row r="258" spans="1:3">
      <c r="A258" s="2" t="s">
        <v>584</v>
      </c>
      <c r="B258" s="2">
        <v>12</v>
      </c>
    </row>
    <row r="259" spans="1:3">
      <c r="A259" s="2" t="s">
        <v>273</v>
      </c>
      <c r="B259" s="2">
        <v>1</v>
      </c>
    </row>
    <row r="260" spans="1:3">
      <c r="A260" s="2" t="s">
        <v>419</v>
      </c>
      <c r="B260" s="2">
        <v>12</v>
      </c>
    </row>
    <row r="261" spans="1:3">
      <c r="A261" s="2" t="s">
        <v>540</v>
      </c>
      <c r="B261" s="2">
        <v>12</v>
      </c>
    </row>
    <row r="262" spans="1:3">
      <c r="A262" s="2" t="s">
        <v>408</v>
      </c>
      <c r="B262" s="2">
        <v>12</v>
      </c>
    </row>
    <row r="263" spans="1:3">
      <c r="A263" s="2" t="s">
        <v>298</v>
      </c>
      <c r="B263" s="2">
        <v>2</v>
      </c>
    </row>
    <row r="264" spans="1:3">
      <c r="A264" s="2" t="s">
        <v>588</v>
      </c>
      <c r="B264" s="2">
        <v>21</v>
      </c>
    </row>
    <row r="265" spans="1:3">
      <c r="A265" s="2" t="s">
        <v>452</v>
      </c>
      <c r="B265" s="2">
        <v>21</v>
      </c>
    </row>
    <row r="266" spans="1:3">
      <c r="A266" s="2" t="s">
        <v>582</v>
      </c>
      <c r="B266" s="2">
        <v>3</v>
      </c>
    </row>
    <row r="267" spans="1:3">
      <c r="A267" s="2" t="s">
        <v>264</v>
      </c>
      <c r="B267" s="2">
        <v>12</v>
      </c>
    </row>
    <row r="268" spans="1:3">
      <c r="A268" s="2" t="s">
        <v>264</v>
      </c>
      <c r="B268" s="2">
        <v>12</v>
      </c>
    </row>
    <row r="269" spans="1:3">
      <c r="A269" s="2" t="s">
        <v>315</v>
      </c>
      <c r="B269" s="2">
        <v>1</v>
      </c>
    </row>
    <row r="270" spans="1:3">
      <c r="A270" s="2" t="s">
        <v>421</v>
      </c>
      <c r="B270" s="2">
        <v>0</v>
      </c>
      <c r="C270">
        <v>102</v>
      </c>
    </row>
    <row r="271" spans="1:3">
      <c r="A271" s="2" t="s">
        <v>421</v>
      </c>
      <c r="B271" s="2">
        <v>0</v>
      </c>
    </row>
    <row r="272" spans="1:3">
      <c r="A272" s="2" t="s">
        <v>421</v>
      </c>
      <c r="B272" s="2">
        <v>12</v>
      </c>
    </row>
    <row r="273" spans="1:2">
      <c r="A273" s="2" t="s">
        <v>421</v>
      </c>
      <c r="B273" s="2">
        <v>3</v>
      </c>
    </row>
    <row r="274" spans="1:2">
      <c r="A274" s="2" t="s">
        <v>421</v>
      </c>
      <c r="B274" s="2">
        <v>5</v>
      </c>
    </row>
    <row r="275" spans="1:2">
      <c r="A275" s="2" t="s">
        <v>421</v>
      </c>
      <c r="B275" s="2">
        <v>5</v>
      </c>
    </row>
    <row r="276" spans="1:2">
      <c r="A276" s="2" t="s">
        <v>421</v>
      </c>
      <c r="B276" s="2">
        <v>12</v>
      </c>
    </row>
    <row r="277" spans="1:2">
      <c r="A277" s="2" t="s">
        <v>421</v>
      </c>
      <c r="B277" s="2">
        <v>12</v>
      </c>
    </row>
    <row r="278" spans="1:2">
      <c r="A278" s="2" t="s">
        <v>421</v>
      </c>
      <c r="B278" s="2">
        <v>12</v>
      </c>
    </row>
    <row r="279" spans="1:2">
      <c r="A279" s="2" t="s">
        <v>421</v>
      </c>
      <c r="B279" s="2">
        <v>20</v>
      </c>
    </row>
    <row r="280" spans="1:2">
      <c r="A280" s="2" t="s">
        <v>421</v>
      </c>
      <c r="B280" s="2">
        <v>21</v>
      </c>
    </row>
    <row r="281" spans="1:2">
      <c r="A281" s="2" t="s">
        <v>470</v>
      </c>
      <c r="B281" s="2">
        <v>5</v>
      </c>
    </row>
    <row r="282" spans="1:2">
      <c r="A282" s="2" t="s">
        <v>277</v>
      </c>
      <c r="B282" s="2">
        <v>12</v>
      </c>
    </row>
    <row r="283" spans="1:2">
      <c r="A283" s="2" t="s">
        <v>277</v>
      </c>
      <c r="B283" s="2">
        <v>12</v>
      </c>
    </row>
    <row r="284" spans="1:2">
      <c r="A284" s="2" t="s">
        <v>272</v>
      </c>
      <c r="B284" s="2">
        <v>2</v>
      </c>
    </row>
    <row r="285" spans="1:2">
      <c r="A285" s="2" t="s">
        <v>425</v>
      </c>
      <c r="B285" s="2">
        <v>12</v>
      </c>
    </row>
    <row r="286" spans="1:2">
      <c r="A286" s="2" t="s">
        <v>318</v>
      </c>
      <c r="B286" s="2">
        <v>5</v>
      </c>
    </row>
    <row r="287" spans="1:2">
      <c r="A287" s="2" t="s">
        <v>276</v>
      </c>
      <c r="B287" s="2">
        <v>12</v>
      </c>
    </row>
    <row r="288" spans="1:2">
      <c r="A288" s="2" t="s">
        <v>415</v>
      </c>
      <c r="B288" s="2">
        <v>5</v>
      </c>
    </row>
    <row r="289" spans="1:2">
      <c r="A289" s="2" t="s">
        <v>283</v>
      </c>
      <c r="B289" s="2">
        <v>5</v>
      </c>
    </row>
    <row r="290" spans="1:2">
      <c r="A290" s="2" t="s">
        <v>283</v>
      </c>
      <c r="B290" s="2">
        <v>12</v>
      </c>
    </row>
    <row r="291" spans="1:2">
      <c r="A291" s="2" t="s">
        <v>604</v>
      </c>
      <c r="B291" s="2">
        <v>12</v>
      </c>
    </row>
    <row r="292" spans="1:2">
      <c r="A292" s="2" t="s">
        <v>505</v>
      </c>
      <c r="B292" s="2">
        <v>2</v>
      </c>
    </row>
    <row r="293" spans="1:2">
      <c r="A293" s="2" t="s">
        <v>505</v>
      </c>
      <c r="B293" s="2">
        <v>12</v>
      </c>
    </row>
    <row r="294" spans="1:2">
      <c r="A294" s="2" t="s">
        <v>505</v>
      </c>
      <c r="B294" s="2">
        <v>12</v>
      </c>
    </row>
    <row r="295" spans="1:2">
      <c r="A295" s="2" t="s">
        <v>259</v>
      </c>
      <c r="B295" s="2">
        <v>0</v>
      </c>
    </row>
    <row r="296" spans="1:2">
      <c r="A296" s="2" t="s">
        <v>294</v>
      </c>
      <c r="B296" s="2">
        <v>12</v>
      </c>
    </row>
    <row r="297" spans="1:2">
      <c r="A297" s="2" t="s">
        <v>413</v>
      </c>
      <c r="B297" s="2">
        <v>12</v>
      </c>
    </row>
    <row r="298" spans="1:2">
      <c r="A298" s="2" t="s">
        <v>424</v>
      </c>
      <c r="B298" s="2">
        <v>12</v>
      </c>
    </row>
    <row r="299" spans="1:2">
      <c r="A299" s="2" t="s">
        <v>528</v>
      </c>
      <c r="B299" s="2">
        <v>12</v>
      </c>
    </row>
    <row r="300" spans="1:2">
      <c r="A300" s="2" t="s">
        <v>581</v>
      </c>
      <c r="B300" s="2">
        <v>12</v>
      </c>
    </row>
    <row r="301" spans="1:2">
      <c r="A301" s="2" t="s">
        <v>285</v>
      </c>
      <c r="B301" s="2">
        <v>12</v>
      </c>
    </row>
    <row r="302" spans="1:2">
      <c r="A302" s="2" t="s">
        <v>438</v>
      </c>
      <c r="B302" s="2">
        <v>5</v>
      </c>
    </row>
    <row r="303" spans="1:2">
      <c r="A303" s="2" t="s">
        <v>591</v>
      </c>
      <c r="B303" s="2">
        <v>5</v>
      </c>
    </row>
    <row r="304" spans="1:2">
      <c r="A304" s="2" t="s">
        <v>469</v>
      </c>
      <c r="B304" s="2">
        <v>12</v>
      </c>
    </row>
    <row r="305" spans="1:3">
      <c r="A305" s="2" t="s">
        <v>469</v>
      </c>
      <c r="B305" s="2">
        <v>12</v>
      </c>
    </row>
    <row r="306" spans="1:3">
      <c r="A306" s="2" t="s">
        <v>531</v>
      </c>
      <c r="B306" s="2">
        <v>12</v>
      </c>
    </row>
    <row r="307" spans="1:3">
      <c r="A307" s="2" t="s">
        <v>287</v>
      </c>
      <c r="B307" s="2">
        <v>12</v>
      </c>
    </row>
    <row r="308" spans="1:3">
      <c r="A308" s="2" t="s">
        <v>287</v>
      </c>
      <c r="B308" s="2">
        <v>12</v>
      </c>
    </row>
    <row r="309" spans="1:3">
      <c r="A309" s="2" t="s">
        <v>289</v>
      </c>
      <c r="B309" s="2">
        <v>12</v>
      </c>
    </row>
    <row r="310" spans="1:3">
      <c r="A310" s="2" t="s">
        <v>411</v>
      </c>
      <c r="B310" s="2">
        <v>12</v>
      </c>
    </row>
    <row r="311" spans="1:3">
      <c r="A311" s="2" t="s">
        <v>288</v>
      </c>
      <c r="B311" s="2">
        <v>3</v>
      </c>
    </row>
    <row r="312" spans="1:3">
      <c r="A312" s="2" t="s">
        <v>288</v>
      </c>
      <c r="B312" s="2">
        <v>3</v>
      </c>
    </row>
    <row r="313" spans="1:3">
      <c r="A313" s="2" t="s">
        <v>605</v>
      </c>
      <c r="B313" s="2">
        <v>12</v>
      </c>
    </row>
    <row r="314" spans="1:3">
      <c r="A314" s="2" t="s">
        <v>619</v>
      </c>
      <c r="B314" s="2">
        <v>12</v>
      </c>
    </row>
    <row r="315" spans="1:3">
      <c r="A315" s="2" t="s">
        <v>619</v>
      </c>
      <c r="B315" s="2">
        <v>12</v>
      </c>
    </row>
    <row r="316" spans="1:3">
      <c r="A316" s="2" t="s">
        <v>609</v>
      </c>
      <c r="B316" s="2">
        <v>3</v>
      </c>
      <c r="C316">
        <v>78</v>
      </c>
    </row>
    <row r="317" spans="1:3">
      <c r="A317" s="2" t="s">
        <v>609</v>
      </c>
      <c r="B317" s="2">
        <v>5</v>
      </c>
    </row>
    <row r="318" spans="1:3">
      <c r="A318" s="2" t="s">
        <v>609</v>
      </c>
      <c r="B318" s="2">
        <v>5</v>
      </c>
    </row>
    <row r="319" spans="1:3">
      <c r="A319" s="2" t="s">
        <v>609</v>
      </c>
      <c r="B319" s="2">
        <v>5</v>
      </c>
    </row>
    <row r="320" spans="1:3">
      <c r="A320" s="2" t="s">
        <v>609</v>
      </c>
      <c r="B320" s="2">
        <v>12</v>
      </c>
    </row>
    <row r="321" spans="1:2">
      <c r="A321" s="2" t="s">
        <v>609</v>
      </c>
      <c r="B321" s="2">
        <v>12</v>
      </c>
    </row>
    <row r="322" spans="1:2">
      <c r="A322" s="2" t="s">
        <v>609</v>
      </c>
      <c r="B322" s="2">
        <v>12</v>
      </c>
    </row>
    <row r="323" spans="1:2">
      <c r="A323" s="2" t="s">
        <v>609</v>
      </c>
      <c r="B323" s="2">
        <v>12</v>
      </c>
    </row>
    <row r="324" spans="1:2">
      <c r="A324" s="2" t="s">
        <v>609</v>
      </c>
      <c r="B324" s="2">
        <v>12</v>
      </c>
    </row>
    <row r="325" spans="1:2">
      <c r="A325" s="2" t="s">
        <v>628</v>
      </c>
      <c r="B325" s="2">
        <v>12</v>
      </c>
    </row>
    <row r="326" spans="1:2">
      <c r="A326" s="2" t="s">
        <v>630</v>
      </c>
      <c r="B326" s="2">
        <v>5</v>
      </c>
    </row>
    <row r="327" spans="1:2">
      <c r="A327" s="2" t="s">
        <v>630</v>
      </c>
      <c r="B327" s="2">
        <v>12</v>
      </c>
    </row>
    <row r="328" spans="1:2">
      <c r="A328" s="2" t="s">
        <v>626</v>
      </c>
      <c r="B328" s="2">
        <v>5</v>
      </c>
    </row>
    <row r="329" spans="1:2">
      <c r="A329" s="2" t="s">
        <v>626</v>
      </c>
      <c r="B329" s="2">
        <v>12</v>
      </c>
    </row>
    <row r="330" spans="1:2">
      <c r="A330" s="30" t="s">
        <v>617</v>
      </c>
      <c r="B330" s="30">
        <v>12</v>
      </c>
    </row>
    <row r="331" spans="1:2">
      <c r="A331" s="2" t="s">
        <v>617</v>
      </c>
      <c r="B331" s="2">
        <v>12</v>
      </c>
    </row>
    <row r="332" spans="1:2">
      <c r="A332" s="30" t="s">
        <v>617</v>
      </c>
      <c r="B332" s="30">
        <v>12</v>
      </c>
    </row>
    <row r="333" spans="1:2">
      <c r="A333" s="2" t="s">
        <v>624</v>
      </c>
      <c r="B333" s="2">
        <v>12</v>
      </c>
    </row>
    <row r="334" spans="1:2">
      <c r="A334" s="2" t="s">
        <v>613</v>
      </c>
      <c r="B334" s="2">
        <v>12</v>
      </c>
    </row>
    <row r="335" spans="1:2">
      <c r="A335" s="2"/>
      <c r="B335" s="2"/>
    </row>
    <row r="336" spans="1:2">
      <c r="A336" s="2"/>
      <c r="B336" s="2"/>
    </row>
    <row r="337" spans="1:2">
      <c r="A337" s="2"/>
      <c r="B337" s="2"/>
    </row>
    <row r="338" spans="1:2">
      <c r="A338" s="2"/>
      <c r="B338" s="2"/>
    </row>
    <row r="339" spans="1:2">
      <c r="A339" s="2"/>
      <c r="B339" s="2"/>
    </row>
  </sheetData>
  <sortState ref="A314:B335">
    <sortCondition ref="A314:A335"/>
    <sortCondition ref="B314:B3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Жим  лёжа</vt:lpstr>
      <vt:lpstr>Становая тяга</vt:lpstr>
      <vt:lpstr>Русский и Народный жим</vt:lpstr>
      <vt:lpstr>Пауэрспорт и Армлифтинг</vt:lpstr>
      <vt:lpstr>Командное</vt:lpstr>
      <vt:lpstr>Тренерское</vt:lpstr>
      <vt:lpstr>'Жим  лёжа'!Область_печати</vt:lpstr>
      <vt:lpstr>'Становая тяга'!Область_печати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2017-12-17T06:44:15Z</cp:lastPrinted>
  <dcterms:created xsi:type="dcterms:W3CDTF">2010-12-17T08:17:08Z</dcterms:created>
  <dcterms:modified xsi:type="dcterms:W3CDTF">2018-01-16T04:55:22Z</dcterms:modified>
</cp:coreProperties>
</file>