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45" windowWidth="11340" windowHeight="5625" tabRatio="384"/>
  </bookViews>
  <sheets>
    <sheet name="PL PRO RAW" sheetId="13" r:id="rId1"/>
  </sheets>
  <calcPr calcId="124519"/>
  <fileRecoveryPr autoRecover="0"/>
</workbook>
</file>

<file path=xl/calcChain.xml><?xml version="1.0" encoding="utf-8"?>
<calcChain xmlns="http://schemas.openxmlformats.org/spreadsheetml/2006/main">
  <c r="Q87" i="13"/>
  <c r="P91"/>
  <c r="Q91"/>
  <c r="Q90"/>
  <c r="P99"/>
  <c r="Q99"/>
  <c r="Q98"/>
  <c r="P94"/>
  <c r="Q94"/>
  <c r="Q93"/>
  <c r="P96"/>
  <c r="Q96"/>
  <c r="Q95"/>
  <c r="Q84"/>
  <c r="Q81"/>
  <c r="Q76"/>
  <c r="Q77"/>
  <c r="Q79"/>
  <c r="Q78"/>
  <c r="Q82"/>
  <c r="Q80"/>
  <c r="Q75"/>
  <c r="Q73"/>
  <c r="P66"/>
  <c r="N66"/>
  <c r="Q66"/>
  <c r="P68"/>
  <c r="N68"/>
  <c r="Q68"/>
  <c r="P70"/>
  <c r="N70"/>
  <c r="Q70"/>
  <c r="P69"/>
  <c r="N69"/>
  <c r="Q69"/>
  <c r="P63"/>
  <c r="N63"/>
  <c r="Q63"/>
  <c r="P60"/>
  <c r="N60"/>
  <c r="Q60"/>
  <c r="P61"/>
  <c r="N61"/>
  <c r="Q61"/>
  <c r="Q44"/>
  <c r="Q52"/>
  <c r="Q39"/>
  <c r="Q45"/>
  <c r="Q55"/>
  <c r="Q43"/>
  <c r="Q40"/>
  <c r="Q41"/>
  <c r="Q42"/>
  <c r="Q38"/>
  <c r="Q57"/>
  <c r="Q11"/>
  <c r="Q8"/>
  <c r="Q7"/>
  <c r="Q9"/>
  <c r="Q12"/>
  <c r="Q19"/>
  <c r="Q16"/>
  <c r="Q15"/>
  <c r="Q18"/>
  <c r="Q14"/>
  <c r="Q17"/>
  <c r="Q20"/>
  <c r="Q25"/>
  <c r="Q23"/>
  <c r="Q26"/>
  <c r="Q22"/>
  <c r="Q27"/>
  <c r="Q21"/>
  <c r="Q24"/>
  <c r="Q30"/>
  <c r="Q31"/>
  <c r="Q28"/>
  <c r="Q29"/>
  <c r="Q34"/>
  <c r="Q33"/>
  <c r="Q35"/>
  <c r="Q36"/>
  <c r="Q32"/>
  <c r="Q49"/>
  <c r="Q50"/>
  <c r="Q48"/>
  <c r="Q10"/>
</calcChain>
</file>

<file path=xl/sharedStrings.xml><?xml version="1.0" encoding="utf-8"?>
<sst xmlns="http://schemas.openxmlformats.org/spreadsheetml/2006/main" count="600" uniqueCount="160">
  <si>
    <t>Шварц</t>
  </si>
  <si>
    <t>Вес</t>
  </si>
  <si>
    <t>В/К</t>
  </si>
  <si>
    <t>ФИО</t>
  </si>
  <si>
    <t>Возрастная категория</t>
  </si>
  <si>
    <t>Рез-тат</t>
  </si>
  <si>
    <t>Дата Рождения</t>
  </si>
  <si>
    <t>Место</t>
  </si>
  <si>
    <t>Абсолютное первенство</t>
  </si>
  <si>
    <t>open</t>
  </si>
  <si>
    <t>Команда</t>
  </si>
  <si>
    <t>ДК</t>
  </si>
  <si>
    <t>Дивизион</t>
  </si>
  <si>
    <t>RAW</t>
  </si>
  <si>
    <t>Екатеринбург</t>
  </si>
  <si>
    <t>Кубок Екатеринбурга по силовым видам спорта, 12.11.2017, г. Екатеринбург</t>
  </si>
  <si>
    <t>Вид</t>
  </si>
  <si>
    <t>ЖИМ ЛЁЖА</t>
  </si>
  <si>
    <t>Каменск-Уральский</t>
  </si>
  <si>
    <t>BP</t>
  </si>
  <si>
    <t>AMT</t>
  </si>
  <si>
    <t>100+</t>
  </si>
  <si>
    <t>Березин Александр</t>
  </si>
  <si>
    <t>10.04.1985</t>
  </si>
  <si>
    <t>Святкин Максим</t>
  </si>
  <si>
    <t>07.06.1994</t>
  </si>
  <si>
    <t>Пролетарский Максим</t>
  </si>
  <si>
    <t>14.12.1982</t>
  </si>
  <si>
    <t>Чиккуев Константин</t>
  </si>
  <si>
    <t>28.10.1982</t>
  </si>
  <si>
    <t>Власов Павел</t>
  </si>
  <si>
    <t>04.06.1990</t>
  </si>
  <si>
    <t>Белик Анатолий</t>
  </si>
  <si>
    <t>19.10.1960</t>
  </si>
  <si>
    <t>Тутынин Глеб</t>
  </si>
  <si>
    <t>Алапаевск</t>
  </si>
  <si>
    <t>04.10.1992</t>
  </si>
  <si>
    <t>28.11.2002</t>
  </si>
  <si>
    <t>Порохов Роман</t>
  </si>
  <si>
    <t>09.12.1991</t>
  </si>
  <si>
    <t>АБС</t>
  </si>
  <si>
    <t>Савин Степан</t>
  </si>
  <si>
    <t>06.07.1988</t>
  </si>
  <si>
    <t>Сизов Станислав</t>
  </si>
  <si>
    <t>Ревда</t>
  </si>
  <si>
    <t>05.04.1994</t>
  </si>
  <si>
    <t>Козачек Александр</t>
  </si>
  <si>
    <t>24.09.2000</t>
  </si>
  <si>
    <t>RAW+</t>
  </si>
  <si>
    <t>Маслов Евгений</t>
  </si>
  <si>
    <t>06.05.1993</t>
  </si>
  <si>
    <t>Кондратьев Константин</t>
  </si>
  <si>
    <t>14.07.1987</t>
  </si>
  <si>
    <t>Тощев Егор</t>
  </si>
  <si>
    <t>15.06.1989</t>
  </si>
  <si>
    <t>Дубских Антон</t>
  </si>
  <si>
    <t>27.04.1991</t>
  </si>
  <si>
    <t>Бурлаченко Антон</t>
  </si>
  <si>
    <t>22.01.1993</t>
  </si>
  <si>
    <t>Верхняя Пышма</t>
  </si>
  <si>
    <t>Галенковская Марина</t>
  </si>
  <si>
    <t>19.10.1983</t>
  </si>
  <si>
    <t>Вольных Иван</t>
  </si>
  <si>
    <t>06.03.1992</t>
  </si>
  <si>
    <t>Дударев Игорь</t>
  </si>
  <si>
    <t>18.11.1990</t>
  </si>
  <si>
    <t>Арлаускас Дания</t>
  </si>
  <si>
    <t>Кировград</t>
  </si>
  <si>
    <t>09.09.1966</t>
  </si>
  <si>
    <t>Лякина Любовь</t>
  </si>
  <si>
    <t>19.04.1988</t>
  </si>
  <si>
    <t>Лебедев Юрий</t>
  </si>
  <si>
    <t>26.06.1938</t>
  </si>
  <si>
    <t>Дьячкова Мария</t>
  </si>
  <si>
    <t>Златоуст</t>
  </si>
  <si>
    <t>12.06.1995</t>
  </si>
  <si>
    <t>Фарафонова Виктория</t>
  </si>
  <si>
    <t>28.06.1997</t>
  </si>
  <si>
    <t>Суродеева Александра</t>
  </si>
  <si>
    <t>01.04.2003</t>
  </si>
  <si>
    <t>Куклин Дмитрий</t>
  </si>
  <si>
    <t>08.11.1990</t>
  </si>
  <si>
    <t>Злобин Игорь</t>
  </si>
  <si>
    <t>30.05.1991</t>
  </si>
  <si>
    <t>Магияров Денис</t>
  </si>
  <si>
    <t>23.08.1977</t>
  </si>
  <si>
    <t>Пытков Андрей</t>
  </si>
  <si>
    <t>06.02.1989</t>
  </si>
  <si>
    <t>Щербинин Герман</t>
  </si>
  <si>
    <t>21.04.1981</t>
  </si>
  <si>
    <t>Лисовский Даниил</t>
  </si>
  <si>
    <t>04.06.1987</t>
  </si>
  <si>
    <t>Шелест Владислав</t>
  </si>
  <si>
    <t>Безэкипировочный</t>
  </si>
  <si>
    <t>Женщины</t>
  </si>
  <si>
    <t>Жим лёжа</t>
  </si>
  <si>
    <t>Любители</t>
  </si>
  <si>
    <t>Мужчины</t>
  </si>
  <si>
    <t>Софт-экипировка</t>
  </si>
  <si>
    <t>1 open</t>
  </si>
  <si>
    <t>2 open</t>
  </si>
  <si>
    <t>3 open</t>
  </si>
  <si>
    <t>MBP</t>
  </si>
  <si>
    <t>PRO</t>
  </si>
  <si>
    <t>Пляскин Владимир</t>
  </si>
  <si>
    <t>18.04.1992</t>
  </si>
  <si>
    <t>Голдобин Дмитрий</t>
  </si>
  <si>
    <t>10.04.1984</t>
  </si>
  <si>
    <t>Орлов Александр</t>
  </si>
  <si>
    <t>01.04.1991</t>
  </si>
  <si>
    <t>Белов Дмитрий</t>
  </si>
  <si>
    <t>12.10.1981</t>
  </si>
  <si>
    <t>Мелехин Игорь</t>
  </si>
  <si>
    <t>13.06.1988</t>
  </si>
  <si>
    <t>Апухтин Антон</t>
  </si>
  <si>
    <t>Челябинск</t>
  </si>
  <si>
    <t>03.08.1987</t>
  </si>
  <si>
    <t>Пермяков Виктор</t>
  </si>
  <si>
    <t>Киров</t>
  </si>
  <si>
    <t>16.08.1966</t>
  </si>
  <si>
    <t>Гайсин Святослав</t>
  </si>
  <si>
    <t>02.08.1989</t>
  </si>
  <si>
    <t>Сомков Артем</t>
  </si>
  <si>
    <t>10.12.1987</t>
  </si>
  <si>
    <t>Лопухов Сергей</t>
  </si>
  <si>
    <t>Игрим</t>
  </si>
  <si>
    <t>11.07.1981</t>
  </si>
  <si>
    <t>Профессионалы</t>
  </si>
  <si>
    <t>Военный</t>
  </si>
  <si>
    <t>RBP</t>
  </si>
  <si>
    <t>Акулов Игорь</t>
  </si>
  <si>
    <t>22.06.1980</t>
  </si>
  <si>
    <t>Камалтдинов Руслан</t>
  </si>
  <si>
    <t>08.11.1988</t>
  </si>
  <si>
    <t>Лаптев Александр</t>
  </si>
  <si>
    <t>05.09.1984</t>
  </si>
  <si>
    <t>PBP</t>
  </si>
  <si>
    <t>Григорьев Андрей</t>
  </si>
  <si>
    <t>18.07.1977</t>
  </si>
  <si>
    <t>DL</t>
  </si>
  <si>
    <t>Сысков Андрей</t>
  </si>
  <si>
    <t>19.03.1989</t>
  </si>
  <si>
    <t>Колбешев Михаил</t>
  </si>
  <si>
    <t>Троицк</t>
  </si>
  <si>
    <t>31.03.1995</t>
  </si>
  <si>
    <t>Русский</t>
  </si>
  <si>
    <t>Народный</t>
  </si>
  <si>
    <t>Безэкипировочная</t>
  </si>
  <si>
    <t>Становая тяга</t>
  </si>
  <si>
    <t>Итог</t>
  </si>
  <si>
    <t>Сумма</t>
  </si>
  <si>
    <t>PS</t>
  </si>
  <si>
    <t>Кузнецов Андрей</t>
  </si>
  <si>
    <t>15.02.1976</t>
  </si>
  <si>
    <t>Удовиченко Анна</t>
  </si>
  <si>
    <t>04.09.1987</t>
  </si>
  <si>
    <t>ARM</t>
  </si>
  <si>
    <t>Армлифтинг</t>
  </si>
  <si>
    <t>Русская ось</t>
  </si>
  <si>
    <t>Пауэрспорт</t>
  </si>
</sst>
</file>

<file path=xl/styles.xml><?xml version="1.0" encoding="utf-8"?>
<styleSheet xmlns="http://schemas.openxmlformats.org/spreadsheetml/2006/main">
  <numFmts count="1">
    <numFmt numFmtId="172" formatCode="0.0000"/>
  </numFmts>
  <fonts count="13">
    <font>
      <sz val="10"/>
      <name val="Arial Cyr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sz val="10"/>
      <color indexed="12"/>
      <name val="Arial"/>
      <family val="2"/>
      <charset val="204"/>
    </font>
    <font>
      <sz val="8"/>
      <name val="Arial Cyr"/>
      <charset val="204"/>
    </font>
    <font>
      <strike/>
      <sz val="10"/>
      <color rgb="FFFF0000"/>
      <name val="Arial"/>
      <family val="2"/>
      <charset val="204"/>
    </font>
    <font>
      <i/>
      <strike/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2" fontId="5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2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172" fontId="7" fillId="0" borderId="0" xfId="0" applyNumberFormat="1" applyFont="1" applyFill="1" applyBorder="1" applyAlignment="1">
      <alignment horizontal="center" vertical="center"/>
    </xf>
    <xf numFmtId="172" fontId="9" fillId="0" borderId="1" xfId="0" applyNumberFormat="1" applyFont="1" applyFill="1" applyBorder="1" applyAlignment="1">
      <alignment horizontal="center" vertical="center"/>
    </xf>
    <xf numFmtId="172" fontId="9" fillId="0" borderId="0" xfId="0" applyNumberFormat="1" applyFont="1" applyFill="1" applyBorder="1" applyAlignment="1">
      <alignment horizontal="center" vertical="center"/>
    </xf>
    <xf numFmtId="172" fontId="1" fillId="0" borderId="1" xfId="0" applyNumberFormat="1" applyFont="1" applyFill="1" applyBorder="1" applyAlignment="1">
      <alignment horizontal="center" vertical="center"/>
    </xf>
    <xf numFmtId="172" fontId="1" fillId="0" borderId="0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2" fontId="6" fillId="0" borderId="2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2" fontId="3" fillId="0" borderId="0" xfId="0" applyNumberFormat="1" applyFont="1" applyFill="1" applyBorder="1" applyAlignment="1">
      <alignment horizontal="center" vertical="center"/>
    </xf>
    <xf numFmtId="172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172" fontId="1" fillId="0" borderId="8" xfId="0" applyNumberFormat="1" applyFont="1" applyFill="1" applyBorder="1" applyAlignment="1">
      <alignment horizontal="center" vertical="center"/>
    </xf>
    <xf numFmtId="2" fontId="1" fillId="0" borderId="8" xfId="0" applyNumberFormat="1" applyFont="1" applyFill="1" applyBorder="1" applyAlignment="1">
      <alignment horizontal="center" vertical="center"/>
    </xf>
    <xf numFmtId="172" fontId="5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2" fontId="8" fillId="0" borderId="3" xfId="0" applyNumberFormat="1" applyFont="1" applyFill="1" applyBorder="1" applyAlignment="1">
      <alignment horizontal="center" vertical="center" wrapText="1"/>
    </xf>
    <xf numFmtId="172" fontId="8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Апекс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9"/>
  <sheetViews>
    <sheetView tabSelected="1" workbookViewId="0">
      <selection activeCell="A3" sqref="A3:A4"/>
    </sheetView>
  </sheetViews>
  <sheetFormatPr defaultRowHeight="12.75"/>
  <cols>
    <col min="1" max="1" width="6" style="3" bestFit="1" customWidth="1"/>
    <col min="2" max="2" width="5.140625" style="3" bestFit="1" customWidth="1"/>
    <col min="3" max="3" width="7" style="3" customWidth="1"/>
    <col min="4" max="4" width="8.85546875" style="3" bestFit="1" customWidth="1"/>
    <col min="5" max="5" width="5.140625" style="3" bestFit="1" customWidth="1"/>
    <col min="6" max="6" width="22.85546875" style="3" bestFit="1" customWidth="1"/>
    <col min="7" max="7" width="18.5703125" style="3" bestFit="1" customWidth="1"/>
    <col min="8" max="8" width="10.5703125" style="10" customWidth="1"/>
    <col min="9" max="9" width="11.28515625" style="19" customWidth="1"/>
    <col min="10" max="10" width="6.7109375" style="14" bestFit="1" customWidth="1"/>
    <col min="11" max="11" width="6.5703125" style="17" customWidth="1"/>
    <col min="12" max="12" width="6.140625" style="3" bestFit="1" customWidth="1"/>
    <col min="13" max="13" width="7" style="3" customWidth="1"/>
    <col min="14" max="14" width="8.140625" style="5" bestFit="1" customWidth="1"/>
    <col min="15" max="15" width="6.85546875" style="19" bestFit="1" customWidth="1"/>
    <col min="16" max="16" width="6.5703125" style="5" bestFit="1" customWidth="1"/>
    <col min="17" max="17" width="9.28515625" style="6" customWidth="1"/>
    <col min="18" max="18" width="11" style="3" customWidth="1"/>
    <col min="19" max="16384" width="9.140625" style="3"/>
  </cols>
  <sheetData>
    <row r="1" spans="1:18" ht="20.25">
      <c r="C1" s="9" t="s">
        <v>15</v>
      </c>
      <c r="D1" s="2"/>
      <c r="E1" s="2"/>
      <c r="F1" s="2"/>
      <c r="G1" s="2"/>
      <c r="H1" s="2"/>
      <c r="I1" s="3"/>
      <c r="J1" s="12"/>
      <c r="K1" s="15"/>
      <c r="N1" s="3"/>
    </row>
    <row r="2" spans="1:18" ht="21" thickBot="1">
      <c r="C2" s="9"/>
      <c r="D2" s="2"/>
      <c r="E2" s="2"/>
      <c r="F2" s="2"/>
      <c r="G2" s="2"/>
      <c r="H2" s="2"/>
      <c r="I2" s="3"/>
      <c r="J2" s="12"/>
      <c r="K2" s="15"/>
      <c r="N2" s="3"/>
    </row>
    <row r="3" spans="1:18">
      <c r="A3" s="37" t="s">
        <v>7</v>
      </c>
      <c r="B3" s="39" t="s">
        <v>16</v>
      </c>
      <c r="C3" s="39" t="s">
        <v>11</v>
      </c>
      <c r="D3" s="39" t="s">
        <v>12</v>
      </c>
      <c r="E3" s="39" t="s">
        <v>2</v>
      </c>
      <c r="F3" s="39" t="s">
        <v>3</v>
      </c>
      <c r="G3" s="39" t="s">
        <v>10</v>
      </c>
      <c r="H3" s="43" t="s">
        <v>6</v>
      </c>
      <c r="I3" s="39" t="s">
        <v>4</v>
      </c>
      <c r="J3" s="41" t="s">
        <v>1</v>
      </c>
      <c r="K3" s="48" t="s">
        <v>0</v>
      </c>
      <c r="L3" s="45" t="s">
        <v>17</v>
      </c>
      <c r="M3" s="45"/>
      <c r="N3" s="45"/>
      <c r="O3" s="45"/>
      <c r="P3" s="45"/>
      <c r="Q3" s="45"/>
      <c r="R3" s="46" t="s">
        <v>8</v>
      </c>
    </row>
    <row r="4" spans="1:18" s="4" customFormat="1" ht="13.5" customHeight="1">
      <c r="A4" s="38"/>
      <c r="B4" s="40"/>
      <c r="C4" s="40"/>
      <c r="D4" s="40"/>
      <c r="E4" s="40"/>
      <c r="F4" s="40"/>
      <c r="G4" s="40"/>
      <c r="H4" s="44"/>
      <c r="I4" s="40"/>
      <c r="J4" s="42"/>
      <c r="K4" s="49"/>
      <c r="L4" s="21">
        <v>1</v>
      </c>
      <c r="M4" s="22">
        <v>2</v>
      </c>
      <c r="N4" s="21">
        <v>3</v>
      </c>
      <c r="O4" s="21">
        <v>4</v>
      </c>
      <c r="P4" s="21" t="s">
        <v>5</v>
      </c>
      <c r="Q4" s="23" t="s">
        <v>0</v>
      </c>
      <c r="R4" s="47"/>
    </row>
    <row r="5" spans="1:18">
      <c r="A5" s="1"/>
      <c r="B5" s="1"/>
      <c r="C5" s="1"/>
      <c r="D5" s="1"/>
      <c r="E5" s="1"/>
      <c r="F5" s="7" t="s">
        <v>93</v>
      </c>
      <c r="G5" s="7" t="s">
        <v>95</v>
      </c>
      <c r="H5" s="1"/>
      <c r="I5" s="18"/>
      <c r="J5" s="13"/>
      <c r="K5" s="16"/>
      <c r="L5" s="1"/>
      <c r="M5" s="1"/>
      <c r="N5" s="7"/>
      <c r="O5" s="18"/>
      <c r="P5" s="7"/>
      <c r="Q5" s="8"/>
      <c r="R5" s="1"/>
    </row>
    <row r="6" spans="1:18">
      <c r="A6" s="1"/>
      <c r="B6" s="1"/>
      <c r="C6" s="1"/>
      <c r="D6" s="1"/>
      <c r="E6" s="1"/>
      <c r="F6" s="7" t="s">
        <v>96</v>
      </c>
      <c r="G6" s="7" t="s">
        <v>94</v>
      </c>
      <c r="H6" s="7"/>
      <c r="I6" s="18"/>
      <c r="J6" s="13"/>
      <c r="K6" s="16"/>
      <c r="L6" s="1"/>
      <c r="M6" s="1"/>
      <c r="N6" s="7"/>
      <c r="O6" s="18"/>
      <c r="P6" s="7"/>
      <c r="Q6" s="8"/>
      <c r="R6" s="1"/>
    </row>
    <row r="7" spans="1:18">
      <c r="A7" s="1">
        <v>1</v>
      </c>
      <c r="B7" s="1" t="s">
        <v>19</v>
      </c>
      <c r="C7" s="1" t="s">
        <v>20</v>
      </c>
      <c r="D7" s="1" t="s">
        <v>13</v>
      </c>
      <c r="E7" s="1" t="s">
        <v>40</v>
      </c>
      <c r="F7" s="1" t="s">
        <v>73</v>
      </c>
      <c r="G7" s="1" t="s">
        <v>74</v>
      </c>
      <c r="H7" s="11" t="s">
        <v>75</v>
      </c>
      <c r="I7" s="18" t="s">
        <v>9</v>
      </c>
      <c r="J7" s="13">
        <v>77.8</v>
      </c>
      <c r="K7" s="16">
        <v>0.70140000000000002</v>
      </c>
      <c r="L7" s="1">
        <v>72.5</v>
      </c>
      <c r="M7" s="20">
        <v>80</v>
      </c>
      <c r="N7" s="1">
        <v>80</v>
      </c>
      <c r="O7" s="18"/>
      <c r="P7" s="7">
        <v>80</v>
      </c>
      <c r="Q7" s="8">
        <f t="shared" ref="Q7:Q12" si="0">P7*K7</f>
        <v>56.112000000000002</v>
      </c>
      <c r="R7" s="1"/>
    </row>
    <row r="8" spans="1:18">
      <c r="A8" s="1">
        <v>2</v>
      </c>
      <c r="B8" s="1" t="s">
        <v>19</v>
      </c>
      <c r="C8" s="1" t="s">
        <v>20</v>
      </c>
      <c r="D8" s="1" t="s">
        <v>13</v>
      </c>
      <c r="E8" s="1" t="s">
        <v>40</v>
      </c>
      <c r="F8" s="1" t="s">
        <v>69</v>
      </c>
      <c r="G8" s="1" t="s">
        <v>18</v>
      </c>
      <c r="H8" s="11" t="s">
        <v>70</v>
      </c>
      <c r="I8" s="18" t="s">
        <v>9</v>
      </c>
      <c r="J8" s="13">
        <v>59.9</v>
      </c>
      <c r="K8" s="16">
        <v>0.86280000000000001</v>
      </c>
      <c r="L8" s="1">
        <v>65</v>
      </c>
      <c r="M8" s="20">
        <v>70</v>
      </c>
      <c r="N8" s="20">
        <v>70</v>
      </c>
      <c r="O8" s="18"/>
      <c r="P8" s="7">
        <v>65</v>
      </c>
      <c r="Q8" s="8">
        <f t="shared" si="0"/>
        <v>56.082000000000001</v>
      </c>
      <c r="R8" s="1"/>
    </row>
    <row r="9" spans="1:18">
      <c r="A9" s="1">
        <v>3</v>
      </c>
      <c r="B9" s="1" t="s">
        <v>19</v>
      </c>
      <c r="C9" s="1" t="s">
        <v>20</v>
      </c>
      <c r="D9" s="1" t="s">
        <v>13</v>
      </c>
      <c r="E9" s="1" t="s">
        <v>40</v>
      </c>
      <c r="F9" s="1" t="s">
        <v>76</v>
      </c>
      <c r="G9" s="1" t="s">
        <v>14</v>
      </c>
      <c r="H9" s="11" t="s">
        <v>77</v>
      </c>
      <c r="I9" s="18" t="s">
        <v>9</v>
      </c>
      <c r="J9" s="13">
        <v>52.95</v>
      </c>
      <c r="K9" s="16">
        <v>0.95379999999999998</v>
      </c>
      <c r="L9" s="1">
        <v>50</v>
      </c>
      <c r="M9" s="1">
        <v>55</v>
      </c>
      <c r="N9" s="20">
        <v>57.5</v>
      </c>
      <c r="O9" s="18"/>
      <c r="P9" s="7">
        <v>55</v>
      </c>
      <c r="Q9" s="8">
        <f t="shared" si="0"/>
        <v>52.458999999999996</v>
      </c>
      <c r="R9" s="1"/>
    </row>
    <row r="10" spans="1:18">
      <c r="A10" s="1">
        <v>4</v>
      </c>
      <c r="B10" s="1" t="s">
        <v>19</v>
      </c>
      <c r="C10" s="1" t="s">
        <v>20</v>
      </c>
      <c r="D10" s="1" t="s">
        <v>13</v>
      </c>
      <c r="E10" s="1" t="s">
        <v>40</v>
      </c>
      <c r="F10" s="1" t="s">
        <v>60</v>
      </c>
      <c r="G10" s="1" t="s">
        <v>59</v>
      </c>
      <c r="H10" s="11" t="s">
        <v>61</v>
      </c>
      <c r="I10" s="18" t="s">
        <v>9</v>
      </c>
      <c r="J10" s="13">
        <v>59.4</v>
      </c>
      <c r="K10" s="16">
        <v>0.86760000000000004</v>
      </c>
      <c r="L10" s="1">
        <v>50</v>
      </c>
      <c r="M10" s="1">
        <v>55</v>
      </c>
      <c r="N10" s="20">
        <v>60</v>
      </c>
      <c r="O10" s="18"/>
      <c r="P10" s="7">
        <v>55</v>
      </c>
      <c r="Q10" s="8">
        <f t="shared" si="0"/>
        <v>47.718000000000004</v>
      </c>
      <c r="R10" s="1"/>
    </row>
    <row r="11" spans="1:18">
      <c r="A11" s="1">
        <v>5</v>
      </c>
      <c r="B11" s="1" t="s">
        <v>19</v>
      </c>
      <c r="C11" s="1" t="s">
        <v>20</v>
      </c>
      <c r="D11" s="1" t="s">
        <v>13</v>
      </c>
      <c r="E11" s="1" t="s">
        <v>40</v>
      </c>
      <c r="F11" s="1" t="s">
        <v>66</v>
      </c>
      <c r="G11" s="1" t="s">
        <v>67</v>
      </c>
      <c r="H11" s="11" t="s">
        <v>68</v>
      </c>
      <c r="I11" s="18" t="s">
        <v>9</v>
      </c>
      <c r="J11" s="13">
        <v>64.55</v>
      </c>
      <c r="K11" s="16">
        <v>0.8105</v>
      </c>
      <c r="L11" s="20">
        <v>47.5</v>
      </c>
      <c r="M11" s="1">
        <v>47.5</v>
      </c>
      <c r="N11" s="20">
        <v>50</v>
      </c>
      <c r="O11" s="18"/>
      <c r="P11" s="7">
        <v>47.5</v>
      </c>
      <c r="Q11" s="8">
        <f t="shared" si="0"/>
        <v>38.498750000000001</v>
      </c>
      <c r="R11" s="1"/>
    </row>
    <row r="12" spans="1:18">
      <c r="A12" s="1">
        <v>6</v>
      </c>
      <c r="B12" s="1" t="s">
        <v>19</v>
      </c>
      <c r="C12" s="1" t="s">
        <v>20</v>
      </c>
      <c r="D12" s="1" t="s">
        <v>13</v>
      </c>
      <c r="E12" s="1" t="s">
        <v>40</v>
      </c>
      <c r="F12" s="1" t="s">
        <v>78</v>
      </c>
      <c r="G12" s="1" t="s">
        <v>14</v>
      </c>
      <c r="H12" s="11" t="s">
        <v>79</v>
      </c>
      <c r="I12" s="18" t="s">
        <v>9</v>
      </c>
      <c r="J12" s="13">
        <v>41.15</v>
      </c>
      <c r="K12" s="16">
        <v>1.1645000000000001</v>
      </c>
      <c r="L12" s="1">
        <v>20</v>
      </c>
      <c r="M12" s="20">
        <v>25</v>
      </c>
      <c r="N12" s="1">
        <v>30</v>
      </c>
      <c r="O12" s="18"/>
      <c r="P12" s="7">
        <v>30</v>
      </c>
      <c r="Q12" s="8">
        <f t="shared" si="0"/>
        <v>34.935000000000002</v>
      </c>
      <c r="R12" s="1"/>
    </row>
    <row r="13" spans="1:18">
      <c r="A13" s="1"/>
      <c r="B13" s="1"/>
      <c r="C13" s="1"/>
      <c r="D13" s="1"/>
      <c r="E13" s="1"/>
      <c r="F13" s="7" t="s">
        <v>96</v>
      </c>
      <c r="G13" s="7" t="s">
        <v>97</v>
      </c>
      <c r="H13" s="11"/>
      <c r="I13" s="18"/>
      <c r="J13" s="13"/>
      <c r="K13" s="16"/>
      <c r="L13" s="1"/>
      <c r="M13" s="20"/>
      <c r="N13" s="1"/>
      <c r="O13" s="18"/>
      <c r="P13" s="7"/>
      <c r="Q13" s="8"/>
      <c r="R13" s="1"/>
    </row>
    <row r="14" spans="1:18">
      <c r="A14" s="1">
        <v>1</v>
      </c>
      <c r="B14" s="1" t="s">
        <v>19</v>
      </c>
      <c r="C14" s="1" t="s">
        <v>20</v>
      </c>
      <c r="D14" s="1" t="s">
        <v>13</v>
      </c>
      <c r="E14" s="1">
        <v>75</v>
      </c>
      <c r="F14" s="1" t="s">
        <v>64</v>
      </c>
      <c r="G14" s="1" t="s">
        <v>14</v>
      </c>
      <c r="H14" s="11" t="s">
        <v>65</v>
      </c>
      <c r="I14" s="18" t="s">
        <v>9</v>
      </c>
      <c r="J14" s="13">
        <v>70</v>
      </c>
      <c r="K14" s="16">
        <v>0.70309999999999995</v>
      </c>
      <c r="L14" s="20">
        <v>120</v>
      </c>
      <c r="M14" s="1">
        <v>120</v>
      </c>
      <c r="N14" s="1">
        <v>125</v>
      </c>
      <c r="O14" s="18"/>
      <c r="P14" s="7">
        <v>125</v>
      </c>
      <c r="Q14" s="8">
        <f t="shared" ref="Q14:Q36" si="1">P14*K14</f>
        <v>87.887499999999989</v>
      </c>
      <c r="R14" s="1"/>
    </row>
    <row r="15" spans="1:18">
      <c r="A15" s="1">
        <v>2</v>
      </c>
      <c r="B15" s="1" t="s">
        <v>19</v>
      </c>
      <c r="C15" s="1" t="s">
        <v>20</v>
      </c>
      <c r="D15" s="1" t="s">
        <v>13</v>
      </c>
      <c r="E15" s="1">
        <v>75</v>
      </c>
      <c r="F15" s="1" t="s">
        <v>43</v>
      </c>
      <c r="G15" s="1" t="s">
        <v>44</v>
      </c>
      <c r="H15" s="11" t="s">
        <v>45</v>
      </c>
      <c r="I15" s="18" t="s">
        <v>9</v>
      </c>
      <c r="J15" s="13">
        <v>71.349999999999994</v>
      </c>
      <c r="K15" s="16">
        <v>0.66020000000000001</v>
      </c>
      <c r="L15" s="1">
        <v>110</v>
      </c>
      <c r="M15" s="20">
        <v>120</v>
      </c>
      <c r="N15" s="1">
        <v>120</v>
      </c>
      <c r="O15" s="18"/>
      <c r="P15" s="7">
        <v>120</v>
      </c>
      <c r="Q15" s="8">
        <f t="shared" si="1"/>
        <v>79.224000000000004</v>
      </c>
      <c r="R15" s="1"/>
    </row>
    <row r="16" spans="1:18">
      <c r="A16" s="1">
        <v>3</v>
      </c>
      <c r="B16" s="1" t="s">
        <v>19</v>
      </c>
      <c r="C16" s="1" t="s">
        <v>20</v>
      </c>
      <c r="D16" s="1" t="s">
        <v>13</v>
      </c>
      <c r="E16" s="1">
        <v>75</v>
      </c>
      <c r="F16" s="1" t="s">
        <v>38</v>
      </c>
      <c r="G16" s="1" t="s">
        <v>14</v>
      </c>
      <c r="H16" s="11" t="s">
        <v>39</v>
      </c>
      <c r="I16" s="18" t="s">
        <v>9</v>
      </c>
      <c r="J16" s="13">
        <v>74.900000000000006</v>
      </c>
      <c r="K16" s="16">
        <v>0</v>
      </c>
      <c r="L16" s="1">
        <v>120</v>
      </c>
      <c r="M16" s="20">
        <v>130</v>
      </c>
      <c r="N16" s="20">
        <v>130</v>
      </c>
      <c r="O16" s="18"/>
      <c r="P16" s="7">
        <v>120</v>
      </c>
      <c r="Q16" s="8">
        <f t="shared" si="1"/>
        <v>0</v>
      </c>
      <c r="R16" s="1"/>
    </row>
    <row r="17" spans="1:18">
      <c r="A17" s="1">
        <v>4</v>
      </c>
      <c r="B17" s="1" t="s">
        <v>19</v>
      </c>
      <c r="C17" s="1" t="s">
        <v>20</v>
      </c>
      <c r="D17" s="1" t="s">
        <v>13</v>
      </c>
      <c r="E17" s="1">
        <v>75</v>
      </c>
      <c r="F17" s="1" t="s">
        <v>71</v>
      </c>
      <c r="G17" s="1" t="s">
        <v>14</v>
      </c>
      <c r="H17" s="11" t="s">
        <v>72</v>
      </c>
      <c r="I17" s="18" t="s">
        <v>9</v>
      </c>
      <c r="J17" s="13">
        <v>60.25</v>
      </c>
      <c r="K17" s="16">
        <v>0.80869999999999997</v>
      </c>
      <c r="L17" s="1">
        <v>72.5</v>
      </c>
      <c r="M17" s="1">
        <v>77.5</v>
      </c>
      <c r="N17" s="20">
        <v>80</v>
      </c>
      <c r="O17" s="18"/>
      <c r="P17" s="7">
        <v>77.5</v>
      </c>
      <c r="Q17" s="8">
        <f t="shared" si="1"/>
        <v>62.674250000000001</v>
      </c>
      <c r="R17" s="1"/>
    </row>
    <row r="18" spans="1:18">
      <c r="A18" s="1">
        <v>5</v>
      </c>
      <c r="B18" s="1" t="s">
        <v>19</v>
      </c>
      <c r="C18" s="1" t="s">
        <v>20</v>
      </c>
      <c r="D18" s="1" t="s">
        <v>13</v>
      </c>
      <c r="E18" s="1">
        <v>75</v>
      </c>
      <c r="F18" s="1" t="s">
        <v>46</v>
      </c>
      <c r="G18" s="1" t="s">
        <v>14</v>
      </c>
      <c r="H18" s="11" t="s">
        <v>47</v>
      </c>
      <c r="I18" s="18" t="s">
        <v>9</v>
      </c>
      <c r="J18" s="13">
        <v>73.099999999999994</v>
      </c>
      <c r="K18" s="16">
        <v>0.67820000000000003</v>
      </c>
      <c r="L18" s="1">
        <v>60</v>
      </c>
      <c r="M18" s="1">
        <v>70</v>
      </c>
      <c r="N18" s="1">
        <v>75</v>
      </c>
      <c r="O18" s="18"/>
      <c r="P18" s="7">
        <v>75</v>
      </c>
      <c r="Q18" s="8">
        <f t="shared" si="1"/>
        <v>50.865000000000002</v>
      </c>
      <c r="R18" s="1"/>
    </row>
    <row r="19" spans="1:18">
      <c r="A19" s="1">
        <v>6</v>
      </c>
      <c r="B19" s="1" t="s">
        <v>19</v>
      </c>
      <c r="C19" s="1" t="s">
        <v>20</v>
      </c>
      <c r="D19" s="1" t="s">
        <v>13</v>
      </c>
      <c r="E19" s="1">
        <v>75</v>
      </c>
      <c r="F19" s="1" t="s">
        <v>92</v>
      </c>
      <c r="G19" s="1" t="s">
        <v>14</v>
      </c>
      <c r="H19" s="11" t="s">
        <v>37</v>
      </c>
      <c r="I19" s="18" t="s">
        <v>9</v>
      </c>
      <c r="J19" s="13">
        <v>44.1</v>
      </c>
      <c r="K19" s="16">
        <v>1.1624000000000001</v>
      </c>
      <c r="L19" s="1">
        <v>45</v>
      </c>
      <c r="M19" s="20">
        <v>47.5</v>
      </c>
      <c r="N19" s="1">
        <v>52.5</v>
      </c>
      <c r="O19" s="18"/>
      <c r="P19" s="7">
        <v>52.5</v>
      </c>
      <c r="Q19" s="8">
        <f t="shared" si="1"/>
        <v>61.026000000000003</v>
      </c>
      <c r="R19" s="1"/>
    </row>
    <row r="20" spans="1:18">
      <c r="A20" s="1">
        <v>1</v>
      </c>
      <c r="B20" s="1" t="s">
        <v>19</v>
      </c>
      <c r="C20" s="1" t="s">
        <v>20</v>
      </c>
      <c r="D20" s="1" t="s">
        <v>13</v>
      </c>
      <c r="E20" s="1">
        <v>90</v>
      </c>
      <c r="F20" s="1" t="s">
        <v>24</v>
      </c>
      <c r="G20" s="1" t="s">
        <v>14</v>
      </c>
      <c r="H20" s="11" t="s">
        <v>25</v>
      </c>
      <c r="I20" s="18" t="s">
        <v>9</v>
      </c>
      <c r="J20" s="13">
        <v>81.099999999999994</v>
      </c>
      <c r="K20" s="16">
        <v>0.62680000000000002</v>
      </c>
      <c r="L20" s="1">
        <v>142.5</v>
      </c>
      <c r="M20" s="1">
        <v>147.5</v>
      </c>
      <c r="N20" s="20">
        <v>152.5</v>
      </c>
      <c r="O20" s="18"/>
      <c r="P20" s="7">
        <v>147.5</v>
      </c>
      <c r="Q20" s="8">
        <f t="shared" si="1"/>
        <v>92.453000000000003</v>
      </c>
      <c r="R20" s="1"/>
    </row>
    <row r="21" spans="1:18">
      <c r="A21" s="1">
        <v>2</v>
      </c>
      <c r="B21" s="1" t="s">
        <v>19</v>
      </c>
      <c r="C21" s="1" t="s">
        <v>20</v>
      </c>
      <c r="D21" s="1" t="s">
        <v>13</v>
      </c>
      <c r="E21" s="1">
        <v>90</v>
      </c>
      <c r="F21" s="1" t="s">
        <v>86</v>
      </c>
      <c r="G21" s="1" t="s">
        <v>14</v>
      </c>
      <c r="H21" s="11" t="s">
        <v>87</v>
      </c>
      <c r="I21" s="18" t="s">
        <v>9</v>
      </c>
      <c r="J21" s="13">
        <v>86.95</v>
      </c>
      <c r="K21" s="16">
        <v>0.5978</v>
      </c>
      <c r="L21" s="1">
        <v>137.5</v>
      </c>
      <c r="M21" s="1">
        <v>142.5</v>
      </c>
      <c r="N21" s="1">
        <v>145</v>
      </c>
      <c r="O21" s="18"/>
      <c r="P21" s="7">
        <v>145</v>
      </c>
      <c r="Q21" s="8">
        <f t="shared" si="1"/>
        <v>86.680999999999997</v>
      </c>
      <c r="R21" s="1"/>
    </row>
    <row r="22" spans="1:18">
      <c r="A22" s="1">
        <v>3</v>
      </c>
      <c r="B22" s="1" t="s">
        <v>19</v>
      </c>
      <c r="C22" s="1" t="s">
        <v>20</v>
      </c>
      <c r="D22" s="1" t="s">
        <v>13</v>
      </c>
      <c r="E22" s="1">
        <v>90</v>
      </c>
      <c r="F22" s="1" t="s">
        <v>41</v>
      </c>
      <c r="G22" s="1" t="s">
        <v>14</v>
      </c>
      <c r="H22" s="11" t="s">
        <v>42</v>
      </c>
      <c r="I22" s="18" t="s">
        <v>9</v>
      </c>
      <c r="J22" s="13">
        <v>77.7</v>
      </c>
      <c r="K22" s="16">
        <v>0.64670000000000005</v>
      </c>
      <c r="L22" s="1">
        <v>140</v>
      </c>
      <c r="M22" s="20">
        <v>150</v>
      </c>
      <c r="N22" s="20">
        <v>150</v>
      </c>
      <c r="O22" s="18"/>
      <c r="P22" s="7">
        <v>140</v>
      </c>
      <c r="Q22" s="8">
        <f t="shared" si="1"/>
        <v>90.538000000000011</v>
      </c>
      <c r="R22" s="1"/>
    </row>
    <row r="23" spans="1:18">
      <c r="A23" s="1">
        <v>4</v>
      </c>
      <c r="B23" s="1" t="s">
        <v>19</v>
      </c>
      <c r="C23" s="1" t="s">
        <v>20</v>
      </c>
      <c r="D23" s="1" t="s">
        <v>13</v>
      </c>
      <c r="E23" s="1">
        <v>90</v>
      </c>
      <c r="F23" s="1" t="s">
        <v>30</v>
      </c>
      <c r="G23" s="1" t="s">
        <v>18</v>
      </c>
      <c r="H23" s="11" t="s">
        <v>31</v>
      </c>
      <c r="I23" s="18" t="s">
        <v>9</v>
      </c>
      <c r="J23" s="13">
        <v>78.75</v>
      </c>
      <c r="K23" s="16">
        <v>0.63990000000000002</v>
      </c>
      <c r="L23" s="1">
        <v>125</v>
      </c>
      <c r="M23" s="1">
        <v>130</v>
      </c>
      <c r="N23" s="20">
        <v>132.5</v>
      </c>
      <c r="O23" s="18"/>
      <c r="P23" s="7">
        <v>130</v>
      </c>
      <c r="Q23" s="8">
        <f t="shared" si="1"/>
        <v>83.186999999999998</v>
      </c>
      <c r="R23" s="1"/>
    </row>
    <row r="24" spans="1:18">
      <c r="A24" s="1">
        <v>5</v>
      </c>
      <c r="B24" s="1" t="s">
        <v>19</v>
      </c>
      <c r="C24" s="1" t="s">
        <v>20</v>
      </c>
      <c r="D24" s="1" t="s">
        <v>13</v>
      </c>
      <c r="E24" s="1">
        <v>90</v>
      </c>
      <c r="F24" s="1" t="s">
        <v>90</v>
      </c>
      <c r="G24" s="1" t="s">
        <v>14</v>
      </c>
      <c r="H24" s="11" t="s">
        <v>91</v>
      </c>
      <c r="I24" s="18" t="s">
        <v>9</v>
      </c>
      <c r="J24" s="13">
        <v>89.4</v>
      </c>
      <c r="K24" s="16">
        <v>0.5877</v>
      </c>
      <c r="L24" s="1">
        <v>125</v>
      </c>
      <c r="M24" s="20">
        <v>135</v>
      </c>
      <c r="N24" s="20">
        <v>135</v>
      </c>
      <c r="O24" s="18"/>
      <c r="P24" s="7">
        <v>125</v>
      </c>
      <c r="Q24" s="8">
        <f t="shared" si="1"/>
        <v>73.462500000000006</v>
      </c>
      <c r="R24" s="1"/>
    </row>
    <row r="25" spans="1:18">
      <c r="A25" s="1">
        <v>6</v>
      </c>
      <c r="B25" s="1" t="s">
        <v>19</v>
      </c>
      <c r="C25" s="1" t="s">
        <v>20</v>
      </c>
      <c r="D25" s="1" t="s">
        <v>13</v>
      </c>
      <c r="E25" s="1">
        <v>90</v>
      </c>
      <c r="F25" s="1" t="s">
        <v>26</v>
      </c>
      <c r="G25" s="1" t="s">
        <v>14</v>
      </c>
      <c r="H25" s="11" t="s">
        <v>27</v>
      </c>
      <c r="I25" s="18" t="s">
        <v>9</v>
      </c>
      <c r="J25" s="13">
        <v>88.45</v>
      </c>
      <c r="K25" s="16">
        <v>0.59140000000000004</v>
      </c>
      <c r="L25" s="1">
        <v>120</v>
      </c>
      <c r="M25" s="20">
        <v>125</v>
      </c>
      <c r="N25" s="20">
        <v>125</v>
      </c>
      <c r="O25" s="18"/>
      <c r="P25" s="7">
        <v>120</v>
      </c>
      <c r="Q25" s="8">
        <f t="shared" si="1"/>
        <v>70.968000000000004</v>
      </c>
      <c r="R25" s="1"/>
    </row>
    <row r="26" spans="1:18">
      <c r="A26" s="1">
        <v>7</v>
      </c>
      <c r="B26" s="1" t="s">
        <v>19</v>
      </c>
      <c r="C26" s="1" t="s">
        <v>20</v>
      </c>
      <c r="D26" s="1" t="s">
        <v>13</v>
      </c>
      <c r="E26" s="1">
        <v>90</v>
      </c>
      <c r="F26" s="1" t="s">
        <v>32</v>
      </c>
      <c r="G26" s="1" t="s">
        <v>14</v>
      </c>
      <c r="H26" s="11" t="s">
        <v>33</v>
      </c>
      <c r="I26" s="18" t="s">
        <v>9</v>
      </c>
      <c r="J26" s="13">
        <v>88.7</v>
      </c>
      <c r="K26" s="16">
        <v>0.59050000000000002</v>
      </c>
      <c r="L26" s="1">
        <v>110</v>
      </c>
      <c r="M26" s="1">
        <v>115</v>
      </c>
      <c r="N26" s="20">
        <v>125</v>
      </c>
      <c r="O26" s="18"/>
      <c r="P26" s="7">
        <v>115</v>
      </c>
      <c r="Q26" s="8">
        <f t="shared" si="1"/>
        <v>67.907499999999999</v>
      </c>
      <c r="R26" s="1"/>
    </row>
    <row r="27" spans="1:18">
      <c r="A27" s="1">
        <v>8</v>
      </c>
      <c r="B27" s="1" t="s">
        <v>19</v>
      </c>
      <c r="C27" s="1" t="s">
        <v>20</v>
      </c>
      <c r="D27" s="1" t="s">
        <v>13</v>
      </c>
      <c r="E27" s="1">
        <v>90</v>
      </c>
      <c r="F27" s="1" t="s">
        <v>53</v>
      </c>
      <c r="G27" s="1" t="s">
        <v>14</v>
      </c>
      <c r="H27" s="11" t="s">
        <v>54</v>
      </c>
      <c r="I27" s="18" t="s">
        <v>9</v>
      </c>
      <c r="J27" s="13">
        <v>88.55</v>
      </c>
      <c r="K27" s="16">
        <v>0.59099999999999997</v>
      </c>
      <c r="L27" s="1">
        <v>100</v>
      </c>
      <c r="M27" s="1">
        <v>107.5</v>
      </c>
      <c r="N27" s="20">
        <v>115</v>
      </c>
      <c r="O27" s="18"/>
      <c r="P27" s="7">
        <v>107.5</v>
      </c>
      <c r="Q27" s="8">
        <f t="shared" si="1"/>
        <v>63.532499999999999</v>
      </c>
      <c r="R27" s="1"/>
    </row>
    <row r="28" spans="1:18">
      <c r="A28" s="1">
        <v>1</v>
      </c>
      <c r="B28" s="1" t="s">
        <v>19</v>
      </c>
      <c r="C28" s="1" t="s">
        <v>20</v>
      </c>
      <c r="D28" s="1" t="s">
        <v>13</v>
      </c>
      <c r="E28" s="1">
        <v>100</v>
      </c>
      <c r="F28" s="1" t="s">
        <v>57</v>
      </c>
      <c r="G28" s="1" t="s">
        <v>14</v>
      </c>
      <c r="H28" s="11" t="s">
        <v>58</v>
      </c>
      <c r="I28" s="18" t="s">
        <v>9</v>
      </c>
      <c r="J28" s="13">
        <v>98.8</v>
      </c>
      <c r="K28" s="16">
        <v>0.55700000000000005</v>
      </c>
      <c r="L28" s="20">
        <v>152.5</v>
      </c>
      <c r="M28" s="1">
        <v>162.5</v>
      </c>
      <c r="N28" s="1">
        <v>170</v>
      </c>
      <c r="O28" s="18"/>
      <c r="P28" s="1">
        <v>170</v>
      </c>
      <c r="Q28" s="8">
        <f t="shared" si="1"/>
        <v>94.690000000000012</v>
      </c>
      <c r="R28" s="1"/>
    </row>
    <row r="29" spans="1:18">
      <c r="A29" s="1">
        <v>2</v>
      </c>
      <c r="B29" s="1" t="s">
        <v>19</v>
      </c>
      <c r="C29" s="1" t="s">
        <v>20</v>
      </c>
      <c r="D29" s="1" t="s">
        <v>13</v>
      </c>
      <c r="E29" s="1">
        <v>100</v>
      </c>
      <c r="F29" s="1" t="s">
        <v>82</v>
      </c>
      <c r="G29" s="1" t="s">
        <v>14</v>
      </c>
      <c r="H29" s="11" t="s">
        <v>83</v>
      </c>
      <c r="I29" s="18" t="s">
        <v>9</v>
      </c>
      <c r="J29" s="13">
        <v>92</v>
      </c>
      <c r="K29" s="16">
        <v>0.57789999999999997</v>
      </c>
      <c r="L29" s="1">
        <v>150</v>
      </c>
      <c r="M29" s="1">
        <v>160</v>
      </c>
      <c r="N29" s="1">
        <v>165</v>
      </c>
      <c r="O29" s="18"/>
      <c r="P29" s="1">
        <v>165</v>
      </c>
      <c r="Q29" s="8">
        <f t="shared" si="1"/>
        <v>95.353499999999997</v>
      </c>
      <c r="R29" s="1" t="s">
        <v>101</v>
      </c>
    </row>
    <row r="30" spans="1:18">
      <c r="A30" s="1">
        <v>3</v>
      </c>
      <c r="B30" s="1" t="s">
        <v>19</v>
      </c>
      <c r="C30" s="1" t="s">
        <v>20</v>
      </c>
      <c r="D30" s="1" t="s">
        <v>13</v>
      </c>
      <c r="E30" s="1">
        <v>100</v>
      </c>
      <c r="F30" s="1" t="s">
        <v>28</v>
      </c>
      <c r="G30" s="1" t="s">
        <v>18</v>
      </c>
      <c r="H30" s="11" t="s">
        <v>29</v>
      </c>
      <c r="I30" s="18" t="s">
        <v>9</v>
      </c>
      <c r="J30" s="13">
        <v>99.35</v>
      </c>
      <c r="K30" s="16">
        <v>0.55579999999999996</v>
      </c>
      <c r="L30" s="20">
        <v>152.5</v>
      </c>
      <c r="M30" s="1">
        <v>162.5</v>
      </c>
      <c r="N30" s="20">
        <v>165</v>
      </c>
      <c r="O30" s="18"/>
      <c r="P30" s="1">
        <v>162.5</v>
      </c>
      <c r="Q30" s="8">
        <f t="shared" si="1"/>
        <v>90.317499999999995</v>
      </c>
      <c r="R30" s="1"/>
    </row>
    <row r="31" spans="1:18">
      <c r="A31" s="1">
        <v>4</v>
      </c>
      <c r="B31" s="1" t="s">
        <v>19</v>
      </c>
      <c r="C31" s="1" t="s">
        <v>20</v>
      </c>
      <c r="D31" s="1" t="s">
        <v>13</v>
      </c>
      <c r="E31" s="1">
        <v>100</v>
      </c>
      <c r="F31" s="1" t="s">
        <v>51</v>
      </c>
      <c r="G31" s="1" t="s">
        <v>14</v>
      </c>
      <c r="H31" s="11" t="s">
        <v>52</v>
      </c>
      <c r="I31" s="18" t="s">
        <v>9</v>
      </c>
      <c r="J31" s="13">
        <v>92</v>
      </c>
      <c r="K31" s="16">
        <v>0.57789999999999997</v>
      </c>
      <c r="L31" s="1">
        <v>100</v>
      </c>
      <c r="M31" s="1">
        <v>107.5</v>
      </c>
      <c r="N31" s="20">
        <v>112.5</v>
      </c>
      <c r="O31" s="18"/>
      <c r="P31" s="1">
        <v>107.5</v>
      </c>
      <c r="Q31" s="8">
        <f t="shared" si="1"/>
        <v>62.124249999999996</v>
      </c>
      <c r="R31" s="1"/>
    </row>
    <row r="32" spans="1:18">
      <c r="A32" s="1">
        <v>1</v>
      </c>
      <c r="B32" s="1" t="s">
        <v>19</v>
      </c>
      <c r="C32" s="1" t="s">
        <v>20</v>
      </c>
      <c r="D32" s="1" t="s">
        <v>13</v>
      </c>
      <c r="E32" s="1" t="s">
        <v>21</v>
      </c>
      <c r="F32" s="1" t="s">
        <v>80</v>
      </c>
      <c r="G32" s="1" t="s">
        <v>14</v>
      </c>
      <c r="H32" s="11" t="s">
        <v>81</v>
      </c>
      <c r="I32" s="18" t="s">
        <v>9</v>
      </c>
      <c r="J32" s="13">
        <v>109.9</v>
      </c>
      <c r="K32" s="16">
        <v>0.53659999999999997</v>
      </c>
      <c r="L32" s="1">
        <v>170</v>
      </c>
      <c r="M32" s="1">
        <v>180</v>
      </c>
      <c r="N32" s="1">
        <v>185</v>
      </c>
      <c r="O32" s="18"/>
      <c r="P32" s="1">
        <v>185</v>
      </c>
      <c r="Q32" s="8">
        <f t="shared" si="1"/>
        <v>99.270999999999987</v>
      </c>
      <c r="R32" s="1" t="s">
        <v>99</v>
      </c>
    </row>
    <row r="33" spans="1:18">
      <c r="A33" s="1">
        <v>2</v>
      </c>
      <c r="B33" s="1" t="s">
        <v>19</v>
      </c>
      <c r="C33" s="1" t="s">
        <v>20</v>
      </c>
      <c r="D33" s="1" t="s">
        <v>13</v>
      </c>
      <c r="E33" s="1" t="s">
        <v>21</v>
      </c>
      <c r="F33" s="1" t="s">
        <v>34</v>
      </c>
      <c r="G33" s="1" t="s">
        <v>35</v>
      </c>
      <c r="H33" s="11" t="s">
        <v>36</v>
      </c>
      <c r="I33" s="18" t="s">
        <v>9</v>
      </c>
      <c r="J33" s="13">
        <v>109.45</v>
      </c>
      <c r="K33" s="16">
        <v>0.53710000000000002</v>
      </c>
      <c r="L33" s="1">
        <v>175</v>
      </c>
      <c r="M33" s="1">
        <v>180</v>
      </c>
      <c r="N33" s="20">
        <v>185</v>
      </c>
      <c r="O33" s="18"/>
      <c r="P33" s="1">
        <v>180</v>
      </c>
      <c r="Q33" s="8">
        <f t="shared" si="1"/>
        <v>96.677999999999997</v>
      </c>
      <c r="R33" s="1" t="s">
        <v>100</v>
      </c>
    </row>
    <row r="34" spans="1:18">
      <c r="A34" s="1">
        <v>3</v>
      </c>
      <c r="B34" s="1" t="s">
        <v>19</v>
      </c>
      <c r="C34" s="1" t="s">
        <v>20</v>
      </c>
      <c r="D34" s="1" t="s">
        <v>13</v>
      </c>
      <c r="E34" s="1" t="s">
        <v>21</v>
      </c>
      <c r="F34" s="1" t="s">
        <v>22</v>
      </c>
      <c r="G34" s="1" t="s">
        <v>14</v>
      </c>
      <c r="H34" s="11" t="s">
        <v>23</v>
      </c>
      <c r="I34" s="18" t="s">
        <v>9</v>
      </c>
      <c r="J34" s="13">
        <v>119.2</v>
      </c>
      <c r="K34" s="16">
        <v>0.52769999999999995</v>
      </c>
      <c r="L34" s="1">
        <v>165</v>
      </c>
      <c r="M34" s="1">
        <v>170</v>
      </c>
      <c r="N34" s="20">
        <v>175</v>
      </c>
      <c r="O34" s="18"/>
      <c r="P34" s="1">
        <v>170</v>
      </c>
      <c r="Q34" s="8">
        <f t="shared" si="1"/>
        <v>89.708999999999989</v>
      </c>
      <c r="R34" s="1"/>
    </row>
    <row r="35" spans="1:18">
      <c r="A35" s="1">
        <v>4</v>
      </c>
      <c r="B35" s="1" t="s">
        <v>19</v>
      </c>
      <c r="C35" s="1" t="s">
        <v>20</v>
      </c>
      <c r="D35" s="1" t="s">
        <v>13</v>
      </c>
      <c r="E35" s="1" t="s">
        <v>21</v>
      </c>
      <c r="F35" s="1" t="s">
        <v>55</v>
      </c>
      <c r="G35" s="1" t="s">
        <v>14</v>
      </c>
      <c r="H35" s="11" t="s">
        <v>56</v>
      </c>
      <c r="I35" s="18" t="s">
        <v>9</v>
      </c>
      <c r="J35" s="13">
        <v>106.75</v>
      </c>
      <c r="K35" s="16">
        <v>0.54079999999999995</v>
      </c>
      <c r="L35" s="1">
        <v>160</v>
      </c>
      <c r="M35" s="1">
        <v>167.5</v>
      </c>
      <c r="N35" s="20">
        <v>172.5</v>
      </c>
      <c r="O35" s="18"/>
      <c r="P35" s="1">
        <v>167.5</v>
      </c>
      <c r="Q35" s="8">
        <f t="shared" si="1"/>
        <v>90.583999999999989</v>
      </c>
      <c r="R35" s="1"/>
    </row>
    <row r="36" spans="1:18">
      <c r="A36" s="1">
        <v>5</v>
      </c>
      <c r="B36" s="1" t="s">
        <v>19</v>
      </c>
      <c r="C36" s="1" t="s">
        <v>20</v>
      </c>
      <c r="D36" s="1" t="s">
        <v>13</v>
      </c>
      <c r="E36" s="1" t="s">
        <v>21</v>
      </c>
      <c r="F36" s="1" t="s">
        <v>62</v>
      </c>
      <c r="G36" s="1" t="s">
        <v>14</v>
      </c>
      <c r="H36" s="11" t="s">
        <v>63</v>
      </c>
      <c r="I36" s="18" t="s">
        <v>9</v>
      </c>
      <c r="J36" s="13">
        <v>101.9</v>
      </c>
      <c r="K36" s="16">
        <v>0.54969999999999997</v>
      </c>
      <c r="L36" s="1">
        <v>140</v>
      </c>
      <c r="M36" s="1">
        <v>145</v>
      </c>
      <c r="N36" s="1">
        <v>152.5</v>
      </c>
      <c r="O36" s="18"/>
      <c r="P36" s="1">
        <v>152.5</v>
      </c>
      <c r="Q36" s="8">
        <f t="shared" si="1"/>
        <v>83.829250000000002</v>
      </c>
      <c r="R36" s="1"/>
    </row>
    <row r="37" spans="1:18">
      <c r="A37" s="1"/>
      <c r="B37" s="1"/>
      <c r="C37" s="1"/>
      <c r="D37" s="1"/>
      <c r="E37" s="1"/>
      <c r="F37" s="7" t="s">
        <v>127</v>
      </c>
      <c r="G37" s="7" t="s">
        <v>97</v>
      </c>
      <c r="H37" s="7"/>
      <c r="I37" s="18"/>
      <c r="J37" s="13"/>
      <c r="K37" s="16"/>
      <c r="L37" s="1"/>
      <c r="M37" s="1"/>
      <c r="N37" s="7"/>
      <c r="O37" s="18"/>
      <c r="P37" s="7"/>
      <c r="Q37" s="8"/>
      <c r="R37" s="1"/>
    </row>
    <row r="38" spans="1:18">
      <c r="A38" s="1">
        <v>1</v>
      </c>
      <c r="B38" s="1" t="s">
        <v>19</v>
      </c>
      <c r="C38" s="1" t="s">
        <v>103</v>
      </c>
      <c r="D38" s="1" t="s">
        <v>13</v>
      </c>
      <c r="E38" s="1">
        <v>75</v>
      </c>
      <c r="F38" s="1" t="s">
        <v>104</v>
      </c>
      <c r="G38" s="1" t="s">
        <v>59</v>
      </c>
      <c r="H38" s="11" t="s">
        <v>105</v>
      </c>
      <c r="I38" s="18" t="s">
        <v>9</v>
      </c>
      <c r="J38" s="13">
        <v>72.8</v>
      </c>
      <c r="K38" s="8">
        <v>0.68049999999999999</v>
      </c>
      <c r="L38" s="1">
        <v>100</v>
      </c>
      <c r="M38" s="1">
        <v>110</v>
      </c>
      <c r="N38" s="20">
        <v>117.5</v>
      </c>
      <c r="O38" s="18"/>
      <c r="P38" s="7">
        <v>110</v>
      </c>
      <c r="Q38" s="8">
        <f t="shared" ref="Q38:Q45" si="2">P38*K38</f>
        <v>74.855000000000004</v>
      </c>
      <c r="R38" s="1"/>
    </row>
    <row r="39" spans="1:18">
      <c r="A39" s="1">
        <v>1</v>
      </c>
      <c r="B39" s="1" t="s">
        <v>19</v>
      </c>
      <c r="C39" s="1" t="s">
        <v>103</v>
      </c>
      <c r="D39" s="1" t="s">
        <v>13</v>
      </c>
      <c r="E39" s="1">
        <v>90</v>
      </c>
      <c r="F39" s="1" t="s">
        <v>120</v>
      </c>
      <c r="G39" s="1" t="s">
        <v>18</v>
      </c>
      <c r="H39" s="11" t="s">
        <v>121</v>
      </c>
      <c r="I39" s="18" t="s">
        <v>9</v>
      </c>
      <c r="J39" s="13">
        <v>89.5</v>
      </c>
      <c r="K39" s="8">
        <v>0.58730000000000004</v>
      </c>
      <c r="L39" s="1">
        <v>190</v>
      </c>
      <c r="M39" s="1">
        <v>200</v>
      </c>
      <c r="N39" s="7">
        <v>205</v>
      </c>
      <c r="O39" s="18"/>
      <c r="P39" s="7">
        <v>205</v>
      </c>
      <c r="Q39" s="8">
        <f t="shared" si="2"/>
        <v>120.3965</v>
      </c>
      <c r="R39" s="1" t="s">
        <v>99</v>
      </c>
    </row>
    <row r="40" spans="1:18">
      <c r="A40" s="1">
        <v>2</v>
      </c>
      <c r="B40" s="1" t="s">
        <v>19</v>
      </c>
      <c r="C40" s="1" t="s">
        <v>103</v>
      </c>
      <c r="D40" s="1" t="s">
        <v>13</v>
      </c>
      <c r="E40" s="1">
        <v>90</v>
      </c>
      <c r="F40" s="1" t="s">
        <v>110</v>
      </c>
      <c r="G40" s="1" t="s">
        <v>59</v>
      </c>
      <c r="H40" s="11" t="s">
        <v>111</v>
      </c>
      <c r="I40" s="18" t="s">
        <v>9</v>
      </c>
      <c r="J40" s="13">
        <v>87.3</v>
      </c>
      <c r="K40" s="8">
        <v>0.59650000000000003</v>
      </c>
      <c r="L40" s="1">
        <v>155</v>
      </c>
      <c r="M40" s="1">
        <v>162.5</v>
      </c>
      <c r="N40" s="7">
        <v>170</v>
      </c>
      <c r="O40" s="18"/>
      <c r="P40" s="7">
        <v>170</v>
      </c>
      <c r="Q40" s="8">
        <f t="shared" si="2"/>
        <v>101.405</v>
      </c>
      <c r="R40" s="1" t="s">
        <v>101</v>
      </c>
    </row>
    <row r="41" spans="1:18">
      <c r="A41" s="1">
        <v>3</v>
      </c>
      <c r="B41" s="1" t="s">
        <v>19</v>
      </c>
      <c r="C41" s="1" t="s">
        <v>103</v>
      </c>
      <c r="D41" s="1" t="s">
        <v>13</v>
      </c>
      <c r="E41" s="1">
        <v>90</v>
      </c>
      <c r="F41" s="1" t="s">
        <v>108</v>
      </c>
      <c r="G41" s="1" t="s">
        <v>59</v>
      </c>
      <c r="H41" s="11" t="s">
        <v>109</v>
      </c>
      <c r="I41" s="18" t="s">
        <v>9</v>
      </c>
      <c r="J41" s="13">
        <v>89.45</v>
      </c>
      <c r="K41" s="8">
        <v>0.58730000000000004</v>
      </c>
      <c r="L41" s="1">
        <v>145</v>
      </c>
      <c r="M41" s="20">
        <v>150</v>
      </c>
      <c r="N41" s="20">
        <v>150</v>
      </c>
      <c r="O41" s="18"/>
      <c r="P41" s="7">
        <v>145</v>
      </c>
      <c r="Q41" s="8">
        <f t="shared" si="2"/>
        <v>85.158500000000004</v>
      </c>
      <c r="R41" s="1"/>
    </row>
    <row r="42" spans="1:18">
      <c r="A42" s="1">
        <v>4</v>
      </c>
      <c r="B42" s="1" t="s">
        <v>19</v>
      </c>
      <c r="C42" s="1" t="s">
        <v>103</v>
      </c>
      <c r="D42" s="1" t="s">
        <v>13</v>
      </c>
      <c r="E42" s="1">
        <v>90</v>
      </c>
      <c r="F42" s="1" t="s">
        <v>106</v>
      </c>
      <c r="G42" s="1" t="s">
        <v>67</v>
      </c>
      <c r="H42" s="11" t="s">
        <v>107</v>
      </c>
      <c r="I42" s="18" t="s">
        <v>9</v>
      </c>
      <c r="J42" s="13">
        <v>89.65</v>
      </c>
      <c r="K42" s="8">
        <v>0.58650000000000002</v>
      </c>
      <c r="L42" s="1">
        <v>125</v>
      </c>
      <c r="M42" s="24">
        <v>130</v>
      </c>
      <c r="N42" s="20">
        <v>130</v>
      </c>
      <c r="O42" s="18"/>
      <c r="P42" s="7">
        <v>125</v>
      </c>
      <c r="Q42" s="8">
        <f t="shared" si="2"/>
        <v>73.3125</v>
      </c>
      <c r="R42" s="1"/>
    </row>
    <row r="43" spans="1:18">
      <c r="A43" s="1">
        <v>1</v>
      </c>
      <c r="B43" s="1" t="s">
        <v>19</v>
      </c>
      <c r="C43" s="1" t="s">
        <v>103</v>
      </c>
      <c r="D43" s="1" t="s">
        <v>13</v>
      </c>
      <c r="E43" s="1">
        <v>100</v>
      </c>
      <c r="F43" s="1" t="s">
        <v>112</v>
      </c>
      <c r="G43" s="1" t="s">
        <v>14</v>
      </c>
      <c r="H43" s="11" t="s">
        <v>113</v>
      </c>
      <c r="I43" s="18" t="s">
        <v>9</v>
      </c>
      <c r="J43" s="13">
        <v>97.95</v>
      </c>
      <c r="K43" s="8">
        <v>0.55910000000000004</v>
      </c>
      <c r="L43" s="1">
        <v>160</v>
      </c>
      <c r="M43" s="1">
        <v>167.5</v>
      </c>
      <c r="N43" s="7">
        <v>170</v>
      </c>
      <c r="O43" s="18"/>
      <c r="P43" s="7">
        <v>170</v>
      </c>
      <c r="Q43" s="8">
        <f t="shared" si="2"/>
        <v>95.047000000000011</v>
      </c>
      <c r="R43" s="1"/>
    </row>
    <row r="44" spans="1:18">
      <c r="A44" s="1">
        <v>1</v>
      </c>
      <c r="B44" s="1" t="s">
        <v>19</v>
      </c>
      <c r="C44" s="1" t="s">
        <v>103</v>
      </c>
      <c r="D44" s="1" t="s">
        <v>13</v>
      </c>
      <c r="E44" s="1" t="s">
        <v>21</v>
      </c>
      <c r="F44" s="1" t="s">
        <v>124</v>
      </c>
      <c r="G44" s="1" t="s">
        <v>125</v>
      </c>
      <c r="H44" s="11" t="s">
        <v>126</v>
      </c>
      <c r="I44" s="18" t="s">
        <v>9</v>
      </c>
      <c r="J44" s="13">
        <v>150.1</v>
      </c>
      <c r="K44" s="8">
        <v>0.4929</v>
      </c>
      <c r="L44" s="1">
        <v>220</v>
      </c>
      <c r="M44" s="1">
        <v>230</v>
      </c>
      <c r="N44" s="20">
        <v>235</v>
      </c>
      <c r="O44" s="18"/>
      <c r="P44" s="7">
        <v>230</v>
      </c>
      <c r="Q44" s="8">
        <f t="shared" si="2"/>
        <v>113.367</v>
      </c>
      <c r="R44" s="1" t="s">
        <v>100</v>
      </c>
    </row>
    <row r="45" spans="1:18">
      <c r="A45" s="1">
        <v>2</v>
      </c>
      <c r="B45" s="1" t="s">
        <v>19</v>
      </c>
      <c r="C45" s="1" t="s">
        <v>103</v>
      </c>
      <c r="D45" s="1" t="s">
        <v>13</v>
      </c>
      <c r="E45" s="1" t="s">
        <v>21</v>
      </c>
      <c r="F45" s="1" t="s">
        <v>117</v>
      </c>
      <c r="G45" s="1" t="s">
        <v>118</v>
      </c>
      <c r="H45" s="11" t="s">
        <v>119</v>
      </c>
      <c r="I45" s="18" t="s">
        <v>9</v>
      </c>
      <c r="J45" s="13">
        <v>106.9</v>
      </c>
      <c r="K45" s="8">
        <v>0.54069999999999996</v>
      </c>
      <c r="L45" s="1">
        <v>170</v>
      </c>
      <c r="M45" s="1">
        <v>180</v>
      </c>
      <c r="N45" s="20">
        <v>185</v>
      </c>
      <c r="O45" s="18"/>
      <c r="P45" s="7">
        <v>180</v>
      </c>
      <c r="Q45" s="8">
        <f t="shared" si="2"/>
        <v>97.325999999999993</v>
      </c>
      <c r="R45" s="1"/>
    </row>
    <row r="46" spans="1:18">
      <c r="A46" s="1"/>
      <c r="B46" s="1"/>
      <c r="C46" s="1"/>
      <c r="D46" s="1"/>
      <c r="E46" s="1"/>
      <c r="F46" s="7" t="s">
        <v>98</v>
      </c>
      <c r="G46" s="7" t="s">
        <v>95</v>
      </c>
      <c r="H46" s="11"/>
      <c r="I46" s="18"/>
      <c r="J46" s="13"/>
      <c r="K46" s="16"/>
      <c r="L46" s="1"/>
      <c r="M46" s="1"/>
      <c r="N46" s="1"/>
      <c r="O46" s="18"/>
      <c r="P46" s="1"/>
      <c r="Q46" s="8"/>
      <c r="R46" s="1"/>
    </row>
    <row r="47" spans="1:18">
      <c r="A47" s="1"/>
      <c r="B47" s="1"/>
      <c r="C47" s="1"/>
      <c r="D47" s="1"/>
      <c r="E47" s="1"/>
      <c r="F47" s="7" t="s">
        <v>96</v>
      </c>
      <c r="G47" s="7" t="s">
        <v>97</v>
      </c>
      <c r="H47" s="11"/>
      <c r="I47" s="18"/>
      <c r="J47" s="13"/>
      <c r="K47" s="16"/>
      <c r="L47" s="1"/>
      <c r="M47" s="1"/>
      <c r="N47" s="1"/>
      <c r="O47" s="18"/>
      <c r="P47" s="1"/>
      <c r="Q47" s="8"/>
      <c r="R47" s="1"/>
    </row>
    <row r="48" spans="1:18">
      <c r="A48" s="1">
        <v>1</v>
      </c>
      <c r="B48" s="1" t="s">
        <v>19</v>
      </c>
      <c r="C48" s="1" t="s">
        <v>20</v>
      </c>
      <c r="D48" s="1" t="s">
        <v>48</v>
      </c>
      <c r="E48" s="1" t="s">
        <v>40</v>
      </c>
      <c r="F48" s="1" t="s">
        <v>88</v>
      </c>
      <c r="G48" s="1" t="s">
        <v>14</v>
      </c>
      <c r="H48" s="11" t="s">
        <v>89</v>
      </c>
      <c r="I48" s="18" t="s">
        <v>9</v>
      </c>
      <c r="J48" s="13">
        <v>91.5</v>
      </c>
      <c r="K48" s="16">
        <v>0.57969999999999999</v>
      </c>
      <c r="L48" s="1">
        <v>175</v>
      </c>
      <c r="M48" s="1">
        <v>190</v>
      </c>
      <c r="N48" s="1">
        <v>200</v>
      </c>
      <c r="O48" s="18"/>
      <c r="P48" s="1">
        <v>200</v>
      </c>
      <c r="Q48" s="8">
        <f>P48*K48</f>
        <v>115.94</v>
      </c>
      <c r="R48" s="1"/>
    </row>
    <row r="49" spans="1:18">
      <c r="A49" s="1">
        <v>2</v>
      </c>
      <c r="B49" s="1" t="s">
        <v>19</v>
      </c>
      <c r="C49" s="1" t="s">
        <v>20</v>
      </c>
      <c r="D49" s="1" t="s">
        <v>48</v>
      </c>
      <c r="E49" s="1" t="s">
        <v>40</v>
      </c>
      <c r="F49" s="1" t="s">
        <v>49</v>
      </c>
      <c r="G49" s="1" t="s">
        <v>14</v>
      </c>
      <c r="H49" s="11" t="s">
        <v>50</v>
      </c>
      <c r="I49" s="18" t="s">
        <v>9</v>
      </c>
      <c r="J49" s="13">
        <v>88.45</v>
      </c>
      <c r="K49" s="16">
        <v>0.59140000000000004</v>
      </c>
      <c r="L49" s="20">
        <v>177.5</v>
      </c>
      <c r="M49" s="1">
        <v>177.5</v>
      </c>
      <c r="N49" s="1">
        <v>187.5</v>
      </c>
      <c r="O49" s="18"/>
      <c r="P49" s="1">
        <v>187.5</v>
      </c>
      <c r="Q49" s="8">
        <f>P49*K49</f>
        <v>110.8875</v>
      </c>
      <c r="R49" s="1"/>
    </row>
    <row r="50" spans="1:18">
      <c r="A50" s="1">
        <v>3</v>
      </c>
      <c r="B50" s="1" t="s">
        <v>19</v>
      </c>
      <c r="C50" s="1" t="s">
        <v>20</v>
      </c>
      <c r="D50" s="1" t="s">
        <v>48</v>
      </c>
      <c r="E50" s="1" t="s">
        <v>40</v>
      </c>
      <c r="F50" s="1" t="s">
        <v>84</v>
      </c>
      <c r="G50" s="1" t="s">
        <v>14</v>
      </c>
      <c r="H50" s="11" t="s">
        <v>85</v>
      </c>
      <c r="I50" s="18" t="s">
        <v>9</v>
      </c>
      <c r="J50" s="13">
        <v>90</v>
      </c>
      <c r="K50" s="16">
        <v>0.58530000000000004</v>
      </c>
      <c r="L50" s="1">
        <v>165</v>
      </c>
      <c r="M50" s="1">
        <v>175</v>
      </c>
      <c r="N50" s="1">
        <v>187.5</v>
      </c>
      <c r="O50" s="18"/>
      <c r="P50" s="1">
        <v>187.5</v>
      </c>
      <c r="Q50" s="8">
        <f>P50*K50</f>
        <v>109.74375000000001</v>
      </c>
      <c r="R50" s="1"/>
    </row>
    <row r="51" spans="1:18">
      <c r="A51" s="1"/>
      <c r="B51" s="1"/>
      <c r="C51" s="1"/>
      <c r="D51" s="1"/>
      <c r="E51" s="1"/>
      <c r="F51" s="7" t="s">
        <v>127</v>
      </c>
      <c r="G51" s="7" t="s">
        <v>97</v>
      </c>
      <c r="H51" s="11"/>
      <c r="I51" s="18"/>
      <c r="J51" s="13"/>
      <c r="K51" s="16"/>
      <c r="L51" s="1"/>
      <c r="M51" s="1"/>
      <c r="N51" s="1"/>
      <c r="O51" s="18"/>
      <c r="P51" s="1"/>
      <c r="Q51" s="8"/>
      <c r="R51" s="1"/>
    </row>
    <row r="52" spans="1:18">
      <c r="A52" s="1">
        <v>1</v>
      </c>
      <c r="B52" s="1" t="s">
        <v>19</v>
      </c>
      <c r="C52" s="1" t="s">
        <v>103</v>
      </c>
      <c r="D52" s="1" t="s">
        <v>48</v>
      </c>
      <c r="E52" s="1" t="s">
        <v>40</v>
      </c>
      <c r="F52" s="1" t="s">
        <v>122</v>
      </c>
      <c r="G52" s="1" t="s">
        <v>14</v>
      </c>
      <c r="H52" s="11" t="s">
        <v>123</v>
      </c>
      <c r="I52" s="18" t="s">
        <v>9</v>
      </c>
      <c r="J52" s="13">
        <v>97.55</v>
      </c>
      <c r="K52" s="8">
        <v>0.56020000000000003</v>
      </c>
      <c r="L52" s="1">
        <v>200</v>
      </c>
      <c r="M52" s="1">
        <v>210</v>
      </c>
      <c r="N52" s="20">
        <v>215</v>
      </c>
      <c r="O52" s="18"/>
      <c r="P52" s="7">
        <v>210</v>
      </c>
      <c r="Q52" s="8">
        <f>P52*K52</f>
        <v>117.64200000000001</v>
      </c>
      <c r="R52" s="1"/>
    </row>
    <row r="53" spans="1:18">
      <c r="A53" s="1"/>
      <c r="B53" s="1"/>
      <c r="C53" s="1"/>
      <c r="D53" s="1"/>
      <c r="E53" s="1"/>
      <c r="F53" s="7" t="s">
        <v>128</v>
      </c>
      <c r="G53" s="7" t="s">
        <v>95</v>
      </c>
      <c r="H53" s="11"/>
      <c r="I53" s="18"/>
      <c r="J53" s="13"/>
      <c r="K53" s="16"/>
      <c r="L53" s="1"/>
      <c r="M53" s="1"/>
      <c r="N53" s="1"/>
      <c r="O53" s="18"/>
      <c r="P53" s="1"/>
      <c r="Q53" s="8"/>
      <c r="R53" s="1"/>
    </row>
    <row r="54" spans="1:18">
      <c r="A54" s="1"/>
      <c r="B54" s="1"/>
      <c r="C54" s="1"/>
      <c r="D54" s="1"/>
      <c r="E54" s="1"/>
      <c r="F54" s="7" t="s">
        <v>96</v>
      </c>
      <c r="G54" s="7" t="s">
        <v>97</v>
      </c>
      <c r="H54" s="11"/>
      <c r="I54" s="18"/>
      <c r="J54" s="13"/>
      <c r="K54" s="16"/>
      <c r="L54" s="1"/>
      <c r="M54" s="1"/>
      <c r="N54" s="1"/>
      <c r="O54" s="18"/>
      <c r="P54" s="1"/>
      <c r="Q54" s="8"/>
      <c r="R54" s="1"/>
    </row>
    <row r="55" spans="1:18">
      <c r="A55" s="1">
        <v>1</v>
      </c>
      <c r="B55" s="1" t="s">
        <v>102</v>
      </c>
      <c r="C55" s="1" t="s">
        <v>20</v>
      </c>
      <c r="D55" s="1" t="s">
        <v>13</v>
      </c>
      <c r="E55" s="1" t="s">
        <v>40</v>
      </c>
      <c r="F55" s="1" t="s">
        <v>114</v>
      </c>
      <c r="G55" s="1" t="s">
        <v>115</v>
      </c>
      <c r="H55" s="11" t="s">
        <v>116</v>
      </c>
      <c r="I55" s="18" t="s">
        <v>9</v>
      </c>
      <c r="J55" s="13">
        <v>139.9</v>
      </c>
      <c r="K55" s="8">
        <v>0.50360000000000005</v>
      </c>
      <c r="L55" s="1">
        <v>160</v>
      </c>
      <c r="M55" s="1">
        <v>165</v>
      </c>
      <c r="N55" s="7">
        <v>175</v>
      </c>
      <c r="O55" s="18"/>
      <c r="P55" s="7">
        <v>175</v>
      </c>
      <c r="Q55" s="8">
        <f>P55*K55</f>
        <v>88.13000000000001</v>
      </c>
      <c r="R55" s="1"/>
    </row>
    <row r="56" spans="1:18">
      <c r="A56" s="1"/>
      <c r="B56" s="1"/>
      <c r="C56" s="1"/>
      <c r="D56" s="1"/>
      <c r="E56" s="1"/>
      <c r="F56" s="7" t="s">
        <v>127</v>
      </c>
      <c r="G56" s="7" t="s">
        <v>97</v>
      </c>
      <c r="H56" s="11"/>
      <c r="I56" s="18"/>
      <c r="J56" s="13"/>
      <c r="K56" s="16"/>
      <c r="L56" s="1"/>
      <c r="M56" s="1"/>
      <c r="N56" s="1"/>
      <c r="O56" s="18"/>
      <c r="P56" s="1"/>
      <c r="Q56" s="8"/>
      <c r="R56" s="1"/>
    </row>
    <row r="57" spans="1:18">
      <c r="A57" s="1">
        <v>1</v>
      </c>
      <c r="B57" s="1" t="s">
        <v>102</v>
      </c>
      <c r="C57" s="1" t="s">
        <v>103</v>
      </c>
      <c r="D57" s="1" t="s">
        <v>13</v>
      </c>
      <c r="E57" s="1" t="s">
        <v>40</v>
      </c>
      <c r="F57" s="1" t="s">
        <v>104</v>
      </c>
      <c r="G57" s="1" t="s">
        <v>59</v>
      </c>
      <c r="H57" s="11" t="s">
        <v>105</v>
      </c>
      <c r="I57" s="18" t="s">
        <v>9</v>
      </c>
      <c r="J57" s="13">
        <v>72.8</v>
      </c>
      <c r="K57" s="8">
        <v>0.68049999999999999</v>
      </c>
      <c r="L57" s="1">
        <v>90</v>
      </c>
      <c r="M57" s="1">
        <v>100</v>
      </c>
      <c r="N57" s="1">
        <v>105</v>
      </c>
      <c r="O57" s="18"/>
      <c r="P57" s="7">
        <v>105</v>
      </c>
      <c r="Q57" s="8">
        <f>P57*K57</f>
        <v>71.452500000000001</v>
      </c>
      <c r="R57" s="1"/>
    </row>
    <row r="58" spans="1:18">
      <c r="A58" s="1"/>
      <c r="B58" s="1"/>
      <c r="C58" s="1"/>
      <c r="D58" s="1"/>
      <c r="E58" s="1"/>
      <c r="F58" s="7" t="s">
        <v>145</v>
      </c>
      <c r="G58" s="7" t="s">
        <v>95</v>
      </c>
      <c r="H58" s="11"/>
      <c r="I58" s="18"/>
      <c r="J58" s="13"/>
      <c r="K58" s="16"/>
      <c r="L58" s="1"/>
      <c r="M58" s="1"/>
      <c r="N58" s="1"/>
      <c r="O58" s="18"/>
      <c r="P58" s="1"/>
      <c r="Q58" s="8"/>
      <c r="R58" s="1"/>
    </row>
    <row r="59" spans="1:18">
      <c r="A59" s="1"/>
      <c r="B59" s="1"/>
      <c r="C59" s="1"/>
      <c r="D59" s="1"/>
      <c r="E59" s="1"/>
      <c r="F59" s="7" t="s">
        <v>96</v>
      </c>
      <c r="G59" s="7" t="s">
        <v>97</v>
      </c>
      <c r="H59" s="11"/>
      <c r="I59" s="18"/>
      <c r="J59" s="13"/>
      <c r="K59" s="16"/>
      <c r="L59" s="1"/>
      <c r="M59" s="1"/>
      <c r="N59" s="1"/>
      <c r="O59" s="18"/>
      <c r="P59" s="1"/>
      <c r="Q59" s="8"/>
      <c r="R59" s="1"/>
    </row>
    <row r="60" spans="1:18">
      <c r="A60" s="1">
        <v>1</v>
      </c>
      <c r="B60" s="1" t="s">
        <v>129</v>
      </c>
      <c r="C60" s="1" t="s">
        <v>20</v>
      </c>
      <c r="D60" s="1" t="s">
        <v>13</v>
      </c>
      <c r="E60" s="1" t="s">
        <v>40</v>
      </c>
      <c r="F60" s="1" t="s">
        <v>132</v>
      </c>
      <c r="G60" s="1" t="s">
        <v>14</v>
      </c>
      <c r="H60" s="11" t="s">
        <v>133</v>
      </c>
      <c r="I60" s="18" t="s">
        <v>9</v>
      </c>
      <c r="J60" s="13">
        <v>85.65</v>
      </c>
      <c r="K60" s="8">
        <v>0</v>
      </c>
      <c r="L60" s="1">
        <v>55</v>
      </c>
      <c r="M60" s="1">
        <v>59</v>
      </c>
      <c r="N60" s="7">
        <f>M60*L60</f>
        <v>3245</v>
      </c>
      <c r="O60" s="18"/>
      <c r="P60" s="7">
        <f>M60</f>
        <v>59</v>
      </c>
      <c r="Q60" s="8">
        <f>N60/J60</f>
        <v>37.886748394629301</v>
      </c>
      <c r="R60" s="1"/>
    </row>
    <row r="61" spans="1:18">
      <c r="A61" s="1">
        <v>2</v>
      </c>
      <c r="B61" s="1" t="s">
        <v>129</v>
      </c>
      <c r="C61" s="1" t="s">
        <v>20</v>
      </c>
      <c r="D61" s="1" t="s">
        <v>13</v>
      </c>
      <c r="E61" s="1" t="s">
        <v>40</v>
      </c>
      <c r="F61" s="1" t="s">
        <v>130</v>
      </c>
      <c r="G61" s="1" t="s">
        <v>14</v>
      </c>
      <c r="H61" s="11" t="s">
        <v>131</v>
      </c>
      <c r="I61" s="18" t="s">
        <v>9</v>
      </c>
      <c r="J61" s="13">
        <v>55.9</v>
      </c>
      <c r="K61" s="8">
        <v>0</v>
      </c>
      <c r="L61" s="1">
        <v>55</v>
      </c>
      <c r="M61" s="1">
        <v>36</v>
      </c>
      <c r="N61" s="7">
        <f>M61*L61</f>
        <v>1980</v>
      </c>
      <c r="O61" s="18"/>
      <c r="P61" s="7">
        <f>M61</f>
        <v>36</v>
      </c>
      <c r="Q61" s="8">
        <f>N61/J61</f>
        <v>35.420393559928442</v>
      </c>
      <c r="R61" s="1"/>
    </row>
    <row r="62" spans="1:18">
      <c r="A62" s="1"/>
      <c r="B62" s="1"/>
      <c r="C62" s="1"/>
      <c r="D62" s="1"/>
      <c r="E62" s="1"/>
      <c r="F62" s="7" t="s">
        <v>127</v>
      </c>
      <c r="G62" s="7" t="s">
        <v>97</v>
      </c>
      <c r="H62" s="11"/>
      <c r="I62" s="18"/>
      <c r="J62" s="13"/>
      <c r="K62" s="16"/>
      <c r="L62" s="1"/>
      <c r="M62" s="1"/>
      <c r="N62" s="1"/>
      <c r="O62" s="18"/>
      <c r="P62" s="1"/>
      <c r="Q62" s="8"/>
      <c r="R62" s="1"/>
    </row>
    <row r="63" spans="1:18">
      <c r="A63" s="1">
        <v>1</v>
      </c>
      <c r="B63" s="1" t="s">
        <v>129</v>
      </c>
      <c r="C63" s="1" t="s">
        <v>103</v>
      </c>
      <c r="D63" s="1" t="s">
        <v>13</v>
      </c>
      <c r="E63" s="1" t="s">
        <v>40</v>
      </c>
      <c r="F63" s="1" t="s">
        <v>134</v>
      </c>
      <c r="G63" s="1" t="s">
        <v>14</v>
      </c>
      <c r="H63" s="11" t="s">
        <v>135</v>
      </c>
      <c r="I63" s="18" t="s">
        <v>9</v>
      </c>
      <c r="J63" s="13">
        <v>90</v>
      </c>
      <c r="K63" s="8">
        <v>0</v>
      </c>
      <c r="L63" s="1">
        <v>75</v>
      </c>
      <c r="M63" s="1">
        <v>45</v>
      </c>
      <c r="N63" s="7">
        <f>M63*L63</f>
        <v>3375</v>
      </c>
      <c r="O63" s="18"/>
      <c r="P63" s="7">
        <f>M63</f>
        <v>45</v>
      </c>
      <c r="Q63" s="8">
        <f>N63/J63</f>
        <v>37.5</v>
      </c>
      <c r="R63" s="1"/>
    </row>
    <row r="64" spans="1:18">
      <c r="A64" s="1"/>
      <c r="B64" s="1"/>
      <c r="C64" s="1"/>
      <c r="D64" s="1"/>
      <c r="E64" s="1"/>
      <c r="F64" s="7" t="s">
        <v>146</v>
      </c>
      <c r="G64" s="7" t="s">
        <v>95</v>
      </c>
      <c r="H64" s="11"/>
      <c r="I64" s="18"/>
      <c r="J64" s="13"/>
      <c r="K64" s="16"/>
      <c r="L64" s="1"/>
      <c r="M64" s="1"/>
      <c r="N64" s="1"/>
      <c r="O64" s="18"/>
      <c r="P64" s="1"/>
      <c r="Q64" s="8"/>
      <c r="R64" s="1"/>
    </row>
    <row r="65" spans="1:18">
      <c r="A65" s="1"/>
      <c r="B65" s="1"/>
      <c r="C65" s="1"/>
      <c r="D65" s="1"/>
      <c r="E65" s="1"/>
      <c r="F65" s="7" t="s">
        <v>96</v>
      </c>
      <c r="G65" s="7" t="s">
        <v>97</v>
      </c>
      <c r="H65" s="11"/>
      <c r="I65" s="18"/>
      <c r="J65" s="13"/>
      <c r="K65" s="16"/>
      <c r="L65" s="1"/>
      <c r="M65" s="1"/>
      <c r="N65" s="1"/>
      <c r="O65" s="18"/>
      <c r="P65" s="1"/>
      <c r="Q65" s="8"/>
      <c r="R65" s="1"/>
    </row>
    <row r="66" spans="1:18">
      <c r="A66" s="1">
        <v>1</v>
      </c>
      <c r="B66" s="1" t="s">
        <v>136</v>
      </c>
      <c r="C66" s="1" t="s">
        <v>20</v>
      </c>
      <c r="D66" s="1" t="s">
        <v>13</v>
      </c>
      <c r="E66" s="1" t="s">
        <v>40</v>
      </c>
      <c r="F66" s="1" t="s">
        <v>137</v>
      </c>
      <c r="G66" s="1" t="s">
        <v>18</v>
      </c>
      <c r="H66" s="11" t="s">
        <v>138</v>
      </c>
      <c r="I66" s="18" t="s">
        <v>9</v>
      </c>
      <c r="J66" s="13">
        <v>92.2</v>
      </c>
      <c r="K66" s="8">
        <v>0.71779999999999999</v>
      </c>
      <c r="L66" s="1">
        <v>92.5</v>
      </c>
      <c r="M66" s="1">
        <v>29</v>
      </c>
      <c r="N66" s="7">
        <f>M66*L66</f>
        <v>2682.5</v>
      </c>
      <c r="O66" s="18"/>
      <c r="P66" s="7">
        <f>M66</f>
        <v>29</v>
      </c>
      <c r="Q66" s="8">
        <f>N66*K66</f>
        <v>1925.4984999999999</v>
      </c>
      <c r="R66" s="1"/>
    </row>
    <row r="67" spans="1:18">
      <c r="A67" s="1"/>
      <c r="B67" s="1"/>
      <c r="C67" s="1"/>
      <c r="D67" s="1"/>
      <c r="E67" s="1"/>
      <c r="F67" s="7" t="s">
        <v>127</v>
      </c>
      <c r="G67" s="7" t="s">
        <v>97</v>
      </c>
      <c r="H67" s="11"/>
      <c r="I67" s="18"/>
      <c r="J67" s="13"/>
      <c r="K67" s="16"/>
      <c r="L67" s="1"/>
      <c r="M67" s="1"/>
      <c r="N67" s="1"/>
      <c r="O67" s="18"/>
      <c r="P67" s="1"/>
      <c r="Q67" s="8"/>
      <c r="R67" s="1"/>
    </row>
    <row r="68" spans="1:18">
      <c r="A68" s="1">
        <v>1</v>
      </c>
      <c r="B68" s="1" t="s">
        <v>136</v>
      </c>
      <c r="C68" s="1" t="s">
        <v>103</v>
      </c>
      <c r="D68" s="1" t="s">
        <v>13</v>
      </c>
      <c r="E68" s="1" t="s">
        <v>40</v>
      </c>
      <c r="F68" s="1" t="s">
        <v>120</v>
      </c>
      <c r="G68" s="1" t="s">
        <v>18</v>
      </c>
      <c r="H68" s="11" t="s">
        <v>121</v>
      </c>
      <c r="I68" s="18" t="s">
        <v>9</v>
      </c>
      <c r="J68" s="13">
        <v>89.5</v>
      </c>
      <c r="K68" s="8">
        <v>0.7177</v>
      </c>
      <c r="L68" s="1">
        <v>90</v>
      </c>
      <c r="M68" s="1">
        <v>43</v>
      </c>
      <c r="N68" s="7">
        <f>M68*L68</f>
        <v>3870</v>
      </c>
      <c r="O68" s="18"/>
      <c r="P68" s="7">
        <f>M68</f>
        <v>43</v>
      </c>
      <c r="Q68" s="8">
        <f>N68*K68</f>
        <v>2777.4989999999998</v>
      </c>
      <c r="R68" s="1"/>
    </row>
    <row r="69" spans="1:18">
      <c r="A69" s="1">
        <v>2</v>
      </c>
      <c r="B69" s="1" t="s">
        <v>136</v>
      </c>
      <c r="C69" s="1" t="s">
        <v>103</v>
      </c>
      <c r="D69" s="1" t="s">
        <v>13</v>
      </c>
      <c r="E69" s="1" t="s">
        <v>40</v>
      </c>
      <c r="F69" s="1" t="s">
        <v>110</v>
      </c>
      <c r="G69" s="1" t="s">
        <v>59</v>
      </c>
      <c r="H69" s="11" t="s">
        <v>111</v>
      </c>
      <c r="I69" s="18" t="s">
        <v>9</v>
      </c>
      <c r="J69" s="13">
        <v>87.3</v>
      </c>
      <c r="K69" s="8">
        <v>0.73580000000000001</v>
      </c>
      <c r="L69" s="1">
        <v>87.5</v>
      </c>
      <c r="M69" s="1">
        <v>30</v>
      </c>
      <c r="N69" s="7">
        <f>M69*L69</f>
        <v>2625</v>
      </c>
      <c r="O69" s="18"/>
      <c r="P69" s="7">
        <f>M69</f>
        <v>30</v>
      </c>
      <c r="Q69" s="8">
        <f>N69*K69</f>
        <v>1931.4750000000001</v>
      </c>
      <c r="R69" s="1"/>
    </row>
    <row r="70" spans="1:18">
      <c r="A70" s="1">
        <v>3</v>
      </c>
      <c r="B70" s="1" t="s">
        <v>136</v>
      </c>
      <c r="C70" s="1" t="s">
        <v>103</v>
      </c>
      <c r="D70" s="1" t="s">
        <v>13</v>
      </c>
      <c r="E70" s="1" t="s">
        <v>40</v>
      </c>
      <c r="F70" s="1" t="s">
        <v>108</v>
      </c>
      <c r="G70" s="1" t="s">
        <v>59</v>
      </c>
      <c r="H70" s="11" t="s">
        <v>109</v>
      </c>
      <c r="I70" s="18" t="s">
        <v>9</v>
      </c>
      <c r="J70" s="13">
        <v>89.45</v>
      </c>
      <c r="K70" s="8">
        <v>0.71809999999999996</v>
      </c>
      <c r="L70" s="1">
        <v>90</v>
      </c>
      <c r="M70" s="1">
        <v>29</v>
      </c>
      <c r="N70" s="7">
        <f>M70*L70</f>
        <v>2610</v>
      </c>
      <c r="O70" s="18"/>
      <c r="P70" s="7">
        <f>M70</f>
        <v>29</v>
      </c>
      <c r="Q70" s="8">
        <f>N70*K70</f>
        <v>1874.241</v>
      </c>
      <c r="R70" s="1"/>
    </row>
    <row r="71" spans="1:18">
      <c r="A71" s="1"/>
      <c r="B71" s="1"/>
      <c r="C71" s="1"/>
      <c r="D71" s="1"/>
      <c r="E71" s="1"/>
      <c r="F71" s="7" t="s">
        <v>147</v>
      </c>
      <c r="G71" s="7" t="s">
        <v>148</v>
      </c>
      <c r="H71" s="11"/>
      <c r="I71" s="18"/>
      <c r="J71" s="13"/>
      <c r="K71" s="16"/>
      <c r="L71" s="1"/>
      <c r="M71" s="1"/>
      <c r="N71" s="1"/>
      <c r="O71" s="18"/>
      <c r="P71" s="1"/>
      <c r="Q71" s="8"/>
      <c r="R71" s="1"/>
    </row>
    <row r="72" spans="1:18">
      <c r="A72" s="1"/>
      <c r="B72" s="1"/>
      <c r="C72" s="1"/>
      <c r="D72" s="1"/>
      <c r="E72" s="1"/>
      <c r="F72" s="7" t="s">
        <v>96</v>
      </c>
      <c r="G72" s="7" t="s">
        <v>94</v>
      </c>
      <c r="H72" s="11"/>
      <c r="I72" s="18"/>
      <c r="J72" s="13"/>
      <c r="K72" s="16"/>
      <c r="L72" s="1"/>
      <c r="M72" s="1"/>
      <c r="N72" s="1"/>
      <c r="O72" s="18"/>
      <c r="P72" s="1"/>
      <c r="Q72" s="8"/>
      <c r="R72" s="1"/>
    </row>
    <row r="73" spans="1:18">
      <c r="A73" s="1">
        <v>1</v>
      </c>
      <c r="B73" s="1" t="s">
        <v>139</v>
      </c>
      <c r="C73" s="1" t="s">
        <v>20</v>
      </c>
      <c r="D73" s="1" t="s">
        <v>13</v>
      </c>
      <c r="E73" s="1" t="s">
        <v>40</v>
      </c>
      <c r="F73" s="1" t="s">
        <v>78</v>
      </c>
      <c r="G73" s="1" t="s">
        <v>14</v>
      </c>
      <c r="H73" s="11" t="s">
        <v>79</v>
      </c>
      <c r="I73" s="18" t="s">
        <v>9</v>
      </c>
      <c r="J73" s="13">
        <v>41.15</v>
      </c>
      <c r="K73" s="8">
        <v>1.1645000000000001</v>
      </c>
      <c r="L73" s="1">
        <v>45</v>
      </c>
      <c r="M73" s="1">
        <v>55</v>
      </c>
      <c r="N73" s="20">
        <v>60</v>
      </c>
      <c r="O73" s="18"/>
      <c r="P73" s="7">
        <v>55</v>
      </c>
      <c r="Q73" s="8">
        <f>P73*K73</f>
        <v>64.047499999999999</v>
      </c>
      <c r="R73" s="1"/>
    </row>
    <row r="74" spans="1:18">
      <c r="A74" s="1"/>
      <c r="B74" s="1"/>
      <c r="C74" s="1"/>
      <c r="D74" s="1"/>
      <c r="E74" s="1"/>
      <c r="F74" s="7" t="s">
        <v>96</v>
      </c>
      <c r="G74" s="7" t="s">
        <v>97</v>
      </c>
      <c r="H74" s="11"/>
      <c r="I74" s="18"/>
      <c r="J74" s="13"/>
      <c r="K74" s="16"/>
      <c r="L74" s="1"/>
      <c r="M74" s="1"/>
      <c r="N74" s="1"/>
      <c r="O74" s="18"/>
      <c r="P74" s="1"/>
      <c r="Q74" s="8"/>
      <c r="R74" s="1"/>
    </row>
    <row r="75" spans="1:18">
      <c r="A75" s="1">
        <v>1</v>
      </c>
      <c r="B75" s="1" t="s">
        <v>139</v>
      </c>
      <c r="C75" s="1" t="s">
        <v>20</v>
      </c>
      <c r="D75" s="1" t="s">
        <v>13</v>
      </c>
      <c r="E75" s="1">
        <v>75</v>
      </c>
      <c r="F75" s="1" t="s">
        <v>46</v>
      </c>
      <c r="G75" s="1" t="s">
        <v>14</v>
      </c>
      <c r="H75" s="11" t="s">
        <v>47</v>
      </c>
      <c r="I75" s="18" t="s">
        <v>9</v>
      </c>
      <c r="J75" s="13">
        <v>73.099999999999994</v>
      </c>
      <c r="K75" s="8">
        <v>0.67820000000000003</v>
      </c>
      <c r="L75" s="1">
        <v>82.5</v>
      </c>
      <c r="M75" s="1">
        <v>105</v>
      </c>
      <c r="N75" s="7">
        <v>115</v>
      </c>
      <c r="O75" s="18"/>
      <c r="P75" s="7">
        <v>115</v>
      </c>
      <c r="Q75" s="8">
        <f t="shared" ref="Q75:Q82" si="3">P75*K75</f>
        <v>77.993000000000009</v>
      </c>
      <c r="R75" s="1"/>
    </row>
    <row r="76" spans="1:18">
      <c r="A76" s="1">
        <v>1</v>
      </c>
      <c r="B76" s="1" t="s">
        <v>139</v>
      </c>
      <c r="C76" s="1" t="s">
        <v>20</v>
      </c>
      <c r="D76" s="1" t="s">
        <v>13</v>
      </c>
      <c r="E76" s="1">
        <v>90</v>
      </c>
      <c r="F76" s="1" t="s">
        <v>142</v>
      </c>
      <c r="G76" s="1" t="s">
        <v>143</v>
      </c>
      <c r="H76" s="11" t="s">
        <v>144</v>
      </c>
      <c r="I76" s="18" t="s">
        <v>9</v>
      </c>
      <c r="J76" s="13">
        <v>86.95</v>
      </c>
      <c r="K76" s="8">
        <v>0.5978</v>
      </c>
      <c r="L76" s="1">
        <v>190</v>
      </c>
      <c r="M76" s="1">
        <v>200</v>
      </c>
      <c r="N76" s="20">
        <v>205</v>
      </c>
      <c r="O76" s="18"/>
      <c r="P76" s="7">
        <v>200</v>
      </c>
      <c r="Q76" s="8">
        <f t="shared" si="3"/>
        <v>119.56</v>
      </c>
      <c r="R76" s="1" t="s">
        <v>100</v>
      </c>
    </row>
    <row r="77" spans="1:18">
      <c r="A77" s="1">
        <v>2</v>
      </c>
      <c r="B77" s="1" t="s">
        <v>139</v>
      </c>
      <c r="C77" s="1" t="s">
        <v>20</v>
      </c>
      <c r="D77" s="1" t="s">
        <v>13</v>
      </c>
      <c r="E77" s="1">
        <v>90</v>
      </c>
      <c r="F77" s="1" t="s">
        <v>84</v>
      </c>
      <c r="G77" s="1" t="s">
        <v>14</v>
      </c>
      <c r="H77" s="11" t="s">
        <v>85</v>
      </c>
      <c r="I77" s="18" t="s">
        <v>9</v>
      </c>
      <c r="J77" s="13">
        <v>90</v>
      </c>
      <c r="K77" s="8">
        <v>0.58530000000000004</v>
      </c>
      <c r="L77" s="1">
        <v>172.5</v>
      </c>
      <c r="M77" s="1">
        <v>185</v>
      </c>
      <c r="N77" s="20">
        <v>197.5</v>
      </c>
      <c r="O77" s="18"/>
      <c r="P77" s="7">
        <v>185</v>
      </c>
      <c r="Q77" s="8">
        <f t="shared" si="3"/>
        <v>108.2805</v>
      </c>
      <c r="R77" s="1" t="s">
        <v>101</v>
      </c>
    </row>
    <row r="78" spans="1:18">
      <c r="A78" s="1">
        <v>3</v>
      </c>
      <c r="B78" s="1" t="s">
        <v>139</v>
      </c>
      <c r="C78" s="1" t="s">
        <v>20</v>
      </c>
      <c r="D78" s="1" t="s">
        <v>13</v>
      </c>
      <c r="E78" s="1">
        <v>90</v>
      </c>
      <c r="F78" s="1" t="s">
        <v>53</v>
      </c>
      <c r="G78" s="1" t="s">
        <v>14</v>
      </c>
      <c r="H78" s="11" t="s">
        <v>54</v>
      </c>
      <c r="I78" s="18" t="s">
        <v>9</v>
      </c>
      <c r="J78" s="13">
        <v>88.55</v>
      </c>
      <c r="K78" s="8">
        <v>0.59099999999999997</v>
      </c>
      <c r="L78" s="1">
        <v>165</v>
      </c>
      <c r="M78" s="1">
        <v>170</v>
      </c>
      <c r="N78" s="7">
        <v>180</v>
      </c>
      <c r="O78" s="18"/>
      <c r="P78" s="7">
        <v>180</v>
      </c>
      <c r="Q78" s="8">
        <f t="shared" si="3"/>
        <v>106.38</v>
      </c>
      <c r="R78" s="1"/>
    </row>
    <row r="79" spans="1:18">
      <c r="A79" s="1">
        <v>4</v>
      </c>
      <c r="B79" s="1" t="s">
        <v>139</v>
      </c>
      <c r="C79" s="1" t="s">
        <v>20</v>
      </c>
      <c r="D79" s="1" t="s">
        <v>13</v>
      </c>
      <c r="E79" s="1">
        <v>90</v>
      </c>
      <c r="F79" s="1" t="s">
        <v>140</v>
      </c>
      <c r="G79" s="1" t="s">
        <v>14</v>
      </c>
      <c r="H79" s="11" t="s">
        <v>141</v>
      </c>
      <c r="I79" s="18" t="s">
        <v>9</v>
      </c>
      <c r="J79" s="13">
        <v>86</v>
      </c>
      <c r="K79" s="8">
        <v>0.60219999999999996</v>
      </c>
      <c r="L79" s="1">
        <v>170</v>
      </c>
      <c r="M79" s="1">
        <v>175</v>
      </c>
      <c r="N79" s="20">
        <v>180</v>
      </c>
      <c r="O79" s="18"/>
      <c r="P79" s="7">
        <v>175</v>
      </c>
      <c r="Q79" s="8">
        <f t="shared" si="3"/>
        <v>105.38499999999999</v>
      </c>
      <c r="R79" s="1"/>
    </row>
    <row r="80" spans="1:18">
      <c r="A80" s="1">
        <v>5</v>
      </c>
      <c r="B80" s="1" t="s">
        <v>139</v>
      </c>
      <c r="C80" s="1" t="s">
        <v>20</v>
      </c>
      <c r="D80" s="1" t="s">
        <v>13</v>
      </c>
      <c r="E80" s="1">
        <v>90</v>
      </c>
      <c r="F80" s="1" t="s">
        <v>32</v>
      </c>
      <c r="G80" s="1" t="s">
        <v>14</v>
      </c>
      <c r="H80" s="11" t="s">
        <v>33</v>
      </c>
      <c r="I80" s="18" t="s">
        <v>9</v>
      </c>
      <c r="J80" s="13">
        <v>88.7</v>
      </c>
      <c r="K80" s="8">
        <v>0.59050000000000002</v>
      </c>
      <c r="L80" s="1">
        <v>130</v>
      </c>
      <c r="M80" s="1">
        <v>145</v>
      </c>
      <c r="N80" s="7">
        <v>160</v>
      </c>
      <c r="O80" s="18"/>
      <c r="P80" s="7">
        <v>160</v>
      </c>
      <c r="Q80" s="8">
        <f t="shared" si="3"/>
        <v>94.48</v>
      </c>
      <c r="R80" s="1"/>
    </row>
    <row r="81" spans="1:18">
      <c r="A81" s="1">
        <v>1</v>
      </c>
      <c r="B81" s="1" t="s">
        <v>139</v>
      </c>
      <c r="C81" s="1" t="s">
        <v>20</v>
      </c>
      <c r="D81" s="1" t="s">
        <v>13</v>
      </c>
      <c r="E81" s="1">
        <v>100</v>
      </c>
      <c r="F81" s="1" t="s">
        <v>57</v>
      </c>
      <c r="G81" s="1" t="s">
        <v>14</v>
      </c>
      <c r="H81" s="11" t="s">
        <v>58</v>
      </c>
      <c r="I81" s="18" t="s">
        <v>9</v>
      </c>
      <c r="J81" s="13">
        <v>98.8</v>
      </c>
      <c r="K81" s="8">
        <v>0.55700000000000005</v>
      </c>
      <c r="L81" s="1">
        <v>225</v>
      </c>
      <c r="M81" s="1">
        <v>235</v>
      </c>
      <c r="N81" s="7">
        <v>250</v>
      </c>
      <c r="O81" s="18"/>
      <c r="P81" s="7">
        <v>250</v>
      </c>
      <c r="Q81" s="8">
        <f t="shared" si="3"/>
        <v>139.25</v>
      </c>
      <c r="R81" s="1" t="s">
        <v>99</v>
      </c>
    </row>
    <row r="82" spans="1:18">
      <c r="A82" s="1">
        <v>2</v>
      </c>
      <c r="B82" s="1" t="s">
        <v>139</v>
      </c>
      <c r="C82" s="1" t="s">
        <v>20</v>
      </c>
      <c r="D82" s="1" t="s">
        <v>13</v>
      </c>
      <c r="E82" s="1">
        <v>100</v>
      </c>
      <c r="F82" s="1" t="s">
        <v>51</v>
      </c>
      <c r="G82" s="1" t="s">
        <v>14</v>
      </c>
      <c r="H82" s="11" t="s">
        <v>52</v>
      </c>
      <c r="I82" s="18" t="s">
        <v>9</v>
      </c>
      <c r="J82" s="13">
        <v>92</v>
      </c>
      <c r="K82" s="8">
        <v>0.57789999999999997</v>
      </c>
      <c r="L82" s="1">
        <v>165</v>
      </c>
      <c r="M82" s="1">
        <v>170</v>
      </c>
      <c r="N82" s="20">
        <v>175</v>
      </c>
      <c r="O82" s="18"/>
      <c r="P82" s="7">
        <v>170</v>
      </c>
      <c r="Q82" s="8">
        <f t="shared" si="3"/>
        <v>98.242999999999995</v>
      </c>
      <c r="R82" s="1"/>
    </row>
    <row r="83" spans="1:18">
      <c r="A83" s="1"/>
      <c r="B83" s="1"/>
      <c r="C83" s="1"/>
      <c r="D83" s="1"/>
      <c r="E83" s="1"/>
      <c r="F83" s="7" t="s">
        <v>127</v>
      </c>
      <c r="G83" s="7" t="s">
        <v>94</v>
      </c>
      <c r="H83" s="11"/>
      <c r="I83" s="18"/>
      <c r="J83" s="13"/>
      <c r="K83" s="8"/>
      <c r="L83" s="1"/>
      <c r="M83" s="1"/>
      <c r="N83" s="20"/>
      <c r="O83" s="18"/>
      <c r="P83" s="7"/>
      <c r="Q83" s="8"/>
      <c r="R83" s="1"/>
    </row>
    <row r="84" spans="1:18">
      <c r="A84" s="1">
        <v>1</v>
      </c>
      <c r="B84" s="1" t="s">
        <v>139</v>
      </c>
      <c r="C84" s="1" t="s">
        <v>103</v>
      </c>
      <c r="D84" s="1" t="s">
        <v>13</v>
      </c>
      <c r="E84" s="1" t="s">
        <v>40</v>
      </c>
      <c r="F84" s="1" t="s">
        <v>76</v>
      </c>
      <c r="G84" s="1" t="s">
        <v>14</v>
      </c>
      <c r="H84" s="11" t="s">
        <v>77</v>
      </c>
      <c r="I84" s="18" t="s">
        <v>9</v>
      </c>
      <c r="J84" s="13">
        <v>52.95</v>
      </c>
      <c r="K84" s="16">
        <v>0.95379999999999998</v>
      </c>
      <c r="L84" s="20">
        <v>80</v>
      </c>
      <c r="M84" s="1">
        <v>90</v>
      </c>
      <c r="N84" s="7">
        <v>100</v>
      </c>
      <c r="O84" s="18"/>
      <c r="P84" s="7">
        <v>100</v>
      </c>
      <c r="Q84" s="8">
        <f>P84*K84</f>
        <v>95.38</v>
      </c>
      <c r="R84" s="1"/>
    </row>
    <row r="85" spans="1:18">
      <c r="A85" s="1"/>
      <c r="B85" s="1"/>
      <c r="C85" s="1"/>
      <c r="D85" s="1"/>
      <c r="E85" s="1"/>
      <c r="F85" s="7" t="s">
        <v>157</v>
      </c>
      <c r="G85" s="7" t="s">
        <v>158</v>
      </c>
      <c r="H85" s="11"/>
      <c r="I85" s="18"/>
      <c r="J85" s="13"/>
      <c r="K85" s="16"/>
      <c r="L85" s="1"/>
      <c r="M85" s="1"/>
      <c r="N85" s="1"/>
      <c r="O85" s="18"/>
      <c r="P85" s="1"/>
      <c r="Q85" s="8"/>
      <c r="R85" s="1"/>
    </row>
    <row r="86" spans="1:18">
      <c r="A86" s="1"/>
      <c r="B86" s="1"/>
      <c r="C86" s="1"/>
      <c r="D86" s="1"/>
      <c r="E86" s="1"/>
      <c r="F86" s="7" t="s">
        <v>127</v>
      </c>
      <c r="G86" s="7" t="s">
        <v>97</v>
      </c>
      <c r="H86" s="11"/>
      <c r="I86" s="18"/>
      <c r="J86" s="13"/>
      <c r="K86" s="16"/>
      <c r="L86" s="1"/>
      <c r="M86" s="1"/>
      <c r="N86" s="1"/>
      <c r="O86" s="18"/>
      <c r="P86" s="1"/>
      <c r="Q86" s="8"/>
      <c r="R86" s="1"/>
    </row>
    <row r="87" spans="1:18">
      <c r="A87" s="29">
        <v>1</v>
      </c>
      <c r="B87" s="29" t="s">
        <v>156</v>
      </c>
      <c r="C87" s="29" t="s">
        <v>103</v>
      </c>
      <c r="D87" s="29" t="s">
        <v>13</v>
      </c>
      <c r="E87" s="29" t="s">
        <v>40</v>
      </c>
      <c r="F87" s="29" t="s">
        <v>124</v>
      </c>
      <c r="G87" s="29" t="s">
        <v>125</v>
      </c>
      <c r="H87" s="30" t="s">
        <v>126</v>
      </c>
      <c r="I87" s="31" t="s">
        <v>9</v>
      </c>
      <c r="J87" s="32">
        <v>150.1</v>
      </c>
      <c r="K87" s="33">
        <v>0</v>
      </c>
      <c r="L87" s="29">
        <v>170</v>
      </c>
      <c r="M87" s="29">
        <v>180</v>
      </c>
      <c r="N87" s="34">
        <v>190</v>
      </c>
      <c r="O87" s="35"/>
      <c r="P87" s="36">
        <v>190</v>
      </c>
      <c r="Q87" s="8">
        <f>P87*K87</f>
        <v>0</v>
      </c>
      <c r="R87" s="29"/>
    </row>
    <row r="88" spans="1:18">
      <c r="A88" s="1"/>
      <c r="B88" s="1"/>
      <c r="C88" s="1"/>
      <c r="D88" s="1"/>
      <c r="E88" s="1"/>
      <c r="F88" s="7" t="s">
        <v>159</v>
      </c>
      <c r="G88" s="7"/>
      <c r="H88" s="11"/>
      <c r="I88" s="18"/>
      <c r="J88" s="13"/>
      <c r="K88" s="16"/>
      <c r="L88" s="1"/>
      <c r="M88" s="1"/>
      <c r="N88" s="1"/>
      <c r="O88" s="18"/>
      <c r="P88" s="1"/>
      <c r="Q88" s="8"/>
      <c r="R88" s="1"/>
    </row>
    <row r="89" spans="1:18">
      <c r="A89" s="1"/>
      <c r="B89" s="1"/>
      <c r="C89" s="1"/>
      <c r="D89" s="1"/>
      <c r="E89" s="1"/>
      <c r="F89" s="7" t="s">
        <v>96</v>
      </c>
      <c r="G89" s="7" t="s">
        <v>94</v>
      </c>
      <c r="H89" s="11"/>
      <c r="I89" s="18"/>
      <c r="J89" s="13"/>
      <c r="K89" s="16"/>
      <c r="L89" s="1"/>
      <c r="M89" s="1"/>
      <c r="N89" s="1"/>
      <c r="O89" s="25" t="s">
        <v>149</v>
      </c>
      <c r="P89" s="26" t="s">
        <v>150</v>
      </c>
      <c r="Q89" s="8"/>
      <c r="R89" s="1"/>
    </row>
    <row r="90" spans="1:18">
      <c r="A90" s="1"/>
      <c r="B90" s="1" t="s">
        <v>151</v>
      </c>
      <c r="C90" s="1" t="s">
        <v>20</v>
      </c>
      <c r="D90" s="1" t="s">
        <v>13</v>
      </c>
      <c r="E90" s="1" t="s">
        <v>40</v>
      </c>
      <c r="F90" s="1" t="s">
        <v>154</v>
      </c>
      <c r="G90" s="1" t="s">
        <v>14</v>
      </c>
      <c r="H90" s="11" t="s">
        <v>155</v>
      </c>
      <c r="I90" s="18" t="s">
        <v>9</v>
      </c>
      <c r="J90" s="13">
        <v>58.4</v>
      </c>
      <c r="K90" s="8">
        <v>0.87880000000000003</v>
      </c>
      <c r="L90" s="1">
        <v>32.5</v>
      </c>
      <c r="M90" s="1">
        <v>35</v>
      </c>
      <c r="N90" s="7">
        <v>37.5</v>
      </c>
      <c r="O90" s="27">
        <v>37.5</v>
      </c>
      <c r="P90" s="28"/>
      <c r="Q90" s="8">
        <f>P90*K90</f>
        <v>0</v>
      </c>
      <c r="R90" s="1"/>
    </row>
    <row r="91" spans="1:18">
      <c r="A91" s="1">
        <v>1</v>
      </c>
      <c r="B91" s="1" t="s">
        <v>151</v>
      </c>
      <c r="C91" s="1" t="s">
        <v>20</v>
      </c>
      <c r="D91" s="1" t="s">
        <v>13</v>
      </c>
      <c r="E91" s="1" t="s">
        <v>40</v>
      </c>
      <c r="F91" s="1" t="s">
        <v>154</v>
      </c>
      <c r="G91" s="1" t="s">
        <v>14</v>
      </c>
      <c r="H91" s="11" t="s">
        <v>155</v>
      </c>
      <c r="I91" s="18" t="s">
        <v>9</v>
      </c>
      <c r="J91" s="13">
        <v>58.4</v>
      </c>
      <c r="K91" s="8">
        <v>0.87880000000000003</v>
      </c>
      <c r="L91" s="20">
        <v>32.5</v>
      </c>
      <c r="M91" s="1">
        <v>32.5</v>
      </c>
      <c r="N91" s="7">
        <v>35</v>
      </c>
      <c r="O91" s="27">
        <v>35</v>
      </c>
      <c r="P91" s="28">
        <f>O91+O90</f>
        <v>72.5</v>
      </c>
      <c r="Q91" s="8">
        <f>P91*K91</f>
        <v>63.713000000000001</v>
      </c>
      <c r="R91" s="1"/>
    </row>
    <row r="92" spans="1:18">
      <c r="A92" s="1"/>
      <c r="B92" s="1"/>
      <c r="C92" s="1"/>
      <c r="D92" s="1"/>
      <c r="E92" s="1"/>
      <c r="F92" s="7" t="s">
        <v>96</v>
      </c>
      <c r="G92" s="7" t="s">
        <v>97</v>
      </c>
      <c r="H92" s="11"/>
      <c r="I92" s="18"/>
      <c r="J92" s="13"/>
      <c r="K92" s="8"/>
      <c r="L92" s="7"/>
      <c r="M92" s="7"/>
      <c r="N92" s="7"/>
      <c r="O92" s="25" t="s">
        <v>149</v>
      </c>
      <c r="P92" s="26" t="s">
        <v>150</v>
      </c>
      <c r="Q92" s="8"/>
      <c r="R92" s="1"/>
    </row>
    <row r="93" spans="1:18">
      <c r="A93" s="1"/>
      <c r="B93" s="1" t="s">
        <v>151</v>
      </c>
      <c r="C93" s="1" t="s">
        <v>20</v>
      </c>
      <c r="D93" s="1" t="s">
        <v>13</v>
      </c>
      <c r="E93" s="1" t="s">
        <v>40</v>
      </c>
      <c r="F93" s="1" t="s">
        <v>41</v>
      </c>
      <c r="G93" s="1" t="s">
        <v>14</v>
      </c>
      <c r="H93" s="11" t="s">
        <v>42</v>
      </c>
      <c r="I93" s="18" t="s">
        <v>9</v>
      </c>
      <c r="J93" s="13">
        <v>77.7</v>
      </c>
      <c r="K93" s="8">
        <v>0.64670000000000005</v>
      </c>
      <c r="L93" s="20">
        <v>70</v>
      </c>
      <c r="M93" s="1">
        <v>80</v>
      </c>
      <c r="N93" s="20">
        <v>85</v>
      </c>
      <c r="O93" s="27">
        <v>80</v>
      </c>
      <c r="P93" s="28"/>
      <c r="Q93" s="8">
        <f>P93*K93</f>
        <v>0</v>
      </c>
      <c r="R93" s="1"/>
    </row>
    <row r="94" spans="1:18">
      <c r="A94" s="1">
        <v>1</v>
      </c>
      <c r="B94" s="1" t="s">
        <v>151</v>
      </c>
      <c r="C94" s="1" t="s">
        <v>20</v>
      </c>
      <c r="D94" s="1" t="s">
        <v>13</v>
      </c>
      <c r="E94" s="1" t="s">
        <v>40</v>
      </c>
      <c r="F94" s="1" t="s">
        <v>41</v>
      </c>
      <c r="G94" s="1" t="s">
        <v>14</v>
      </c>
      <c r="H94" s="11" t="s">
        <v>42</v>
      </c>
      <c r="I94" s="18" t="s">
        <v>9</v>
      </c>
      <c r="J94" s="13">
        <v>77.7</v>
      </c>
      <c r="K94" s="8">
        <v>0.64670000000000005</v>
      </c>
      <c r="L94" s="1">
        <v>50</v>
      </c>
      <c r="M94" s="1">
        <v>55</v>
      </c>
      <c r="N94" s="20">
        <v>62.5</v>
      </c>
      <c r="O94" s="27">
        <v>55</v>
      </c>
      <c r="P94" s="28">
        <f>O94+O93</f>
        <v>135</v>
      </c>
      <c r="Q94" s="8">
        <f>P94*K94</f>
        <v>87.304500000000004</v>
      </c>
      <c r="R94" s="1"/>
    </row>
    <row r="95" spans="1:18">
      <c r="A95" s="1"/>
      <c r="B95" s="1" t="s">
        <v>151</v>
      </c>
      <c r="C95" s="1" t="s">
        <v>20</v>
      </c>
      <c r="D95" s="1" t="s">
        <v>13</v>
      </c>
      <c r="E95" s="1" t="s">
        <v>40</v>
      </c>
      <c r="F95" s="1" t="s">
        <v>86</v>
      </c>
      <c r="G95" s="1" t="s">
        <v>14</v>
      </c>
      <c r="H95" s="11" t="s">
        <v>87</v>
      </c>
      <c r="I95" s="18" t="s">
        <v>9</v>
      </c>
      <c r="J95" s="13">
        <v>86.95</v>
      </c>
      <c r="K95" s="8">
        <v>0.5978</v>
      </c>
      <c r="L95" s="1">
        <v>80</v>
      </c>
      <c r="M95" s="1">
        <v>85</v>
      </c>
      <c r="N95" s="20">
        <v>87.5</v>
      </c>
      <c r="O95" s="27">
        <v>85</v>
      </c>
      <c r="P95" s="28"/>
      <c r="Q95" s="8">
        <f>P95*K95</f>
        <v>0</v>
      </c>
      <c r="R95" s="1"/>
    </row>
    <row r="96" spans="1:18">
      <c r="A96" s="1">
        <v>2</v>
      </c>
      <c r="B96" s="1" t="s">
        <v>151</v>
      </c>
      <c r="C96" s="1" t="s">
        <v>20</v>
      </c>
      <c r="D96" s="1" t="s">
        <v>13</v>
      </c>
      <c r="E96" s="1" t="s">
        <v>40</v>
      </c>
      <c r="F96" s="1" t="s">
        <v>86</v>
      </c>
      <c r="G96" s="1" t="s">
        <v>14</v>
      </c>
      <c r="H96" s="11" t="s">
        <v>87</v>
      </c>
      <c r="I96" s="18" t="s">
        <v>9</v>
      </c>
      <c r="J96" s="13">
        <v>86.95</v>
      </c>
      <c r="K96" s="8">
        <v>0.5978</v>
      </c>
      <c r="L96" s="1">
        <v>57.5</v>
      </c>
      <c r="M96" s="1">
        <v>60</v>
      </c>
      <c r="N96" s="7">
        <v>0</v>
      </c>
      <c r="O96" s="27">
        <v>60</v>
      </c>
      <c r="P96" s="28">
        <f>O96+O95</f>
        <v>145</v>
      </c>
      <c r="Q96" s="8">
        <f>P96*K96</f>
        <v>86.680999999999997</v>
      </c>
      <c r="R96" s="1"/>
    </row>
    <row r="97" spans="1:18">
      <c r="A97" s="1"/>
      <c r="B97" s="1"/>
      <c r="C97" s="1"/>
      <c r="D97" s="1"/>
      <c r="E97" s="1"/>
      <c r="F97" s="7" t="s">
        <v>127</v>
      </c>
      <c r="G97" s="7" t="s">
        <v>97</v>
      </c>
      <c r="H97" s="11"/>
      <c r="I97" s="18"/>
      <c r="J97" s="13"/>
      <c r="K97" s="16"/>
      <c r="L97" s="1"/>
      <c r="M97" s="1"/>
      <c r="N97" s="1"/>
      <c r="O97" s="18"/>
      <c r="P97" s="1"/>
      <c r="Q97" s="8"/>
      <c r="R97" s="1"/>
    </row>
    <row r="98" spans="1:18">
      <c r="A98" s="1"/>
      <c r="B98" s="1" t="s">
        <v>151</v>
      </c>
      <c r="C98" s="29" t="s">
        <v>103</v>
      </c>
      <c r="D98" s="1" t="s">
        <v>13</v>
      </c>
      <c r="E98" s="1" t="s">
        <v>40</v>
      </c>
      <c r="F98" s="1" t="s">
        <v>152</v>
      </c>
      <c r="G98" s="1" t="s">
        <v>14</v>
      </c>
      <c r="H98" s="11" t="s">
        <v>153</v>
      </c>
      <c r="I98" s="18" t="s">
        <v>9</v>
      </c>
      <c r="J98" s="13">
        <v>92.75</v>
      </c>
      <c r="K98" s="8">
        <v>0.57509999999999994</v>
      </c>
      <c r="L98" s="1">
        <v>70</v>
      </c>
      <c r="M98" s="1">
        <v>77.5</v>
      </c>
      <c r="N98" s="20">
        <v>82.5</v>
      </c>
      <c r="O98" s="27">
        <v>77.5</v>
      </c>
      <c r="P98" s="28"/>
      <c r="Q98" s="8">
        <f>P98*K98</f>
        <v>0</v>
      </c>
      <c r="R98" s="1"/>
    </row>
    <row r="99" spans="1:18">
      <c r="A99" s="1">
        <v>1</v>
      </c>
      <c r="B99" s="1" t="s">
        <v>151</v>
      </c>
      <c r="C99" s="29" t="s">
        <v>103</v>
      </c>
      <c r="D99" s="1" t="s">
        <v>13</v>
      </c>
      <c r="E99" s="1" t="s">
        <v>40</v>
      </c>
      <c r="F99" s="1" t="s">
        <v>152</v>
      </c>
      <c r="G99" s="1" t="s">
        <v>14</v>
      </c>
      <c r="H99" s="11" t="s">
        <v>153</v>
      </c>
      <c r="I99" s="18" t="s">
        <v>9</v>
      </c>
      <c r="J99" s="13">
        <v>92.75</v>
      </c>
      <c r="K99" s="8">
        <v>0.57509999999999994</v>
      </c>
      <c r="L99" s="1">
        <v>50</v>
      </c>
      <c r="M99" s="1">
        <v>55</v>
      </c>
      <c r="N99" s="20">
        <v>57.5</v>
      </c>
      <c r="O99" s="27">
        <v>55</v>
      </c>
      <c r="P99" s="28">
        <f>O99+O98</f>
        <v>132.5</v>
      </c>
      <c r="Q99" s="8">
        <f>P99*K99</f>
        <v>76.200749999999999</v>
      </c>
      <c r="R99" s="1"/>
    </row>
  </sheetData>
  <sortState ref="A73:R80">
    <sortCondition ref="E73:E80"/>
    <sortCondition ref="I73:I80"/>
    <sortCondition descending="1" ref="P73:P80"/>
    <sortCondition ref="J73:J80"/>
  </sortState>
  <mergeCells count="13">
    <mergeCell ref="L3:Q3"/>
    <mergeCell ref="R3:R4"/>
    <mergeCell ref="B3:B4"/>
    <mergeCell ref="K3:K4"/>
    <mergeCell ref="A3:A4"/>
    <mergeCell ref="E3:E4"/>
    <mergeCell ref="F3:F4"/>
    <mergeCell ref="G3:G4"/>
    <mergeCell ref="C3:C4"/>
    <mergeCell ref="J3:J4"/>
    <mergeCell ref="D3:D4"/>
    <mergeCell ref="H3:H4"/>
    <mergeCell ref="I3:I4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1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 PRO RAW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DmitryPC</dc:creator>
  <cp:lastModifiedBy>Андрей</cp:lastModifiedBy>
  <cp:lastPrinted>2017-06-12T12:17:46Z</cp:lastPrinted>
  <dcterms:created xsi:type="dcterms:W3CDTF">2010-12-17T08:17:08Z</dcterms:created>
  <dcterms:modified xsi:type="dcterms:W3CDTF">2017-11-12T15:19:18Z</dcterms:modified>
</cp:coreProperties>
</file>