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 firstSheet="2" activeTab="6"/>
  </bookViews>
  <sheets>
    <sheet name="Пауэрлифтинг Люб" sheetId="12" r:id="rId1"/>
    <sheet name="Пауэрлифтинг ПРО" sheetId="16" r:id="rId2"/>
    <sheet name="Приседание Люб" sheetId="22" r:id="rId3"/>
    <sheet name="Приседание ПРО" sheetId="17" r:id="rId4"/>
    <sheet name="Тяга становая Люб" sheetId="15" r:id="rId5"/>
    <sheet name="Тяга становая ПРО" sheetId="18" r:id="rId6"/>
    <sheet name="Жим лёжа Люб" sheetId="8" r:id="rId7"/>
    <sheet name="Жим лежа ПРО" sheetId="19" r:id="rId8"/>
    <sheet name="Народный жим" sheetId="11" r:id="rId9"/>
    <sheet name="Русский жим " sheetId="21" r:id="rId10"/>
  </sheets>
  <calcPr calcId="125725" concurrentCalc="0"/>
</workbook>
</file>

<file path=xl/calcChain.xml><?xml version="1.0" encoding="utf-8"?>
<calcChain xmlns="http://schemas.openxmlformats.org/spreadsheetml/2006/main">
  <c r="M22" i="19"/>
  <c r="M23"/>
  <c r="M24"/>
  <c r="M25"/>
  <c r="M26"/>
  <c r="M27"/>
  <c r="M28"/>
  <c r="M18"/>
  <c r="M17"/>
  <c r="M16"/>
  <c r="M14"/>
  <c r="M13"/>
  <c r="M12"/>
  <c r="M11"/>
  <c r="M32" i="8"/>
  <c r="M31"/>
  <c r="M30"/>
  <c r="M29"/>
  <c r="M28"/>
  <c r="M27"/>
  <c r="M26"/>
  <c r="M25"/>
  <c r="M24"/>
  <c r="M23"/>
  <c r="M8"/>
  <c r="M9"/>
  <c r="M10"/>
  <c r="M11"/>
  <c r="M12"/>
  <c r="M13"/>
  <c r="M14"/>
  <c r="M15"/>
  <c r="M16"/>
  <c r="M17"/>
  <c r="M18"/>
  <c r="M19"/>
  <c r="M20"/>
  <c r="M21"/>
  <c r="M22"/>
  <c r="M33"/>
  <c r="M6"/>
  <c r="M12" i="15"/>
  <c r="M7"/>
  <c r="M8" i="22"/>
  <c r="M6"/>
  <c r="V11" i="16"/>
  <c r="U7"/>
  <c r="V6" i="12"/>
  <c r="U9"/>
  <c r="U10"/>
  <c r="U11"/>
  <c r="U14"/>
  <c r="U15"/>
  <c r="U7"/>
  <c r="M21" i="19"/>
  <c r="M19"/>
  <c r="M15"/>
  <c r="M10"/>
  <c r="M9"/>
  <c r="M8"/>
  <c r="M7"/>
  <c r="M6"/>
  <c r="M8" i="18"/>
  <c r="M7"/>
  <c r="M6"/>
  <c r="M6" i="17"/>
  <c r="U8" i="16"/>
  <c r="V8"/>
  <c r="V7"/>
  <c r="V6"/>
  <c r="M10" i="15"/>
  <c r="M11"/>
  <c r="M13"/>
  <c r="M14"/>
  <c r="M9"/>
  <c r="V16" i="12"/>
  <c r="V10"/>
  <c r="V11"/>
  <c r="V13"/>
  <c r="V14"/>
  <c r="V15"/>
  <c r="V9"/>
</calcChain>
</file>

<file path=xl/sharedStrings.xml><?xml version="1.0" encoding="utf-8"?>
<sst xmlns="http://schemas.openxmlformats.org/spreadsheetml/2006/main" count="758" uniqueCount="175">
  <si>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</si>
  <si>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</si>
  <si>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</si>
  <si>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</si>
  <si>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</si>
  <si>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</si>
  <si>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</si>
  <si>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Город</t>
  </si>
  <si>
    <t>Дата Рождения</t>
  </si>
  <si>
    <t>Место</t>
  </si>
  <si>
    <t>Главный судья</t>
  </si>
  <si>
    <t>Старший судья на помосте</t>
  </si>
  <si>
    <t>Боковой судья</t>
  </si>
  <si>
    <t>Дата рождения</t>
  </si>
  <si>
    <t>Сумма</t>
  </si>
  <si>
    <t>НАРОДНЫЙ ЖИМ</t>
  </si>
  <si>
    <t>Кол-во</t>
  </si>
  <si>
    <t>С.вес</t>
  </si>
  <si>
    <t>ЖЕНЩИНЫ, Народный жим</t>
  </si>
  <si>
    <t>МУЖЧИНЫ, Народный жим</t>
  </si>
  <si>
    <t>Команда</t>
  </si>
  <si>
    <t>Белово</t>
  </si>
  <si>
    <t>Томск</t>
  </si>
  <si>
    <t xml:space="preserve">Народный жим </t>
  </si>
  <si>
    <t>ПРИСЕДАНИЕ</t>
  </si>
  <si>
    <t>ТЯГА СТАНОВАЯ</t>
  </si>
  <si>
    <t>Абсолютка</t>
  </si>
  <si>
    <t>Тренер</t>
  </si>
  <si>
    <t>Русский жим</t>
  </si>
  <si>
    <t>Вес штанги</t>
  </si>
  <si>
    <t>Кол-во пов.</t>
  </si>
  <si>
    <t>АБС</t>
  </si>
  <si>
    <t>Базнер Ольга</t>
  </si>
  <si>
    <t>Кемерово</t>
  </si>
  <si>
    <t>Прокопьевск</t>
  </si>
  <si>
    <t>Анжеро-Судженск</t>
  </si>
  <si>
    <t>Литвиненко Андрей</t>
  </si>
  <si>
    <t>Тинейджер</t>
  </si>
  <si>
    <t>Разряд</t>
  </si>
  <si>
    <t>ЖЕНЩИНЫ</t>
  </si>
  <si>
    <t>18.04.1992.</t>
  </si>
  <si>
    <t>177.0200</t>
  </si>
  <si>
    <t>3взр</t>
  </si>
  <si>
    <t>КМС</t>
  </si>
  <si>
    <t>МУЖЧИНЫ</t>
  </si>
  <si>
    <t>-</t>
  </si>
  <si>
    <t>1взр</t>
  </si>
  <si>
    <t>2взр</t>
  </si>
  <si>
    <t>Ефременко В.</t>
  </si>
  <si>
    <t>Диваков Д.</t>
  </si>
  <si>
    <t>Закиров Е.</t>
  </si>
  <si>
    <t>Чулков В.</t>
  </si>
  <si>
    <t>Мужчины</t>
  </si>
  <si>
    <t>МС</t>
  </si>
  <si>
    <t>Ленинск-Кузнецкий</t>
  </si>
  <si>
    <t>Шамсутдинов Тимур</t>
  </si>
  <si>
    <t>Новокузнецк</t>
  </si>
  <si>
    <t>Жим лежа в слинг-шотах</t>
  </si>
  <si>
    <t>Осинники</t>
  </si>
  <si>
    <t>Капралов Александр</t>
  </si>
  <si>
    <t>Новосибирск</t>
  </si>
  <si>
    <t>Опен/ПРО</t>
  </si>
  <si>
    <t>МСМК</t>
  </si>
  <si>
    <t>Панфилов Максим</t>
  </si>
  <si>
    <t>Приседание</t>
  </si>
  <si>
    <t>Елагин Сергей</t>
  </si>
  <si>
    <t>Северск</t>
  </si>
  <si>
    <t>Кохась Петр</t>
  </si>
  <si>
    <t>Полысаево</t>
  </si>
  <si>
    <t>Шалев Василий</t>
  </si>
  <si>
    <t>Корыстин Дмитрий</t>
  </si>
  <si>
    <t>Баранский Глеб</t>
  </si>
  <si>
    <t>Близненко Александр</t>
  </si>
  <si>
    <t>Тихонов Станислав</t>
  </si>
  <si>
    <t>Областной турнир "SIBERIAN FORCE "</t>
  </si>
  <si>
    <t>Любитель</t>
  </si>
  <si>
    <t>по силовым видам, 26 марта 2017г.</t>
  </si>
  <si>
    <t>58.2</t>
  </si>
  <si>
    <t>Безруков Андрей</t>
  </si>
  <si>
    <t>Всдовенко Игорь</t>
  </si>
  <si>
    <t>Ачинск</t>
  </si>
  <si>
    <t>Братцев Евгений</t>
  </si>
  <si>
    <t>Журжий Даниил</t>
  </si>
  <si>
    <t>Илясова Валентина</t>
  </si>
  <si>
    <t>Туз Евгений</t>
  </si>
  <si>
    <t>Брютов Ярослав</t>
  </si>
  <si>
    <t>Барнаул</t>
  </si>
  <si>
    <t>Зевякин И.</t>
  </si>
  <si>
    <t>Малашкин В.</t>
  </si>
  <si>
    <t>Кузбасс</t>
  </si>
  <si>
    <t>Захаров Кирилл</t>
  </si>
  <si>
    <t>Хлыбов В.</t>
  </si>
  <si>
    <t>Пауэрлифтинг в софт экипировки</t>
  </si>
  <si>
    <t>ПРО</t>
  </si>
  <si>
    <t>Закревский Павел</t>
  </si>
  <si>
    <t>Соболев Иван</t>
  </si>
  <si>
    <t>Стальная Акула</t>
  </si>
  <si>
    <t>Леонтьев Андрей</t>
  </si>
  <si>
    <t>Краснобродский</t>
  </si>
  <si>
    <t>Нутрифит</t>
  </si>
  <si>
    <t>Бызов Денис</t>
  </si>
  <si>
    <t xml:space="preserve">Мужчины. Приседание в софт экипировки </t>
  </si>
  <si>
    <t>Басов Илья</t>
  </si>
  <si>
    <t>Женщины</t>
  </si>
  <si>
    <t>Малолеткова Надежда</t>
  </si>
  <si>
    <t>Красноярск</t>
  </si>
  <si>
    <t>Мастер 40-45</t>
  </si>
  <si>
    <t>Самсон</t>
  </si>
  <si>
    <t>Плешков К.</t>
  </si>
  <si>
    <t>Вдовенко Игорь</t>
  </si>
  <si>
    <t>Щепеткин Егор</t>
  </si>
  <si>
    <t>Вольф Е.</t>
  </si>
  <si>
    <t>Стяжкин Никита</t>
  </si>
  <si>
    <t>Черняев Михаил</t>
  </si>
  <si>
    <t>Лущай Владимир</t>
  </si>
  <si>
    <t>Любитель/Мастер 40-454</t>
  </si>
  <si>
    <t>1-1</t>
  </si>
  <si>
    <t>82.5</t>
  </si>
  <si>
    <t>Богатчук Павел</t>
  </si>
  <si>
    <t>Масталиев Тимур</t>
  </si>
  <si>
    <t>Глушков Степан</t>
  </si>
  <si>
    <t>Ерошевич Владислав</t>
  </si>
  <si>
    <t>Комсомольск</t>
  </si>
  <si>
    <t>Архмамедов Тимур</t>
  </si>
  <si>
    <t>2юн</t>
  </si>
  <si>
    <t>Олимпия</t>
  </si>
  <si>
    <t>Редькин Денис</t>
  </si>
  <si>
    <t>Топки</t>
  </si>
  <si>
    <t>Черкайкин Евгений</t>
  </si>
  <si>
    <t>Ножнов Павел</t>
  </si>
  <si>
    <t>Жаров Михаил</t>
  </si>
  <si>
    <t>Василенко святослав</t>
  </si>
  <si>
    <t>Керкеснер Никита</t>
  </si>
  <si>
    <t>Кудряшов Алексей</t>
  </si>
  <si>
    <t>Симоненко Егор</t>
  </si>
  <si>
    <t>Гладков Павел</t>
  </si>
  <si>
    <t>Карпов Руслан</t>
  </si>
  <si>
    <t>Кривошеев Артем</t>
  </si>
  <si>
    <t>Зубан Тимофей</t>
  </si>
  <si>
    <t>Алексеев Алексей</t>
  </si>
  <si>
    <t>Митрохин Александр</t>
  </si>
  <si>
    <t>Матюнин Анатолий</t>
  </si>
  <si>
    <t>Султанов Айдар</t>
  </si>
  <si>
    <t>Жарков Сергей</t>
  </si>
  <si>
    <t>Агафонов Александр</t>
  </si>
  <si>
    <t>Андреев Станислав</t>
  </si>
  <si>
    <t>Романович Денис</t>
  </si>
  <si>
    <t>Яшкино</t>
  </si>
  <si>
    <t>Жаров Егор</t>
  </si>
  <si>
    <t>Зарипов Илья</t>
  </si>
  <si>
    <t>Колокольцов Денис</t>
  </si>
  <si>
    <t>Ленинск-кузнецкий</t>
  </si>
  <si>
    <t>Присяжнюк Виктор</t>
  </si>
  <si>
    <t>Ельшин Константин</t>
  </si>
  <si>
    <t>Ушаков Аоександр</t>
  </si>
  <si>
    <t>Пшелинский Иван</t>
  </si>
  <si>
    <t>Опен/Люб</t>
  </si>
  <si>
    <t>Зубан Яков</t>
  </si>
  <si>
    <t>Багаев Александр</t>
  </si>
  <si>
    <t>Литвинович Ольга</t>
  </si>
  <si>
    <t>Опен/Любитель</t>
  </si>
  <si>
    <t>Николовский Павел</t>
  </si>
  <si>
    <t>1 взр</t>
  </si>
  <si>
    <t xml:space="preserve">Бусь Анатолий </t>
  </si>
  <si>
    <t>Титарчук Иван</t>
  </si>
  <si>
    <t>мастер</t>
  </si>
  <si>
    <t>Новиков Алексей</t>
  </si>
  <si>
    <t>Федосов Евгений</t>
  </si>
  <si>
    <t>Мастер 50-55</t>
  </si>
  <si>
    <t>Арефьев Алексей</t>
  </si>
  <si>
    <t>Василенко Дмитрий</t>
  </si>
  <si>
    <t>Кругликов Алексей</t>
  </si>
  <si>
    <t>Стальная Акулаа</t>
  </si>
  <si>
    <t xml:space="preserve">АБС </t>
  </si>
  <si>
    <t>Полников Василий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</si>
</sst>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FF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sz val="20"/>
      <name val="Arial Cyr"/>
      <charset val="204"/>
    </font>
    <font>
      <b/>
      <sz val="10"/>
      <color rgb="FF0070C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22"/>
      <name val="Arial Cyr"/>
      <charset val="204"/>
    </font>
    <font>
      <strike/>
      <sz val="10"/>
      <color rgb="FFFF0000"/>
      <name val="Arial Cyr"/>
      <charset val="204"/>
    </font>
    <font>
      <strike/>
      <sz val="10"/>
      <color rgb="FFFF0000"/>
      <name val="Cambria"/>
      <family val="1"/>
      <charset val="204"/>
    </font>
    <font>
      <sz val="10"/>
      <color rgb="FF0000FF"/>
      <name val="Arial"/>
      <family val="2"/>
      <charset val="204"/>
    </font>
    <font>
      <strike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0" xfId="0" applyFont="1"/>
    <xf numFmtId="0" fontId="0" fillId="0" borderId="1" xfId="0" applyBorder="1"/>
    <xf numFmtId="0" fontId="14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Font="1" applyBorder="1"/>
    <xf numFmtId="0" fontId="6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" xfId="0" applyBorder="1"/>
    <xf numFmtId="0" fontId="6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3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/>
    <xf numFmtId="0" fontId="21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NumberFormat="1"/>
    <xf numFmtId="0" fontId="6" fillId="0" borderId="1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3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5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>
      <alignment horizontal="center" vertical="center" wrapText="1"/>
    </xf>
    <xf numFmtId="0" fontId="11" fillId="0" borderId="28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selection activeCell="C16" sqref="C16"/>
    </sheetView>
  </sheetViews>
  <sheetFormatPr defaultRowHeight="12.75"/>
  <cols>
    <col min="1" max="1" width="3.5703125" customWidth="1"/>
    <col min="2" max="2" width="5.28515625" customWidth="1"/>
    <col min="3" max="3" width="23.42578125" customWidth="1"/>
    <col min="4" max="4" width="22.5703125" style="83" customWidth="1"/>
    <col min="5" max="5" width="11.42578125" style="122" customWidth="1"/>
    <col min="6" max="6" width="13.28515625" customWidth="1"/>
    <col min="9" max="9" width="7.7109375" customWidth="1"/>
    <col min="10" max="10" width="7.5703125" customWidth="1"/>
    <col min="11" max="11" width="6.28515625" customWidth="1"/>
    <col min="12" max="12" width="7.140625" customWidth="1"/>
    <col min="15" max="15" width="9.140625" style="83"/>
    <col min="16" max="16" width="9.140625" style="91"/>
    <col min="17" max="19" width="9.140625" style="83"/>
    <col min="20" max="21" width="9.140625" style="91"/>
    <col min="22" max="23" width="9.140625" style="83"/>
    <col min="24" max="24" width="10.7109375" style="83" customWidth="1"/>
    <col min="25" max="25" width="17.5703125" style="83" customWidth="1"/>
    <col min="26" max="26" width="13.5703125" customWidth="1"/>
  </cols>
  <sheetData>
    <row r="1" spans="1:26" ht="25.5">
      <c r="A1" s="68" t="s">
        <v>74</v>
      </c>
    </row>
    <row r="2" spans="1:26" ht="26.25" thickBot="1">
      <c r="A2" s="68" t="s">
        <v>76</v>
      </c>
    </row>
    <row r="3" spans="1:26" ht="12.75" customHeight="1">
      <c r="A3" s="199" t="s">
        <v>9</v>
      </c>
      <c r="B3" s="201" t="s">
        <v>2</v>
      </c>
      <c r="C3" s="180" t="s">
        <v>3</v>
      </c>
      <c r="D3" s="180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4" t="s">
        <v>24</v>
      </c>
      <c r="J3" s="185"/>
      <c r="K3" s="185"/>
      <c r="L3" s="186"/>
      <c r="M3" s="187" t="s">
        <v>5</v>
      </c>
      <c r="N3" s="188"/>
      <c r="O3" s="188"/>
      <c r="P3" s="188"/>
      <c r="Q3" s="189" t="s">
        <v>25</v>
      </c>
      <c r="R3" s="190"/>
      <c r="S3" s="190"/>
      <c r="T3" s="190"/>
      <c r="U3" s="191" t="s">
        <v>14</v>
      </c>
      <c r="V3" s="193" t="s">
        <v>0</v>
      </c>
      <c r="W3" s="195" t="s">
        <v>38</v>
      </c>
      <c r="X3" s="195" t="s">
        <v>26</v>
      </c>
      <c r="Y3" s="197" t="s">
        <v>20</v>
      </c>
      <c r="Z3" s="178" t="s">
        <v>27</v>
      </c>
    </row>
    <row r="4" spans="1:26" ht="13.5" thickBot="1">
      <c r="A4" s="200"/>
      <c r="B4" s="202"/>
      <c r="C4" s="181"/>
      <c r="D4" s="181"/>
      <c r="E4" s="204"/>
      <c r="F4" s="181"/>
      <c r="G4" s="181"/>
      <c r="H4" s="183"/>
      <c r="I4" s="60">
        <v>1</v>
      </c>
      <c r="J4" s="61">
        <v>2</v>
      </c>
      <c r="K4" s="61">
        <v>3</v>
      </c>
      <c r="L4" s="81" t="s">
        <v>6</v>
      </c>
      <c r="M4" s="73">
        <v>1</v>
      </c>
      <c r="N4" s="65">
        <v>2</v>
      </c>
      <c r="O4" s="74">
        <v>3</v>
      </c>
      <c r="P4" s="75" t="s">
        <v>6</v>
      </c>
      <c r="Q4" s="76">
        <v>1</v>
      </c>
      <c r="R4" s="74">
        <v>2</v>
      </c>
      <c r="S4" s="74">
        <v>3</v>
      </c>
      <c r="T4" s="75" t="s">
        <v>6</v>
      </c>
      <c r="U4" s="192"/>
      <c r="V4" s="194"/>
      <c r="W4" s="196"/>
      <c r="X4" s="196"/>
      <c r="Y4" s="198"/>
      <c r="Z4" s="179"/>
    </row>
    <row r="5" spans="1:26" ht="15.75">
      <c r="A5" s="63"/>
      <c r="B5" s="54"/>
      <c r="C5" s="79" t="s">
        <v>39</v>
      </c>
      <c r="D5" s="80"/>
      <c r="E5" s="123"/>
      <c r="F5" s="56"/>
      <c r="G5" s="57"/>
      <c r="H5" s="58"/>
      <c r="I5" s="59"/>
      <c r="J5" s="59"/>
      <c r="K5" s="59"/>
      <c r="L5" s="70"/>
      <c r="M5" s="66"/>
      <c r="N5" s="66"/>
      <c r="O5" s="82"/>
      <c r="P5" s="88"/>
      <c r="Q5" s="82"/>
      <c r="R5" s="82"/>
      <c r="S5" s="82"/>
      <c r="T5" s="88"/>
      <c r="U5" s="90"/>
      <c r="V5" s="82"/>
      <c r="W5" s="82"/>
      <c r="X5" s="82"/>
      <c r="Y5" s="87"/>
      <c r="Z5" s="69"/>
    </row>
    <row r="6" spans="1:26" s="141" customFormat="1">
      <c r="A6" s="151">
        <v>1</v>
      </c>
      <c r="B6" s="152">
        <v>52</v>
      </c>
      <c r="C6" s="56" t="s">
        <v>83</v>
      </c>
      <c r="D6" s="55" t="s">
        <v>58</v>
      </c>
      <c r="E6" s="123">
        <v>1994</v>
      </c>
      <c r="F6" s="56" t="s">
        <v>75</v>
      </c>
      <c r="G6" s="57">
        <v>52</v>
      </c>
      <c r="H6" s="58">
        <v>0.96699999999999997</v>
      </c>
      <c r="I6" s="55">
        <v>60</v>
      </c>
      <c r="J6" s="59">
        <v>70</v>
      </c>
      <c r="K6" s="55">
        <v>80</v>
      </c>
      <c r="L6" s="126">
        <v>80</v>
      </c>
      <c r="M6" s="86">
        <v>40</v>
      </c>
      <c r="N6" s="24">
        <v>45</v>
      </c>
      <c r="O6" s="92">
        <v>47.5</v>
      </c>
      <c r="P6" s="88">
        <v>47.5</v>
      </c>
      <c r="Q6" s="92">
        <v>75</v>
      </c>
      <c r="R6" s="92">
        <v>90</v>
      </c>
      <c r="S6" s="92">
        <v>105</v>
      </c>
      <c r="T6" s="88">
        <v>105</v>
      </c>
      <c r="U6" s="90">
        <v>232.5</v>
      </c>
      <c r="V6" s="92">
        <f>U6*H6</f>
        <v>224.82749999999999</v>
      </c>
      <c r="W6" s="92" t="s">
        <v>46</v>
      </c>
      <c r="X6" s="92">
        <v>1</v>
      </c>
      <c r="Y6" s="149"/>
      <c r="Z6" s="99"/>
    </row>
    <row r="7" spans="1:26" s="141" customFormat="1">
      <c r="A7" s="147">
        <v>1</v>
      </c>
      <c r="B7" s="132">
        <v>60</v>
      </c>
      <c r="C7" s="1" t="s">
        <v>32</v>
      </c>
      <c r="D7" s="3" t="s">
        <v>33</v>
      </c>
      <c r="E7" s="124" t="s">
        <v>40</v>
      </c>
      <c r="F7" s="1" t="s">
        <v>75</v>
      </c>
      <c r="G7" s="2" t="s">
        <v>77</v>
      </c>
      <c r="H7" s="25">
        <v>0.8851</v>
      </c>
      <c r="I7" s="29">
        <v>57.5</v>
      </c>
      <c r="J7" s="3">
        <v>62.5</v>
      </c>
      <c r="K7" s="29">
        <v>67.5</v>
      </c>
      <c r="L7" s="71">
        <v>62.5</v>
      </c>
      <c r="M7" s="86">
        <v>37.5</v>
      </c>
      <c r="N7" s="24">
        <v>37.5</v>
      </c>
      <c r="O7" s="92">
        <v>42.5</v>
      </c>
      <c r="P7" s="88">
        <v>42.5</v>
      </c>
      <c r="Q7" s="92">
        <v>95</v>
      </c>
      <c r="R7" s="92">
        <v>100</v>
      </c>
      <c r="S7" s="92">
        <v>105</v>
      </c>
      <c r="T7" s="88">
        <v>105</v>
      </c>
      <c r="U7" s="90">
        <f>T7+P7+L7</f>
        <v>210</v>
      </c>
      <c r="V7" s="92" t="s">
        <v>41</v>
      </c>
      <c r="W7" s="92" t="s">
        <v>42</v>
      </c>
      <c r="X7" s="92">
        <v>2</v>
      </c>
      <c r="Y7" s="149"/>
      <c r="Z7" s="99"/>
    </row>
    <row r="8" spans="1:26" ht="15.75">
      <c r="A8" s="64"/>
      <c r="B8" s="16"/>
      <c r="C8" s="77" t="s">
        <v>44</v>
      </c>
      <c r="D8" s="78"/>
      <c r="E8" s="124"/>
      <c r="F8" s="1"/>
      <c r="G8" s="2"/>
      <c r="H8" s="25"/>
      <c r="I8" s="3"/>
      <c r="J8" s="28"/>
      <c r="K8" s="28"/>
      <c r="L8" s="72"/>
      <c r="M8" s="66"/>
      <c r="N8" s="66"/>
      <c r="O8" s="82"/>
      <c r="P8" s="88"/>
      <c r="Q8" s="82"/>
      <c r="R8" s="82"/>
      <c r="S8" s="82"/>
      <c r="T8" s="88"/>
      <c r="U8" s="90"/>
      <c r="V8" s="82"/>
      <c r="W8" s="82"/>
      <c r="X8" s="82"/>
      <c r="Y8" s="87"/>
      <c r="Z8" s="69"/>
    </row>
    <row r="9" spans="1:26" s="141" customFormat="1">
      <c r="A9" s="147">
        <v>2</v>
      </c>
      <c r="B9" s="132">
        <v>67.5</v>
      </c>
      <c r="C9" s="1" t="s">
        <v>78</v>
      </c>
      <c r="D9" s="3" t="s">
        <v>34</v>
      </c>
      <c r="E9" s="124">
        <v>1994</v>
      </c>
      <c r="F9" s="1" t="s">
        <v>75</v>
      </c>
      <c r="G9" s="2">
        <v>67.2</v>
      </c>
      <c r="H9" s="25">
        <v>0.72870000000000001</v>
      </c>
      <c r="I9" s="28">
        <v>115</v>
      </c>
      <c r="J9" s="28">
        <v>125</v>
      </c>
      <c r="K9" s="28">
        <v>130</v>
      </c>
      <c r="L9" s="72">
        <v>130</v>
      </c>
      <c r="M9" s="24">
        <v>80</v>
      </c>
      <c r="N9" s="24">
        <v>85</v>
      </c>
      <c r="O9" s="92">
        <v>90</v>
      </c>
      <c r="P9" s="88">
        <v>90</v>
      </c>
      <c r="Q9" s="92">
        <v>120</v>
      </c>
      <c r="R9" s="92">
        <v>130</v>
      </c>
      <c r="S9" s="92">
        <v>140</v>
      </c>
      <c r="T9" s="88">
        <v>140</v>
      </c>
      <c r="U9" s="90">
        <f t="shared" ref="U9:U15" si="0">T9+P9+L9</f>
        <v>360</v>
      </c>
      <c r="V9" s="92">
        <f t="shared" ref="V9:V16" si="1">H9*U9</f>
        <v>262.33199999999999</v>
      </c>
      <c r="W9" s="92" t="s">
        <v>47</v>
      </c>
      <c r="X9" s="92"/>
      <c r="Y9" s="149"/>
      <c r="Z9" s="99"/>
    </row>
    <row r="10" spans="1:26" s="141" customFormat="1">
      <c r="A10" s="147">
        <v>1</v>
      </c>
      <c r="B10" s="132">
        <v>67.5</v>
      </c>
      <c r="C10" s="1" t="s">
        <v>79</v>
      </c>
      <c r="D10" s="3" t="s">
        <v>80</v>
      </c>
      <c r="E10" s="124">
        <v>1997</v>
      </c>
      <c r="F10" s="1" t="s">
        <v>75</v>
      </c>
      <c r="G10" s="2">
        <v>66.400000000000006</v>
      </c>
      <c r="H10" s="25">
        <v>0.73670000000000002</v>
      </c>
      <c r="I10" s="28">
        <v>110</v>
      </c>
      <c r="J10" s="85">
        <v>120</v>
      </c>
      <c r="K10" s="28">
        <v>125</v>
      </c>
      <c r="L10" s="72">
        <v>125</v>
      </c>
      <c r="M10" s="24">
        <v>90</v>
      </c>
      <c r="N10" s="24">
        <v>95</v>
      </c>
      <c r="O10" s="90" t="s">
        <v>45</v>
      </c>
      <c r="P10" s="88">
        <v>95</v>
      </c>
      <c r="Q10" s="92">
        <v>160</v>
      </c>
      <c r="R10" s="92">
        <v>167.5</v>
      </c>
      <c r="S10" s="92">
        <v>175</v>
      </c>
      <c r="T10" s="88">
        <v>167.5</v>
      </c>
      <c r="U10" s="90">
        <f t="shared" si="0"/>
        <v>387.5</v>
      </c>
      <c r="V10" s="92">
        <f t="shared" si="1"/>
        <v>285.47125</v>
      </c>
      <c r="W10" s="92" t="s">
        <v>47</v>
      </c>
      <c r="X10" s="92"/>
      <c r="Y10" s="149"/>
      <c r="Z10" s="99"/>
    </row>
    <row r="11" spans="1:26" s="141" customFormat="1">
      <c r="A11" s="147">
        <v>1</v>
      </c>
      <c r="B11" s="132">
        <v>75</v>
      </c>
      <c r="C11" s="1" t="s">
        <v>81</v>
      </c>
      <c r="D11" s="3" t="s">
        <v>56</v>
      </c>
      <c r="E11" s="124">
        <v>1989</v>
      </c>
      <c r="F11" s="1" t="s">
        <v>75</v>
      </c>
      <c r="G11" s="2">
        <v>74.2</v>
      </c>
      <c r="H11" s="25">
        <v>0.67010000000000003</v>
      </c>
      <c r="I11" s="28">
        <v>160</v>
      </c>
      <c r="J11" s="28">
        <v>170</v>
      </c>
      <c r="K11" s="28">
        <v>175</v>
      </c>
      <c r="L11" s="72">
        <v>175</v>
      </c>
      <c r="M11" s="24">
        <v>125</v>
      </c>
      <c r="N11" s="24">
        <v>132.5</v>
      </c>
      <c r="O11" s="89">
        <v>135</v>
      </c>
      <c r="P11" s="88">
        <v>132.5</v>
      </c>
      <c r="Q11" s="92">
        <v>200</v>
      </c>
      <c r="R11" s="92">
        <v>215</v>
      </c>
      <c r="S11" s="89">
        <v>230</v>
      </c>
      <c r="T11" s="88">
        <v>215</v>
      </c>
      <c r="U11" s="90">
        <f t="shared" si="0"/>
        <v>522.5</v>
      </c>
      <c r="V11" s="92">
        <f t="shared" si="1"/>
        <v>350.12725</v>
      </c>
      <c r="W11" s="92" t="s">
        <v>43</v>
      </c>
      <c r="X11" s="92">
        <v>1</v>
      </c>
      <c r="Y11" s="149" t="s">
        <v>35</v>
      </c>
      <c r="Z11" s="99" t="s">
        <v>87</v>
      </c>
    </row>
    <row r="12" spans="1:26" s="141" customFormat="1">
      <c r="A12" s="147">
        <v>0</v>
      </c>
      <c r="B12" s="132">
        <v>82.5</v>
      </c>
      <c r="C12" s="1" t="s">
        <v>84</v>
      </c>
      <c r="D12" s="3" t="s">
        <v>58</v>
      </c>
      <c r="E12" s="124">
        <v>1994</v>
      </c>
      <c r="F12" s="1" t="s">
        <v>75</v>
      </c>
      <c r="G12" s="2">
        <v>81.2</v>
      </c>
      <c r="H12" s="25">
        <v>0.62619999999999998</v>
      </c>
      <c r="I12" s="28">
        <v>150</v>
      </c>
      <c r="J12" s="28">
        <v>170</v>
      </c>
      <c r="K12" s="28">
        <v>185</v>
      </c>
      <c r="L12" s="72">
        <v>185</v>
      </c>
      <c r="M12" s="24">
        <v>140</v>
      </c>
      <c r="N12" s="24">
        <v>145</v>
      </c>
      <c r="O12" s="89">
        <v>145</v>
      </c>
      <c r="P12" s="88" t="s">
        <v>45</v>
      </c>
      <c r="Q12" s="90" t="s">
        <v>45</v>
      </c>
      <c r="R12" s="90" t="s">
        <v>45</v>
      </c>
      <c r="S12" s="90" t="s">
        <v>45</v>
      </c>
      <c r="T12" s="88" t="s">
        <v>45</v>
      </c>
      <c r="U12" s="90" t="s">
        <v>45</v>
      </c>
      <c r="V12" s="90" t="s">
        <v>45</v>
      </c>
      <c r="W12" s="90" t="s">
        <v>45</v>
      </c>
      <c r="X12" s="92"/>
      <c r="Y12" s="149" t="s">
        <v>99</v>
      </c>
      <c r="Z12" s="99"/>
    </row>
    <row r="13" spans="1:26" s="141" customFormat="1">
      <c r="A13" s="147">
        <v>1</v>
      </c>
      <c r="B13" s="132">
        <v>90</v>
      </c>
      <c r="C13" s="1" t="s">
        <v>82</v>
      </c>
      <c r="D13" s="3" t="s">
        <v>35</v>
      </c>
      <c r="E13" s="124">
        <v>1999</v>
      </c>
      <c r="F13" s="1" t="s">
        <v>37</v>
      </c>
      <c r="G13" s="2">
        <v>84.4</v>
      </c>
      <c r="H13" s="25">
        <v>0.60980000000000001</v>
      </c>
      <c r="I13" s="28">
        <v>120</v>
      </c>
      <c r="J13" s="29">
        <v>132.5</v>
      </c>
      <c r="K13" s="29">
        <v>132.5</v>
      </c>
      <c r="L13" s="72">
        <v>120</v>
      </c>
      <c r="M13" s="24">
        <v>87.5</v>
      </c>
      <c r="N13" s="24">
        <v>95</v>
      </c>
      <c r="O13" s="92">
        <v>100</v>
      </c>
      <c r="P13" s="88">
        <v>100</v>
      </c>
      <c r="Q13" s="92">
        <v>140</v>
      </c>
      <c r="R13" s="92">
        <v>155</v>
      </c>
      <c r="S13" s="92">
        <v>170</v>
      </c>
      <c r="T13" s="88">
        <v>170</v>
      </c>
      <c r="U13" s="90">
        <v>390</v>
      </c>
      <c r="V13" s="92">
        <f t="shared" si="1"/>
        <v>237.822</v>
      </c>
      <c r="W13" s="92" t="s">
        <v>42</v>
      </c>
      <c r="X13" s="92"/>
      <c r="Y13" s="149"/>
      <c r="Z13" s="99"/>
    </row>
    <row r="14" spans="1:26" s="141" customFormat="1">
      <c r="A14" s="147">
        <v>2</v>
      </c>
      <c r="B14" s="132">
        <v>100</v>
      </c>
      <c r="C14" s="1" t="s">
        <v>85</v>
      </c>
      <c r="D14" s="3" t="s">
        <v>86</v>
      </c>
      <c r="E14" s="124">
        <v>1986</v>
      </c>
      <c r="F14" s="1" t="s">
        <v>75</v>
      </c>
      <c r="G14" s="2">
        <v>97.4</v>
      </c>
      <c r="H14" s="25">
        <v>0.56079999999999997</v>
      </c>
      <c r="I14" s="28">
        <v>150</v>
      </c>
      <c r="J14" s="28">
        <v>160</v>
      </c>
      <c r="K14" s="3">
        <v>170</v>
      </c>
      <c r="L14" s="72">
        <v>170</v>
      </c>
      <c r="M14" s="24">
        <v>130</v>
      </c>
      <c r="N14" s="24">
        <v>137.5</v>
      </c>
      <c r="O14" s="92">
        <v>140</v>
      </c>
      <c r="P14" s="88">
        <v>140</v>
      </c>
      <c r="Q14" s="92">
        <v>200</v>
      </c>
      <c r="R14" s="92">
        <v>210</v>
      </c>
      <c r="S14" s="92">
        <v>215</v>
      </c>
      <c r="T14" s="88">
        <v>215</v>
      </c>
      <c r="U14" s="90">
        <f t="shared" si="0"/>
        <v>525</v>
      </c>
      <c r="V14" s="92">
        <f t="shared" si="1"/>
        <v>294.41999999999996</v>
      </c>
      <c r="W14" s="92" t="s">
        <v>46</v>
      </c>
      <c r="X14" s="92">
        <v>3</v>
      </c>
      <c r="Y14" s="149"/>
      <c r="Z14" s="99" t="s">
        <v>88</v>
      </c>
    </row>
    <row r="15" spans="1:26" s="141" customFormat="1">
      <c r="A15" s="147">
        <v>1</v>
      </c>
      <c r="B15" s="132">
        <v>100</v>
      </c>
      <c r="C15" s="1" t="s">
        <v>36</v>
      </c>
      <c r="D15" s="3" t="s">
        <v>34</v>
      </c>
      <c r="E15" s="124">
        <v>1988</v>
      </c>
      <c r="F15" s="1" t="s">
        <v>75</v>
      </c>
      <c r="G15" s="2">
        <v>99.8</v>
      </c>
      <c r="H15" s="25">
        <v>0.55449999999999999</v>
      </c>
      <c r="I15" s="28">
        <v>205</v>
      </c>
      <c r="J15" s="28">
        <v>210</v>
      </c>
      <c r="K15" s="3">
        <v>215</v>
      </c>
      <c r="L15" s="72">
        <v>215</v>
      </c>
      <c r="M15" s="86">
        <v>140</v>
      </c>
      <c r="N15" s="24">
        <v>140</v>
      </c>
      <c r="O15" s="89">
        <v>145</v>
      </c>
      <c r="P15" s="88">
        <v>140</v>
      </c>
      <c r="Q15" s="92">
        <v>220</v>
      </c>
      <c r="R15" s="92">
        <v>230</v>
      </c>
      <c r="S15" s="92">
        <v>240</v>
      </c>
      <c r="T15" s="88">
        <v>240</v>
      </c>
      <c r="U15" s="90">
        <f t="shared" si="0"/>
        <v>595</v>
      </c>
      <c r="V15" s="92">
        <f t="shared" si="1"/>
        <v>329.92750000000001</v>
      </c>
      <c r="W15" s="92" t="s">
        <v>43</v>
      </c>
      <c r="X15" s="92">
        <v>2</v>
      </c>
      <c r="Y15" s="149" t="s">
        <v>89</v>
      </c>
      <c r="Z15" s="99"/>
    </row>
    <row r="16" spans="1:26" s="141" customFormat="1">
      <c r="A16" s="147">
        <v>0</v>
      </c>
      <c r="B16" s="132">
        <v>125</v>
      </c>
      <c r="C16" s="1" t="s">
        <v>90</v>
      </c>
      <c r="D16" s="3" t="s">
        <v>33</v>
      </c>
      <c r="E16" s="124">
        <v>1986</v>
      </c>
      <c r="F16" s="1" t="s">
        <v>75</v>
      </c>
      <c r="G16" s="2">
        <v>124.3</v>
      </c>
      <c r="H16" s="25">
        <v>0.52200000000000002</v>
      </c>
      <c r="I16" s="3">
        <v>100</v>
      </c>
      <c r="J16" s="28" t="s">
        <v>45</v>
      </c>
      <c r="K16" s="3" t="s">
        <v>45</v>
      </c>
      <c r="L16" s="72">
        <v>100</v>
      </c>
      <c r="M16" s="24">
        <v>100</v>
      </c>
      <c r="N16" s="24" t="s">
        <v>45</v>
      </c>
      <c r="O16" s="92" t="s">
        <v>45</v>
      </c>
      <c r="P16" s="88">
        <v>100</v>
      </c>
      <c r="Q16" s="92" t="s">
        <v>45</v>
      </c>
      <c r="R16" s="92" t="s">
        <v>45</v>
      </c>
      <c r="S16" s="92" t="s">
        <v>45</v>
      </c>
      <c r="T16" s="88" t="s">
        <v>45</v>
      </c>
      <c r="U16" s="90">
        <v>0</v>
      </c>
      <c r="V16" s="92">
        <f t="shared" si="1"/>
        <v>0</v>
      </c>
      <c r="W16" s="92"/>
      <c r="X16" s="92"/>
      <c r="Y16" s="149"/>
      <c r="Z16" s="99"/>
    </row>
    <row r="19" spans="2:5">
      <c r="B19" s="30" t="s">
        <v>10</v>
      </c>
      <c r="C19" s="4"/>
      <c r="D19" s="4" t="s">
        <v>48</v>
      </c>
      <c r="E19" s="125"/>
    </row>
    <row r="20" spans="2:5">
      <c r="B20" s="30" t="s">
        <v>11</v>
      </c>
      <c r="C20" s="4"/>
      <c r="D20" s="4" t="s">
        <v>49</v>
      </c>
      <c r="E20" s="125"/>
    </row>
    <row r="21" spans="2:5">
      <c r="B21" s="30" t="s">
        <v>12</v>
      </c>
      <c r="C21" s="4"/>
      <c r="D21" s="4" t="s">
        <v>50</v>
      </c>
      <c r="E21" s="125"/>
    </row>
    <row r="22" spans="2:5">
      <c r="B22" s="30" t="s">
        <v>12</v>
      </c>
      <c r="C22" s="4"/>
      <c r="D22" s="4" t="s">
        <v>91</v>
      </c>
      <c r="E22" s="125"/>
    </row>
    <row r="23" spans="2:5">
      <c r="B23" s="4"/>
      <c r="C23" s="4"/>
      <c r="D23" s="4"/>
      <c r="E23" s="125"/>
    </row>
  </sheetData>
  <mergeCells count="17">
    <mergeCell ref="F3:F4"/>
    <mergeCell ref="A3:A4"/>
    <mergeCell ref="B3:B4"/>
    <mergeCell ref="C3:C4"/>
    <mergeCell ref="D3:D4"/>
    <mergeCell ref="E3:E4"/>
    <mergeCell ref="Z3:Z4"/>
    <mergeCell ref="G3:G4"/>
    <mergeCell ref="H3:H4"/>
    <mergeCell ref="I3:L3"/>
    <mergeCell ref="M3:P3"/>
    <mergeCell ref="Q3:T3"/>
    <mergeCell ref="U3:U4"/>
    <mergeCell ref="V3:V4"/>
    <mergeCell ref="X3:X4"/>
    <mergeCell ref="Y3:Y4"/>
    <mergeCell ref="W3:W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22"/>
  <sheetViews>
    <sheetView workbookViewId="0">
      <selection activeCell="I33" sqref="I33"/>
    </sheetView>
  </sheetViews>
  <sheetFormatPr defaultRowHeight="12.75"/>
  <cols>
    <col min="1" max="1" width="5.140625" customWidth="1"/>
    <col min="2" max="2" width="6.140625" customWidth="1"/>
    <col min="4" max="4" width="24.28515625" customWidth="1"/>
    <col min="5" max="5" width="15.85546875" customWidth="1"/>
    <col min="6" max="6" width="18.85546875" style="122" customWidth="1"/>
    <col min="7" max="7" width="14.5703125" customWidth="1"/>
    <col min="12" max="12" width="23.42578125" style="83" customWidth="1"/>
  </cols>
  <sheetData>
    <row r="2" spans="1:12" ht="28.5" thickBot="1">
      <c r="A2" s="244" t="s">
        <v>28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2">
      <c r="A3" s="245" t="s">
        <v>9</v>
      </c>
      <c r="B3" s="230" t="s">
        <v>2</v>
      </c>
      <c r="C3" s="230" t="s">
        <v>29</v>
      </c>
      <c r="D3" s="230" t="s">
        <v>3</v>
      </c>
      <c r="E3" s="240" t="s">
        <v>7</v>
      </c>
      <c r="F3" s="248" t="s">
        <v>8</v>
      </c>
      <c r="G3" s="230" t="s">
        <v>4</v>
      </c>
      <c r="H3" s="232" t="s">
        <v>1</v>
      </c>
      <c r="I3" s="250" t="s">
        <v>5</v>
      </c>
      <c r="J3" s="250"/>
      <c r="K3" s="242" t="s">
        <v>38</v>
      </c>
      <c r="L3" s="178" t="s">
        <v>20</v>
      </c>
    </row>
    <row r="4" spans="1:12" ht="13.5" thickBot="1">
      <c r="A4" s="246"/>
      <c r="B4" s="231"/>
      <c r="C4" s="231"/>
      <c r="D4" s="231"/>
      <c r="E4" s="247"/>
      <c r="F4" s="249"/>
      <c r="G4" s="231"/>
      <c r="H4" s="233"/>
      <c r="I4" s="40" t="s">
        <v>30</v>
      </c>
      <c r="J4" s="40" t="s">
        <v>31</v>
      </c>
      <c r="K4" s="243"/>
      <c r="L4" s="179"/>
    </row>
    <row r="5" spans="1:12">
      <c r="A5" s="3">
        <v>1</v>
      </c>
      <c r="B5" s="3">
        <v>67.5</v>
      </c>
      <c r="C5" s="3">
        <v>45</v>
      </c>
      <c r="D5" s="3" t="s">
        <v>164</v>
      </c>
      <c r="E5" s="3" t="s">
        <v>22</v>
      </c>
      <c r="F5" s="124">
        <v>2000</v>
      </c>
      <c r="G5" s="3" t="s">
        <v>37</v>
      </c>
      <c r="H5" s="2">
        <v>63.6</v>
      </c>
      <c r="I5" s="3">
        <v>51</v>
      </c>
      <c r="J5" s="3">
        <v>35.97</v>
      </c>
      <c r="K5" s="115" t="s">
        <v>45</v>
      </c>
      <c r="L5" s="96" t="s">
        <v>96</v>
      </c>
    </row>
    <row r="6" spans="1:12">
      <c r="A6" s="3">
        <v>1</v>
      </c>
      <c r="B6" s="3" t="s">
        <v>165</v>
      </c>
      <c r="C6" s="3">
        <v>55</v>
      </c>
      <c r="D6" s="3" t="s">
        <v>166</v>
      </c>
      <c r="E6" s="3" t="s">
        <v>22</v>
      </c>
      <c r="F6" s="124">
        <v>1976</v>
      </c>
      <c r="G6" s="3" t="s">
        <v>106</v>
      </c>
      <c r="H6" s="2">
        <v>98.7</v>
      </c>
      <c r="I6" s="3">
        <v>74</v>
      </c>
      <c r="J6" s="3">
        <v>41.23</v>
      </c>
      <c r="K6" s="115"/>
      <c r="L6" s="82" t="s">
        <v>96</v>
      </c>
    </row>
    <row r="7" spans="1:12">
      <c r="A7" s="3">
        <v>1</v>
      </c>
      <c r="B7" s="3" t="s">
        <v>165</v>
      </c>
      <c r="C7" s="3">
        <v>55</v>
      </c>
      <c r="D7" s="3" t="s">
        <v>167</v>
      </c>
      <c r="E7" s="3" t="s">
        <v>56</v>
      </c>
      <c r="F7" s="124">
        <v>1964</v>
      </c>
      <c r="G7" s="3" t="s">
        <v>168</v>
      </c>
      <c r="H7" s="2">
        <v>75.3</v>
      </c>
      <c r="I7" s="3">
        <v>66</v>
      </c>
      <c r="J7" s="3">
        <v>48.1</v>
      </c>
      <c r="K7" s="115"/>
      <c r="L7" s="82"/>
    </row>
    <row r="8" spans="1:12">
      <c r="A8" s="3">
        <v>1</v>
      </c>
      <c r="B8" s="3" t="s">
        <v>31</v>
      </c>
      <c r="C8" s="3">
        <v>55</v>
      </c>
      <c r="D8" s="3" t="s">
        <v>73</v>
      </c>
      <c r="E8" s="3" t="s">
        <v>21</v>
      </c>
      <c r="F8" s="124">
        <v>1990</v>
      </c>
      <c r="G8" s="3" t="s">
        <v>160</v>
      </c>
      <c r="H8" s="2">
        <v>86.7</v>
      </c>
      <c r="I8" s="3">
        <v>105</v>
      </c>
      <c r="J8" s="3">
        <v>66.599999999999994</v>
      </c>
      <c r="K8" s="115"/>
      <c r="L8" s="82" t="s">
        <v>125</v>
      </c>
    </row>
    <row r="9" spans="1:12">
      <c r="A9" s="3">
        <v>2</v>
      </c>
      <c r="B9" s="3" t="s">
        <v>31</v>
      </c>
      <c r="C9" s="3">
        <v>55</v>
      </c>
      <c r="D9" s="3" t="s">
        <v>169</v>
      </c>
      <c r="E9" s="3" t="s">
        <v>56</v>
      </c>
      <c r="F9" s="124">
        <v>1972</v>
      </c>
      <c r="G9" s="3" t="s">
        <v>160</v>
      </c>
      <c r="H9" s="2">
        <v>87.5</v>
      </c>
      <c r="I9" s="3">
        <v>99</v>
      </c>
      <c r="J9" s="3">
        <v>62.22</v>
      </c>
      <c r="K9" s="115"/>
      <c r="L9" s="82"/>
    </row>
    <row r="10" spans="1:12">
      <c r="A10" s="3">
        <v>3</v>
      </c>
      <c r="B10" s="3" t="s">
        <v>31</v>
      </c>
      <c r="C10" s="3">
        <v>55</v>
      </c>
      <c r="D10" s="3" t="s">
        <v>170</v>
      </c>
      <c r="E10" s="3" t="s">
        <v>56</v>
      </c>
      <c r="F10" s="124">
        <v>1995</v>
      </c>
      <c r="G10" s="3" t="s">
        <v>160</v>
      </c>
      <c r="H10" s="2">
        <v>64</v>
      </c>
      <c r="I10" s="3">
        <v>64</v>
      </c>
      <c r="J10" s="3">
        <v>54.57</v>
      </c>
      <c r="K10" s="115"/>
      <c r="L10" s="82"/>
    </row>
    <row r="11" spans="1:12">
      <c r="A11" s="3">
        <v>4</v>
      </c>
      <c r="B11" s="3" t="s">
        <v>31</v>
      </c>
      <c r="C11" s="3">
        <v>55</v>
      </c>
      <c r="D11" s="3" t="s">
        <v>171</v>
      </c>
      <c r="E11" s="3" t="s">
        <v>22</v>
      </c>
      <c r="F11" s="124">
        <v>1981</v>
      </c>
      <c r="G11" s="3" t="s">
        <v>160</v>
      </c>
      <c r="H11" s="2">
        <v>82.5</v>
      </c>
      <c r="I11" s="3">
        <v>76</v>
      </c>
      <c r="J11" s="3">
        <v>50.66</v>
      </c>
      <c r="K11" s="115"/>
      <c r="L11" s="82"/>
    </row>
    <row r="12" spans="1:12">
      <c r="A12" s="3">
        <v>5</v>
      </c>
      <c r="B12" s="3" t="s">
        <v>31</v>
      </c>
      <c r="C12" s="3">
        <v>55</v>
      </c>
      <c r="D12" s="3" t="s">
        <v>72</v>
      </c>
      <c r="E12" s="3" t="s">
        <v>22</v>
      </c>
      <c r="F12" s="124">
        <v>1989</v>
      </c>
      <c r="G12" s="3" t="s">
        <v>160</v>
      </c>
      <c r="H12" s="2">
        <v>81.3</v>
      </c>
      <c r="I12" s="3">
        <v>66</v>
      </c>
      <c r="J12" s="3">
        <v>44.64</v>
      </c>
      <c r="K12" s="115"/>
      <c r="L12" s="82" t="s">
        <v>172</v>
      </c>
    </row>
    <row r="13" spans="1:12">
      <c r="A13" s="3">
        <v>6</v>
      </c>
      <c r="B13" s="3" t="s">
        <v>173</v>
      </c>
      <c r="C13" s="3">
        <v>55</v>
      </c>
      <c r="D13" s="3" t="s">
        <v>119</v>
      </c>
      <c r="E13" s="3" t="s">
        <v>56</v>
      </c>
      <c r="F13" s="124">
        <v>1996</v>
      </c>
      <c r="G13" s="3" t="s">
        <v>160</v>
      </c>
      <c r="H13" s="2">
        <v>62.7</v>
      </c>
      <c r="I13" s="3">
        <v>42</v>
      </c>
      <c r="J13" s="3">
        <v>36.840000000000003</v>
      </c>
      <c r="K13" s="115"/>
      <c r="L13" s="82"/>
    </row>
    <row r="14" spans="1:12">
      <c r="A14" s="3">
        <v>1</v>
      </c>
      <c r="B14" s="3" t="s">
        <v>31</v>
      </c>
      <c r="C14" s="3">
        <v>75</v>
      </c>
      <c r="D14" s="3" t="s">
        <v>171</v>
      </c>
      <c r="E14" s="3" t="s">
        <v>22</v>
      </c>
      <c r="F14" s="124">
        <v>1981</v>
      </c>
      <c r="G14" s="3" t="s">
        <v>160</v>
      </c>
      <c r="H14" s="2">
        <v>82.5</v>
      </c>
      <c r="I14" s="3">
        <v>39</v>
      </c>
      <c r="J14" s="3">
        <v>35.43</v>
      </c>
      <c r="K14" s="115"/>
      <c r="L14" s="82"/>
    </row>
    <row r="15" spans="1:12">
      <c r="A15" s="3">
        <v>2</v>
      </c>
      <c r="B15" s="3" t="s">
        <v>31</v>
      </c>
      <c r="C15" s="3">
        <v>75</v>
      </c>
      <c r="D15" s="3" t="s">
        <v>174</v>
      </c>
      <c r="E15" s="3" t="s">
        <v>33</v>
      </c>
      <c r="F15" s="124">
        <v>1985</v>
      </c>
      <c r="G15" s="3" t="s">
        <v>160</v>
      </c>
      <c r="H15" s="2">
        <v>98</v>
      </c>
      <c r="I15" s="3">
        <v>32</v>
      </c>
      <c r="J15" s="3">
        <v>24.48</v>
      </c>
      <c r="K15" s="115"/>
      <c r="L15" s="82"/>
    </row>
    <row r="16" spans="1:12">
      <c r="A16" s="3">
        <v>1</v>
      </c>
      <c r="B16" s="3" t="s">
        <v>31</v>
      </c>
      <c r="C16" s="3">
        <v>100</v>
      </c>
      <c r="D16" s="3" t="s">
        <v>155</v>
      </c>
      <c r="E16" s="3" t="s">
        <v>22</v>
      </c>
      <c r="F16" s="124">
        <v>1987</v>
      </c>
      <c r="G16" s="3" t="s">
        <v>160</v>
      </c>
      <c r="H16" s="2">
        <v>122.4</v>
      </c>
      <c r="I16" s="3">
        <v>32</v>
      </c>
      <c r="J16" s="3">
        <v>26.14</v>
      </c>
      <c r="K16" s="115"/>
      <c r="L16" s="82" t="s">
        <v>96</v>
      </c>
    </row>
    <row r="19" spans="4:6">
      <c r="D19" s="30" t="s">
        <v>10</v>
      </c>
      <c r="E19" s="4"/>
      <c r="F19" s="125" t="s">
        <v>48</v>
      </c>
    </row>
    <row r="20" spans="4:6">
      <c r="D20" s="30" t="s">
        <v>11</v>
      </c>
      <c r="E20" s="4"/>
      <c r="F20" s="125" t="s">
        <v>49</v>
      </c>
    </row>
    <row r="21" spans="4:6">
      <c r="D21" s="30" t="s">
        <v>12</v>
      </c>
      <c r="E21" s="4"/>
      <c r="F21" s="125" t="s">
        <v>50</v>
      </c>
    </row>
    <row r="22" spans="4:6">
      <c r="D22" s="30" t="s">
        <v>12</v>
      </c>
      <c r="E22" s="4"/>
      <c r="F22" s="125" t="s">
        <v>91</v>
      </c>
    </row>
  </sheetData>
  <mergeCells count="12">
    <mergeCell ref="L3:L4"/>
    <mergeCell ref="K3:K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selection activeCell="C11" sqref="C11"/>
    </sheetView>
  </sheetViews>
  <sheetFormatPr defaultRowHeight="12.75"/>
  <cols>
    <col min="1" max="1" width="6.5703125" customWidth="1"/>
    <col min="2" max="2" width="6.140625" customWidth="1"/>
    <col min="3" max="3" width="22.7109375" customWidth="1"/>
    <col min="4" max="4" width="20.85546875" customWidth="1"/>
    <col min="5" max="5" width="10.28515625" style="122" customWidth="1"/>
    <col min="6" max="6" width="8.28515625" customWidth="1"/>
    <col min="7" max="7" width="6.42578125" customWidth="1"/>
    <col min="25" max="25" width="15.85546875" customWidth="1"/>
    <col min="26" max="26" width="14.5703125" customWidth="1"/>
  </cols>
  <sheetData>
    <row r="1" spans="1:26" ht="25.5">
      <c r="A1" s="68" t="s">
        <v>74</v>
      </c>
      <c r="D1" s="83"/>
      <c r="O1" s="83"/>
      <c r="P1" s="91"/>
      <c r="Q1" s="83"/>
      <c r="R1" s="83"/>
      <c r="S1" s="83"/>
      <c r="T1" s="91"/>
      <c r="U1" s="91"/>
      <c r="V1" s="83"/>
      <c r="W1" s="83"/>
      <c r="X1" s="83"/>
      <c r="Y1" s="83"/>
    </row>
    <row r="2" spans="1:26" ht="26.25" thickBot="1">
      <c r="A2" s="68" t="s">
        <v>76</v>
      </c>
      <c r="D2" s="83"/>
      <c r="O2" s="83"/>
      <c r="P2" s="91"/>
      <c r="Q2" s="83"/>
      <c r="R2" s="83"/>
      <c r="S2" s="83"/>
      <c r="T2" s="91"/>
      <c r="U2" s="91"/>
      <c r="V2" s="83"/>
      <c r="W2" s="83"/>
      <c r="X2" s="83"/>
      <c r="Y2" s="83"/>
    </row>
    <row r="3" spans="1:26">
      <c r="A3" s="199" t="s">
        <v>9</v>
      </c>
      <c r="B3" s="201" t="s">
        <v>2</v>
      </c>
      <c r="C3" s="180" t="s">
        <v>3</v>
      </c>
      <c r="D3" s="180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4" t="s">
        <v>24</v>
      </c>
      <c r="J3" s="185"/>
      <c r="K3" s="185"/>
      <c r="L3" s="186"/>
      <c r="M3" s="187" t="s">
        <v>5</v>
      </c>
      <c r="N3" s="188"/>
      <c r="O3" s="188"/>
      <c r="P3" s="188"/>
      <c r="Q3" s="189" t="s">
        <v>25</v>
      </c>
      <c r="R3" s="190"/>
      <c r="S3" s="190"/>
      <c r="T3" s="190"/>
      <c r="U3" s="191" t="s">
        <v>14</v>
      </c>
      <c r="V3" s="193" t="s">
        <v>0</v>
      </c>
      <c r="W3" s="195" t="s">
        <v>38</v>
      </c>
      <c r="X3" s="195" t="s">
        <v>26</v>
      </c>
      <c r="Y3" s="197" t="s">
        <v>20</v>
      </c>
      <c r="Z3" s="178" t="s">
        <v>27</v>
      </c>
    </row>
    <row r="4" spans="1:26" ht="13.5" thickBot="1">
      <c r="A4" s="200"/>
      <c r="B4" s="202"/>
      <c r="C4" s="181"/>
      <c r="D4" s="181"/>
      <c r="E4" s="204"/>
      <c r="F4" s="181"/>
      <c r="G4" s="181"/>
      <c r="H4" s="183"/>
      <c r="I4" s="60">
        <v>1</v>
      </c>
      <c r="J4" s="61">
        <v>2</v>
      </c>
      <c r="K4" s="61">
        <v>3</v>
      </c>
      <c r="L4" s="81" t="s">
        <v>6</v>
      </c>
      <c r="M4" s="73">
        <v>1</v>
      </c>
      <c r="N4" s="65">
        <v>2</v>
      </c>
      <c r="O4" s="74">
        <v>3</v>
      </c>
      <c r="P4" s="75" t="s">
        <v>6</v>
      </c>
      <c r="Q4" s="76">
        <v>1</v>
      </c>
      <c r="R4" s="74">
        <v>2</v>
      </c>
      <c r="S4" s="74">
        <v>3</v>
      </c>
      <c r="T4" s="75" t="s">
        <v>6</v>
      </c>
      <c r="U4" s="192"/>
      <c r="V4" s="194"/>
      <c r="W4" s="196"/>
      <c r="X4" s="196"/>
      <c r="Y4" s="198"/>
      <c r="Z4" s="179"/>
    </row>
    <row r="5" spans="1:26" ht="15.75">
      <c r="A5" s="64"/>
      <c r="B5" s="16"/>
      <c r="C5" s="77" t="s">
        <v>44</v>
      </c>
      <c r="D5" s="78"/>
      <c r="E5" s="124"/>
      <c r="F5" s="1"/>
      <c r="G5" s="2"/>
      <c r="H5" s="25"/>
      <c r="I5" s="3"/>
      <c r="J5" s="28"/>
      <c r="K5" s="28"/>
      <c r="L5" s="72"/>
      <c r="M5" s="66"/>
      <c r="N5" s="66"/>
      <c r="O5" s="82"/>
      <c r="P5" s="88"/>
      <c r="Q5" s="82"/>
      <c r="R5" s="82"/>
      <c r="S5" s="82"/>
      <c r="T5" s="88"/>
      <c r="U5" s="90"/>
      <c r="V5" s="82"/>
      <c r="W5" s="82"/>
      <c r="X5" s="82"/>
      <c r="Y5" s="87"/>
      <c r="Z5" s="69"/>
    </row>
    <row r="6" spans="1:26" s="141" customFormat="1">
      <c r="A6" s="147">
        <v>0</v>
      </c>
      <c r="B6" s="132">
        <v>75</v>
      </c>
      <c r="C6" s="1" t="s">
        <v>71</v>
      </c>
      <c r="D6" s="3" t="s">
        <v>21</v>
      </c>
      <c r="E6" s="124">
        <v>1984</v>
      </c>
      <c r="F6" s="1" t="s">
        <v>93</v>
      </c>
      <c r="G6" s="2">
        <v>75</v>
      </c>
      <c r="H6" s="25">
        <v>0.66449999999999998</v>
      </c>
      <c r="I6" s="85">
        <v>180</v>
      </c>
      <c r="J6" s="85">
        <v>180</v>
      </c>
      <c r="K6" s="29">
        <v>180</v>
      </c>
      <c r="L6" s="72">
        <v>0</v>
      </c>
      <c r="M6" s="24" t="s">
        <v>45</v>
      </c>
      <c r="N6" s="24" t="s">
        <v>45</v>
      </c>
      <c r="O6" s="92" t="s">
        <v>45</v>
      </c>
      <c r="P6" s="88" t="s">
        <v>45</v>
      </c>
      <c r="Q6" s="92" t="s">
        <v>45</v>
      </c>
      <c r="R6" s="92" t="s">
        <v>45</v>
      </c>
      <c r="S6" s="92" t="s">
        <v>45</v>
      </c>
      <c r="T6" s="88" t="s">
        <v>45</v>
      </c>
      <c r="U6" s="90">
        <v>0</v>
      </c>
      <c r="V6" s="92">
        <f t="shared" ref="V6:V8" si="0">H6*U6</f>
        <v>0</v>
      </c>
      <c r="W6" s="92"/>
      <c r="X6" s="92"/>
      <c r="Y6" s="149"/>
      <c r="Z6" s="99"/>
    </row>
    <row r="7" spans="1:26" s="141" customFormat="1">
      <c r="A7" s="147">
        <v>1</v>
      </c>
      <c r="B7" s="132">
        <v>90</v>
      </c>
      <c r="C7" s="1" t="s">
        <v>94</v>
      </c>
      <c r="D7" s="3" t="s">
        <v>35</v>
      </c>
      <c r="E7" s="124">
        <v>1992</v>
      </c>
      <c r="F7" s="1" t="s">
        <v>93</v>
      </c>
      <c r="G7" s="2">
        <v>89.1</v>
      </c>
      <c r="H7" s="25">
        <v>0.58889999999999998</v>
      </c>
      <c r="I7" s="28">
        <v>200</v>
      </c>
      <c r="J7" s="85">
        <v>210</v>
      </c>
      <c r="K7" s="29">
        <v>210</v>
      </c>
      <c r="L7" s="72">
        <v>200</v>
      </c>
      <c r="M7" s="24">
        <v>150</v>
      </c>
      <c r="N7" s="86">
        <v>160</v>
      </c>
      <c r="O7" s="89">
        <v>160</v>
      </c>
      <c r="P7" s="88">
        <v>150</v>
      </c>
      <c r="Q7" s="92">
        <v>220</v>
      </c>
      <c r="R7" s="92">
        <v>240</v>
      </c>
      <c r="S7" s="92">
        <v>250</v>
      </c>
      <c r="T7" s="88">
        <v>250</v>
      </c>
      <c r="U7" s="90">
        <f>T7+P7+L7</f>
        <v>600</v>
      </c>
      <c r="V7" s="92">
        <f t="shared" si="0"/>
        <v>353.34</v>
      </c>
      <c r="W7" s="92" t="s">
        <v>43</v>
      </c>
      <c r="X7" s="92"/>
      <c r="Y7" s="149" t="s">
        <v>35</v>
      </c>
      <c r="Z7" s="99" t="s">
        <v>87</v>
      </c>
    </row>
    <row r="8" spans="1:26" s="141" customFormat="1">
      <c r="A8" s="147">
        <v>1</v>
      </c>
      <c r="B8" s="132">
        <v>100</v>
      </c>
      <c r="C8" s="1" t="s">
        <v>63</v>
      </c>
      <c r="D8" s="3" t="s">
        <v>33</v>
      </c>
      <c r="E8" s="124">
        <v>1992</v>
      </c>
      <c r="F8" s="1" t="s">
        <v>93</v>
      </c>
      <c r="G8" s="2">
        <v>95.4</v>
      </c>
      <c r="H8" s="25">
        <v>0.56659999999999999</v>
      </c>
      <c r="I8" s="28">
        <v>230</v>
      </c>
      <c r="J8" s="85">
        <v>245</v>
      </c>
      <c r="K8" s="28" t="s">
        <v>45</v>
      </c>
      <c r="L8" s="72">
        <v>230</v>
      </c>
      <c r="M8" s="24">
        <v>175</v>
      </c>
      <c r="N8" s="24">
        <v>182.5</v>
      </c>
      <c r="O8" s="92">
        <v>190</v>
      </c>
      <c r="P8" s="88">
        <v>190</v>
      </c>
      <c r="Q8" s="92">
        <v>220</v>
      </c>
      <c r="R8" s="89">
        <v>240</v>
      </c>
      <c r="S8" s="92" t="s">
        <v>45</v>
      </c>
      <c r="T8" s="88">
        <v>220</v>
      </c>
      <c r="U8" s="90">
        <f t="shared" ref="U8" si="1">T8+P8+L8</f>
        <v>640</v>
      </c>
      <c r="V8" s="92">
        <f t="shared" si="0"/>
        <v>362.62400000000002</v>
      </c>
      <c r="W8" s="92" t="s">
        <v>43</v>
      </c>
      <c r="X8" s="92"/>
      <c r="Y8" s="149"/>
      <c r="Z8" s="99"/>
    </row>
    <row r="9" spans="1:26" ht="15.75">
      <c r="A9" s="5"/>
      <c r="B9" s="16"/>
      <c r="C9" s="205" t="s">
        <v>92</v>
      </c>
      <c r="D9" s="206"/>
      <c r="E9" s="124"/>
      <c r="F9" s="1"/>
      <c r="G9" s="2"/>
      <c r="H9" s="25"/>
      <c r="I9" s="28"/>
      <c r="J9" s="28"/>
      <c r="K9" s="29"/>
      <c r="L9" s="9"/>
      <c r="M9" s="67"/>
      <c r="N9" s="66"/>
      <c r="O9" s="92"/>
      <c r="P9" s="90"/>
      <c r="Q9" s="82"/>
      <c r="R9" s="82"/>
      <c r="S9" s="82"/>
      <c r="T9" s="90"/>
      <c r="U9" s="90"/>
      <c r="V9" s="82"/>
      <c r="W9" s="82"/>
      <c r="X9" s="82"/>
      <c r="Y9" s="82"/>
      <c r="Z9" s="69"/>
    </row>
    <row r="10" spans="1:26" s="141" customFormat="1">
      <c r="A10" s="132">
        <v>0</v>
      </c>
      <c r="B10" s="132">
        <v>90</v>
      </c>
      <c r="C10" s="1" t="s">
        <v>95</v>
      </c>
      <c r="D10" s="3" t="s">
        <v>22</v>
      </c>
      <c r="E10" s="124">
        <v>1989</v>
      </c>
      <c r="F10" s="1" t="s">
        <v>93</v>
      </c>
      <c r="G10" s="2">
        <v>89.4</v>
      </c>
      <c r="H10" s="25">
        <v>0.5877</v>
      </c>
      <c r="I10" s="85">
        <v>190</v>
      </c>
      <c r="J10" s="85">
        <v>200</v>
      </c>
      <c r="K10" s="3">
        <v>200</v>
      </c>
      <c r="L10" s="9">
        <v>200</v>
      </c>
      <c r="M10" s="86">
        <v>140</v>
      </c>
      <c r="N10" s="86">
        <v>140</v>
      </c>
      <c r="O10" s="89">
        <v>140</v>
      </c>
      <c r="P10" s="90">
        <v>0</v>
      </c>
      <c r="Q10" s="92" t="s">
        <v>45</v>
      </c>
      <c r="R10" s="92" t="s">
        <v>45</v>
      </c>
      <c r="S10" s="92" t="s">
        <v>45</v>
      </c>
      <c r="T10" s="90" t="s">
        <v>45</v>
      </c>
      <c r="U10" s="90" t="s">
        <v>45</v>
      </c>
      <c r="V10" s="92">
        <v>0</v>
      </c>
      <c r="W10" s="92"/>
      <c r="X10" s="92"/>
      <c r="Y10" s="99" t="s">
        <v>96</v>
      </c>
      <c r="Z10" s="99"/>
    </row>
    <row r="11" spans="1:26" s="141" customFormat="1">
      <c r="A11" s="132">
        <v>1</v>
      </c>
      <c r="B11" s="132">
        <v>100</v>
      </c>
      <c r="C11" s="1" t="s">
        <v>97</v>
      </c>
      <c r="D11" s="3" t="s">
        <v>98</v>
      </c>
      <c r="E11" s="124">
        <v>1985</v>
      </c>
      <c r="F11" s="1" t="s">
        <v>93</v>
      </c>
      <c r="G11" s="2">
        <v>99.8</v>
      </c>
      <c r="H11" s="25">
        <v>0.55449999999999999</v>
      </c>
      <c r="I11" s="28">
        <v>225</v>
      </c>
      <c r="J11" s="28">
        <v>240</v>
      </c>
      <c r="K11" s="3">
        <v>240</v>
      </c>
      <c r="L11" s="9">
        <v>240</v>
      </c>
      <c r="M11" s="24">
        <v>170</v>
      </c>
      <c r="N11" s="24">
        <v>185</v>
      </c>
      <c r="O11" s="92">
        <v>195</v>
      </c>
      <c r="P11" s="90">
        <v>185</v>
      </c>
      <c r="Q11" s="92">
        <v>220</v>
      </c>
      <c r="R11" s="92">
        <v>240</v>
      </c>
      <c r="S11" s="89">
        <v>240</v>
      </c>
      <c r="T11" s="90">
        <v>240</v>
      </c>
      <c r="U11" s="90">
        <v>665</v>
      </c>
      <c r="V11" s="92">
        <f>U11*H11</f>
        <v>368.74250000000001</v>
      </c>
      <c r="W11" s="92" t="s">
        <v>43</v>
      </c>
      <c r="X11" s="92"/>
      <c r="Y11" s="99" t="s">
        <v>89</v>
      </c>
      <c r="Z11" s="99"/>
    </row>
    <row r="12" spans="1:26">
      <c r="D12" s="83"/>
      <c r="O12" s="83"/>
      <c r="P12" s="91"/>
      <c r="Q12" s="83"/>
      <c r="R12" s="83"/>
      <c r="S12" s="83"/>
      <c r="T12" s="91"/>
      <c r="U12" s="91"/>
      <c r="V12" s="83"/>
      <c r="W12" s="83"/>
      <c r="X12" s="83"/>
      <c r="Y12" s="83"/>
    </row>
    <row r="13" spans="1:26">
      <c r="B13" s="30" t="s">
        <v>10</v>
      </c>
      <c r="C13" s="4"/>
      <c r="D13" s="4" t="s">
        <v>48</v>
      </c>
      <c r="E13" s="125"/>
      <c r="O13" s="83"/>
      <c r="P13" s="91"/>
      <c r="Q13" s="83"/>
      <c r="R13" s="83"/>
      <c r="S13" s="83"/>
      <c r="T13" s="91"/>
      <c r="U13" s="91"/>
      <c r="V13" s="83"/>
      <c r="W13" s="83"/>
      <c r="X13" s="83"/>
      <c r="Y13" s="83"/>
    </row>
    <row r="14" spans="1:26">
      <c r="B14" s="30" t="s">
        <v>11</v>
      </c>
      <c r="C14" s="4"/>
      <c r="D14" s="4" t="s">
        <v>49</v>
      </c>
      <c r="E14" s="125"/>
      <c r="O14" s="83"/>
      <c r="P14" s="91"/>
      <c r="Q14" s="83"/>
      <c r="R14" s="83"/>
      <c r="S14" s="83"/>
      <c r="T14" s="91"/>
      <c r="U14" s="91"/>
      <c r="V14" s="83"/>
      <c r="W14" s="83"/>
      <c r="X14" s="83"/>
      <c r="Y14" s="83"/>
    </row>
    <row r="15" spans="1:26">
      <c r="B15" s="30" t="s">
        <v>12</v>
      </c>
      <c r="C15" s="4"/>
      <c r="D15" s="4" t="s">
        <v>50</v>
      </c>
      <c r="E15" s="125"/>
      <c r="O15" s="83"/>
      <c r="P15" s="91"/>
      <c r="Q15" s="83"/>
      <c r="R15" s="83"/>
      <c r="S15" s="83"/>
      <c r="T15" s="91"/>
      <c r="U15" s="91"/>
      <c r="V15" s="83"/>
      <c r="W15" s="83"/>
      <c r="X15" s="83"/>
      <c r="Y15" s="83"/>
    </row>
    <row r="16" spans="1:26">
      <c r="B16" s="30" t="s">
        <v>12</v>
      </c>
      <c r="C16" s="4"/>
      <c r="D16" s="4" t="s">
        <v>91</v>
      </c>
      <c r="E16" s="125"/>
      <c r="O16" s="83"/>
      <c r="P16" s="91"/>
      <c r="Q16" s="83"/>
      <c r="R16" s="83"/>
      <c r="S16" s="83"/>
      <c r="T16" s="91"/>
      <c r="U16" s="91"/>
      <c r="V16" s="83"/>
      <c r="W16" s="83"/>
      <c r="X16" s="83"/>
      <c r="Y16" s="83"/>
    </row>
  </sheetData>
  <mergeCells count="18">
    <mergeCell ref="V3:V4"/>
    <mergeCell ref="W3:W4"/>
    <mergeCell ref="X3:X4"/>
    <mergeCell ref="Y3:Y4"/>
    <mergeCell ref="Z3:Z4"/>
    <mergeCell ref="C9:D9"/>
    <mergeCell ref="G3:G4"/>
    <mergeCell ref="H3:H4"/>
    <mergeCell ref="I3:L3"/>
    <mergeCell ref="M3:P3"/>
    <mergeCell ref="Q3:T3"/>
    <mergeCell ref="U3:U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C8" sqref="C8"/>
    </sheetView>
  </sheetViews>
  <sheetFormatPr defaultRowHeight="12.75"/>
  <cols>
    <col min="1" max="1" width="4.7109375" customWidth="1"/>
    <col min="2" max="2" width="5.5703125" customWidth="1"/>
    <col min="3" max="3" width="30" customWidth="1"/>
    <col min="4" max="4" width="20.140625" customWidth="1"/>
    <col min="5" max="5" width="10.7109375" style="122" customWidth="1"/>
    <col min="6" max="6" width="12.140625" customWidth="1"/>
    <col min="15" max="15" width="9.140625" customWidth="1"/>
    <col min="16" max="16" width="16" customWidth="1"/>
  </cols>
  <sheetData>
    <row r="1" spans="1:17" ht="25.5">
      <c r="A1" s="68" t="s">
        <v>74</v>
      </c>
      <c r="D1" s="83"/>
      <c r="I1" s="83"/>
      <c r="J1" s="83"/>
      <c r="K1" s="83"/>
      <c r="L1" s="91"/>
      <c r="M1" s="83"/>
      <c r="N1" s="83"/>
      <c r="O1" s="83"/>
      <c r="P1" s="83"/>
    </row>
    <row r="2" spans="1:17" ht="26.25" thickBot="1">
      <c r="A2" s="68" t="s">
        <v>76</v>
      </c>
      <c r="D2" s="83"/>
      <c r="I2" s="83"/>
      <c r="J2" s="83"/>
      <c r="K2" s="83"/>
      <c r="L2" s="91"/>
      <c r="M2" s="83"/>
      <c r="N2" s="83"/>
      <c r="O2" s="83"/>
      <c r="P2" s="83"/>
    </row>
    <row r="3" spans="1:17">
      <c r="A3" s="199" t="s">
        <v>9</v>
      </c>
      <c r="B3" s="201" t="s">
        <v>2</v>
      </c>
      <c r="C3" s="180" t="s">
        <v>3</v>
      </c>
      <c r="D3" s="180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9" t="s">
        <v>64</v>
      </c>
      <c r="J3" s="190"/>
      <c r="K3" s="190"/>
      <c r="L3" s="190"/>
      <c r="M3" s="193" t="s">
        <v>0</v>
      </c>
      <c r="N3" s="195" t="s">
        <v>38</v>
      </c>
      <c r="O3" s="195" t="s">
        <v>26</v>
      </c>
      <c r="P3" s="197" t="s">
        <v>20</v>
      </c>
      <c r="Q3" s="178" t="s">
        <v>27</v>
      </c>
    </row>
    <row r="4" spans="1:17" ht="13.5" thickBot="1">
      <c r="A4" s="200"/>
      <c r="B4" s="202"/>
      <c r="C4" s="181"/>
      <c r="D4" s="181"/>
      <c r="E4" s="204"/>
      <c r="F4" s="181"/>
      <c r="G4" s="181"/>
      <c r="H4" s="183"/>
      <c r="I4" s="76">
        <v>1</v>
      </c>
      <c r="J4" s="74">
        <v>2</v>
      </c>
      <c r="K4" s="74">
        <v>3</v>
      </c>
      <c r="L4" s="75" t="s">
        <v>6</v>
      </c>
      <c r="M4" s="194"/>
      <c r="N4" s="196"/>
      <c r="O4" s="196"/>
      <c r="P4" s="198"/>
      <c r="Q4" s="179"/>
    </row>
    <row r="5" spans="1:17" ht="15.75">
      <c r="A5" s="63"/>
      <c r="B5" s="54"/>
      <c r="C5" s="127" t="s">
        <v>52</v>
      </c>
      <c r="D5" s="80"/>
      <c r="E5" s="123"/>
      <c r="F5" s="56"/>
      <c r="G5" s="57"/>
      <c r="H5" s="58"/>
      <c r="I5" s="96"/>
      <c r="J5" s="96"/>
      <c r="K5" s="96"/>
      <c r="L5" s="97"/>
      <c r="M5" s="96"/>
      <c r="N5" s="96"/>
      <c r="O5" s="96"/>
      <c r="P5" s="98"/>
      <c r="Q5" s="119"/>
    </row>
    <row r="6" spans="1:17" s="141" customFormat="1">
      <c r="A6" s="147">
        <v>1</v>
      </c>
      <c r="B6" s="132">
        <v>82.5</v>
      </c>
      <c r="C6" s="1" t="s">
        <v>84</v>
      </c>
      <c r="D6" s="3" t="s">
        <v>58</v>
      </c>
      <c r="E6" s="124">
        <v>1994</v>
      </c>
      <c r="F6" s="1" t="s">
        <v>75</v>
      </c>
      <c r="G6" s="2">
        <v>81.2</v>
      </c>
      <c r="H6" s="25">
        <v>0.62619999999999998</v>
      </c>
      <c r="I6" s="92">
        <v>150</v>
      </c>
      <c r="J6" s="92">
        <v>170</v>
      </c>
      <c r="K6" s="92">
        <v>185</v>
      </c>
      <c r="L6" s="88">
        <v>185</v>
      </c>
      <c r="M6" s="92">
        <f>H6*L6</f>
        <v>115.84699999999999</v>
      </c>
      <c r="N6" s="92" t="s">
        <v>46</v>
      </c>
      <c r="O6" s="92"/>
      <c r="P6" s="149" t="s">
        <v>99</v>
      </c>
      <c r="Q6" s="99"/>
    </row>
    <row r="7" spans="1:17" ht="15.75">
      <c r="A7" s="5"/>
      <c r="B7" s="5"/>
      <c r="C7" s="207" t="s">
        <v>101</v>
      </c>
      <c r="D7" s="207"/>
      <c r="E7" s="124"/>
      <c r="F7" s="1"/>
      <c r="G7" s="2"/>
      <c r="H7" s="25"/>
      <c r="I7" s="82"/>
      <c r="J7" s="92"/>
      <c r="K7" s="92"/>
      <c r="L7" s="90"/>
      <c r="M7" s="82"/>
      <c r="N7" s="82"/>
      <c r="O7" s="82"/>
      <c r="P7" s="82"/>
      <c r="Q7" s="69"/>
    </row>
    <row r="8" spans="1:17" s="141" customFormat="1">
      <c r="A8" s="132">
        <v>1</v>
      </c>
      <c r="B8" s="132">
        <v>110</v>
      </c>
      <c r="C8" s="1" t="s">
        <v>102</v>
      </c>
      <c r="D8" s="3" t="s">
        <v>22</v>
      </c>
      <c r="E8" s="124">
        <v>1990</v>
      </c>
      <c r="F8" s="1" t="s">
        <v>75</v>
      </c>
      <c r="G8" s="2">
        <v>101.3</v>
      </c>
      <c r="H8" s="25">
        <v>0.54210000000000003</v>
      </c>
      <c r="I8" s="92">
        <v>150</v>
      </c>
      <c r="J8" s="92">
        <v>170</v>
      </c>
      <c r="K8" s="92">
        <v>175</v>
      </c>
      <c r="L8" s="90">
        <v>175</v>
      </c>
      <c r="M8" s="92">
        <f>L8*H8</f>
        <v>94.867500000000007</v>
      </c>
      <c r="N8" s="92" t="s">
        <v>42</v>
      </c>
      <c r="O8" s="92"/>
      <c r="P8" s="92" t="s">
        <v>96</v>
      </c>
      <c r="Q8" s="99"/>
    </row>
    <row r="9" spans="1:17">
      <c r="D9" s="83"/>
      <c r="I9" s="83"/>
      <c r="J9" s="83"/>
      <c r="K9" s="83"/>
      <c r="L9" s="91"/>
      <c r="M9" s="83"/>
      <c r="N9" s="83"/>
      <c r="O9" s="83"/>
      <c r="P9" s="83"/>
    </row>
    <row r="10" spans="1:17">
      <c r="B10" s="30" t="s">
        <v>10</v>
      </c>
      <c r="C10" s="4"/>
      <c r="D10" s="4" t="s">
        <v>48</v>
      </c>
      <c r="E10" s="125"/>
      <c r="I10" s="83"/>
      <c r="J10" s="83"/>
      <c r="K10" s="83"/>
      <c r="L10" s="91"/>
      <c r="M10" s="83"/>
      <c r="N10" s="83"/>
      <c r="O10" s="83"/>
      <c r="P10" s="83"/>
    </row>
    <row r="11" spans="1:17">
      <c r="B11" s="30" t="s">
        <v>11</v>
      </c>
      <c r="C11" s="4"/>
      <c r="D11" s="4" t="s">
        <v>49</v>
      </c>
      <c r="E11" s="125"/>
      <c r="I11" s="83"/>
      <c r="J11" s="83"/>
      <c r="K11" s="83"/>
      <c r="L11" s="91"/>
      <c r="M11" s="83"/>
      <c r="N11" s="83"/>
      <c r="O11" s="83"/>
      <c r="P11" s="83"/>
    </row>
    <row r="12" spans="1:17">
      <c r="B12" s="30" t="s">
        <v>12</v>
      </c>
      <c r="C12" s="4"/>
      <c r="D12" s="4" t="s">
        <v>50</v>
      </c>
      <c r="E12" s="125"/>
      <c r="I12" s="83"/>
      <c r="J12" s="83"/>
      <c r="K12" s="83"/>
      <c r="L12" s="91"/>
      <c r="M12" s="83"/>
      <c r="N12" s="83"/>
      <c r="O12" s="83"/>
      <c r="P12" s="83"/>
    </row>
    <row r="13" spans="1:17">
      <c r="B13" s="30" t="s">
        <v>12</v>
      </c>
      <c r="C13" s="4"/>
      <c r="D13" s="4" t="s">
        <v>91</v>
      </c>
      <c r="E13" s="125"/>
      <c r="I13" s="83"/>
      <c r="J13" s="83"/>
      <c r="K13" s="83"/>
      <c r="L13" s="91"/>
      <c r="M13" s="83"/>
      <c r="N13" s="83"/>
      <c r="O13" s="83"/>
      <c r="P13" s="83"/>
    </row>
  </sheetData>
  <mergeCells count="15">
    <mergeCell ref="A3:A4"/>
    <mergeCell ref="B3:B4"/>
    <mergeCell ref="C3:C4"/>
    <mergeCell ref="D3:D4"/>
    <mergeCell ref="E3:E4"/>
    <mergeCell ref="P3:P4"/>
    <mergeCell ref="Q3:Q4"/>
    <mergeCell ref="C7:D7"/>
    <mergeCell ref="G3:G4"/>
    <mergeCell ref="H3:H4"/>
    <mergeCell ref="I3:L3"/>
    <mergeCell ref="M3:M4"/>
    <mergeCell ref="N3:N4"/>
    <mergeCell ref="O3:O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C6" sqref="C6"/>
    </sheetView>
  </sheetViews>
  <sheetFormatPr defaultRowHeight="12.75"/>
  <cols>
    <col min="1" max="1" width="5.5703125" customWidth="1"/>
    <col min="2" max="2" width="6.42578125" customWidth="1"/>
    <col min="3" max="3" width="29.7109375" customWidth="1"/>
    <col min="4" max="4" width="20.28515625" customWidth="1"/>
    <col min="5" max="5" width="10.85546875" style="122" customWidth="1"/>
    <col min="6" max="6" width="14.5703125" customWidth="1"/>
    <col min="16" max="16" width="14.5703125" customWidth="1"/>
    <col min="17" max="17" width="14.28515625" customWidth="1"/>
  </cols>
  <sheetData>
    <row r="1" spans="1:17" ht="25.5">
      <c r="A1" s="68" t="s">
        <v>74</v>
      </c>
      <c r="D1" s="83"/>
      <c r="I1" s="83"/>
      <c r="J1" s="83"/>
      <c r="K1" s="83"/>
      <c r="L1" s="91"/>
      <c r="M1" s="83"/>
      <c r="N1" s="83"/>
      <c r="O1" s="83"/>
      <c r="P1" s="83"/>
    </row>
    <row r="2" spans="1:17" ht="26.25" thickBot="1">
      <c r="A2" s="68" t="s">
        <v>76</v>
      </c>
      <c r="D2" s="83"/>
      <c r="I2" s="83"/>
      <c r="J2" s="83"/>
      <c r="K2" s="83"/>
      <c r="L2" s="91"/>
      <c r="M2" s="83"/>
      <c r="N2" s="83"/>
      <c r="O2" s="83"/>
      <c r="P2" s="83"/>
    </row>
    <row r="3" spans="1:17">
      <c r="A3" s="199" t="s">
        <v>9</v>
      </c>
      <c r="B3" s="201" t="s">
        <v>2</v>
      </c>
      <c r="C3" s="180" t="s">
        <v>3</v>
      </c>
      <c r="D3" s="180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9" t="s">
        <v>64</v>
      </c>
      <c r="J3" s="190"/>
      <c r="K3" s="190"/>
      <c r="L3" s="190"/>
      <c r="M3" s="193" t="s">
        <v>0</v>
      </c>
      <c r="N3" s="195" t="s">
        <v>38</v>
      </c>
      <c r="O3" s="195" t="s">
        <v>26</v>
      </c>
      <c r="P3" s="197" t="s">
        <v>20</v>
      </c>
      <c r="Q3" s="178" t="s">
        <v>27</v>
      </c>
    </row>
    <row r="4" spans="1:17">
      <c r="A4" s="209"/>
      <c r="B4" s="210"/>
      <c r="C4" s="208"/>
      <c r="D4" s="208"/>
      <c r="E4" s="211"/>
      <c r="F4" s="208"/>
      <c r="G4" s="208"/>
      <c r="H4" s="214"/>
      <c r="I4" s="95">
        <v>1</v>
      </c>
      <c r="J4" s="93">
        <v>2</v>
      </c>
      <c r="K4" s="93">
        <v>3</v>
      </c>
      <c r="L4" s="94" t="s">
        <v>6</v>
      </c>
      <c r="M4" s="215"/>
      <c r="N4" s="216"/>
      <c r="O4" s="216"/>
      <c r="P4" s="212"/>
      <c r="Q4" s="213"/>
    </row>
    <row r="5" spans="1:17" ht="15.75">
      <c r="A5" s="63"/>
      <c r="B5" s="54"/>
      <c r="C5" s="79" t="s">
        <v>52</v>
      </c>
      <c r="D5" s="80"/>
      <c r="E5" s="123"/>
      <c r="F5" s="56"/>
      <c r="G5" s="57"/>
      <c r="H5" s="58"/>
      <c r="I5" s="96"/>
      <c r="J5" s="96"/>
      <c r="K5" s="96"/>
      <c r="L5" s="97"/>
      <c r="M5" s="96"/>
      <c r="N5" s="96"/>
      <c r="O5" s="96"/>
      <c r="P5" s="98"/>
      <c r="Q5" s="118"/>
    </row>
    <row r="6" spans="1:17" s="141" customFormat="1">
      <c r="A6" s="147">
        <v>1</v>
      </c>
      <c r="B6" s="132">
        <v>110</v>
      </c>
      <c r="C6" s="1" t="s">
        <v>100</v>
      </c>
      <c r="D6" s="3" t="s">
        <v>98</v>
      </c>
      <c r="E6" s="124">
        <v>1987</v>
      </c>
      <c r="F6" s="1" t="s">
        <v>93</v>
      </c>
      <c r="G6" s="2">
        <v>106</v>
      </c>
      <c r="H6" s="25">
        <v>0.54210000000000003</v>
      </c>
      <c r="I6" s="92">
        <v>230</v>
      </c>
      <c r="J6" s="89">
        <v>237.5</v>
      </c>
      <c r="K6" s="92">
        <v>245</v>
      </c>
      <c r="L6" s="88">
        <v>237.5</v>
      </c>
      <c r="M6" s="92">
        <f>H6*L6</f>
        <v>128.74875</v>
      </c>
      <c r="N6" s="92" t="s">
        <v>43</v>
      </c>
      <c r="O6" s="92"/>
      <c r="P6" s="149"/>
      <c r="Q6" s="99"/>
    </row>
    <row r="7" spans="1:17">
      <c r="D7" s="83"/>
      <c r="I7" s="83"/>
      <c r="J7" s="83"/>
      <c r="K7" s="83"/>
      <c r="L7" s="91"/>
      <c r="M7" s="83"/>
      <c r="N7" s="83"/>
      <c r="O7" s="83"/>
      <c r="P7" s="83"/>
    </row>
    <row r="8" spans="1:17">
      <c r="B8" s="30" t="s">
        <v>10</v>
      </c>
      <c r="C8" s="4"/>
      <c r="D8" s="4" t="s">
        <v>48</v>
      </c>
      <c r="E8" s="125"/>
      <c r="I8" s="83"/>
      <c r="J8" s="83"/>
      <c r="K8" s="83"/>
      <c r="L8" s="91"/>
      <c r="M8" s="83"/>
      <c r="N8" s="83"/>
      <c r="O8" s="83"/>
      <c r="P8" s="83"/>
    </row>
    <row r="9" spans="1:17">
      <c r="B9" s="30" t="s">
        <v>11</v>
      </c>
      <c r="C9" s="4"/>
      <c r="D9" s="4" t="s">
        <v>49</v>
      </c>
      <c r="E9" s="125"/>
      <c r="I9" s="83"/>
      <c r="J9" s="83"/>
      <c r="K9" s="83"/>
      <c r="L9" s="91"/>
      <c r="M9" s="83"/>
      <c r="N9" s="83"/>
      <c r="O9" s="83"/>
      <c r="P9" s="83"/>
    </row>
    <row r="10" spans="1:17">
      <c r="B10" s="30" t="s">
        <v>12</v>
      </c>
      <c r="C10" s="4"/>
      <c r="D10" s="4" t="s">
        <v>50</v>
      </c>
      <c r="E10" s="125"/>
      <c r="I10" s="83"/>
      <c r="J10" s="83"/>
      <c r="K10" s="83"/>
      <c r="L10" s="91"/>
      <c r="M10" s="83"/>
      <c r="N10" s="83"/>
      <c r="O10" s="83"/>
      <c r="P10" s="83"/>
    </row>
    <row r="11" spans="1:17">
      <c r="B11" s="30" t="s">
        <v>12</v>
      </c>
      <c r="C11" s="4"/>
      <c r="D11" s="4" t="s">
        <v>51</v>
      </c>
      <c r="E11" s="125"/>
      <c r="I11" s="83"/>
      <c r="J11" s="83"/>
      <c r="K11" s="83"/>
      <c r="L11" s="91"/>
      <c r="M11" s="83"/>
      <c r="N11" s="83"/>
      <c r="O11" s="83"/>
      <c r="P11" s="83"/>
    </row>
  </sheetData>
  <mergeCells count="14">
    <mergeCell ref="P3:P4"/>
    <mergeCell ref="Q3:Q4"/>
    <mergeCell ref="G3:G4"/>
    <mergeCell ref="H3:H4"/>
    <mergeCell ref="I3:L3"/>
    <mergeCell ref="M3:M4"/>
    <mergeCell ref="N3:N4"/>
    <mergeCell ref="O3:O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21"/>
  <sheetViews>
    <sheetView workbookViewId="0">
      <selection activeCell="C14" sqref="C14"/>
    </sheetView>
  </sheetViews>
  <sheetFormatPr defaultRowHeight="12.75"/>
  <cols>
    <col min="1" max="1" width="4" customWidth="1"/>
    <col min="2" max="2" width="6" customWidth="1"/>
    <col min="3" max="3" width="30.85546875" style="141" customWidth="1"/>
    <col min="4" max="4" width="20.28515625" style="141" customWidth="1"/>
    <col min="5" max="5" width="14.140625" style="122" customWidth="1"/>
    <col min="6" max="6" width="15.140625" style="141" customWidth="1"/>
    <col min="15" max="15" width="12.140625" customWidth="1"/>
    <col min="16" max="16" width="18.140625" customWidth="1"/>
    <col min="17" max="17" width="15.42578125" style="83" customWidth="1"/>
  </cols>
  <sheetData>
    <row r="2" spans="1:17" ht="25.5">
      <c r="A2" s="68" t="s">
        <v>74</v>
      </c>
      <c r="D2" s="144"/>
      <c r="I2" s="83"/>
      <c r="J2" s="83"/>
      <c r="K2" s="83"/>
      <c r="L2" s="91"/>
      <c r="M2" s="83"/>
      <c r="N2" s="83"/>
      <c r="O2" s="83"/>
      <c r="P2" s="83"/>
    </row>
    <row r="3" spans="1:17" ht="26.25" thickBot="1">
      <c r="A3" s="68" t="s">
        <v>76</v>
      </c>
      <c r="D3" s="144"/>
      <c r="I3" s="83"/>
      <c r="J3" s="83"/>
      <c r="K3" s="83"/>
      <c r="L3" s="91"/>
      <c r="M3" s="83"/>
      <c r="N3" s="83"/>
      <c r="O3" s="83"/>
      <c r="P3" s="83"/>
    </row>
    <row r="4" spans="1:17" ht="12.75" customHeight="1">
      <c r="A4" s="199" t="s">
        <v>9</v>
      </c>
      <c r="B4" s="201" t="s">
        <v>2</v>
      </c>
      <c r="C4" s="217" t="s">
        <v>3</v>
      </c>
      <c r="D4" s="217" t="s">
        <v>7</v>
      </c>
      <c r="E4" s="203" t="s">
        <v>8</v>
      </c>
      <c r="F4" s="217" t="s">
        <v>4</v>
      </c>
      <c r="G4" s="180" t="s">
        <v>1</v>
      </c>
      <c r="H4" s="182" t="s">
        <v>0</v>
      </c>
      <c r="I4" s="189" t="s">
        <v>25</v>
      </c>
      <c r="J4" s="190"/>
      <c r="K4" s="190"/>
      <c r="L4" s="190"/>
      <c r="M4" s="193" t="s">
        <v>0</v>
      </c>
      <c r="N4" s="195" t="s">
        <v>38</v>
      </c>
      <c r="O4" s="195" t="s">
        <v>26</v>
      </c>
      <c r="P4" s="197" t="s">
        <v>20</v>
      </c>
      <c r="Q4" s="178" t="s">
        <v>27</v>
      </c>
    </row>
    <row r="5" spans="1:17">
      <c r="A5" s="209"/>
      <c r="B5" s="210"/>
      <c r="C5" s="218"/>
      <c r="D5" s="218"/>
      <c r="E5" s="211"/>
      <c r="F5" s="218"/>
      <c r="G5" s="208"/>
      <c r="H5" s="214"/>
      <c r="I5" s="95">
        <v>1</v>
      </c>
      <c r="J5" s="93">
        <v>2</v>
      </c>
      <c r="K5" s="93">
        <v>3</v>
      </c>
      <c r="L5" s="94" t="s">
        <v>6</v>
      </c>
      <c r="M5" s="215"/>
      <c r="N5" s="216"/>
      <c r="O5" s="216"/>
      <c r="P5" s="212"/>
      <c r="Q5" s="213"/>
    </row>
    <row r="6" spans="1:17">
      <c r="A6" s="128"/>
      <c r="B6" s="128"/>
      <c r="C6" s="133" t="s">
        <v>103</v>
      </c>
      <c r="D6" s="133"/>
      <c r="E6" s="134"/>
      <c r="F6" s="133"/>
      <c r="G6" s="128"/>
      <c r="H6" s="129"/>
      <c r="I6" s="90"/>
      <c r="J6" s="90"/>
      <c r="K6" s="90"/>
      <c r="L6" s="90"/>
      <c r="M6" s="130"/>
      <c r="N6" s="131"/>
      <c r="O6" s="131"/>
      <c r="P6" s="131"/>
      <c r="Q6" s="131"/>
    </row>
    <row r="7" spans="1:17" s="140" customFormat="1" ht="15.75" customHeight="1">
      <c r="A7" s="136">
        <v>1</v>
      </c>
      <c r="B7" s="136">
        <v>75</v>
      </c>
      <c r="C7" s="136" t="s">
        <v>104</v>
      </c>
      <c r="D7" s="136" t="s">
        <v>105</v>
      </c>
      <c r="E7" s="137">
        <v>1973</v>
      </c>
      <c r="F7" s="136" t="s">
        <v>106</v>
      </c>
      <c r="G7" s="136">
        <v>70.2</v>
      </c>
      <c r="H7" s="138">
        <v>0.75649999999999995</v>
      </c>
      <c r="I7" s="139">
        <v>127.5</v>
      </c>
      <c r="J7" s="139">
        <v>130</v>
      </c>
      <c r="K7" s="139">
        <v>132.5</v>
      </c>
      <c r="L7" s="139">
        <v>132.5</v>
      </c>
      <c r="M7" s="1">
        <f>L7*H7</f>
        <v>100.23625</v>
      </c>
      <c r="N7" s="1" t="s">
        <v>43</v>
      </c>
      <c r="O7" s="1"/>
      <c r="P7" s="1" t="s">
        <v>107</v>
      </c>
      <c r="Q7" s="1" t="s">
        <v>108</v>
      </c>
    </row>
    <row r="8" spans="1:17">
      <c r="A8" s="63"/>
      <c r="B8" s="54"/>
      <c r="C8" s="142" t="s">
        <v>52</v>
      </c>
      <c r="D8" s="55"/>
      <c r="E8" s="123"/>
      <c r="F8" s="56"/>
      <c r="G8" s="57"/>
      <c r="H8" s="58"/>
      <c r="I8" s="96"/>
      <c r="J8" s="96"/>
      <c r="K8" s="96"/>
      <c r="L8" s="97"/>
      <c r="M8" s="96"/>
      <c r="N8" s="96"/>
      <c r="O8" s="96"/>
      <c r="P8" s="98"/>
      <c r="Q8" s="96"/>
    </row>
    <row r="9" spans="1:17">
      <c r="A9" s="64">
        <v>1</v>
      </c>
      <c r="B9" s="5">
        <v>67.5</v>
      </c>
      <c r="C9" s="1" t="s">
        <v>109</v>
      </c>
      <c r="D9" s="3" t="s">
        <v>80</v>
      </c>
      <c r="E9" s="124">
        <v>1997</v>
      </c>
      <c r="F9" s="1" t="s">
        <v>75</v>
      </c>
      <c r="G9" s="2">
        <v>66.400000000000006</v>
      </c>
      <c r="H9" s="25">
        <v>0.73670000000000002</v>
      </c>
      <c r="I9" s="82">
        <v>160</v>
      </c>
      <c r="J9" s="92">
        <v>167.5</v>
      </c>
      <c r="K9" s="89">
        <v>175</v>
      </c>
      <c r="L9" s="88">
        <v>167.5</v>
      </c>
      <c r="M9" s="82">
        <f>H9*L9</f>
        <v>123.39725</v>
      </c>
      <c r="N9" s="82" t="s">
        <v>43</v>
      </c>
      <c r="O9" s="82"/>
      <c r="P9" s="87"/>
      <c r="Q9" s="82"/>
    </row>
    <row r="10" spans="1:17">
      <c r="A10" s="64">
        <v>1</v>
      </c>
      <c r="B10" s="16">
        <v>75</v>
      </c>
      <c r="C10" s="1" t="s">
        <v>110</v>
      </c>
      <c r="D10" s="3" t="s">
        <v>22</v>
      </c>
      <c r="E10" s="124">
        <v>1991</v>
      </c>
      <c r="F10" s="1" t="s">
        <v>75</v>
      </c>
      <c r="G10" s="2">
        <v>72.2</v>
      </c>
      <c r="H10" s="25">
        <v>0.68510000000000004</v>
      </c>
      <c r="I10" s="82">
        <v>125</v>
      </c>
      <c r="J10" s="82">
        <v>130</v>
      </c>
      <c r="K10" s="92">
        <v>145</v>
      </c>
      <c r="L10" s="88">
        <v>145</v>
      </c>
      <c r="M10" s="82">
        <f t="shared" ref="M10:M14" si="0">H10*L10</f>
        <v>99.339500000000001</v>
      </c>
      <c r="N10" s="82" t="s">
        <v>47</v>
      </c>
      <c r="O10" s="82"/>
      <c r="P10" s="87" t="s">
        <v>96</v>
      </c>
      <c r="Q10" s="82" t="s">
        <v>111</v>
      </c>
    </row>
    <row r="11" spans="1:17">
      <c r="A11" s="64">
        <v>1</v>
      </c>
      <c r="B11" s="5">
        <v>82.5</v>
      </c>
      <c r="C11" s="1" t="s">
        <v>112</v>
      </c>
      <c r="D11" s="3" t="s">
        <v>105</v>
      </c>
      <c r="E11" s="124">
        <v>1999</v>
      </c>
      <c r="F11" s="1" t="s">
        <v>37</v>
      </c>
      <c r="G11" s="2">
        <v>80.400000000000006</v>
      </c>
      <c r="H11" s="25">
        <v>0.63070000000000004</v>
      </c>
      <c r="I11" s="82">
        <v>190</v>
      </c>
      <c r="J11" s="92">
        <v>200</v>
      </c>
      <c r="K11" s="90" t="s">
        <v>45</v>
      </c>
      <c r="L11" s="88">
        <v>200</v>
      </c>
      <c r="M11" s="82">
        <f t="shared" si="0"/>
        <v>126.14000000000001</v>
      </c>
      <c r="N11" s="82" t="s">
        <v>43</v>
      </c>
      <c r="O11" s="82"/>
      <c r="P11" s="87" t="s">
        <v>107</v>
      </c>
      <c r="Q11" s="82" t="s">
        <v>108</v>
      </c>
    </row>
    <row r="12" spans="1:17">
      <c r="A12" s="64">
        <v>2</v>
      </c>
      <c r="B12" s="5">
        <v>82.5</v>
      </c>
      <c r="C12" s="1" t="s">
        <v>84</v>
      </c>
      <c r="D12" s="3" t="s">
        <v>58</v>
      </c>
      <c r="E12" s="124">
        <v>1994</v>
      </c>
      <c r="F12" s="1" t="s">
        <v>75</v>
      </c>
      <c r="G12" s="2">
        <v>82.5</v>
      </c>
      <c r="H12" s="25">
        <v>0.61929999999999996</v>
      </c>
      <c r="I12" s="82">
        <v>170</v>
      </c>
      <c r="J12" s="92">
        <v>180</v>
      </c>
      <c r="K12" s="92">
        <v>190</v>
      </c>
      <c r="L12" s="88">
        <v>190</v>
      </c>
      <c r="M12" s="82">
        <f>L12*H12</f>
        <v>117.66699999999999</v>
      </c>
      <c r="N12" s="82" t="s">
        <v>43</v>
      </c>
      <c r="O12" s="82"/>
      <c r="P12" s="87" t="s">
        <v>99</v>
      </c>
      <c r="Q12" s="82"/>
    </row>
    <row r="13" spans="1:17" ht="14.25" customHeight="1">
      <c r="A13" s="135" t="s">
        <v>116</v>
      </c>
      <c r="B13" s="5">
        <v>82.5</v>
      </c>
      <c r="C13" s="1" t="s">
        <v>114</v>
      </c>
      <c r="D13" s="3" t="s">
        <v>60</v>
      </c>
      <c r="E13" s="124">
        <v>1975</v>
      </c>
      <c r="F13" s="1" t="s">
        <v>115</v>
      </c>
      <c r="G13" s="2">
        <v>81.7</v>
      </c>
      <c r="H13" s="25">
        <v>0.62350000000000005</v>
      </c>
      <c r="I13" s="82">
        <v>200</v>
      </c>
      <c r="J13" s="92">
        <v>230</v>
      </c>
      <c r="K13" s="92">
        <v>240</v>
      </c>
      <c r="L13" s="88">
        <v>240</v>
      </c>
      <c r="M13" s="82">
        <f t="shared" si="0"/>
        <v>149.64000000000001</v>
      </c>
      <c r="N13" s="82" t="s">
        <v>53</v>
      </c>
      <c r="O13" s="82"/>
      <c r="P13" s="87"/>
      <c r="Q13" s="82"/>
    </row>
    <row r="14" spans="1:17">
      <c r="A14" s="64">
        <v>1</v>
      </c>
      <c r="B14" s="16">
        <v>110</v>
      </c>
      <c r="C14" s="1" t="s">
        <v>102</v>
      </c>
      <c r="D14" s="3" t="s">
        <v>22</v>
      </c>
      <c r="E14" s="124">
        <v>1990</v>
      </c>
      <c r="F14" s="1" t="s">
        <v>75</v>
      </c>
      <c r="G14" s="2">
        <v>101.3</v>
      </c>
      <c r="H14" s="25">
        <v>0.55100000000000005</v>
      </c>
      <c r="I14" s="82">
        <v>160</v>
      </c>
      <c r="J14" s="92">
        <v>185</v>
      </c>
      <c r="K14" s="89">
        <v>200</v>
      </c>
      <c r="L14" s="88">
        <v>185</v>
      </c>
      <c r="M14" s="82">
        <f t="shared" si="0"/>
        <v>101.935</v>
      </c>
      <c r="N14" s="82" t="s">
        <v>46</v>
      </c>
      <c r="O14" s="82"/>
      <c r="P14" s="87" t="s">
        <v>96</v>
      </c>
      <c r="Q14" s="82" t="s">
        <v>111</v>
      </c>
    </row>
    <row r="15" spans="1:17">
      <c r="D15" s="144"/>
      <c r="I15" s="83"/>
      <c r="J15" s="83"/>
      <c r="K15" s="83"/>
      <c r="L15" s="91"/>
      <c r="M15" s="83"/>
      <c r="N15" s="83"/>
      <c r="O15" s="83"/>
      <c r="P15" s="83"/>
    </row>
    <row r="16" spans="1:17">
      <c r="D16" s="144"/>
      <c r="I16" s="83"/>
      <c r="J16" s="83"/>
      <c r="K16" s="83"/>
      <c r="L16" s="91"/>
      <c r="M16" s="83"/>
      <c r="N16" s="83"/>
      <c r="O16" s="83"/>
      <c r="P16" s="83"/>
    </row>
    <row r="17" spans="2:16">
      <c r="B17" s="30" t="s">
        <v>10</v>
      </c>
      <c r="C17" s="143"/>
      <c r="D17" s="143" t="s">
        <v>48</v>
      </c>
      <c r="E17" s="125"/>
      <c r="I17" s="83"/>
      <c r="J17" s="83"/>
      <c r="K17" s="83"/>
      <c r="L17" s="91"/>
      <c r="M17" s="83"/>
      <c r="N17" s="83"/>
      <c r="O17" s="83"/>
      <c r="P17" s="83"/>
    </row>
    <row r="18" spans="2:16">
      <c r="B18" s="30" t="s">
        <v>11</v>
      </c>
      <c r="C18" s="143"/>
      <c r="D18" s="143" t="s">
        <v>49</v>
      </c>
      <c r="E18" s="125"/>
      <c r="I18" s="83"/>
      <c r="J18" s="83"/>
      <c r="K18" s="83"/>
      <c r="L18" s="91"/>
      <c r="M18" s="83"/>
      <c r="N18" s="83"/>
      <c r="O18" s="83"/>
      <c r="P18" s="83"/>
    </row>
    <row r="19" spans="2:16">
      <c r="B19" s="30" t="s">
        <v>12</v>
      </c>
      <c r="C19" s="143"/>
      <c r="D19" s="143" t="s">
        <v>50</v>
      </c>
      <c r="E19" s="125"/>
      <c r="I19" s="83"/>
      <c r="J19" s="83"/>
      <c r="K19" s="83"/>
      <c r="L19" s="91"/>
      <c r="M19" s="83"/>
      <c r="N19" s="83"/>
      <c r="O19" s="83"/>
      <c r="P19" s="83"/>
    </row>
    <row r="20" spans="2:16">
      <c r="B20" s="30" t="s">
        <v>12</v>
      </c>
      <c r="C20" s="143"/>
      <c r="D20" s="143" t="s">
        <v>91</v>
      </c>
      <c r="E20" s="125"/>
      <c r="I20" s="83"/>
      <c r="J20" s="83"/>
      <c r="K20" s="83"/>
      <c r="L20" s="91"/>
      <c r="M20" s="83"/>
      <c r="N20" s="83"/>
      <c r="O20" s="83"/>
      <c r="P20" s="83"/>
    </row>
    <row r="21" spans="2:16">
      <c r="B21" s="4"/>
      <c r="C21" s="143"/>
      <c r="D21" s="143"/>
      <c r="E21" s="125"/>
      <c r="I21" s="83"/>
      <c r="J21" s="83"/>
      <c r="K21" s="83"/>
      <c r="L21" s="91"/>
      <c r="M21" s="83"/>
      <c r="N21" s="83"/>
      <c r="O21" s="83"/>
      <c r="P21" s="83"/>
    </row>
  </sheetData>
  <mergeCells count="14">
    <mergeCell ref="G4:G5"/>
    <mergeCell ref="H4:H5"/>
    <mergeCell ref="I4:L4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C8" sqref="C8"/>
    </sheetView>
  </sheetViews>
  <sheetFormatPr defaultRowHeight="12.75"/>
  <cols>
    <col min="1" max="1" width="5" customWidth="1"/>
    <col min="2" max="2" width="4.42578125" style="122" customWidth="1"/>
    <col min="3" max="3" width="23.5703125" customWidth="1"/>
    <col min="4" max="4" width="19" customWidth="1"/>
    <col min="5" max="5" width="11.85546875" style="122" customWidth="1"/>
    <col min="6" max="6" width="7.85546875" customWidth="1"/>
    <col min="16" max="16" width="17.28515625" customWidth="1"/>
    <col min="17" max="17" width="13" customWidth="1"/>
  </cols>
  <sheetData>
    <row r="1" spans="1:17" ht="25.5">
      <c r="A1" s="68" t="s">
        <v>74</v>
      </c>
      <c r="B1" s="68"/>
      <c r="C1" s="68"/>
      <c r="D1" s="144"/>
      <c r="I1" s="83"/>
      <c r="J1" s="83"/>
      <c r="K1" s="83"/>
      <c r="L1" s="91"/>
      <c r="M1" s="83"/>
      <c r="N1" s="83"/>
      <c r="O1" s="83"/>
      <c r="P1" s="83"/>
    </row>
    <row r="2" spans="1:17" ht="26.25" thickBot="1">
      <c r="A2" s="68" t="s">
        <v>76</v>
      </c>
      <c r="B2" s="68"/>
      <c r="C2" s="68"/>
      <c r="D2" s="144"/>
      <c r="I2" s="83"/>
      <c r="J2" s="83"/>
      <c r="K2" s="83"/>
      <c r="L2" s="91"/>
      <c r="M2" s="83"/>
      <c r="N2" s="83"/>
      <c r="O2" s="83"/>
      <c r="P2" s="83"/>
    </row>
    <row r="3" spans="1:17">
      <c r="A3" s="199" t="s">
        <v>9</v>
      </c>
      <c r="B3" s="219" t="s">
        <v>2</v>
      </c>
      <c r="C3" s="180" t="s">
        <v>3</v>
      </c>
      <c r="D3" s="180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9" t="s">
        <v>25</v>
      </c>
      <c r="J3" s="190"/>
      <c r="K3" s="190"/>
      <c r="L3" s="190"/>
      <c r="M3" s="193" t="s">
        <v>0</v>
      </c>
      <c r="N3" s="195" t="s">
        <v>38</v>
      </c>
      <c r="O3" s="195" t="s">
        <v>26</v>
      </c>
      <c r="P3" s="197" t="s">
        <v>20</v>
      </c>
      <c r="Q3" s="178" t="s">
        <v>27</v>
      </c>
    </row>
    <row r="4" spans="1:17">
      <c r="A4" s="209"/>
      <c r="B4" s="220"/>
      <c r="C4" s="208"/>
      <c r="D4" s="208"/>
      <c r="E4" s="211"/>
      <c r="F4" s="208"/>
      <c r="G4" s="208"/>
      <c r="H4" s="214"/>
      <c r="I4" s="95">
        <v>1</v>
      </c>
      <c r="J4" s="93">
        <v>2</v>
      </c>
      <c r="K4" s="93">
        <v>3</v>
      </c>
      <c r="L4" s="94" t="s">
        <v>6</v>
      </c>
      <c r="M4" s="215"/>
      <c r="N4" s="216"/>
      <c r="O4" s="216"/>
      <c r="P4" s="212"/>
      <c r="Q4" s="213"/>
    </row>
    <row r="5" spans="1:17" ht="15.75">
      <c r="A5" s="63"/>
      <c r="B5" s="145"/>
      <c r="C5" s="127" t="s">
        <v>52</v>
      </c>
      <c r="D5" s="80"/>
      <c r="E5" s="123"/>
      <c r="F5" s="56"/>
      <c r="G5" s="57"/>
      <c r="H5" s="58"/>
      <c r="I5" s="96"/>
      <c r="J5" s="96"/>
      <c r="K5" s="96"/>
      <c r="L5" s="97"/>
      <c r="M5" s="96"/>
      <c r="N5" s="96"/>
      <c r="O5" s="96"/>
      <c r="P5" s="98"/>
      <c r="Q5" s="118"/>
    </row>
    <row r="6" spans="1:17" s="141" customFormat="1">
      <c r="A6" s="147">
        <v>1</v>
      </c>
      <c r="B6" s="148" t="s">
        <v>117</v>
      </c>
      <c r="C6" s="1" t="s">
        <v>113</v>
      </c>
      <c r="D6" s="3" t="s">
        <v>35</v>
      </c>
      <c r="E6" s="124">
        <v>1975</v>
      </c>
      <c r="F6" s="1" t="s">
        <v>93</v>
      </c>
      <c r="G6" s="2">
        <v>81.7</v>
      </c>
      <c r="H6" s="25">
        <v>0.62350000000000005</v>
      </c>
      <c r="I6" s="92">
        <v>220</v>
      </c>
      <c r="J6" s="92">
        <v>235</v>
      </c>
      <c r="K6" s="92">
        <v>245</v>
      </c>
      <c r="L6" s="88">
        <v>245</v>
      </c>
      <c r="M6" s="92">
        <f t="shared" ref="M6" si="0">H6*L6</f>
        <v>152.75750000000002</v>
      </c>
      <c r="N6" s="92" t="s">
        <v>43</v>
      </c>
      <c r="O6" s="92"/>
      <c r="P6" s="149" t="s">
        <v>35</v>
      </c>
      <c r="Q6" s="99" t="s">
        <v>87</v>
      </c>
    </row>
    <row r="7" spans="1:17" s="141" customFormat="1">
      <c r="A7" s="147">
        <v>1</v>
      </c>
      <c r="B7" s="150">
        <v>90</v>
      </c>
      <c r="C7" s="1" t="s">
        <v>65</v>
      </c>
      <c r="D7" s="3" t="s">
        <v>33</v>
      </c>
      <c r="E7" s="124">
        <v>1974</v>
      </c>
      <c r="F7" s="1" t="s">
        <v>93</v>
      </c>
      <c r="G7" s="2">
        <v>87.7</v>
      </c>
      <c r="H7" s="25">
        <v>0.59470000000000001</v>
      </c>
      <c r="I7" s="92">
        <v>230</v>
      </c>
      <c r="J7" s="92">
        <v>240</v>
      </c>
      <c r="K7" s="92" t="s">
        <v>45</v>
      </c>
      <c r="L7" s="88">
        <v>240</v>
      </c>
      <c r="M7" s="92">
        <f>H7*L7</f>
        <v>142.72800000000001</v>
      </c>
      <c r="N7" s="92" t="s">
        <v>46</v>
      </c>
      <c r="O7" s="92"/>
      <c r="P7" s="149"/>
      <c r="Q7" s="99"/>
    </row>
    <row r="8" spans="1:17" s="141" customFormat="1">
      <c r="A8" s="147">
        <v>1</v>
      </c>
      <c r="B8" s="150">
        <v>110</v>
      </c>
      <c r="C8" s="1" t="s">
        <v>118</v>
      </c>
      <c r="D8" s="3" t="s">
        <v>35</v>
      </c>
      <c r="E8" s="124">
        <v>107.1</v>
      </c>
      <c r="F8" s="1" t="s">
        <v>93</v>
      </c>
      <c r="G8" s="2">
        <v>107.7</v>
      </c>
      <c r="H8" s="25">
        <v>0.53949999999999998</v>
      </c>
      <c r="I8" s="92">
        <v>245</v>
      </c>
      <c r="J8" s="92">
        <v>265</v>
      </c>
      <c r="K8" s="92">
        <v>275</v>
      </c>
      <c r="L8" s="88">
        <v>275</v>
      </c>
      <c r="M8" s="92">
        <f t="shared" ref="M8" si="1">H8*L8</f>
        <v>148.36249999999998</v>
      </c>
      <c r="N8" s="92" t="s">
        <v>43</v>
      </c>
      <c r="O8" s="92"/>
      <c r="P8" s="149" t="s">
        <v>35</v>
      </c>
      <c r="Q8" s="99" t="s">
        <v>87</v>
      </c>
    </row>
    <row r="9" spans="1:17">
      <c r="D9" s="83"/>
      <c r="I9" s="83"/>
      <c r="J9" s="83"/>
      <c r="K9" s="83"/>
      <c r="L9" s="91"/>
      <c r="M9" s="83"/>
      <c r="N9" s="83"/>
      <c r="O9" s="83"/>
      <c r="P9" s="83"/>
    </row>
    <row r="10" spans="1:17">
      <c r="B10" s="146" t="s">
        <v>10</v>
      </c>
      <c r="C10" s="4"/>
      <c r="D10" s="4" t="s">
        <v>48</v>
      </c>
      <c r="E10" s="125"/>
      <c r="I10" s="83"/>
      <c r="J10" s="83"/>
      <c r="K10" s="83"/>
      <c r="L10" s="91"/>
      <c r="M10" s="83"/>
      <c r="N10" s="83"/>
      <c r="O10" s="83"/>
      <c r="P10" s="83"/>
    </row>
    <row r="11" spans="1:17">
      <c r="B11" s="146" t="s">
        <v>11</v>
      </c>
      <c r="C11" s="4"/>
      <c r="D11" s="4" t="s">
        <v>49</v>
      </c>
      <c r="E11" s="125"/>
      <c r="I11" s="83"/>
      <c r="J11" s="83"/>
      <c r="K11" s="83"/>
      <c r="L11" s="91"/>
      <c r="M11" s="83"/>
      <c r="N11" s="83"/>
      <c r="O11" s="83"/>
      <c r="P11" s="83"/>
    </row>
    <row r="12" spans="1:17">
      <c r="B12" s="146" t="s">
        <v>12</v>
      </c>
      <c r="C12" s="4"/>
      <c r="D12" s="4" t="s">
        <v>50</v>
      </c>
      <c r="E12" s="125"/>
      <c r="I12" s="83"/>
      <c r="J12" s="83"/>
      <c r="K12" s="83"/>
      <c r="L12" s="91"/>
      <c r="M12" s="83"/>
      <c r="N12" s="83"/>
      <c r="O12" s="83"/>
      <c r="P12" s="83"/>
    </row>
    <row r="13" spans="1:17">
      <c r="B13" s="146" t="s">
        <v>12</v>
      </c>
      <c r="C13" s="4"/>
      <c r="D13" s="4" t="s">
        <v>91</v>
      </c>
      <c r="E13" s="125"/>
      <c r="I13" s="83"/>
      <c r="J13" s="83"/>
      <c r="K13" s="83"/>
      <c r="L13" s="91"/>
      <c r="M13" s="83"/>
      <c r="N13" s="83"/>
      <c r="O13" s="83"/>
      <c r="P13" s="83"/>
    </row>
  </sheetData>
  <mergeCells count="14">
    <mergeCell ref="P3:P4"/>
    <mergeCell ref="Q3:Q4"/>
    <mergeCell ref="G3:G4"/>
    <mergeCell ref="H3:H4"/>
    <mergeCell ref="I3:L3"/>
    <mergeCell ref="M3:M4"/>
    <mergeCell ref="N3:N4"/>
    <mergeCell ref="O3:O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D73"/>
  <sheetViews>
    <sheetView tabSelected="1" workbookViewId="0">
      <selection activeCell="C33" sqref="C33"/>
    </sheetView>
  </sheetViews>
  <sheetFormatPr defaultRowHeight="12.75"/>
  <cols>
    <col min="1" max="1" width="6" style="143" bestFit="1" customWidth="1"/>
    <col min="2" max="2" width="5.85546875" style="143" bestFit="1" customWidth="1"/>
    <col min="3" max="3" width="23" style="143" customWidth="1"/>
    <col min="4" max="4" width="17.140625" style="143" customWidth="1"/>
    <col min="5" max="5" width="13.28515625" style="125" bestFit="1" customWidth="1"/>
    <col min="6" max="6" width="15" style="4" customWidth="1"/>
    <col min="7" max="7" width="8.140625" style="4" customWidth="1"/>
    <col min="8" max="8" width="7.7109375" style="26" customWidth="1"/>
    <col min="9" max="9" width="6.42578125" style="10" customWidth="1"/>
    <col min="10" max="10" width="7.42578125" style="27" customWidth="1"/>
    <col min="11" max="11" width="7.140625" style="17" customWidth="1"/>
    <col min="12" max="12" width="8.28515625" style="17" customWidth="1"/>
    <col min="13" max="13" width="14" style="17" customWidth="1"/>
    <col min="14" max="14" width="9.5703125" style="17" customWidth="1"/>
    <col min="15" max="15" width="10.42578125" style="17" customWidth="1"/>
    <col min="16" max="16" width="17.5703125" style="18" customWidth="1"/>
    <col min="17" max="17" width="14" style="161" customWidth="1"/>
    <col min="18" max="18" width="6.140625" style="18" customWidth="1"/>
    <col min="19" max="19" width="9" style="21" customWidth="1"/>
    <col min="20" max="46" width="9.140625" style="7"/>
    <col min="47" max="16384" width="9.140625" style="4"/>
  </cols>
  <sheetData>
    <row r="1" spans="1:56" s="6" customFormat="1" ht="22.5" customHeight="1">
      <c r="A1" s="68" t="s">
        <v>74</v>
      </c>
      <c r="B1" s="68"/>
      <c r="C1" s="68"/>
      <c r="D1" s="144"/>
      <c r="E1" s="122"/>
      <c r="F1"/>
      <c r="G1"/>
      <c r="H1"/>
      <c r="I1"/>
      <c r="J1"/>
      <c r="K1" s="83"/>
      <c r="L1" s="91"/>
      <c r="M1" s="83"/>
      <c r="N1" s="83"/>
      <c r="O1" s="83"/>
      <c r="P1" s="83"/>
      <c r="Q1" s="141"/>
      <c r="R1" s="12"/>
      <c r="S1" s="13"/>
      <c r="T1" s="11"/>
      <c r="U1" s="13"/>
      <c r="V1" s="11"/>
      <c r="W1" s="11"/>
      <c r="X1" s="11"/>
      <c r="Y1" s="11"/>
      <c r="Z1" s="11"/>
      <c r="AA1" s="13"/>
      <c r="AB1" s="11"/>
      <c r="AC1" s="14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ht="19.5" customHeight="1" thickBot="1">
      <c r="A2" s="68" t="s">
        <v>76</v>
      </c>
      <c r="B2" s="68"/>
      <c r="C2" s="68"/>
      <c r="D2" s="144"/>
      <c r="E2" s="122"/>
      <c r="F2"/>
      <c r="G2"/>
      <c r="H2"/>
      <c r="I2"/>
      <c r="J2"/>
      <c r="K2" s="83"/>
      <c r="L2" s="91"/>
      <c r="M2" s="83"/>
      <c r="N2" s="83"/>
      <c r="O2" s="83"/>
      <c r="P2" s="83"/>
      <c r="Q2" s="141"/>
      <c r="S2" s="19"/>
      <c r="T2" s="18"/>
      <c r="U2" s="19"/>
      <c r="V2" s="17"/>
      <c r="W2" s="17"/>
      <c r="X2" s="17"/>
      <c r="Y2" s="17"/>
      <c r="Z2" s="18"/>
      <c r="AA2" s="19"/>
      <c r="AB2" s="18"/>
      <c r="AC2" s="21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>
      <c r="A3" s="222" t="s">
        <v>9</v>
      </c>
      <c r="B3" s="224" t="s">
        <v>2</v>
      </c>
      <c r="C3" s="217" t="s">
        <v>3</v>
      </c>
      <c r="D3" s="217" t="s">
        <v>7</v>
      </c>
      <c r="E3" s="203" t="s">
        <v>8</v>
      </c>
      <c r="F3" s="180" t="s">
        <v>4</v>
      </c>
      <c r="G3" s="180" t="s">
        <v>1</v>
      </c>
      <c r="H3" s="182" t="s">
        <v>0</v>
      </c>
      <c r="I3" s="187" t="s">
        <v>5</v>
      </c>
      <c r="J3" s="188"/>
      <c r="K3" s="188"/>
      <c r="L3" s="188"/>
      <c r="M3" s="193" t="s">
        <v>0</v>
      </c>
      <c r="N3" s="195" t="s">
        <v>38</v>
      </c>
      <c r="O3" s="195" t="s">
        <v>26</v>
      </c>
      <c r="P3" s="197" t="s">
        <v>20</v>
      </c>
      <c r="Q3" s="178" t="s">
        <v>27</v>
      </c>
      <c r="S3" s="19"/>
      <c r="T3" s="18"/>
      <c r="U3" s="19"/>
      <c r="V3" s="17"/>
      <c r="W3" s="17"/>
      <c r="X3" s="17"/>
      <c r="Y3" s="17"/>
      <c r="Z3" s="18"/>
      <c r="AA3" s="19"/>
      <c r="AB3" s="18"/>
      <c r="AC3" s="21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12.75" customHeight="1" thickBot="1">
      <c r="A4" s="223"/>
      <c r="B4" s="225"/>
      <c r="C4" s="221"/>
      <c r="D4" s="221"/>
      <c r="E4" s="204"/>
      <c r="F4" s="181"/>
      <c r="G4" s="181"/>
      <c r="H4" s="183"/>
      <c r="I4" s="73">
        <v>1</v>
      </c>
      <c r="J4" s="65">
        <v>2</v>
      </c>
      <c r="K4" s="74">
        <v>3</v>
      </c>
      <c r="L4" s="75" t="s">
        <v>6</v>
      </c>
      <c r="M4" s="194"/>
      <c r="N4" s="196"/>
      <c r="O4" s="196"/>
      <c r="P4" s="198"/>
      <c r="Q4" s="179"/>
      <c r="S4" s="19"/>
      <c r="T4" s="18"/>
      <c r="U4" s="19"/>
      <c r="V4" s="17"/>
      <c r="W4" s="1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s="8" customFormat="1">
      <c r="A5" s="151"/>
      <c r="B5" s="152"/>
      <c r="C5" s="172" t="s">
        <v>39</v>
      </c>
      <c r="D5" s="55"/>
      <c r="E5" s="123"/>
      <c r="F5" s="56"/>
      <c r="G5" s="57"/>
      <c r="H5" s="58"/>
      <c r="I5" s="66"/>
      <c r="J5" s="66"/>
      <c r="K5" s="82"/>
      <c r="L5" s="88"/>
      <c r="M5" s="82"/>
      <c r="N5" s="82"/>
      <c r="O5" s="82"/>
      <c r="P5" s="87"/>
      <c r="Q5" s="99"/>
      <c r="R5" s="18"/>
      <c r="S5" s="19"/>
      <c r="T5" s="18"/>
      <c r="U5" s="19"/>
      <c r="V5" s="17"/>
      <c r="W5" s="17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</row>
    <row r="6" spans="1:56">
      <c r="A6" s="132">
        <v>1</v>
      </c>
      <c r="B6" s="132">
        <v>75</v>
      </c>
      <c r="C6" s="132" t="s">
        <v>104</v>
      </c>
      <c r="D6" s="132" t="s">
        <v>105</v>
      </c>
      <c r="E6" s="153">
        <v>1973</v>
      </c>
      <c r="F6" s="5" t="s">
        <v>106</v>
      </c>
      <c r="G6" s="5">
        <v>70.2</v>
      </c>
      <c r="H6" s="25">
        <v>0.75649999999999995</v>
      </c>
      <c r="I6" s="24">
        <v>45</v>
      </c>
      <c r="J6" s="156">
        <v>47.5</v>
      </c>
      <c r="K6" s="24">
        <v>50</v>
      </c>
      <c r="L6" s="9">
        <v>50</v>
      </c>
      <c r="M6" s="66">
        <f>L6*H6</f>
        <v>37.824999999999996</v>
      </c>
      <c r="N6" s="67" t="s">
        <v>42</v>
      </c>
      <c r="O6" s="66"/>
      <c r="P6" s="9" t="s">
        <v>107</v>
      </c>
      <c r="Q6" s="157" t="s">
        <v>108</v>
      </c>
    </row>
    <row r="7" spans="1:56">
      <c r="A7" s="147"/>
      <c r="B7" s="132"/>
      <c r="C7" s="173" t="s">
        <v>44</v>
      </c>
      <c r="D7" s="3"/>
      <c r="E7" s="124"/>
      <c r="F7" s="1"/>
      <c r="G7" s="2"/>
      <c r="H7" s="25"/>
      <c r="I7" s="66"/>
      <c r="J7" s="66"/>
      <c r="K7" s="82"/>
      <c r="L7" s="88"/>
      <c r="M7" s="66"/>
      <c r="N7" s="82"/>
      <c r="O7" s="82"/>
      <c r="P7" s="87"/>
      <c r="Q7" s="99"/>
      <c r="S7" s="19"/>
      <c r="T7" s="18"/>
      <c r="U7" s="19"/>
      <c r="V7" s="17"/>
      <c r="W7" s="17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>
      <c r="A8" s="147">
        <v>1</v>
      </c>
      <c r="B8" s="132">
        <v>67.5</v>
      </c>
      <c r="C8" s="1" t="s">
        <v>119</v>
      </c>
      <c r="D8" s="3" t="s">
        <v>56</v>
      </c>
      <c r="E8" s="124">
        <v>1996</v>
      </c>
      <c r="F8" s="1" t="s">
        <v>75</v>
      </c>
      <c r="G8" s="2">
        <v>62.7</v>
      </c>
      <c r="H8" s="25">
        <v>0.77149999999999996</v>
      </c>
      <c r="I8" s="67">
        <v>115</v>
      </c>
      <c r="J8" s="67">
        <v>122.5</v>
      </c>
      <c r="K8" s="89">
        <v>127.5</v>
      </c>
      <c r="L8" s="88">
        <v>122.5</v>
      </c>
      <c r="M8" s="66">
        <f t="shared" ref="M8:M33" si="0">L8*H8</f>
        <v>94.508749999999992</v>
      </c>
      <c r="N8" s="82" t="s">
        <v>43</v>
      </c>
      <c r="O8" s="82"/>
      <c r="P8" s="87" t="s">
        <v>99</v>
      </c>
      <c r="Q8" s="99"/>
      <c r="S8" s="19"/>
      <c r="T8" s="18"/>
      <c r="U8" s="19"/>
      <c r="V8" s="17"/>
      <c r="W8" s="17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>
      <c r="A9" s="147">
        <v>3</v>
      </c>
      <c r="B9" s="132">
        <v>67.5</v>
      </c>
      <c r="C9" s="1" t="s">
        <v>120</v>
      </c>
      <c r="D9" s="3" t="s">
        <v>56</v>
      </c>
      <c r="E9" s="124">
        <v>1989</v>
      </c>
      <c r="F9" s="1" t="s">
        <v>75</v>
      </c>
      <c r="G9" s="2">
        <v>65.900000000000006</v>
      </c>
      <c r="H9" s="25">
        <v>0.74180000000000001</v>
      </c>
      <c r="I9" s="86">
        <v>100</v>
      </c>
      <c r="J9" s="24">
        <v>100</v>
      </c>
      <c r="K9" s="92">
        <v>102.5</v>
      </c>
      <c r="L9" s="88">
        <v>102.5</v>
      </c>
      <c r="M9" s="66">
        <f t="shared" si="0"/>
        <v>76.034500000000008</v>
      </c>
      <c r="N9" s="82" t="s">
        <v>46</v>
      </c>
      <c r="O9" s="82"/>
      <c r="P9" s="87"/>
      <c r="Q9" s="99"/>
      <c r="S9" s="19"/>
      <c r="T9" s="18"/>
      <c r="U9" s="19"/>
      <c r="V9" s="17"/>
      <c r="W9" s="1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>
      <c r="A10" s="147">
        <v>2</v>
      </c>
      <c r="B10" s="132">
        <v>67.5</v>
      </c>
      <c r="C10" s="1" t="s">
        <v>59</v>
      </c>
      <c r="D10" s="3" t="s">
        <v>33</v>
      </c>
      <c r="E10" s="124">
        <v>1992</v>
      </c>
      <c r="F10" s="1" t="s">
        <v>75</v>
      </c>
      <c r="G10" s="2">
        <v>66.7</v>
      </c>
      <c r="H10" s="25">
        <v>0.73370000000000002</v>
      </c>
      <c r="I10" s="24">
        <v>110</v>
      </c>
      <c r="J10" s="86">
        <v>115</v>
      </c>
      <c r="K10" s="89">
        <v>115</v>
      </c>
      <c r="L10" s="88">
        <v>110</v>
      </c>
      <c r="M10" s="66">
        <f t="shared" si="0"/>
        <v>80.707000000000008</v>
      </c>
      <c r="N10" s="82" t="s">
        <v>43</v>
      </c>
      <c r="O10" s="82"/>
      <c r="P10" s="87"/>
      <c r="Q10" s="99"/>
      <c r="S10" s="19"/>
      <c r="T10" s="18"/>
      <c r="U10" s="19"/>
      <c r="V10" s="17"/>
      <c r="W10" s="17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s="15" customFormat="1">
      <c r="A11" s="147">
        <v>1</v>
      </c>
      <c r="B11" s="132">
        <v>67.5</v>
      </c>
      <c r="C11" s="1" t="s">
        <v>121</v>
      </c>
      <c r="D11" s="3" t="s">
        <v>122</v>
      </c>
      <c r="E11" s="124">
        <v>1999</v>
      </c>
      <c r="F11" s="1" t="s">
        <v>37</v>
      </c>
      <c r="G11" s="2">
        <v>65.3</v>
      </c>
      <c r="H11" s="25">
        <v>0.74809999999999999</v>
      </c>
      <c r="I11" s="24">
        <v>100</v>
      </c>
      <c r="J11" s="86">
        <v>110</v>
      </c>
      <c r="K11" s="89">
        <v>110</v>
      </c>
      <c r="L11" s="88">
        <v>100</v>
      </c>
      <c r="M11" s="66">
        <f t="shared" si="0"/>
        <v>74.81</v>
      </c>
      <c r="N11" s="82" t="s">
        <v>46</v>
      </c>
      <c r="O11" s="82"/>
      <c r="P11" s="87"/>
      <c r="Q11" s="99"/>
      <c r="R11" s="18"/>
      <c r="S11" s="19"/>
      <c r="T11" s="18"/>
      <c r="U11" s="19"/>
      <c r="V11" s="17"/>
      <c r="W11" s="17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s="15" customFormat="1">
      <c r="A12" s="147">
        <v>2</v>
      </c>
      <c r="B12" s="132">
        <v>67.5</v>
      </c>
      <c r="C12" s="1" t="s">
        <v>123</v>
      </c>
      <c r="D12" s="3" t="s">
        <v>80</v>
      </c>
      <c r="E12" s="124">
        <v>2004</v>
      </c>
      <c r="F12" s="1" t="s">
        <v>37</v>
      </c>
      <c r="G12" s="2">
        <v>65.400000000000006</v>
      </c>
      <c r="H12" s="25">
        <v>0.74709999999999999</v>
      </c>
      <c r="I12" s="86">
        <v>60</v>
      </c>
      <c r="J12" s="24">
        <v>60</v>
      </c>
      <c r="K12" s="92" t="s">
        <v>45</v>
      </c>
      <c r="L12" s="88">
        <v>60</v>
      </c>
      <c r="M12" s="66">
        <f t="shared" si="0"/>
        <v>44.826000000000001</v>
      </c>
      <c r="N12" s="82" t="s">
        <v>124</v>
      </c>
      <c r="O12" s="82"/>
      <c r="P12" s="87"/>
      <c r="Q12" s="99"/>
      <c r="R12" s="18"/>
      <c r="S12" s="19"/>
      <c r="T12" s="18"/>
      <c r="U12" s="19"/>
      <c r="V12" s="17"/>
      <c r="W12" s="1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s="15" customFormat="1">
      <c r="A13" s="147">
        <v>1</v>
      </c>
      <c r="B13" s="132">
        <v>75</v>
      </c>
      <c r="C13" s="1" t="s">
        <v>71</v>
      </c>
      <c r="D13" s="3" t="s">
        <v>21</v>
      </c>
      <c r="E13" s="124">
        <v>1984</v>
      </c>
      <c r="F13" s="1" t="s">
        <v>75</v>
      </c>
      <c r="G13" s="2">
        <v>75</v>
      </c>
      <c r="H13" s="25">
        <v>0.66449999999999998</v>
      </c>
      <c r="I13" s="67">
        <v>120</v>
      </c>
      <c r="J13" s="66">
        <v>127.5</v>
      </c>
      <c r="K13" s="92">
        <v>130</v>
      </c>
      <c r="L13" s="88">
        <v>130</v>
      </c>
      <c r="M13" s="66">
        <f t="shared" si="0"/>
        <v>86.384999999999991</v>
      </c>
      <c r="N13" s="82" t="s">
        <v>43</v>
      </c>
      <c r="O13" s="82"/>
      <c r="P13" s="87" t="s">
        <v>125</v>
      </c>
      <c r="Q13" s="99"/>
      <c r="R13" s="18"/>
      <c r="S13" s="19"/>
      <c r="T13" s="18"/>
      <c r="U13" s="19"/>
      <c r="V13" s="17"/>
      <c r="W13" s="1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s="15" customFormat="1">
      <c r="A14" s="147">
        <v>2</v>
      </c>
      <c r="B14" s="132">
        <v>75</v>
      </c>
      <c r="C14" s="1" t="s">
        <v>126</v>
      </c>
      <c r="D14" s="3" t="s">
        <v>127</v>
      </c>
      <c r="E14" s="124">
        <v>1996</v>
      </c>
      <c r="F14" s="1" t="s">
        <v>75</v>
      </c>
      <c r="G14" s="2">
        <v>72.7</v>
      </c>
      <c r="H14" s="25">
        <v>0.68120000000000003</v>
      </c>
      <c r="I14" s="67">
        <v>117.5</v>
      </c>
      <c r="J14" s="66">
        <v>120</v>
      </c>
      <c r="K14" s="92">
        <v>125</v>
      </c>
      <c r="L14" s="88">
        <v>125</v>
      </c>
      <c r="M14" s="66">
        <f t="shared" si="0"/>
        <v>85.15</v>
      </c>
      <c r="N14" s="82" t="s">
        <v>43</v>
      </c>
      <c r="O14" s="82"/>
      <c r="P14" s="87"/>
      <c r="Q14" s="99"/>
      <c r="R14" s="18"/>
      <c r="S14" s="19"/>
      <c r="T14" s="18"/>
      <c r="U14" s="19"/>
      <c r="V14" s="17"/>
      <c r="W14" s="1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s="15" customFormat="1">
      <c r="A15" s="147">
        <v>3</v>
      </c>
      <c r="B15" s="132">
        <v>75</v>
      </c>
      <c r="C15" s="1" t="s">
        <v>128</v>
      </c>
      <c r="D15" s="3" t="s">
        <v>33</v>
      </c>
      <c r="E15" s="124">
        <v>1994</v>
      </c>
      <c r="F15" s="1" t="s">
        <v>75</v>
      </c>
      <c r="G15" s="2">
        <v>73.8</v>
      </c>
      <c r="H15" s="25">
        <v>0.67300000000000004</v>
      </c>
      <c r="I15" s="67">
        <v>115</v>
      </c>
      <c r="J15" s="66">
        <v>117.5</v>
      </c>
      <c r="K15" s="92">
        <v>120</v>
      </c>
      <c r="L15" s="88">
        <v>120</v>
      </c>
      <c r="M15" s="66">
        <f t="shared" si="0"/>
        <v>80.760000000000005</v>
      </c>
      <c r="N15" s="82" t="s">
        <v>43</v>
      </c>
      <c r="O15" s="82"/>
      <c r="P15" s="87"/>
      <c r="Q15" s="99"/>
      <c r="R15" s="18"/>
      <c r="S15" s="19"/>
      <c r="T15" s="18"/>
      <c r="U15" s="19"/>
      <c r="V15" s="17"/>
      <c r="W15" s="1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 s="15" customFormat="1" ht="12.75" customHeight="1">
      <c r="A16" s="147">
        <v>4</v>
      </c>
      <c r="B16" s="132">
        <v>75</v>
      </c>
      <c r="C16" s="1" t="s">
        <v>129</v>
      </c>
      <c r="D16" s="3" t="s">
        <v>21</v>
      </c>
      <c r="E16" s="124">
        <v>1991</v>
      </c>
      <c r="F16" s="1" t="s">
        <v>75</v>
      </c>
      <c r="G16" s="2">
        <v>73.8</v>
      </c>
      <c r="H16" s="25">
        <v>0.67300000000000004</v>
      </c>
      <c r="I16" s="24">
        <v>110</v>
      </c>
      <c r="J16" s="66">
        <v>115</v>
      </c>
      <c r="K16" s="89">
        <v>120</v>
      </c>
      <c r="L16" s="88">
        <v>115</v>
      </c>
      <c r="M16" s="66">
        <f t="shared" si="0"/>
        <v>77.39500000000001</v>
      </c>
      <c r="N16" s="82" t="s">
        <v>46</v>
      </c>
      <c r="O16" s="82"/>
      <c r="P16" s="87" t="s">
        <v>125</v>
      </c>
      <c r="Q16" s="99"/>
      <c r="R16" s="18"/>
      <c r="S16" s="19"/>
      <c r="T16" s="18"/>
      <c r="U16" s="19"/>
      <c r="V16" s="17"/>
      <c r="W16" s="1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15" customFormat="1">
      <c r="A17" s="147">
        <v>1</v>
      </c>
      <c r="B17" s="132">
        <v>82.5</v>
      </c>
      <c r="C17" s="1" t="s">
        <v>130</v>
      </c>
      <c r="D17" s="3" t="s">
        <v>66</v>
      </c>
      <c r="E17" s="124">
        <v>1989</v>
      </c>
      <c r="F17" s="1" t="s">
        <v>75</v>
      </c>
      <c r="G17" s="2">
        <v>82.4</v>
      </c>
      <c r="H17" s="25">
        <v>0.61980000000000002</v>
      </c>
      <c r="I17" s="24">
        <v>160</v>
      </c>
      <c r="J17" s="24">
        <v>165</v>
      </c>
      <c r="K17" s="89">
        <v>170</v>
      </c>
      <c r="L17" s="88">
        <v>165</v>
      </c>
      <c r="M17" s="66">
        <f t="shared" si="0"/>
        <v>102.267</v>
      </c>
      <c r="N17" s="82" t="s">
        <v>53</v>
      </c>
      <c r="O17" s="82">
        <v>1</v>
      </c>
      <c r="P17" s="87"/>
      <c r="Q17" s="99"/>
      <c r="R17" s="18"/>
      <c r="S17" s="19"/>
      <c r="T17" s="18"/>
      <c r="U17" s="19"/>
      <c r="V17" s="17"/>
      <c r="W17" s="1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s="15" customFormat="1">
      <c r="A18" s="171">
        <v>2</v>
      </c>
      <c r="B18" s="165">
        <v>82.5</v>
      </c>
      <c r="C18" s="100" t="s">
        <v>55</v>
      </c>
      <c r="D18" s="41" t="s">
        <v>56</v>
      </c>
      <c r="E18" s="154">
        <v>1983</v>
      </c>
      <c r="F18" s="100" t="s">
        <v>75</v>
      </c>
      <c r="G18" s="53">
        <v>81.099999999999994</v>
      </c>
      <c r="H18" s="101">
        <v>0.62680000000000002</v>
      </c>
      <c r="I18" s="102">
        <v>150</v>
      </c>
      <c r="J18" s="103">
        <v>150</v>
      </c>
      <c r="K18" s="162">
        <v>160</v>
      </c>
      <c r="L18" s="94">
        <v>160</v>
      </c>
      <c r="M18" s="66">
        <f t="shared" si="0"/>
        <v>100.28800000000001</v>
      </c>
      <c r="N18" s="104" t="s">
        <v>53</v>
      </c>
      <c r="O18" s="104">
        <v>2</v>
      </c>
      <c r="P18" s="105"/>
      <c r="Q18" s="158"/>
      <c r="R18" s="18"/>
      <c r="S18" s="19"/>
      <c r="T18" s="18"/>
      <c r="U18" s="19"/>
      <c r="V18" s="17"/>
      <c r="W18" s="1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s="15" customFormat="1">
      <c r="A19" s="168">
        <v>3</v>
      </c>
      <c r="B19" s="165">
        <v>82.5</v>
      </c>
      <c r="C19" s="100" t="s">
        <v>131</v>
      </c>
      <c r="D19" s="41" t="s">
        <v>33</v>
      </c>
      <c r="E19" s="154">
        <v>1990</v>
      </c>
      <c r="F19" s="100" t="s">
        <v>75</v>
      </c>
      <c r="G19" s="53">
        <v>81.900000000000006</v>
      </c>
      <c r="H19" s="101">
        <v>0.62239999999999995</v>
      </c>
      <c r="I19" s="103">
        <v>135</v>
      </c>
      <c r="J19" s="103">
        <v>140</v>
      </c>
      <c r="K19" s="120">
        <v>145</v>
      </c>
      <c r="L19" s="94">
        <v>140</v>
      </c>
      <c r="M19" s="66">
        <f t="shared" si="0"/>
        <v>87.135999999999996</v>
      </c>
      <c r="N19" s="104" t="s">
        <v>43</v>
      </c>
      <c r="O19" s="104"/>
      <c r="P19" s="105"/>
      <c r="Q19" s="158"/>
      <c r="R19" s="18"/>
      <c r="S19" s="19"/>
      <c r="T19" s="18"/>
      <c r="U19" s="19"/>
      <c r="V19" s="17"/>
      <c r="W19" s="1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s="15" customFormat="1">
      <c r="A20" s="168">
        <v>4</v>
      </c>
      <c r="B20" s="165">
        <v>82.5</v>
      </c>
      <c r="C20" s="100" t="s">
        <v>132</v>
      </c>
      <c r="D20" s="41" t="s">
        <v>33</v>
      </c>
      <c r="E20" s="154">
        <v>1988</v>
      </c>
      <c r="F20" s="100" t="s">
        <v>75</v>
      </c>
      <c r="G20" s="53">
        <v>77.8</v>
      </c>
      <c r="H20" s="25">
        <v>0.64610000000000001</v>
      </c>
      <c r="I20" s="103">
        <v>120</v>
      </c>
      <c r="J20" s="103">
        <v>130</v>
      </c>
      <c r="K20" s="120">
        <v>135</v>
      </c>
      <c r="L20" s="94">
        <v>130</v>
      </c>
      <c r="M20" s="66">
        <f t="shared" si="0"/>
        <v>83.992999999999995</v>
      </c>
      <c r="N20" s="104" t="s">
        <v>43</v>
      </c>
      <c r="O20" s="104"/>
      <c r="P20" s="105"/>
      <c r="Q20" s="158"/>
      <c r="R20" s="18"/>
      <c r="S20" s="19"/>
      <c r="T20" s="18"/>
      <c r="U20" s="19"/>
      <c r="V20" s="17"/>
      <c r="W20" s="1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s="15" customFormat="1">
      <c r="A21" s="168">
        <v>5</v>
      </c>
      <c r="B21" s="165">
        <v>82.5</v>
      </c>
      <c r="C21" s="100" t="s">
        <v>133</v>
      </c>
      <c r="D21" s="41" t="s">
        <v>33</v>
      </c>
      <c r="E21" s="154">
        <v>1983</v>
      </c>
      <c r="F21" s="100" t="s">
        <v>75</v>
      </c>
      <c r="G21" s="53">
        <v>76.900000000000006</v>
      </c>
      <c r="H21" s="101">
        <v>0.65169999999999995</v>
      </c>
      <c r="I21" s="102">
        <v>120</v>
      </c>
      <c r="J21" s="103">
        <v>120</v>
      </c>
      <c r="K21" s="162">
        <v>125</v>
      </c>
      <c r="L21" s="94">
        <v>125</v>
      </c>
      <c r="M21" s="66">
        <f t="shared" si="0"/>
        <v>81.462499999999991</v>
      </c>
      <c r="N21" s="104" t="s">
        <v>46</v>
      </c>
      <c r="O21" s="104"/>
      <c r="P21" s="105"/>
      <c r="Q21" s="158"/>
      <c r="R21" s="18"/>
      <c r="S21" s="19"/>
      <c r="T21" s="18"/>
      <c r="U21" s="19"/>
      <c r="V21" s="17"/>
      <c r="W21" s="1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s="15" customFormat="1">
      <c r="A22" s="168">
        <v>6</v>
      </c>
      <c r="B22" s="165">
        <v>82.5</v>
      </c>
      <c r="C22" s="100" t="s">
        <v>134</v>
      </c>
      <c r="D22" s="41" t="s">
        <v>21</v>
      </c>
      <c r="E22" s="154">
        <v>1990</v>
      </c>
      <c r="F22" s="100" t="s">
        <v>75</v>
      </c>
      <c r="G22" s="53">
        <v>76.7</v>
      </c>
      <c r="H22" s="101">
        <v>0.65300000000000002</v>
      </c>
      <c r="I22" s="103">
        <v>105</v>
      </c>
      <c r="J22" s="103">
        <v>110</v>
      </c>
      <c r="K22" s="162">
        <v>112.5</v>
      </c>
      <c r="L22" s="94">
        <v>112.5</v>
      </c>
      <c r="M22" s="66">
        <f t="shared" si="0"/>
        <v>73.462500000000006</v>
      </c>
      <c r="N22" s="104" t="s">
        <v>47</v>
      </c>
      <c r="O22" s="104"/>
      <c r="P22" s="105" t="s">
        <v>125</v>
      </c>
      <c r="Q22" s="158"/>
      <c r="R22" s="18"/>
      <c r="S22" s="19"/>
      <c r="T22" s="18"/>
      <c r="U22" s="19"/>
      <c r="V22" s="17"/>
      <c r="W22" s="1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s="15" customFormat="1">
      <c r="A23" s="168">
        <v>0</v>
      </c>
      <c r="B23" s="165">
        <v>82.5</v>
      </c>
      <c r="C23" s="100" t="s">
        <v>72</v>
      </c>
      <c r="D23" s="41" t="s">
        <v>22</v>
      </c>
      <c r="E23" s="154">
        <v>1984</v>
      </c>
      <c r="F23" s="100" t="s">
        <v>75</v>
      </c>
      <c r="G23" s="53">
        <v>81.3</v>
      </c>
      <c r="H23" s="101">
        <v>0.62570000000000003</v>
      </c>
      <c r="I23" s="102">
        <v>140</v>
      </c>
      <c r="J23" s="102">
        <v>140</v>
      </c>
      <c r="K23" s="120">
        <v>140</v>
      </c>
      <c r="L23" s="94">
        <v>0</v>
      </c>
      <c r="M23" s="66">
        <f t="shared" si="0"/>
        <v>0</v>
      </c>
      <c r="N23" s="104"/>
      <c r="O23" s="104"/>
      <c r="P23" s="105" t="s">
        <v>96</v>
      </c>
      <c r="Q23" s="158"/>
      <c r="R23" s="18"/>
      <c r="S23" s="19"/>
      <c r="T23" s="18"/>
      <c r="U23" s="19"/>
      <c r="V23" s="17"/>
      <c r="W23" s="1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s="15" customFormat="1">
      <c r="A24" s="168">
        <v>1</v>
      </c>
      <c r="B24" s="165">
        <v>90</v>
      </c>
      <c r="C24" s="100" t="s">
        <v>135</v>
      </c>
      <c r="D24" s="41" t="s">
        <v>105</v>
      </c>
      <c r="E24" s="154">
        <v>1989</v>
      </c>
      <c r="F24" s="100" t="s">
        <v>75</v>
      </c>
      <c r="G24" s="53">
        <v>86.2</v>
      </c>
      <c r="H24" s="101">
        <v>0.60129999999999995</v>
      </c>
      <c r="I24" s="103">
        <v>152.5</v>
      </c>
      <c r="J24" s="102">
        <v>157.5</v>
      </c>
      <c r="K24" s="162">
        <v>157.5</v>
      </c>
      <c r="L24" s="94">
        <v>157.5</v>
      </c>
      <c r="M24" s="66">
        <f t="shared" si="0"/>
        <v>94.70474999999999</v>
      </c>
      <c r="N24" s="104" t="s">
        <v>53</v>
      </c>
      <c r="O24" s="104">
        <v>3</v>
      </c>
      <c r="P24" s="105"/>
      <c r="Q24" s="158"/>
      <c r="R24" s="18"/>
      <c r="S24" s="19"/>
      <c r="T24" s="18"/>
      <c r="U24" s="19"/>
      <c r="V24" s="17"/>
      <c r="W24" s="1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s="15" customFormat="1">
      <c r="A25" s="168">
        <v>2</v>
      </c>
      <c r="B25" s="165">
        <v>90</v>
      </c>
      <c r="C25" s="100" t="s">
        <v>136</v>
      </c>
      <c r="D25" s="41" t="s">
        <v>56</v>
      </c>
      <c r="E25" s="154">
        <v>1984</v>
      </c>
      <c r="F25" s="100" t="s">
        <v>75</v>
      </c>
      <c r="G25" s="53">
        <v>88.5</v>
      </c>
      <c r="H25" s="101">
        <v>0.59140000000000004</v>
      </c>
      <c r="I25" s="102">
        <v>140</v>
      </c>
      <c r="J25" s="103">
        <v>140</v>
      </c>
      <c r="K25" s="162">
        <v>150</v>
      </c>
      <c r="L25" s="94">
        <v>150</v>
      </c>
      <c r="M25" s="66">
        <f t="shared" si="0"/>
        <v>88.710000000000008</v>
      </c>
      <c r="N25" s="104" t="s">
        <v>43</v>
      </c>
      <c r="O25" s="104"/>
      <c r="P25" s="105"/>
      <c r="Q25" s="158"/>
      <c r="R25" s="18"/>
      <c r="S25" s="19"/>
      <c r="T25" s="18"/>
      <c r="U25" s="19"/>
      <c r="V25" s="17"/>
      <c r="W25" s="1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s="15" customFormat="1">
      <c r="A26" s="168">
        <v>3</v>
      </c>
      <c r="B26" s="165">
        <v>90</v>
      </c>
      <c r="C26" s="100" t="s">
        <v>137</v>
      </c>
      <c r="D26" s="41" t="s">
        <v>34</v>
      </c>
      <c r="E26" s="154">
        <v>1991</v>
      </c>
      <c r="F26" s="100" t="s">
        <v>75</v>
      </c>
      <c r="G26" s="53">
        <v>87.2</v>
      </c>
      <c r="H26" s="101">
        <v>0.59689999999999999</v>
      </c>
      <c r="I26" s="103">
        <v>135</v>
      </c>
      <c r="J26" s="103">
        <v>142.5</v>
      </c>
      <c r="K26" s="162" t="s">
        <v>45</v>
      </c>
      <c r="L26" s="94">
        <v>142.5</v>
      </c>
      <c r="M26" s="66">
        <f t="shared" si="0"/>
        <v>85.058250000000001</v>
      </c>
      <c r="N26" s="104" t="s">
        <v>43</v>
      </c>
      <c r="O26" s="104"/>
      <c r="P26" s="105"/>
      <c r="Q26" s="158"/>
      <c r="R26" s="18"/>
      <c r="S26" s="19"/>
      <c r="T26" s="18"/>
      <c r="U26" s="19"/>
      <c r="V26" s="17"/>
      <c r="W26" s="1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s="15" customFormat="1">
      <c r="A27" s="168">
        <v>4</v>
      </c>
      <c r="B27" s="165">
        <v>90</v>
      </c>
      <c r="C27" s="100" t="s">
        <v>138</v>
      </c>
      <c r="D27" s="41" t="s">
        <v>21</v>
      </c>
      <c r="E27" s="154">
        <v>1992</v>
      </c>
      <c r="F27" s="100" t="s">
        <v>75</v>
      </c>
      <c r="G27" s="53">
        <v>87.5</v>
      </c>
      <c r="H27" s="101">
        <v>0.59560000000000002</v>
      </c>
      <c r="I27" s="103">
        <v>130</v>
      </c>
      <c r="J27" s="103">
        <v>135</v>
      </c>
      <c r="K27" s="120">
        <v>142.5</v>
      </c>
      <c r="L27" s="94">
        <v>135</v>
      </c>
      <c r="M27" s="66">
        <f t="shared" si="0"/>
        <v>80.406000000000006</v>
      </c>
      <c r="N27" s="104" t="s">
        <v>43</v>
      </c>
      <c r="O27" s="104"/>
      <c r="P27" s="105" t="s">
        <v>125</v>
      </c>
      <c r="Q27" s="158"/>
      <c r="R27" s="18"/>
      <c r="S27" s="19"/>
      <c r="T27" s="18"/>
      <c r="U27" s="19"/>
      <c r="V27" s="17"/>
      <c r="W27" s="1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s="15" customFormat="1">
      <c r="A28" s="168">
        <v>5</v>
      </c>
      <c r="B28" s="165">
        <v>90</v>
      </c>
      <c r="C28" s="100" t="s">
        <v>139</v>
      </c>
      <c r="D28" s="41" t="s">
        <v>33</v>
      </c>
      <c r="E28" s="154">
        <v>1991</v>
      </c>
      <c r="F28" s="100" t="s">
        <v>75</v>
      </c>
      <c r="G28" s="53">
        <v>88.4</v>
      </c>
      <c r="H28" s="101">
        <v>0.59179999999999999</v>
      </c>
      <c r="I28" s="103">
        <v>125</v>
      </c>
      <c r="J28" s="103">
        <v>130</v>
      </c>
      <c r="K28" s="120">
        <v>135</v>
      </c>
      <c r="L28" s="94">
        <v>130</v>
      </c>
      <c r="M28" s="66">
        <f t="shared" si="0"/>
        <v>76.933999999999997</v>
      </c>
      <c r="N28" s="104" t="s">
        <v>46</v>
      </c>
      <c r="O28" s="104"/>
      <c r="P28" s="105"/>
      <c r="Q28" s="158"/>
      <c r="R28" s="18"/>
      <c r="S28" s="19"/>
      <c r="T28" s="18"/>
      <c r="U28" s="19"/>
      <c r="V28" s="17"/>
      <c r="W28" s="1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15" customFormat="1">
      <c r="A29" s="168">
        <v>1</v>
      </c>
      <c r="B29" s="165">
        <v>100</v>
      </c>
      <c r="C29" s="100" t="s">
        <v>140</v>
      </c>
      <c r="D29" s="41" t="s">
        <v>33</v>
      </c>
      <c r="E29" s="154">
        <v>1981</v>
      </c>
      <c r="F29" s="100" t="s">
        <v>75</v>
      </c>
      <c r="G29" s="53">
        <v>99.8</v>
      </c>
      <c r="H29" s="101">
        <v>0.55449999999999999</v>
      </c>
      <c r="I29" s="103">
        <v>145</v>
      </c>
      <c r="J29" s="103">
        <v>150</v>
      </c>
      <c r="K29" s="162">
        <v>155</v>
      </c>
      <c r="L29" s="94">
        <v>155</v>
      </c>
      <c r="M29" s="66">
        <f t="shared" si="0"/>
        <v>85.947500000000005</v>
      </c>
      <c r="N29" s="104" t="s">
        <v>43</v>
      </c>
      <c r="O29" s="104"/>
      <c r="P29" s="105" t="s">
        <v>89</v>
      </c>
      <c r="Q29" s="158"/>
      <c r="R29" s="18"/>
      <c r="S29" s="19"/>
      <c r="T29" s="18"/>
      <c r="U29" s="19"/>
      <c r="V29" s="17"/>
      <c r="W29" s="1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15" customFormat="1">
      <c r="A30" s="168">
        <v>2</v>
      </c>
      <c r="B30" s="165">
        <v>100</v>
      </c>
      <c r="C30" s="100" t="s">
        <v>141</v>
      </c>
      <c r="D30" s="41" t="s">
        <v>56</v>
      </c>
      <c r="E30" s="154">
        <v>1986</v>
      </c>
      <c r="F30" s="100" t="s">
        <v>75</v>
      </c>
      <c r="G30" s="53">
        <v>94.3</v>
      </c>
      <c r="H30" s="101">
        <v>0.57010000000000005</v>
      </c>
      <c r="I30" s="103">
        <v>142.5</v>
      </c>
      <c r="J30" s="102">
        <v>150</v>
      </c>
      <c r="K30" s="120" t="s">
        <v>45</v>
      </c>
      <c r="L30" s="94">
        <v>142.5</v>
      </c>
      <c r="M30" s="66">
        <f t="shared" si="0"/>
        <v>81.239250000000013</v>
      </c>
      <c r="N30" s="104" t="s">
        <v>43</v>
      </c>
      <c r="O30" s="104"/>
      <c r="P30" s="105" t="s">
        <v>99</v>
      </c>
      <c r="Q30" s="158"/>
      <c r="R30" s="18"/>
      <c r="S30" s="19"/>
      <c r="T30" s="18"/>
      <c r="U30" s="19"/>
      <c r="V30" s="17"/>
      <c r="W30" s="1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s="15" customFormat="1">
      <c r="A31" s="168">
        <v>3</v>
      </c>
      <c r="B31" s="165">
        <v>100</v>
      </c>
      <c r="C31" s="100" t="s">
        <v>142</v>
      </c>
      <c r="D31" s="41" t="s">
        <v>60</v>
      </c>
      <c r="E31" s="154">
        <v>1991</v>
      </c>
      <c r="F31" s="100" t="s">
        <v>75</v>
      </c>
      <c r="G31" s="53">
        <v>98.6</v>
      </c>
      <c r="H31" s="101">
        <v>0.5575</v>
      </c>
      <c r="I31" s="103">
        <v>130</v>
      </c>
      <c r="J31" s="103">
        <v>142.5</v>
      </c>
      <c r="K31" s="120">
        <v>145</v>
      </c>
      <c r="L31" s="94">
        <v>142.5</v>
      </c>
      <c r="M31" s="66">
        <f t="shared" si="0"/>
        <v>79.443749999999994</v>
      </c>
      <c r="N31" s="104" t="s">
        <v>43</v>
      </c>
      <c r="O31" s="104"/>
      <c r="P31" s="105"/>
      <c r="Q31" s="158"/>
      <c r="R31" s="18"/>
      <c r="S31" s="19"/>
      <c r="T31" s="18"/>
      <c r="U31" s="19"/>
      <c r="V31" s="17"/>
      <c r="W31" s="1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15" customFormat="1">
      <c r="A32" s="168">
        <v>4</v>
      </c>
      <c r="B32" s="165">
        <v>100</v>
      </c>
      <c r="C32" s="100" t="s">
        <v>143</v>
      </c>
      <c r="D32" s="41" t="s">
        <v>33</v>
      </c>
      <c r="E32" s="154">
        <v>1988</v>
      </c>
      <c r="F32" s="100" t="s">
        <v>75</v>
      </c>
      <c r="G32" s="53">
        <v>97.7</v>
      </c>
      <c r="H32" s="101">
        <v>0.55989999999999995</v>
      </c>
      <c r="I32" s="103">
        <v>125</v>
      </c>
      <c r="J32" s="102">
        <v>142.5</v>
      </c>
      <c r="K32" s="120">
        <v>142.5</v>
      </c>
      <c r="L32" s="94">
        <v>125</v>
      </c>
      <c r="M32" s="66">
        <f t="shared" si="0"/>
        <v>69.987499999999997</v>
      </c>
      <c r="N32" s="104" t="s">
        <v>46</v>
      </c>
      <c r="O32" s="104"/>
      <c r="P32" s="105"/>
      <c r="Q32" s="158"/>
      <c r="R32" s="18"/>
      <c r="S32" s="19"/>
      <c r="T32" s="18"/>
      <c r="U32" s="19"/>
      <c r="V32" s="17"/>
      <c r="W32" s="1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15" customFormat="1">
      <c r="A33" s="132">
        <v>1</v>
      </c>
      <c r="B33" s="132">
        <v>110</v>
      </c>
      <c r="C33" s="1" t="s">
        <v>144</v>
      </c>
      <c r="D33" s="3" t="s">
        <v>56</v>
      </c>
      <c r="E33" s="124">
        <v>1984</v>
      </c>
      <c r="F33" s="1" t="s">
        <v>75</v>
      </c>
      <c r="G33" s="2">
        <v>104.8</v>
      </c>
      <c r="H33" s="25">
        <v>0.54410000000000003</v>
      </c>
      <c r="I33" s="86">
        <v>115</v>
      </c>
      <c r="J33" s="86">
        <v>115</v>
      </c>
      <c r="K33" s="92">
        <v>115</v>
      </c>
      <c r="L33" s="90">
        <v>115</v>
      </c>
      <c r="M33" s="66">
        <f t="shared" si="0"/>
        <v>62.5715</v>
      </c>
      <c r="N33" s="82" t="s">
        <v>47</v>
      </c>
      <c r="O33" s="82"/>
      <c r="P33" s="82"/>
      <c r="Q33" s="99"/>
      <c r="R33" s="18"/>
      <c r="S33" s="19"/>
      <c r="T33" s="18"/>
      <c r="U33" s="19"/>
      <c r="V33" s="17"/>
      <c r="W33" s="1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15" customFormat="1">
      <c r="A34" s="160"/>
      <c r="B34" s="160"/>
      <c r="C34" s="107"/>
      <c r="D34" s="31"/>
      <c r="E34" s="43"/>
      <c r="F34" s="107"/>
      <c r="G34" s="42"/>
      <c r="H34" s="108"/>
      <c r="I34" s="109"/>
      <c r="J34" s="22"/>
      <c r="K34" s="121"/>
      <c r="L34" s="110"/>
      <c r="M34" s="111"/>
      <c r="N34" s="111"/>
      <c r="O34" s="111"/>
      <c r="P34" s="111"/>
      <c r="Q34" s="159"/>
      <c r="R34" s="18"/>
      <c r="S34" s="19"/>
      <c r="T34" s="18"/>
      <c r="U34" s="19"/>
      <c r="V34" s="17"/>
      <c r="W34" s="1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>
      <c r="A35" s="141"/>
      <c r="B35" s="166" t="s">
        <v>10</v>
      </c>
      <c r="D35" s="143" t="s">
        <v>48</v>
      </c>
      <c r="F35"/>
      <c r="G35"/>
      <c r="H35"/>
      <c r="I35"/>
      <c r="J35"/>
      <c r="K35" s="83"/>
      <c r="L35" s="91"/>
      <c r="M35" s="83"/>
      <c r="N35" s="83"/>
      <c r="O35" s="83"/>
      <c r="P35" s="83"/>
      <c r="Q35" s="141"/>
      <c r="S35" s="19"/>
      <c r="T35" s="18"/>
      <c r="U35" s="19"/>
      <c r="V35" s="17"/>
      <c r="W35" s="17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>
      <c r="A36" s="141"/>
      <c r="B36" s="166" t="s">
        <v>11</v>
      </c>
      <c r="D36" s="143" t="s">
        <v>49</v>
      </c>
      <c r="F36"/>
      <c r="G36"/>
      <c r="H36"/>
      <c r="I36"/>
      <c r="J36"/>
      <c r="K36" s="83"/>
      <c r="L36" s="91"/>
      <c r="M36" s="83"/>
      <c r="N36" s="83"/>
      <c r="O36" s="83"/>
      <c r="P36" s="83"/>
      <c r="Q36" s="141"/>
      <c r="S36" s="19"/>
      <c r="T36" s="18"/>
      <c r="U36" s="19"/>
      <c r="V36" s="17"/>
      <c r="W36" s="17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>
      <c r="A37" s="141"/>
      <c r="B37" s="166" t="s">
        <v>12</v>
      </c>
      <c r="D37" s="143" t="s">
        <v>50</v>
      </c>
      <c r="F37"/>
      <c r="G37"/>
      <c r="H37"/>
      <c r="I37"/>
      <c r="J37"/>
      <c r="K37" s="83"/>
      <c r="L37" s="91"/>
      <c r="M37" s="83"/>
      <c r="N37" s="83"/>
      <c r="O37" s="83"/>
      <c r="P37" s="83"/>
      <c r="Q37" s="141"/>
      <c r="S37" s="19"/>
      <c r="T37" s="18"/>
      <c r="U37" s="19"/>
      <c r="V37" s="17"/>
      <c r="W37" s="17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>
      <c r="A38" s="141"/>
      <c r="B38" s="166" t="s">
        <v>12</v>
      </c>
      <c r="D38" s="143" t="s">
        <v>91</v>
      </c>
      <c r="F38"/>
      <c r="G38"/>
      <c r="H38"/>
      <c r="I38"/>
      <c r="J38"/>
      <c r="K38" s="83"/>
      <c r="L38" s="91"/>
      <c r="M38" s="83"/>
      <c r="N38" s="83"/>
      <c r="O38" s="83"/>
      <c r="P38" s="83"/>
      <c r="Q38" s="141"/>
      <c r="S38" s="19"/>
      <c r="T38" s="18"/>
      <c r="U38" s="19"/>
      <c r="V38" s="17"/>
      <c r="W38" s="17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15" customFormat="1">
      <c r="A39" s="141"/>
      <c r="B39" s="143"/>
      <c r="C39" s="143"/>
      <c r="D39" s="143"/>
      <c r="E39" s="125"/>
      <c r="F39"/>
      <c r="G39"/>
      <c r="H39"/>
      <c r="I39"/>
      <c r="J39"/>
      <c r="K39" s="83"/>
      <c r="L39" s="91"/>
      <c r="M39" s="83"/>
      <c r="N39" s="83"/>
      <c r="O39" s="83"/>
      <c r="P39" s="83"/>
      <c r="Q39" s="141"/>
      <c r="R39" s="18"/>
      <c r="S39" s="19"/>
      <c r="T39" s="18"/>
      <c r="U39" s="19"/>
      <c r="V39" s="17"/>
      <c r="W39" s="17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>
      <c r="A40" s="141"/>
      <c r="B40" s="141"/>
      <c r="C40" s="141"/>
      <c r="D40" s="144"/>
      <c r="E40" s="122"/>
      <c r="F40"/>
      <c r="G40"/>
      <c r="H40"/>
      <c r="I40"/>
      <c r="J40"/>
      <c r="K40" s="83"/>
      <c r="L40" s="91"/>
      <c r="M40" s="83"/>
      <c r="N40" s="83"/>
      <c r="O40" s="83"/>
      <c r="P40" s="83"/>
      <c r="Q40" s="141"/>
      <c r="S40" s="19"/>
      <c r="T40" s="18"/>
      <c r="U40" s="19"/>
      <c r="V40" s="17"/>
      <c r="W40" s="17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>
      <c r="A41" s="18"/>
      <c r="B41" s="19"/>
      <c r="C41" s="18"/>
      <c r="D41" s="19"/>
      <c r="E41" s="155"/>
      <c r="F41" s="17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60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56" ht="22.5" customHeight="1">
      <c r="A42" s="18"/>
      <c r="B42" s="19"/>
      <c r="C42" s="18"/>
      <c r="D42" s="19"/>
      <c r="E42" s="155"/>
      <c r="F42" s="17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60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56">
      <c r="A43" s="18"/>
      <c r="B43" s="19"/>
      <c r="C43" s="18"/>
      <c r="D43" s="19"/>
      <c r="E43" s="155"/>
      <c r="F43" s="17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6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56">
      <c r="A44" s="18"/>
      <c r="B44" s="19"/>
      <c r="C44" s="18"/>
      <c r="D44" s="19"/>
      <c r="E44" s="155"/>
      <c r="F44" s="17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6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56">
      <c r="A45" s="18"/>
      <c r="B45" s="19"/>
      <c r="C45" s="18"/>
      <c r="D45" s="19"/>
      <c r="E45" s="155"/>
      <c r="F45" s="17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60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56">
      <c r="A46" s="18"/>
      <c r="B46" s="19"/>
      <c r="C46" s="18"/>
      <c r="D46" s="19"/>
      <c r="E46" s="155"/>
      <c r="F46" s="17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60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56">
      <c r="A47" s="18"/>
      <c r="B47" s="19"/>
      <c r="C47" s="18"/>
      <c r="D47" s="19"/>
      <c r="E47" s="155"/>
      <c r="F47" s="17"/>
      <c r="G47" s="7"/>
      <c r="H47" s="7"/>
      <c r="I47" s="7"/>
      <c r="J47" s="7"/>
      <c r="K47" s="7"/>
      <c r="L47" s="7"/>
      <c r="M47" s="7"/>
      <c r="N47" s="7"/>
      <c r="O47" s="7"/>
      <c r="P47" s="7"/>
      <c r="Q47" s="160"/>
      <c r="R47" s="7"/>
      <c r="S47" s="7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56">
      <c r="A48" s="18"/>
      <c r="B48" s="19"/>
      <c r="C48" s="18"/>
      <c r="D48" s="19"/>
      <c r="E48" s="155"/>
      <c r="F48" s="17"/>
      <c r="G48" s="7"/>
      <c r="H48" s="7"/>
      <c r="I48" s="7"/>
      <c r="J48" s="7"/>
      <c r="K48" s="7"/>
      <c r="L48" s="7"/>
      <c r="M48" s="7"/>
      <c r="N48" s="7"/>
      <c r="O48" s="7"/>
      <c r="P48" s="7"/>
      <c r="Q48" s="160"/>
      <c r="R48" s="7"/>
      <c r="S48" s="7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>
      <c r="A49" s="18"/>
      <c r="B49" s="19"/>
      <c r="C49" s="18"/>
      <c r="D49" s="19"/>
      <c r="E49" s="155"/>
      <c r="F49" s="17"/>
      <c r="G49" s="7"/>
      <c r="H49" s="7"/>
      <c r="I49" s="7"/>
      <c r="J49" s="7"/>
      <c r="K49" s="7"/>
      <c r="L49" s="7"/>
      <c r="M49" s="7"/>
      <c r="N49" s="7"/>
      <c r="O49" s="7"/>
      <c r="P49" s="7"/>
      <c r="Q49" s="160"/>
      <c r="R49" s="7"/>
      <c r="S49" s="7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>
      <c r="A50" s="18"/>
      <c r="B50" s="19"/>
      <c r="C50" s="18"/>
      <c r="D50" s="19"/>
      <c r="E50" s="155"/>
      <c r="F50" s="17"/>
      <c r="G50" s="7"/>
      <c r="H50" s="7"/>
      <c r="I50" s="7"/>
      <c r="J50" s="7"/>
      <c r="K50" s="7"/>
      <c r="L50" s="7"/>
      <c r="M50" s="7"/>
      <c r="N50" s="7"/>
      <c r="O50" s="7"/>
      <c r="P50" s="7"/>
      <c r="Q50" s="160"/>
      <c r="R50" s="7"/>
      <c r="S50" s="7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>
      <c r="A51" s="18"/>
      <c r="B51" s="19"/>
      <c r="C51" s="18"/>
      <c r="D51" s="19"/>
      <c r="E51" s="155"/>
      <c r="F51" s="17"/>
      <c r="G51" s="7"/>
      <c r="H51" s="7"/>
      <c r="I51" s="7"/>
      <c r="J51" s="7"/>
      <c r="K51" s="7"/>
      <c r="L51" s="7"/>
      <c r="M51" s="7"/>
      <c r="N51" s="7"/>
      <c r="O51" s="7"/>
      <c r="P51" s="7"/>
      <c r="Q51" s="160"/>
      <c r="R51" s="7"/>
      <c r="S51" s="7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>
      <c r="A52" s="18"/>
      <c r="B52" s="19"/>
      <c r="C52" s="18"/>
      <c r="D52" s="19"/>
      <c r="E52" s="155"/>
      <c r="F52" s="17"/>
      <c r="G52" s="7"/>
      <c r="H52" s="7"/>
      <c r="I52" s="7"/>
      <c r="J52" s="7"/>
      <c r="K52" s="7"/>
      <c r="L52" s="7"/>
      <c r="M52" s="7"/>
      <c r="N52" s="7"/>
      <c r="O52" s="7"/>
      <c r="P52" s="7"/>
      <c r="Q52" s="160"/>
      <c r="R52" s="7"/>
      <c r="S52" s="7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1:46">
      <c r="A53" s="18"/>
      <c r="B53" s="19"/>
      <c r="C53" s="18"/>
      <c r="D53" s="19"/>
      <c r="E53" s="155"/>
      <c r="F53" s="17"/>
      <c r="G53" s="7"/>
      <c r="H53" s="7"/>
      <c r="I53" s="7"/>
      <c r="J53" s="7"/>
      <c r="K53" s="7"/>
      <c r="L53" s="7"/>
      <c r="M53" s="7"/>
      <c r="N53" s="7"/>
      <c r="O53" s="7"/>
      <c r="P53" s="7"/>
      <c r="Q53" s="160"/>
      <c r="R53" s="7"/>
      <c r="S53" s="7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1:46">
      <c r="A54" s="18"/>
      <c r="B54" s="19"/>
      <c r="C54" s="18"/>
      <c r="D54" s="19"/>
      <c r="E54" s="155"/>
      <c r="F54" s="17"/>
      <c r="G54" s="7"/>
      <c r="H54" s="7"/>
      <c r="I54" s="7"/>
      <c r="J54" s="7"/>
      <c r="K54" s="7"/>
      <c r="L54" s="7"/>
      <c r="M54" s="7"/>
      <c r="N54" s="7"/>
      <c r="O54" s="7"/>
      <c r="P54" s="7"/>
      <c r="Q54" s="160"/>
      <c r="R54" s="7"/>
      <c r="S54" s="7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>
      <c r="A55" s="18"/>
      <c r="B55" s="19"/>
      <c r="C55" s="18"/>
      <c r="D55" s="19"/>
      <c r="E55" s="155"/>
      <c r="F55" s="17"/>
      <c r="G55" s="7"/>
      <c r="H55" s="7"/>
      <c r="I55" s="7"/>
      <c r="J55" s="7"/>
      <c r="K55" s="7"/>
      <c r="L55" s="7"/>
      <c r="M55" s="7"/>
      <c r="N55" s="7"/>
      <c r="O55" s="7"/>
      <c r="P55" s="7"/>
      <c r="Q55" s="160"/>
      <c r="R55" s="7"/>
      <c r="S55" s="7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>
      <c r="A56" s="18"/>
      <c r="B56" s="19"/>
      <c r="C56" s="18"/>
      <c r="D56" s="19"/>
      <c r="E56" s="155"/>
      <c r="F56" s="17"/>
      <c r="G56" s="7"/>
      <c r="H56" s="7"/>
      <c r="I56" s="7"/>
      <c r="J56" s="7"/>
      <c r="K56" s="7"/>
      <c r="L56" s="7"/>
      <c r="M56" s="7"/>
      <c r="N56" s="7"/>
      <c r="O56" s="7"/>
      <c r="P56" s="7"/>
      <c r="Q56" s="160"/>
      <c r="R56" s="7"/>
      <c r="S56" s="7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>
      <c r="A57" s="18"/>
      <c r="B57" s="19"/>
      <c r="C57" s="18"/>
      <c r="D57" s="19"/>
      <c r="E57" s="155"/>
      <c r="F57" s="17"/>
      <c r="G57" s="7"/>
      <c r="H57" s="7"/>
      <c r="I57" s="7"/>
      <c r="J57" s="7"/>
      <c r="K57" s="7"/>
      <c r="L57" s="7"/>
      <c r="M57" s="7"/>
      <c r="N57" s="7"/>
      <c r="O57" s="7"/>
      <c r="P57" s="7"/>
      <c r="Q57" s="160"/>
      <c r="R57" s="7"/>
      <c r="S57" s="7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>
      <c r="A58" s="18"/>
      <c r="B58" s="19"/>
      <c r="C58" s="18"/>
      <c r="D58" s="19"/>
      <c r="E58" s="155"/>
      <c r="F58" s="17"/>
      <c r="G58" s="7"/>
      <c r="H58" s="7"/>
      <c r="I58" s="7"/>
      <c r="J58" s="7"/>
      <c r="K58" s="7"/>
      <c r="L58" s="7"/>
      <c r="M58" s="7"/>
      <c r="N58" s="7"/>
      <c r="O58" s="7"/>
      <c r="P58" s="7"/>
      <c r="Q58" s="160"/>
      <c r="R58" s="7"/>
      <c r="S58" s="7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>
      <c r="A59" s="18"/>
      <c r="B59" s="19"/>
      <c r="C59" s="18"/>
      <c r="D59" s="19"/>
      <c r="E59" s="155"/>
      <c r="F59" s="17"/>
      <c r="G59" s="7"/>
      <c r="H59" s="7"/>
      <c r="I59" s="7"/>
      <c r="J59" s="7"/>
      <c r="K59" s="7"/>
      <c r="L59" s="7"/>
      <c r="M59" s="7"/>
      <c r="N59" s="7"/>
      <c r="O59" s="7"/>
      <c r="P59" s="7"/>
      <c r="Q59" s="160"/>
      <c r="R59" s="7"/>
      <c r="S59" s="7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>
      <c r="A60" s="18"/>
      <c r="B60" s="19"/>
      <c r="C60" s="18"/>
      <c r="D60" s="19"/>
      <c r="E60" s="155"/>
      <c r="F60" s="17"/>
      <c r="G60" s="7"/>
      <c r="H60" s="7"/>
      <c r="I60" s="7"/>
      <c r="J60" s="7"/>
      <c r="K60" s="7"/>
      <c r="L60" s="7"/>
      <c r="M60" s="7"/>
      <c r="N60" s="7"/>
      <c r="O60" s="7"/>
      <c r="P60" s="7"/>
      <c r="Q60" s="160"/>
      <c r="R60" s="7"/>
      <c r="S60" s="7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>
      <c r="A61" s="18"/>
      <c r="B61" s="19"/>
      <c r="C61" s="18"/>
      <c r="D61" s="19"/>
      <c r="E61" s="155"/>
      <c r="F61" s="17"/>
      <c r="G61" s="7"/>
      <c r="H61" s="7"/>
      <c r="I61" s="7"/>
      <c r="J61" s="7"/>
      <c r="K61" s="7"/>
      <c r="L61" s="7"/>
      <c r="M61" s="7"/>
      <c r="N61" s="7"/>
      <c r="O61" s="7"/>
      <c r="P61" s="7"/>
      <c r="Q61" s="160"/>
      <c r="R61" s="7"/>
      <c r="S61" s="7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1:46">
      <c r="A62" s="18"/>
      <c r="B62" s="19"/>
      <c r="C62" s="18"/>
      <c r="D62" s="19"/>
      <c r="E62" s="155"/>
      <c r="F62" s="17"/>
      <c r="G62" s="7"/>
      <c r="H62" s="7"/>
      <c r="I62" s="7"/>
      <c r="J62" s="7"/>
      <c r="K62" s="7"/>
      <c r="L62" s="7"/>
      <c r="M62" s="7"/>
      <c r="N62" s="7"/>
      <c r="O62" s="7"/>
      <c r="P62" s="7"/>
      <c r="Q62" s="160"/>
      <c r="R62" s="7"/>
      <c r="S62" s="7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46">
      <c r="A63" s="18"/>
      <c r="B63" s="19"/>
      <c r="C63" s="18"/>
      <c r="D63" s="19"/>
      <c r="E63" s="155"/>
      <c r="F63" s="17"/>
      <c r="G63" s="7"/>
      <c r="H63" s="7"/>
      <c r="I63" s="7"/>
      <c r="J63" s="7"/>
      <c r="K63" s="7"/>
      <c r="L63" s="7"/>
      <c r="M63" s="7"/>
      <c r="N63" s="7"/>
      <c r="O63" s="7"/>
      <c r="P63" s="7"/>
      <c r="Q63" s="160"/>
      <c r="R63" s="7"/>
      <c r="S63" s="7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1:46">
      <c r="A64" s="18"/>
      <c r="B64" s="19"/>
      <c r="C64" s="18"/>
      <c r="D64" s="19"/>
      <c r="E64" s="155"/>
      <c r="F64" s="17"/>
      <c r="G64" s="7"/>
      <c r="H64" s="7"/>
      <c r="I64" s="7"/>
      <c r="J64" s="7"/>
      <c r="K64" s="7"/>
      <c r="L64" s="7"/>
      <c r="M64" s="7"/>
      <c r="N64" s="7"/>
      <c r="O64" s="7"/>
      <c r="P64" s="7"/>
      <c r="Q64" s="160"/>
      <c r="R64" s="7"/>
      <c r="S64" s="7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1:46">
      <c r="A65" s="18"/>
      <c r="B65" s="19"/>
      <c r="C65" s="18"/>
      <c r="D65" s="19"/>
      <c r="E65" s="155"/>
      <c r="F65" s="17"/>
      <c r="G65" s="7"/>
      <c r="H65" s="7"/>
      <c r="I65" s="7"/>
      <c r="J65" s="7"/>
      <c r="K65" s="7"/>
      <c r="L65" s="7"/>
      <c r="M65" s="7"/>
      <c r="N65" s="7"/>
      <c r="O65" s="7"/>
      <c r="P65" s="7"/>
      <c r="Q65" s="160"/>
      <c r="R65" s="7"/>
      <c r="S65" s="7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6">
      <c r="A66" s="18"/>
      <c r="B66" s="19"/>
      <c r="C66" s="18"/>
      <c r="D66" s="19"/>
      <c r="E66" s="155"/>
      <c r="F66" s="17"/>
      <c r="G66" s="7"/>
      <c r="H66" s="7"/>
      <c r="I66" s="7"/>
      <c r="J66" s="7"/>
      <c r="K66" s="7"/>
      <c r="L66" s="7"/>
      <c r="M66" s="7"/>
      <c r="N66" s="7"/>
      <c r="O66" s="7"/>
      <c r="P66" s="7"/>
      <c r="Q66" s="160"/>
      <c r="R66" s="7"/>
      <c r="S66" s="7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6">
      <c r="A67" s="18"/>
      <c r="B67" s="19"/>
      <c r="C67" s="18"/>
      <c r="D67" s="19"/>
      <c r="E67" s="155"/>
      <c r="F67" s="17"/>
      <c r="G67" s="7"/>
      <c r="H67" s="7"/>
      <c r="I67" s="7"/>
      <c r="J67" s="7"/>
      <c r="K67" s="7"/>
      <c r="L67" s="7"/>
      <c r="M67" s="7"/>
      <c r="N67" s="7"/>
      <c r="O67" s="7"/>
      <c r="P67" s="7"/>
      <c r="Q67" s="160"/>
      <c r="R67" s="7"/>
      <c r="S67" s="7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1:46">
      <c r="A68" s="18"/>
      <c r="B68" s="19"/>
      <c r="C68" s="18"/>
      <c r="D68" s="19"/>
      <c r="E68" s="155"/>
      <c r="F68" s="17"/>
      <c r="G68" s="17"/>
      <c r="H68" s="17"/>
      <c r="I68" s="7"/>
      <c r="J68" s="7"/>
      <c r="K68" s="7"/>
      <c r="L68" s="7"/>
      <c r="M68" s="7"/>
      <c r="N68" s="7"/>
      <c r="O68" s="7"/>
      <c r="P68" s="7"/>
      <c r="Q68" s="160"/>
      <c r="R68" s="7"/>
      <c r="S68" s="7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1:46">
      <c r="A69" s="18"/>
      <c r="B69" s="19"/>
      <c r="C69" s="18"/>
      <c r="D69" s="19"/>
      <c r="E69" s="155"/>
      <c r="F69" s="17"/>
      <c r="G69" s="17"/>
      <c r="H69" s="17"/>
      <c r="I69" s="7"/>
      <c r="J69" s="7"/>
      <c r="K69" s="7"/>
      <c r="L69" s="7"/>
      <c r="M69" s="7"/>
      <c r="N69" s="7"/>
      <c r="O69" s="7"/>
      <c r="P69" s="7"/>
      <c r="Q69" s="160"/>
      <c r="R69" s="7"/>
      <c r="S69" s="7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1:46">
      <c r="A70" s="18"/>
      <c r="B70" s="19"/>
      <c r="C70" s="18"/>
      <c r="D70" s="19"/>
      <c r="E70" s="155"/>
      <c r="F70" s="17"/>
      <c r="G70" s="17"/>
      <c r="H70" s="17"/>
      <c r="I70" s="7"/>
      <c r="J70" s="7"/>
      <c r="K70" s="7"/>
      <c r="L70" s="7"/>
      <c r="M70" s="7"/>
      <c r="N70" s="7"/>
      <c r="O70" s="7"/>
      <c r="P70" s="7"/>
      <c r="Q70" s="160"/>
      <c r="R70" s="7"/>
      <c r="S70" s="7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1:46">
      <c r="A71" s="18"/>
      <c r="B71" s="19"/>
      <c r="C71" s="18"/>
      <c r="D71" s="19"/>
      <c r="E71" s="155"/>
      <c r="F71" s="17"/>
      <c r="G71" s="17"/>
      <c r="H71" s="17"/>
      <c r="I71" s="7"/>
      <c r="J71" s="7"/>
      <c r="K71" s="7"/>
      <c r="L71" s="7"/>
      <c r="M71" s="7"/>
      <c r="N71" s="7"/>
      <c r="O71" s="7"/>
      <c r="P71" s="7"/>
      <c r="Q71" s="160"/>
      <c r="R71" s="7"/>
      <c r="S71" s="7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1:46">
      <c r="A72" s="18"/>
      <c r="B72" s="19"/>
      <c r="C72" s="18"/>
      <c r="D72" s="19"/>
      <c r="E72" s="155"/>
      <c r="F72" s="17"/>
      <c r="G72" s="17"/>
      <c r="H72" s="17"/>
      <c r="I72" s="7"/>
      <c r="J72" s="7"/>
      <c r="K72" s="7"/>
      <c r="L72" s="7"/>
      <c r="M72" s="7"/>
      <c r="N72" s="7"/>
      <c r="O72" s="7"/>
      <c r="P72" s="7"/>
      <c r="Q72" s="160"/>
      <c r="R72" s="7"/>
      <c r="S72" s="7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1:46">
      <c r="A73" s="18"/>
      <c r="B73" s="19"/>
      <c r="C73" s="18"/>
      <c r="D73" s="19"/>
      <c r="E73" s="155"/>
      <c r="F73" s="17"/>
      <c r="G73" s="17"/>
      <c r="H73" s="17"/>
      <c r="I73" s="7"/>
      <c r="J73" s="7"/>
      <c r="K73" s="7"/>
      <c r="L73" s="7"/>
      <c r="M73" s="7"/>
      <c r="N73" s="7"/>
      <c r="O73" s="7"/>
      <c r="P73" s="7"/>
      <c r="Q73" s="160"/>
      <c r="R73" s="7"/>
      <c r="S73" s="7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</sheetData>
  <mergeCells count="14">
    <mergeCell ref="A3:A4"/>
    <mergeCell ref="B3:B4"/>
    <mergeCell ref="N3:N4"/>
    <mergeCell ref="O3:O4"/>
    <mergeCell ref="P3:P4"/>
    <mergeCell ref="Q3:Q4"/>
    <mergeCell ref="I3:L3"/>
    <mergeCell ref="M3:M4"/>
    <mergeCell ref="C3:C4"/>
    <mergeCell ref="D3:D4"/>
    <mergeCell ref="E3:E4"/>
    <mergeCell ref="F3:F4"/>
    <mergeCell ref="G3:G4"/>
    <mergeCell ref="H3:H4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C28" sqref="C28"/>
    </sheetView>
  </sheetViews>
  <sheetFormatPr defaultRowHeight="12.75"/>
  <cols>
    <col min="1" max="1" width="4" style="141" customWidth="1"/>
    <col min="2" max="2" width="4.7109375" style="141" customWidth="1"/>
    <col min="3" max="3" width="27.5703125" style="141" customWidth="1"/>
    <col min="4" max="4" width="18.140625" style="141" customWidth="1"/>
    <col min="5" max="5" width="12.5703125" style="169" customWidth="1"/>
    <col min="6" max="6" width="12.5703125" style="141" customWidth="1"/>
    <col min="15" max="15" width="9.85546875" customWidth="1"/>
    <col min="16" max="16" width="14.5703125" customWidth="1"/>
    <col min="17" max="17" width="15.85546875" customWidth="1"/>
  </cols>
  <sheetData>
    <row r="1" spans="1:17" ht="25.5">
      <c r="A1" s="68" t="s">
        <v>74</v>
      </c>
      <c r="B1" s="68"/>
      <c r="C1" s="68"/>
      <c r="D1" s="174"/>
      <c r="K1" s="83"/>
      <c r="L1" s="91"/>
      <c r="M1" s="83"/>
      <c r="N1" s="83"/>
      <c r="O1" s="83"/>
      <c r="P1" s="83"/>
    </row>
    <row r="2" spans="1:17" ht="26.25" thickBot="1">
      <c r="A2" s="68" t="s">
        <v>76</v>
      </c>
      <c r="B2" s="68"/>
      <c r="C2" s="68"/>
      <c r="D2" s="174"/>
      <c r="K2" s="83"/>
      <c r="L2" s="91"/>
      <c r="M2" s="83"/>
      <c r="N2" s="83"/>
      <c r="O2" s="83"/>
      <c r="P2" s="83"/>
    </row>
    <row r="3" spans="1:17">
      <c r="A3" s="222" t="s">
        <v>9</v>
      </c>
      <c r="B3" s="224" t="s">
        <v>2</v>
      </c>
      <c r="C3" s="217" t="s">
        <v>3</v>
      </c>
      <c r="D3" s="217" t="s">
        <v>7</v>
      </c>
      <c r="E3" s="226" t="s">
        <v>8</v>
      </c>
      <c r="F3" s="217" t="s">
        <v>4</v>
      </c>
      <c r="G3" s="180" t="s">
        <v>1</v>
      </c>
      <c r="H3" s="182" t="s">
        <v>0</v>
      </c>
      <c r="I3" s="187" t="s">
        <v>5</v>
      </c>
      <c r="J3" s="188"/>
      <c r="K3" s="188"/>
      <c r="L3" s="188"/>
      <c r="M3" s="193" t="s">
        <v>0</v>
      </c>
      <c r="N3" s="195" t="s">
        <v>38</v>
      </c>
      <c r="O3" s="195" t="s">
        <v>26</v>
      </c>
      <c r="P3" s="197" t="s">
        <v>20</v>
      </c>
      <c r="Q3" s="178" t="s">
        <v>27</v>
      </c>
    </row>
    <row r="4" spans="1:17" ht="13.5" thickBot="1">
      <c r="A4" s="223"/>
      <c r="B4" s="225"/>
      <c r="C4" s="221"/>
      <c r="D4" s="221"/>
      <c r="E4" s="227"/>
      <c r="F4" s="221"/>
      <c r="G4" s="181"/>
      <c r="H4" s="183"/>
      <c r="I4" s="73">
        <v>1</v>
      </c>
      <c r="J4" s="65">
        <v>2</v>
      </c>
      <c r="K4" s="74">
        <v>3</v>
      </c>
      <c r="L4" s="75" t="s">
        <v>6</v>
      </c>
      <c r="M4" s="194"/>
      <c r="N4" s="196"/>
      <c r="O4" s="196"/>
      <c r="P4" s="198"/>
      <c r="Q4" s="179"/>
    </row>
    <row r="5" spans="1:17">
      <c r="A5" s="147"/>
      <c r="B5" s="132"/>
      <c r="C5" s="164" t="s">
        <v>44</v>
      </c>
      <c r="D5" s="3"/>
      <c r="E5" s="124"/>
      <c r="F5" s="1"/>
      <c r="G5" s="2"/>
      <c r="H5" s="25"/>
      <c r="I5" s="66"/>
      <c r="J5" s="66"/>
      <c r="K5" s="82"/>
      <c r="L5" s="88"/>
      <c r="M5" s="82"/>
      <c r="N5" s="82"/>
      <c r="O5" s="82"/>
      <c r="P5" s="87"/>
      <c r="Q5" s="69"/>
    </row>
    <row r="6" spans="1:17">
      <c r="A6" s="147">
        <v>1</v>
      </c>
      <c r="B6" s="132">
        <v>82.5</v>
      </c>
      <c r="C6" s="1" t="s">
        <v>145</v>
      </c>
      <c r="D6" s="3" t="s">
        <v>33</v>
      </c>
      <c r="E6" s="124">
        <v>1991</v>
      </c>
      <c r="F6" s="1" t="s">
        <v>93</v>
      </c>
      <c r="G6" s="2">
        <v>78.8</v>
      </c>
      <c r="H6" s="25">
        <v>0.63990000000000002</v>
      </c>
      <c r="I6" s="67">
        <v>145</v>
      </c>
      <c r="J6" s="67">
        <v>150</v>
      </c>
      <c r="K6" s="89">
        <v>152.5</v>
      </c>
      <c r="L6" s="88">
        <v>150</v>
      </c>
      <c r="M6" s="82">
        <f t="shared" ref="M6:M19" si="0">H6*L6</f>
        <v>95.984999999999999</v>
      </c>
      <c r="N6" s="82" t="s">
        <v>43</v>
      </c>
      <c r="O6" s="82"/>
      <c r="P6" s="87"/>
      <c r="Q6" s="69"/>
    </row>
    <row r="7" spans="1:17">
      <c r="A7" s="147">
        <v>2</v>
      </c>
      <c r="B7" s="132">
        <v>82.5</v>
      </c>
      <c r="C7" s="1" t="s">
        <v>67</v>
      </c>
      <c r="D7" s="3" t="s">
        <v>68</v>
      </c>
      <c r="E7" s="124">
        <v>1990</v>
      </c>
      <c r="F7" s="1" t="s">
        <v>93</v>
      </c>
      <c r="G7" s="2">
        <v>81.900000000000006</v>
      </c>
      <c r="H7" s="25">
        <v>0.62239999999999995</v>
      </c>
      <c r="I7" s="67">
        <v>135</v>
      </c>
      <c r="J7" s="24">
        <v>142.5</v>
      </c>
      <c r="K7" s="89">
        <v>152.5</v>
      </c>
      <c r="L7" s="88">
        <v>142.5</v>
      </c>
      <c r="M7" s="82">
        <f t="shared" si="0"/>
        <v>88.691999999999993</v>
      </c>
      <c r="N7" s="82" t="s">
        <v>46</v>
      </c>
      <c r="O7" s="82"/>
      <c r="P7" s="87"/>
      <c r="Q7" s="69"/>
    </row>
    <row r="8" spans="1:17">
      <c r="A8" s="147">
        <v>1</v>
      </c>
      <c r="B8" s="132">
        <v>90</v>
      </c>
      <c r="C8" s="1" t="s">
        <v>146</v>
      </c>
      <c r="D8" s="3" t="s">
        <v>147</v>
      </c>
      <c r="E8" s="124">
        <v>1988</v>
      </c>
      <c r="F8" s="1" t="s">
        <v>93</v>
      </c>
      <c r="G8" s="2">
        <v>90</v>
      </c>
      <c r="H8" s="25">
        <v>0.58530000000000004</v>
      </c>
      <c r="I8" s="24">
        <v>170</v>
      </c>
      <c r="J8" s="24">
        <v>180</v>
      </c>
      <c r="K8" s="89">
        <v>182.5</v>
      </c>
      <c r="L8" s="88">
        <v>180</v>
      </c>
      <c r="M8" s="82">
        <f t="shared" si="0"/>
        <v>105.35400000000001</v>
      </c>
      <c r="N8" s="82" t="s">
        <v>43</v>
      </c>
      <c r="O8" s="82">
        <v>3</v>
      </c>
      <c r="P8" s="87"/>
      <c r="Q8" s="69"/>
    </row>
    <row r="9" spans="1:17">
      <c r="A9" s="167">
        <v>2</v>
      </c>
      <c r="B9" s="132">
        <v>90</v>
      </c>
      <c r="C9" s="1" t="s">
        <v>148</v>
      </c>
      <c r="D9" s="3" t="s">
        <v>33</v>
      </c>
      <c r="E9" s="124">
        <v>1987</v>
      </c>
      <c r="F9" s="1" t="s">
        <v>93</v>
      </c>
      <c r="G9" s="2">
        <v>88.5</v>
      </c>
      <c r="H9" s="25">
        <v>0.59140000000000004</v>
      </c>
      <c r="I9" s="24">
        <v>160</v>
      </c>
      <c r="J9" s="24">
        <v>170</v>
      </c>
      <c r="K9" s="89">
        <v>180</v>
      </c>
      <c r="L9" s="88">
        <v>170</v>
      </c>
      <c r="M9" s="82">
        <f t="shared" si="0"/>
        <v>100.53800000000001</v>
      </c>
      <c r="N9" s="82" t="s">
        <v>43</v>
      </c>
      <c r="O9" s="82"/>
      <c r="P9" s="87"/>
      <c r="Q9" s="69"/>
    </row>
    <row r="10" spans="1:17">
      <c r="A10" s="147">
        <v>3</v>
      </c>
      <c r="B10" s="132">
        <v>90</v>
      </c>
      <c r="C10" s="1" t="s">
        <v>149</v>
      </c>
      <c r="D10" s="3" t="s">
        <v>33</v>
      </c>
      <c r="E10" s="124">
        <v>1991</v>
      </c>
      <c r="F10" s="1" t="s">
        <v>93</v>
      </c>
      <c r="G10" s="2">
        <v>89.6</v>
      </c>
      <c r="H10" s="25">
        <v>0.58689999999999998</v>
      </c>
      <c r="I10" s="24">
        <v>147.5</v>
      </c>
      <c r="J10" s="86">
        <v>155</v>
      </c>
      <c r="K10" s="92">
        <v>160</v>
      </c>
      <c r="L10" s="88">
        <v>160</v>
      </c>
      <c r="M10" s="82">
        <f t="shared" si="0"/>
        <v>93.903999999999996</v>
      </c>
      <c r="N10" s="82" t="s">
        <v>43</v>
      </c>
      <c r="O10" s="82"/>
      <c r="P10" s="87" t="s">
        <v>89</v>
      </c>
      <c r="Q10" s="69"/>
    </row>
    <row r="11" spans="1:17">
      <c r="A11" s="147">
        <v>1</v>
      </c>
      <c r="B11" s="132">
        <v>100</v>
      </c>
      <c r="C11" s="1" t="s">
        <v>63</v>
      </c>
      <c r="D11" s="3" t="s">
        <v>33</v>
      </c>
      <c r="E11" s="124">
        <v>1992</v>
      </c>
      <c r="F11" s="1" t="s">
        <v>93</v>
      </c>
      <c r="G11" s="2">
        <v>95.4</v>
      </c>
      <c r="H11" s="25">
        <v>0.56659999999999999</v>
      </c>
      <c r="I11" s="24">
        <v>175</v>
      </c>
      <c r="J11" s="24">
        <v>182.5</v>
      </c>
      <c r="K11" s="92">
        <v>190</v>
      </c>
      <c r="L11" s="88">
        <v>190</v>
      </c>
      <c r="M11" s="82">
        <f t="shared" si="0"/>
        <v>107.654</v>
      </c>
      <c r="N11" s="82" t="s">
        <v>43</v>
      </c>
      <c r="O11" s="82">
        <v>2</v>
      </c>
      <c r="P11" s="87"/>
      <c r="Q11" s="69"/>
    </row>
    <row r="12" spans="1:17">
      <c r="A12" s="147">
        <v>2</v>
      </c>
      <c r="B12" s="132">
        <v>100</v>
      </c>
      <c r="C12" s="1" t="s">
        <v>150</v>
      </c>
      <c r="D12" s="3" t="s">
        <v>151</v>
      </c>
      <c r="E12" s="124">
        <v>1978</v>
      </c>
      <c r="F12" s="1" t="s">
        <v>93</v>
      </c>
      <c r="G12" s="2">
        <v>93.6</v>
      </c>
      <c r="H12" s="25">
        <v>0.57230000000000003</v>
      </c>
      <c r="I12" s="86">
        <v>165</v>
      </c>
      <c r="J12" s="24">
        <v>165</v>
      </c>
      <c r="K12" s="92">
        <v>175</v>
      </c>
      <c r="L12" s="88">
        <v>175</v>
      </c>
      <c r="M12" s="82">
        <f t="shared" si="0"/>
        <v>100.1525</v>
      </c>
      <c r="N12" s="82" t="s">
        <v>43</v>
      </c>
      <c r="O12" s="82"/>
      <c r="P12" s="87"/>
      <c r="Q12" s="69"/>
    </row>
    <row r="13" spans="1:17">
      <c r="A13" s="147">
        <v>3</v>
      </c>
      <c r="B13" s="132">
        <v>100</v>
      </c>
      <c r="C13" s="1" t="s">
        <v>69</v>
      </c>
      <c r="D13" s="3" t="s">
        <v>33</v>
      </c>
      <c r="E13" s="124">
        <v>1988</v>
      </c>
      <c r="F13" s="1" t="s">
        <v>93</v>
      </c>
      <c r="G13" s="2">
        <v>94.4</v>
      </c>
      <c r="H13" s="25">
        <v>0.56969999999999998</v>
      </c>
      <c r="I13" s="24">
        <v>165</v>
      </c>
      <c r="J13" s="24">
        <v>172.5</v>
      </c>
      <c r="K13" s="92">
        <v>175</v>
      </c>
      <c r="L13" s="88">
        <v>175</v>
      </c>
      <c r="M13" s="82">
        <f t="shared" si="0"/>
        <v>99.697499999999991</v>
      </c>
      <c r="N13" s="82" t="s">
        <v>43</v>
      </c>
      <c r="O13" s="82"/>
      <c r="P13" s="87"/>
      <c r="Q13" s="69"/>
    </row>
    <row r="14" spans="1:17">
      <c r="A14" s="147">
        <v>1</v>
      </c>
      <c r="B14" s="132">
        <v>110</v>
      </c>
      <c r="C14" s="1" t="s">
        <v>152</v>
      </c>
      <c r="D14" s="3" t="s">
        <v>21</v>
      </c>
      <c r="E14" s="124">
        <v>1976</v>
      </c>
      <c r="F14" s="1" t="s">
        <v>93</v>
      </c>
      <c r="G14" s="2">
        <v>108.6</v>
      </c>
      <c r="H14" s="25">
        <v>0.53820000000000001</v>
      </c>
      <c r="I14" s="24">
        <v>180</v>
      </c>
      <c r="J14" s="24">
        <v>190</v>
      </c>
      <c r="K14" s="89">
        <v>200</v>
      </c>
      <c r="L14" s="88">
        <v>190</v>
      </c>
      <c r="M14" s="82">
        <f t="shared" si="0"/>
        <v>102.258</v>
      </c>
      <c r="N14" s="82" t="s">
        <v>43</v>
      </c>
      <c r="O14" s="82"/>
      <c r="P14" s="87" t="s">
        <v>125</v>
      </c>
      <c r="Q14" s="69"/>
    </row>
    <row r="15" spans="1:17">
      <c r="A15" s="147">
        <v>2</v>
      </c>
      <c r="B15" s="132">
        <v>110</v>
      </c>
      <c r="C15" s="1" t="s">
        <v>118</v>
      </c>
      <c r="D15" s="3" t="s">
        <v>35</v>
      </c>
      <c r="E15" s="124">
        <v>1983</v>
      </c>
      <c r="F15" s="1" t="s">
        <v>93</v>
      </c>
      <c r="G15" s="2">
        <v>107.7</v>
      </c>
      <c r="H15" s="25">
        <v>0.53949999999999998</v>
      </c>
      <c r="I15" s="67">
        <v>160</v>
      </c>
      <c r="J15" s="66">
        <v>170</v>
      </c>
      <c r="K15" s="92">
        <v>175</v>
      </c>
      <c r="L15" s="88">
        <v>175</v>
      </c>
      <c r="M15" s="82">
        <f t="shared" si="0"/>
        <v>94.412499999999994</v>
      </c>
      <c r="N15" s="82" t="s">
        <v>43</v>
      </c>
      <c r="O15" s="82"/>
      <c r="P15" s="87" t="s">
        <v>35</v>
      </c>
      <c r="Q15" s="69" t="s">
        <v>87</v>
      </c>
    </row>
    <row r="16" spans="1:17">
      <c r="A16" s="147">
        <v>1</v>
      </c>
      <c r="B16" s="132">
        <v>125</v>
      </c>
      <c r="C16" s="1" t="s">
        <v>153</v>
      </c>
      <c r="D16" s="3" t="s">
        <v>21</v>
      </c>
      <c r="E16" s="124">
        <v>1986</v>
      </c>
      <c r="F16" s="1" t="s">
        <v>93</v>
      </c>
      <c r="G16" s="2">
        <v>123.9</v>
      </c>
      <c r="H16" s="25">
        <v>0.52259999999999995</v>
      </c>
      <c r="I16" s="67">
        <v>230</v>
      </c>
      <c r="J16" s="66">
        <v>240</v>
      </c>
      <c r="K16" s="89">
        <v>245</v>
      </c>
      <c r="L16" s="88">
        <v>240</v>
      </c>
      <c r="M16" s="82">
        <f t="shared" si="0"/>
        <v>125.42399999999999</v>
      </c>
      <c r="N16" s="82" t="s">
        <v>62</v>
      </c>
      <c r="O16" s="82">
        <v>1</v>
      </c>
      <c r="P16" s="87" t="s">
        <v>125</v>
      </c>
      <c r="Q16" s="69"/>
    </row>
    <row r="17" spans="1:17">
      <c r="A17" s="147">
        <v>2</v>
      </c>
      <c r="B17" s="132">
        <v>125</v>
      </c>
      <c r="C17" s="1" t="s">
        <v>70</v>
      </c>
      <c r="D17" s="3" t="s">
        <v>21</v>
      </c>
      <c r="E17" s="124">
        <v>1979</v>
      </c>
      <c r="F17" s="1" t="s">
        <v>93</v>
      </c>
      <c r="G17" s="2">
        <v>120.9</v>
      </c>
      <c r="H17" s="25">
        <v>0.52610000000000001</v>
      </c>
      <c r="I17" s="67">
        <v>180</v>
      </c>
      <c r="J17" s="66">
        <v>190</v>
      </c>
      <c r="K17" s="92">
        <v>200</v>
      </c>
      <c r="L17" s="88">
        <v>200</v>
      </c>
      <c r="M17" s="82">
        <f t="shared" si="0"/>
        <v>105.22</v>
      </c>
      <c r="N17" s="82" t="s">
        <v>43</v>
      </c>
      <c r="O17" s="82"/>
      <c r="P17" s="87" t="s">
        <v>125</v>
      </c>
      <c r="Q17" s="69"/>
    </row>
    <row r="18" spans="1:17">
      <c r="A18" s="147">
        <v>3</v>
      </c>
      <c r="B18" s="132">
        <v>125</v>
      </c>
      <c r="C18" s="1" t="s">
        <v>154</v>
      </c>
      <c r="D18" s="3" t="s">
        <v>33</v>
      </c>
      <c r="E18" s="124">
        <v>1988</v>
      </c>
      <c r="F18" s="1" t="s">
        <v>93</v>
      </c>
      <c r="G18" s="2">
        <v>114.8</v>
      </c>
      <c r="H18" s="25">
        <v>0.53159999999999996</v>
      </c>
      <c r="I18" s="67">
        <v>150</v>
      </c>
      <c r="J18" s="86">
        <v>155</v>
      </c>
      <c r="K18" s="89">
        <v>165</v>
      </c>
      <c r="L18" s="88">
        <v>150</v>
      </c>
      <c r="M18" s="82">
        <f t="shared" si="0"/>
        <v>79.739999999999995</v>
      </c>
      <c r="N18" s="82" t="s">
        <v>46</v>
      </c>
      <c r="O18" s="82"/>
      <c r="P18" s="87"/>
      <c r="Q18" s="69"/>
    </row>
    <row r="19" spans="1:17">
      <c r="A19" s="147">
        <v>0</v>
      </c>
      <c r="B19" s="132">
        <v>125</v>
      </c>
      <c r="C19" s="1" t="s">
        <v>155</v>
      </c>
      <c r="D19" s="3" t="s">
        <v>22</v>
      </c>
      <c r="E19" s="124">
        <v>1987</v>
      </c>
      <c r="F19" s="1" t="s">
        <v>93</v>
      </c>
      <c r="G19" s="2">
        <v>122.4</v>
      </c>
      <c r="H19" s="25">
        <v>0.52449999999999997</v>
      </c>
      <c r="I19" s="86">
        <v>175</v>
      </c>
      <c r="J19" s="86">
        <v>182.5</v>
      </c>
      <c r="K19" s="89">
        <v>182.5</v>
      </c>
      <c r="L19" s="88">
        <v>0</v>
      </c>
      <c r="M19" s="82">
        <f t="shared" si="0"/>
        <v>0</v>
      </c>
      <c r="N19" s="82"/>
      <c r="O19" s="82"/>
      <c r="P19" s="87" t="s">
        <v>96</v>
      </c>
      <c r="Q19" s="69"/>
    </row>
    <row r="20" spans="1:17" ht="15.75">
      <c r="A20" s="168"/>
      <c r="B20" s="165"/>
      <c r="C20" s="205" t="s">
        <v>57</v>
      </c>
      <c r="D20" s="206"/>
      <c r="E20" s="154"/>
      <c r="F20" s="100"/>
      <c r="G20" s="53"/>
      <c r="H20" s="101"/>
      <c r="I20" s="102"/>
      <c r="J20" s="103"/>
      <c r="K20" s="120"/>
      <c r="L20" s="94"/>
      <c r="M20" s="104"/>
      <c r="N20" s="104"/>
      <c r="O20" s="104"/>
      <c r="P20" s="105"/>
      <c r="Q20" s="106"/>
    </row>
    <row r="21" spans="1:17">
      <c r="A21" s="132">
        <v>1</v>
      </c>
      <c r="B21" s="132">
        <v>82.5</v>
      </c>
      <c r="C21" s="1" t="s">
        <v>134</v>
      </c>
      <c r="D21" s="3" t="s">
        <v>21</v>
      </c>
      <c r="E21" s="124">
        <v>1990</v>
      </c>
      <c r="F21" s="1" t="s">
        <v>156</v>
      </c>
      <c r="G21" s="2">
        <v>76.7</v>
      </c>
      <c r="H21" s="25">
        <v>0.65300000000000002</v>
      </c>
      <c r="I21" s="24">
        <v>110</v>
      </c>
      <c r="J21" s="24">
        <v>120</v>
      </c>
      <c r="K21" s="92">
        <v>130</v>
      </c>
      <c r="L21" s="90">
        <v>130</v>
      </c>
      <c r="M21" s="82">
        <f>L21*H21</f>
        <v>84.89</v>
      </c>
      <c r="N21" s="82" t="s">
        <v>47</v>
      </c>
      <c r="O21" s="82"/>
      <c r="P21" s="82" t="s">
        <v>125</v>
      </c>
      <c r="Q21" s="69"/>
    </row>
    <row r="22" spans="1:17">
      <c r="A22" s="132">
        <v>1</v>
      </c>
      <c r="B22" s="132">
        <v>90</v>
      </c>
      <c r="C22" s="1" t="s">
        <v>138</v>
      </c>
      <c r="D22" s="3" t="s">
        <v>21</v>
      </c>
      <c r="E22" s="124">
        <v>1992</v>
      </c>
      <c r="F22" s="1" t="s">
        <v>156</v>
      </c>
      <c r="G22" s="2">
        <v>87.5</v>
      </c>
      <c r="H22" s="25">
        <v>0.59560000000000002</v>
      </c>
      <c r="I22" s="24">
        <v>160</v>
      </c>
      <c r="J22" s="24">
        <v>165</v>
      </c>
      <c r="K22" s="89">
        <v>170</v>
      </c>
      <c r="L22" s="90">
        <v>165</v>
      </c>
      <c r="M22" s="82">
        <f t="shared" ref="M22:M28" si="1">L22*H22</f>
        <v>98.274000000000001</v>
      </c>
      <c r="N22" s="82" t="s">
        <v>43</v>
      </c>
      <c r="O22" s="82"/>
      <c r="P22" s="82" t="s">
        <v>125</v>
      </c>
      <c r="Q22" s="69"/>
    </row>
    <row r="23" spans="1:17">
      <c r="A23" s="132">
        <v>1</v>
      </c>
      <c r="B23" s="132">
        <v>100</v>
      </c>
      <c r="C23" s="1" t="s">
        <v>157</v>
      </c>
      <c r="D23" s="3" t="s">
        <v>21</v>
      </c>
      <c r="E23" s="124">
        <v>1990</v>
      </c>
      <c r="F23" s="1" t="s">
        <v>61</v>
      </c>
      <c r="G23" s="2">
        <v>97.3</v>
      </c>
      <c r="H23" s="25">
        <v>0.56100000000000005</v>
      </c>
      <c r="I23" s="24">
        <v>210</v>
      </c>
      <c r="J23" s="24">
        <v>225</v>
      </c>
      <c r="K23" s="92">
        <v>242.5</v>
      </c>
      <c r="L23" s="90">
        <v>242.5</v>
      </c>
      <c r="M23" s="82">
        <f t="shared" si="1"/>
        <v>136.04250000000002</v>
      </c>
      <c r="N23" s="82" t="s">
        <v>53</v>
      </c>
      <c r="O23" s="82"/>
      <c r="P23" s="82" t="s">
        <v>125</v>
      </c>
      <c r="Q23" s="69"/>
    </row>
    <row r="24" spans="1:17">
      <c r="A24" s="132">
        <v>2</v>
      </c>
      <c r="B24" s="132">
        <v>100</v>
      </c>
      <c r="C24" s="1" t="s">
        <v>158</v>
      </c>
      <c r="D24" s="3" t="s">
        <v>33</v>
      </c>
      <c r="E24" s="124">
        <v>1986</v>
      </c>
      <c r="F24" s="1" t="s">
        <v>61</v>
      </c>
      <c r="G24" s="2">
        <v>98.1</v>
      </c>
      <c r="H24" s="25">
        <v>0.55889999999999995</v>
      </c>
      <c r="I24" s="24">
        <v>230</v>
      </c>
      <c r="J24" s="24">
        <v>242.5</v>
      </c>
      <c r="K24" s="89">
        <v>250</v>
      </c>
      <c r="L24" s="90">
        <v>242.5</v>
      </c>
      <c r="M24" s="82">
        <f t="shared" si="1"/>
        <v>135.53324999999998</v>
      </c>
      <c r="N24" s="82" t="s">
        <v>53</v>
      </c>
      <c r="O24" s="82"/>
      <c r="P24" s="82"/>
      <c r="Q24" s="69"/>
    </row>
    <row r="25" spans="1:17">
      <c r="A25" s="132">
        <v>3</v>
      </c>
      <c r="B25" s="132">
        <v>100</v>
      </c>
      <c r="C25" s="1" t="s">
        <v>141</v>
      </c>
      <c r="D25" s="3" t="s">
        <v>56</v>
      </c>
      <c r="E25" s="124">
        <v>1986</v>
      </c>
      <c r="F25" s="1" t="s">
        <v>156</v>
      </c>
      <c r="G25" s="2">
        <v>94.3</v>
      </c>
      <c r="H25" s="25">
        <v>0.57010000000000005</v>
      </c>
      <c r="I25" s="24">
        <v>150</v>
      </c>
      <c r="J25" s="86">
        <v>160</v>
      </c>
      <c r="K25" s="163" t="s">
        <v>45</v>
      </c>
      <c r="L25" s="90">
        <v>150</v>
      </c>
      <c r="M25" s="82">
        <f t="shared" si="1"/>
        <v>85.515000000000015</v>
      </c>
      <c r="N25" s="82" t="s">
        <v>47</v>
      </c>
      <c r="O25" s="82"/>
      <c r="P25" s="82" t="s">
        <v>99</v>
      </c>
      <c r="Q25" s="69"/>
    </row>
    <row r="26" spans="1:17">
      <c r="A26" s="132">
        <v>1</v>
      </c>
      <c r="B26" s="132">
        <v>110</v>
      </c>
      <c r="C26" s="1" t="s">
        <v>152</v>
      </c>
      <c r="D26" s="3" t="s">
        <v>21</v>
      </c>
      <c r="E26" s="124">
        <v>1976</v>
      </c>
      <c r="F26" s="1" t="s">
        <v>61</v>
      </c>
      <c r="G26" s="2">
        <v>108.6</v>
      </c>
      <c r="H26" s="25">
        <v>0.53820000000000001</v>
      </c>
      <c r="I26" s="24">
        <v>240</v>
      </c>
      <c r="J26" s="24">
        <v>250</v>
      </c>
      <c r="K26" s="92">
        <v>260</v>
      </c>
      <c r="L26" s="90">
        <v>260</v>
      </c>
      <c r="M26" s="82">
        <f t="shared" si="1"/>
        <v>139.93200000000002</v>
      </c>
      <c r="N26" s="82"/>
      <c r="O26" s="82"/>
      <c r="P26" s="82" t="s">
        <v>125</v>
      </c>
      <c r="Q26" s="69"/>
    </row>
    <row r="27" spans="1:17">
      <c r="A27" s="132">
        <v>1</v>
      </c>
      <c r="B27" s="132">
        <v>125</v>
      </c>
      <c r="C27" s="1" t="s">
        <v>153</v>
      </c>
      <c r="D27" s="3" t="s">
        <v>21</v>
      </c>
      <c r="E27" s="124">
        <v>1986</v>
      </c>
      <c r="F27" s="1" t="s">
        <v>61</v>
      </c>
      <c r="G27" s="2">
        <v>123.9</v>
      </c>
      <c r="H27" s="25">
        <v>0.52259999999999995</v>
      </c>
      <c r="I27" s="86">
        <v>345</v>
      </c>
      <c r="J27" s="24">
        <v>345</v>
      </c>
      <c r="K27" s="89">
        <v>360</v>
      </c>
      <c r="L27" s="90">
        <v>345</v>
      </c>
      <c r="M27" s="82">
        <f t="shared" si="1"/>
        <v>180.297</v>
      </c>
      <c r="N27" s="82" t="s">
        <v>62</v>
      </c>
      <c r="O27" s="82"/>
      <c r="P27" s="82" t="s">
        <v>125</v>
      </c>
      <c r="Q27" s="69"/>
    </row>
    <row r="28" spans="1:17">
      <c r="A28" s="132">
        <v>2</v>
      </c>
      <c r="B28" s="132">
        <v>125</v>
      </c>
      <c r="C28" s="1" t="s">
        <v>70</v>
      </c>
      <c r="D28" s="3" t="s">
        <v>21</v>
      </c>
      <c r="E28" s="124">
        <v>1979</v>
      </c>
      <c r="F28" s="1" t="s">
        <v>61</v>
      </c>
      <c r="G28" s="2">
        <v>120.9</v>
      </c>
      <c r="H28" s="25">
        <v>0.52610000000000001</v>
      </c>
      <c r="I28" s="24">
        <v>240</v>
      </c>
      <c r="J28" s="24">
        <v>250</v>
      </c>
      <c r="K28" s="89">
        <v>260</v>
      </c>
      <c r="L28" s="90">
        <v>250</v>
      </c>
      <c r="M28" s="82">
        <f t="shared" si="1"/>
        <v>131.52500000000001</v>
      </c>
      <c r="N28" s="82" t="s">
        <v>43</v>
      </c>
      <c r="O28" s="82"/>
      <c r="P28" s="82" t="s">
        <v>125</v>
      </c>
      <c r="Q28" s="69"/>
    </row>
    <row r="29" spans="1:17">
      <c r="A29" s="160"/>
      <c r="B29" s="160"/>
      <c r="C29" s="107"/>
      <c r="D29" s="31"/>
      <c r="E29" s="43"/>
      <c r="F29" s="107"/>
      <c r="G29" s="42"/>
      <c r="H29" s="108"/>
      <c r="I29" s="109"/>
      <c r="J29" s="22"/>
      <c r="K29" s="121"/>
      <c r="L29" s="110"/>
      <c r="M29" s="111"/>
      <c r="N29" s="111"/>
      <c r="O29" s="111"/>
      <c r="P29" s="111"/>
      <c r="Q29" s="112"/>
    </row>
    <row r="30" spans="1:17">
      <c r="B30" s="166" t="s">
        <v>10</v>
      </c>
      <c r="C30" s="143"/>
      <c r="D30" s="143" t="s">
        <v>48</v>
      </c>
      <c r="E30" s="170"/>
      <c r="K30" s="83"/>
      <c r="L30" s="91"/>
      <c r="M30" s="83"/>
      <c r="N30" s="83"/>
      <c r="O30" s="83"/>
      <c r="P30" s="83"/>
    </row>
    <row r="31" spans="1:17">
      <c r="B31" s="166" t="s">
        <v>11</v>
      </c>
      <c r="C31" s="143"/>
      <c r="D31" s="143" t="s">
        <v>49</v>
      </c>
      <c r="E31" s="170"/>
      <c r="K31" s="83"/>
      <c r="L31" s="91"/>
      <c r="M31" s="83"/>
      <c r="N31" s="83"/>
      <c r="O31" s="83"/>
      <c r="P31" s="83"/>
    </row>
    <row r="32" spans="1:17">
      <c r="B32" s="166" t="s">
        <v>12</v>
      </c>
      <c r="C32" s="143"/>
      <c r="D32" s="143" t="s">
        <v>50</v>
      </c>
      <c r="E32" s="170"/>
      <c r="K32" s="83"/>
      <c r="L32" s="91"/>
      <c r="M32" s="83"/>
      <c r="N32" s="83"/>
      <c r="O32" s="83"/>
      <c r="P32" s="83"/>
    </row>
    <row r="33" spans="2:16">
      <c r="B33" s="166" t="s">
        <v>12</v>
      </c>
      <c r="C33" s="143"/>
      <c r="D33" s="143" t="s">
        <v>91</v>
      </c>
      <c r="E33" s="170"/>
      <c r="K33" s="83"/>
      <c r="L33" s="91"/>
      <c r="M33" s="83"/>
      <c r="N33" s="83"/>
      <c r="O33" s="83"/>
      <c r="P33" s="83"/>
    </row>
    <row r="34" spans="2:16">
      <c r="B34" s="143"/>
      <c r="C34" s="143"/>
      <c r="D34" s="143"/>
      <c r="E34" s="170"/>
      <c r="K34" s="83"/>
      <c r="L34" s="91"/>
      <c r="M34" s="83"/>
      <c r="N34" s="83"/>
      <c r="O34" s="83"/>
      <c r="P34" s="83"/>
    </row>
  </sheetData>
  <mergeCells count="15">
    <mergeCell ref="P3:P4"/>
    <mergeCell ref="Q3:Q4"/>
    <mergeCell ref="C20:D20"/>
    <mergeCell ref="G3:G4"/>
    <mergeCell ref="H3:H4"/>
    <mergeCell ref="I3:L3"/>
    <mergeCell ref="M3:M4"/>
    <mergeCell ref="N3:N4"/>
    <mergeCell ref="O3:O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C26"/>
  <sheetViews>
    <sheetView workbookViewId="0">
      <selection activeCell="C17" sqref="C17"/>
    </sheetView>
  </sheetViews>
  <sheetFormatPr defaultRowHeight="12.75"/>
  <cols>
    <col min="1" max="1" width="6" style="31" bestFit="1" customWidth="1"/>
    <col min="2" max="2" width="6.28515625" style="31" customWidth="1"/>
    <col min="3" max="3" width="29" style="31" customWidth="1"/>
    <col min="4" max="4" width="17.7109375" style="31" customWidth="1"/>
    <col min="5" max="5" width="14.7109375" style="31" customWidth="1"/>
    <col min="6" max="6" width="9.85546875" style="43" customWidth="1"/>
    <col min="7" max="7" width="18.5703125" style="31" bestFit="1" customWidth="1"/>
    <col min="8" max="8" width="6.5703125" style="42" bestFit="1" customWidth="1"/>
    <col min="9" max="9" width="11.140625" style="31" customWidth="1"/>
    <col min="10" max="10" width="11" style="31" customWidth="1"/>
    <col min="11" max="16384" width="9.140625" style="31"/>
  </cols>
  <sheetData>
    <row r="1" spans="1:11" ht="20.25">
      <c r="D1" s="32" t="s">
        <v>23</v>
      </c>
      <c r="E1" s="32"/>
      <c r="F1" s="175"/>
      <c r="H1" s="33"/>
      <c r="I1" s="32"/>
      <c r="J1" s="32"/>
    </row>
    <row r="2" spans="1:11" s="35" customFormat="1" ht="12" thickBot="1">
      <c r="C2" s="36"/>
      <c r="D2" s="36"/>
      <c r="E2" s="36"/>
      <c r="F2" s="176"/>
      <c r="G2" s="36"/>
      <c r="H2" s="37"/>
      <c r="I2" s="36"/>
      <c r="J2" s="36"/>
    </row>
    <row r="3" spans="1:11" s="34" customFormat="1" ht="12.75" customHeight="1">
      <c r="A3" s="236" t="s">
        <v>9</v>
      </c>
      <c r="B3" s="230" t="s">
        <v>2</v>
      </c>
      <c r="C3" s="230" t="s">
        <v>3</v>
      </c>
      <c r="D3" s="230" t="s">
        <v>20</v>
      </c>
      <c r="E3" s="240" t="s">
        <v>7</v>
      </c>
      <c r="F3" s="238" t="s">
        <v>13</v>
      </c>
      <c r="G3" s="230" t="s">
        <v>4</v>
      </c>
      <c r="H3" s="232" t="s">
        <v>17</v>
      </c>
      <c r="I3" s="234" t="s">
        <v>15</v>
      </c>
      <c r="J3" s="235"/>
      <c r="K3" s="228" t="s">
        <v>38</v>
      </c>
    </row>
    <row r="4" spans="1:11" s="38" customFormat="1" ht="13.5" customHeight="1" thickBot="1">
      <c r="A4" s="237"/>
      <c r="B4" s="231"/>
      <c r="C4" s="231"/>
      <c r="D4" s="231"/>
      <c r="E4" s="241"/>
      <c r="F4" s="239"/>
      <c r="G4" s="231"/>
      <c r="H4" s="233"/>
      <c r="I4" s="40" t="s">
        <v>1</v>
      </c>
      <c r="J4" s="113" t="s">
        <v>16</v>
      </c>
      <c r="K4" s="229"/>
    </row>
    <row r="5" spans="1:11">
      <c r="A5" s="44"/>
      <c r="B5" s="45"/>
      <c r="C5" s="51" t="s">
        <v>18</v>
      </c>
      <c r="D5" s="39"/>
      <c r="E5" s="84"/>
      <c r="F5" s="177"/>
      <c r="G5" s="45"/>
      <c r="H5" s="46"/>
      <c r="I5" s="45"/>
      <c r="J5" s="114"/>
      <c r="K5" s="55"/>
    </row>
    <row r="6" spans="1:11">
      <c r="A6" s="47">
        <v>1</v>
      </c>
      <c r="B6" s="3">
        <v>60</v>
      </c>
      <c r="C6" s="1" t="s">
        <v>159</v>
      </c>
      <c r="D6" s="3"/>
      <c r="E6" s="3" t="s">
        <v>33</v>
      </c>
      <c r="F6" s="124">
        <v>1974</v>
      </c>
      <c r="G6" s="3" t="s">
        <v>106</v>
      </c>
      <c r="H6" s="2">
        <v>54.8</v>
      </c>
      <c r="I6" s="3">
        <v>27.5</v>
      </c>
      <c r="J6" s="115">
        <v>49</v>
      </c>
      <c r="K6" s="3" t="s">
        <v>43</v>
      </c>
    </row>
    <row r="7" spans="1:11">
      <c r="A7" s="47"/>
      <c r="B7" s="3"/>
      <c r="C7" s="62" t="s">
        <v>19</v>
      </c>
      <c r="D7" s="3"/>
      <c r="E7" s="3"/>
      <c r="F7" s="124"/>
      <c r="G7" s="3"/>
      <c r="H7" s="2"/>
      <c r="I7" s="3"/>
      <c r="J7" s="115"/>
      <c r="K7" s="3"/>
    </row>
    <row r="8" spans="1:11">
      <c r="A8" s="47">
        <v>1</v>
      </c>
      <c r="B8" s="3">
        <v>67.5</v>
      </c>
      <c r="C8" s="3" t="s">
        <v>120</v>
      </c>
      <c r="D8" s="3"/>
      <c r="E8" s="3" t="s">
        <v>56</v>
      </c>
      <c r="F8" s="124">
        <v>1989</v>
      </c>
      <c r="G8" s="3" t="s">
        <v>160</v>
      </c>
      <c r="H8" s="2">
        <v>65.900000000000006</v>
      </c>
      <c r="I8" s="3">
        <v>67.5</v>
      </c>
      <c r="J8" s="115">
        <v>21</v>
      </c>
      <c r="K8" s="3" t="s">
        <v>47</v>
      </c>
    </row>
    <row r="9" spans="1:11">
      <c r="A9" s="52">
        <v>1</v>
      </c>
      <c r="B9" s="3">
        <v>75</v>
      </c>
      <c r="C9" s="41" t="s">
        <v>161</v>
      </c>
      <c r="D9" s="41"/>
      <c r="E9" s="41" t="s">
        <v>54</v>
      </c>
      <c r="F9" s="154">
        <v>1978</v>
      </c>
      <c r="G9" s="3" t="s">
        <v>160</v>
      </c>
      <c r="H9" s="53">
        <v>71.900000000000006</v>
      </c>
      <c r="I9" s="41">
        <v>72.5</v>
      </c>
      <c r="J9" s="116">
        <v>37</v>
      </c>
      <c r="K9" s="3" t="s">
        <v>62</v>
      </c>
    </row>
    <row r="10" spans="1:11">
      <c r="A10" s="52">
        <v>2</v>
      </c>
      <c r="B10" s="3">
        <v>75</v>
      </c>
      <c r="C10" s="41" t="s">
        <v>128</v>
      </c>
      <c r="D10" s="41"/>
      <c r="E10" s="41" t="s">
        <v>33</v>
      </c>
      <c r="F10" s="154">
        <v>1994</v>
      </c>
      <c r="G10" s="3" t="s">
        <v>160</v>
      </c>
      <c r="H10" s="53">
        <v>73.8</v>
      </c>
      <c r="I10" s="41">
        <v>75</v>
      </c>
      <c r="J10" s="116">
        <v>26</v>
      </c>
      <c r="K10" s="3" t="s">
        <v>46</v>
      </c>
    </row>
    <row r="11" spans="1:11">
      <c r="A11" s="52">
        <v>1</v>
      </c>
      <c r="B11" s="3">
        <v>82.5</v>
      </c>
      <c r="C11" s="41" t="s">
        <v>55</v>
      </c>
      <c r="D11" s="41"/>
      <c r="E11" s="41" t="s">
        <v>56</v>
      </c>
      <c r="F11" s="124">
        <v>1983</v>
      </c>
      <c r="G11" s="3" t="s">
        <v>160</v>
      </c>
      <c r="H11" s="53">
        <v>81.099999999999994</v>
      </c>
      <c r="I11" s="41">
        <v>82.5</v>
      </c>
      <c r="J11" s="116">
        <v>31</v>
      </c>
      <c r="K11" s="3" t="s">
        <v>53</v>
      </c>
    </row>
    <row r="12" spans="1:11">
      <c r="A12" s="52">
        <v>2</v>
      </c>
      <c r="B12" s="41">
        <v>82.5</v>
      </c>
      <c r="C12" s="41" t="s">
        <v>145</v>
      </c>
      <c r="D12" s="41"/>
      <c r="E12" s="41" t="s">
        <v>33</v>
      </c>
      <c r="F12" s="124">
        <v>1991</v>
      </c>
      <c r="G12" s="41" t="s">
        <v>160</v>
      </c>
      <c r="H12" s="53">
        <v>78.8</v>
      </c>
      <c r="I12" s="41">
        <v>80</v>
      </c>
      <c r="J12" s="116">
        <v>30</v>
      </c>
      <c r="K12" s="3" t="s">
        <v>43</v>
      </c>
    </row>
    <row r="13" spans="1:11">
      <c r="A13" s="52">
        <v>3</v>
      </c>
      <c r="B13" s="41">
        <v>82.5</v>
      </c>
      <c r="C13" s="41" t="s">
        <v>133</v>
      </c>
      <c r="D13" s="41"/>
      <c r="E13" s="41" t="s">
        <v>33</v>
      </c>
      <c r="F13" s="124">
        <v>1983</v>
      </c>
      <c r="G13" s="41" t="s">
        <v>160</v>
      </c>
      <c r="H13" s="53">
        <v>76.900000000000006</v>
      </c>
      <c r="I13" s="41">
        <v>77.5</v>
      </c>
      <c r="J13" s="116">
        <v>25</v>
      </c>
      <c r="K13" s="3" t="s">
        <v>162</v>
      </c>
    </row>
    <row r="14" spans="1:11">
      <c r="A14" s="52">
        <v>1</v>
      </c>
      <c r="B14" s="41">
        <v>90</v>
      </c>
      <c r="C14" s="41" t="s">
        <v>148</v>
      </c>
      <c r="D14" s="41"/>
      <c r="E14" s="41" t="s">
        <v>33</v>
      </c>
      <c r="F14" s="124">
        <v>1987</v>
      </c>
      <c r="G14" s="41" t="s">
        <v>61</v>
      </c>
      <c r="H14" s="53">
        <v>88</v>
      </c>
      <c r="I14" s="41">
        <v>90</v>
      </c>
      <c r="J14" s="116">
        <v>41</v>
      </c>
      <c r="K14" s="3" t="s">
        <v>62</v>
      </c>
    </row>
    <row r="15" spans="1:11">
      <c r="A15" s="52">
        <v>2</v>
      </c>
      <c r="B15" s="41">
        <v>90</v>
      </c>
      <c r="C15" s="41" t="s">
        <v>137</v>
      </c>
      <c r="D15" s="41"/>
      <c r="E15" s="41" t="s">
        <v>34</v>
      </c>
      <c r="F15" s="124">
        <v>1991</v>
      </c>
      <c r="G15" s="41" t="s">
        <v>160</v>
      </c>
      <c r="H15" s="53">
        <v>87.2</v>
      </c>
      <c r="I15" s="41">
        <v>87.5</v>
      </c>
      <c r="J15" s="116">
        <v>24</v>
      </c>
      <c r="K15" s="3" t="s">
        <v>46</v>
      </c>
    </row>
    <row r="16" spans="1:11">
      <c r="A16" s="52">
        <v>3</v>
      </c>
      <c r="B16" s="41">
        <v>90</v>
      </c>
      <c r="C16" s="41" t="s">
        <v>139</v>
      </c>
      <c r="D16" s="41"/>
      <c r="E16" s="41" t="s">
        <v>33</v>
      </c>
      <c r="F16" s="124">
        <v>1991</v>
      </c>
      <c r="G16" s="41" t="s">
        <v>160</v>
      </c>
      <c r="H16" s="53">
        <v>88.4</v>
      </c>
      <c r="I16" s="41">
        <v>90</v>
      </c>
      <c r="J16" s="116">
        <v>15</v>
      </c>
      <c r="K16" s="3" t="s">
        <v>42</v>
      </c>
    </row>
    <row r="17" spans="1:55" ht="13.5" thickBot="1">
      <c r="A17" s="48">
        <v>1</v>
      </c>
      <c r="B17" s="49">
        <v>100</v>
      </c>
      <c r="C17" s="49" t="s">
        <v>163</v>
      </c>
      <c r="D17" s="49"/>
      <c r="E17" s="49" t="s">
        <v>33</v>
      </c>
      <c r="F17" s="124">
        <v>1974</v>
      </c>
      <c r="G17" s="49" t="s">
        <v>106</v>
      </c>
      <c r="H17" s="50">
        <v>98.7</v>
      </c>
      <c r="I17" s="49">
        <v>100</v>
      </c>
      <c r="J17" s="117">
        <v>23</v>
      </c>
      <c r="K17" s="3" t="s">
        <v>46</v>
      </c>
    </row>
    <row r="19" spans="1:55" s="4" customFormat="1">
      <c r="A19" s="30"/>
      <c r="C19" s="30" t="s">
        <v>10</v>
      </c>
      <c r="E19" s="4" t="s">
        <v>48</v>
      </c>
      <c r="F19" s="125"/>
      <c r="I19" s="26"/>
      <c r="J19" s="23"/>
      <c r="K19" s="23"/>
      <c r="L19" s="23"/>
      <c r="M19" s="10"/>
      <c r="N19" s="27"/>
      <c r="O19" s="17"/>
      <c r="P19" s="17"/>
      <c r="Q19" s="18"/>
      <c r="R19" s="19"/>
      <c r="S19" s="18"/>
      <c r="T19" s="19"/>
      <c r="U19" s="17"/>
      <c r="V19" s="17"/>
      <c r="W19" s="17"/>
      <c r="X19" s="17"/>
      <c r="Y19" s="18"/>
      <c r="Z19" s="19"/>
      <c r="AA19" s="18"/>
      <c r="AB19" s="21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4" customFormat="1">
      <c r="A20" s="30"/>
      <c r="C20" s="30" t="s">
        <v>11</v>
      </c>
      <c r="E20" s="4" t="s">
        <v>49</v>
      </c>
      <c r="F20" s="125"/>
      <c r="I20" s="26"/>
      <c r="J20" s="23"/>
      <c r="K20" s="23"/>
      <c r="L20" s="23"/>
      <c r="M20" s="10"/>
      <c r="N20" s="27"/>
      <c r="O20" s="17"/>
      <c r="P20" s="17"/>
      <c r="Q20" s="18"/>
      <c r="R20" s="19"/>
      <c r="S20" s="18"/>
      <c r="T20" s="19"/>
      <c r="U20" s="17"/>
      <c r="V20" s="17"/>
      <c r="W20" s="17"/>
      <c r="X20" s="17"/>
      <c r="Y20" s="18"/>
      <c r="Z20" s="19"/>
      <c r="AA20" s="18"/>
      <c r="AB20" s="21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4" customFormat="1">
      <c r="A21" s="30"/>
      <c r="C21" s="30" t="s">
        <v>12</v>
      </c>
      <c r="E21" s="4" t="s">
        <v>50</v>
      </c>
      <c r="F21" s="125"/>
      <c r="I21" s="26"/>
      <c r="J21" s="23"/>
      <c r="K21" s="23"/>
      <c r="L21" s="23"/>
      <c r="M21" s="10"/>
      <c r="N21" s="27"/>
      <c r="O21" s="17"/>
      <c r="P21" s="17"/>
      <c r="Q21" s="18"/>
      <c r="R21" s="19"/>
      <c r="S21" s="18"/>
      <c r="T21" s="19"/>
      <c r="U21" s="17"/>
      <c r="V21" s="17"/>
      <c r="W21" s="17"/>
      <c r="X21" s="17"/>
      <c r="Y21" s="18"/>
      <c r="Z21" s="19"/>
      <c r="AA21" s="18"/>
      <c r="AB21" s="21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4" customFormat="1">
      <c r="A22" s="30"/>
      <c r="C22" s="30" t="s">
        <v>12</v>
      </c>
      <c r="E22" s="4" t="s">
        <v>91</v>
      </c>
      <c r="F22" s="125"/>
      <c r="I22" s="26"/>
      <c r="J22" s="23"/>
      <c r="K22" s="23"/>
      <c r="L22" s="23"/>
      <c r="M22" s="10"/>
      <c r="N22" s="27"/>
      <c r="O22" s="17"/>
      <c r="P22" s="17"/>
      <c r="Q22" s="18"/>
      <c r="R22" s="19"/>
      <c r="S22" s="18"/>
      <c r="T22" s="19"/>
      <c r="U22" s="17"/>
      <c r="V22" s="17"/>
      <c r="W22" s="17"/>
      <c r="X22" s="17"/>
      <c r="Y22" s="18"/>
      <c r="Z22" s="19"/>
      <c r="AA22" s="18"/>
      <c r="AB22" s="21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>
      <c r="C23" s="4"/>
      <c r="D23" s="4"/>
      <c r="E23" s="4"/>
    </row>
    <row r="24" spans="1:55">
      <c r="C24" s="4"/>
      <c r="D24" s="4"/>
      <c r="E24" s="4"/>
    </row>
    <row r="25" spans="1:55">
      <c r="C25" s="4"/>
      <c r="D25" s="4"/>
      <c r="E25" s="4"/>
    </row>
    <row r="26" spans="1:55">
      <c r="C26" s="4"/>
      <c r="D26" s="4"/>
      <c r="E26" s="4"/>
    </row>
  </sheetData>
  <mergeCells count="10">
    <mergeCell ref="K3:K4"/>
    <mergeCell ref="G3:G4"/>
    <mergeCell ref="H3:H4"/>
    <mergeCell ref="I3:J3"/>
    <mergeCell ref="A3:A4"/>
    <mergeCell ref="B3:B4"/>
    <mergeCell ref="C3:C4"/>
    <mergeCell ref="D3:D4"/>
    <mergeCell ref="F3:F4"/>
    <mergeCell ref="E3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Пауэрлифтинг Люб</vt:lpstr>
      <vt:lpstr>Пауэрлифтинг ПРО</vt:lpstr>
      <vt:lpstr>Приседание Люб</vt:lpstr>
      <vt:lpstr>Приседание ПРО</vt:lpstr>
      <vt:lpstr>Тяга становая Люб</vt:lpstr>
      <vt:lpstr>Тяга становая ПРО</vt:lpstr>
      <vt:lpstr>Жим лёжа Люб</vt:lpstr>
      <vt:lpstr>Жим лежа ПРО</vt:lpstr>
      <vt:lpstr>Народный жим</vt:lpstr>
      <vt:lpstr>Русский жим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2016-12-22T04:11:37Z</cp:lastPrinted>
  <dcterms:created xsi:type="dcterms:W3CDTF">2010-12-17T08:17:08Z</dcterms:created>
  <dcterms:modified xsi:type="dcterms:W3CDTF">2017-04-05T03:54:55Z</dcterms:modified>
</cp:coreProperties>
</file>