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Пауэрлифтинг  Люб" sheetId="12" r:id="rId1"/>
    <sheet name="Пауэрлифтинг ПРО" sheetId="16" r:id="rId2"/>
    <sheet name="Приседание Люб" sheetId="22" r:id="rId3"/>
    <sheet name="Тяга становая Люб" sheetId="15" r:id="rId4"/>
    <sheet name="Тяга становая ПРО" sheetId="18" r:id="rId5"/>
    <sheet name="Жим лёжа Люб" sheetId="8" r:id="rId6"/>
    <sheet name="Жим лежа ПРО" sheetId="19" r:id="rId7"/>
    <sheet name="Пауэрспорт" sheetId="23" r:id="rId8"/>
    <sheet name="Народный жим ЛЮБ" sheetId="11" r:id="rId9"/>
    <sheet name="Народный жим ПРО" sheetId="24" r:id="rId10"/>
    <sheet name="Русский жим " sheetId="21" r:id="rId11"/>
  </sheets>
  <calcPr calcId="144525" concurrentCalc="0"/>
</workbook>
</file>

<file path=xl/calcChain.xml><?xml version="1.0" encoding="utf-8"?>
<calcChain xmlns="http://schemas.openxmlformats.org/spreadsheetml/2006/main">
  <c r="V21" i="12"/>
  <c r="Q7" i="23"/>
  <c r="R7"/>
  <c r="R6"/>
  <c r="Q6"/>
  <c r="M41" i="19"/>
  <c r="M42"/>
  <c r="M43"/>
  <c r="M44"/>
  <c r="M45"/>
  <c r="M46"/>
  <c r="M38"/>
  <c r="M31"/>
  <c r="M25"/>
  <c r="M26"/>
  <c r="M27"/>
  <c r="M28"/>
  <c r="M29"/>
  <c r="M30"/>
  <c r="M19"/>
  <c r="M43" i="8"/>
  <c r="M40"/>
  <c r="M39"/>
  <c r="M14" i="19"/>
  <c r="M12" i="8"/>
  <c r="M7" i="19"/>
  <c r="M8"/>
  <c r="M46" i="8"/>
  <c r="M47"/>
  <c r="M48"/>
  <c r="M49"/>
  <c r="M50"/>
  <c r="M41"/>
  <c r="M42"/>
  <c r="M44"/>
  <c r="M8"/>
  <c r="M9"/>
  <c r="M10"/>
  <c r="M11"/>
  <c r="M13"/>
  <c r="M14"/>
  <c r="M15"/>
  <c r="M16"/>
  <c r="M17"/>
  <c r="M18"/>
  <c r="M19"/>
  <c r="M20"/>
  <c r="M21"/>
  <c r="M22"/>
  <c r="M23"/>
  <c r="M10" i="18"/>
  <c r="M11"/>
  <c r="M12"/>
  <c r="M13"/>
  <c r="M7"/>
  <c r="M8"/>
  <c r="M9"/>
  <c r="M36" i="15"/>
  <c r="M37"/>
  <c r="M38"/>
  <c r="M32"/>
  <c r="M33"/>
  <c r="M34"/>
  <c r="M35"/>
  <c r="M29"/>
  <c r="M30"/>
  <c r="M31"/>
  <c r="M28"/>
  <c r="M27"/>
  <c r="M26"/>
  <c r="M17"/>
  <c r="M18"/>
  <c r="M25"/>
  <c r="M9"/>
  <c r="M10"/>
  <c r="M11"/>
  <c r="M12"/>
  <c r="M13"/>
  <c r="M14"/>
  <c r="M15"/>
  <c r="M16"/>
  <c r="M19"/>
  <c r="M20"/>
  <c r="M21"/>
  <c r="M22"/>
  <c r="M23"/>
  <c r="M24"/>
  <c r="M8"/>
  <c r="U18" i="16"/>
  <c r="V18"/>
  <c r="U21"/>
  <c r="V21"/>
  <c r="U22"/>
  <c r="V22"/>
  <c r="U23"/>
  <c r="V23"/>
  <c r="U24"/>
  <c r="V24"/>
  <c r="U25"/>
  <c r="V25"/>
  <c r="U17"/>
  <c r="V17"/>
  <c r="U16"/>
  <c r="V16"/>
  <c r="U15"/>
  <c r="V15"/>
  <c r="U14"/>
  <c r="V14"/>
  <c r="U13"/>
  <c r="V13"/>
  <c r="U12"/>
  <c r="V12"/>
  <c r="U11"/>
  <c r="V11"/>
  <c r="U10"/>
  <c r="V10"/>
  <c r="U9"/>
  <c r="V9"/>
  <c r="U7"/>
  <c r="V7"/>
  <c r="V7" i="12"/>
  <c r="U29"/>
  <c r="V29"/>
  <c r="U27"/>
  <c r="V27"/>
  <c r="U26"/>
  <c r="V26"/>
  <c r="U23"/>
  <c r="V23"/>
  <c r="U22"/>
  <c r="V22"/>
  <c r="U8"/>
  <c r="V8"/>
  <c r="U9"/>
  <c r="V9"/>
  <c r="U10"/>
  <c r="V10"/>
  <c r="U11"/>
  <c r="V11"/>
  <c r="U13"/>
  <c r="V13"/>
  <c r="U14"/>
  <c r="V14"/>
  <c r="U15"/>
  <c r="V15"/>
  <c r="U16"/>
  <c r="V16"/>
  <c r="U17"/>
  <c r="V17"/>
  <c r="U18"/>
  <c r="V18"/>
  <c r="U19"/>
  <c r="V19"/>
  <c r="U20"/>
  <c r="V20"/>
  <c r="U7"/>
  <c r="M34" i="19"/>
  <c r="M35"/>
  <c r="M36"/>
  <c r="M37"/>
  <c r="M39"/>
  <c r="M40"/>
  <c r="M47"/>
  <c r="M23"/>
  <c r="M22"/>
  <c r="M21"/>
  <c r="M18"/>
  <c r="M17"/>
  <c r="M16"/>
  <c r="M15"/>
  <c r="M38" i="8"/>
  <c r="M37"/>
  <c r="M36"/>
  <c r="M35"/>
  <c r="M34"/>
  <c r="M33"/>
  <c r="M32"/>
  <c r="M31"/>
  <c r="M30"/>
  <c r="M29"/>
  <c r="M24"/>
  <c r="M25"/>
  <c r="M26"/>
  <c r="M27"/>
  <c r="M28"/>
  <c r="M7"/>
  <c r="M6" i="22"/>
  <c r="M33" i="19"/>
  <c r="M24"/>
  <c r="M20"/>
  <c r="M13"/>
  <c r="M12"/>
  <c r="M11"/>
  <c r="M10"/>
  <c r="M9"/>
</calcChain>
</file>

<file path=xl/sharedStrings.xml><?xml version="1.0" encoding="utf-8"?>
<sst xmlns="http://schemas.openxmlformats.org/spreadsheetml/2006/main" count="1343" uniqueCount="421">
  <si>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</si>
  <si>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</si>
  <si>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</si>
  <si>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</si>
  <si>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</si>
  <si>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</si>
  <si>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</si>
  <si>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Город</t>
  </si>
  <si>
    <t>Дата Рождения</t>
  </si>
  <si>
    <t>Место</t>
  </si>
  <si>
    <t>Главный судья</t>
  </si>
  <si>
    <t>Старший судья на помосте</t>
  </si>
  <si>
    <t>Боковой судья</t>
  </si>
  <si>
    <t>Дата рождения</t>
  </si>
  <si>
    <t>Сумма</t>
  </si>
  <si>
    <t>НАРОДНЫЙ ЖИМ</t>
  </si>
  <si>
    <t>Кол-во</t>
  </si>
  <si>
    <t>С.вес</t>
  </si>
  <si>
    <t>Команда</t>
  </si>
  <si>
    <t>Белово</t>
  </si>
  <si>
    <t>Томск</t>
  </si>
  <si>
    <t xml:space="preserve">Народный жим </t>
  </si>
  <si>
    <t>ПРИСЕДАНИЕ</t>
  </si>
  <si>
    <t>ТЯГА СТАНОВАЯ</t>
  </si>
  <si>
    <t>Абсолютка</t>
  </si>
  <si>
    <t>Тренер</t>
  </si>
  <si>
    <t>Русский жим</t>
  </si>
  <si>
    <t>Вес штанги</t>
  </si>
  <si>
    <t>Кол-во пов.</t>
  </si>
  <si>
    <t>АБС</t>
  </si>
  <si>
    <t>Кемерово</t>
  </si>
  <si>
    <t>Прокопьевск</t>
  </si>
  <si>
    <t>Анжеро-Судженск</t>
  </si>
  <si>
    <t>Разряд</t>
  </si>
  <si>
    <t>ЖЕНЩИНЫ</t>
  </si>
  <si>
    <t>3взр</t>
  </si>
  <si>
    <t>КМС</t>
  </si>
  <si>
    <t>МУЖЧИНЫ</t>
  </si>
  <si>
    <t>-</t>
  </si>
  <si>
    <t>1взр</t>
  </si>
  <si>
    <t>Ефременко В.</t>
  </si>
  <si>
    <t>Диваков Д.</t>
  </si>
  <si>
    <t>Закиров Е.</t>
  </si>
  <si>
    <t>Мужчины</t>
  </si>
  <si>
    <t>МС</t>
  </si>
  <si>
    <t>Ленинск-Кузнецкий</t>
  </si>
  <si>
    <t>Шамсутдинов Тимур</t>
  </si>
  <si>
    <t>Новокузнецк</t>
  </si>
  <si>
    <t>Жим лежа в слинг-шотах</t>
  </si>
  <si>
    <t>Капралов Александр</t>
  </si>
  <si>
    <t>Новосибирск</t>
  </si>
  <si>
    <t>Опен/ПРО</t>
  </si>
  <si>
    <t>МСМК</t>
  </si>
  <si>
    <t>Приседание</t>
  </si>
  <si>
    <t>Елагин Сергей</t>
  </si>
  <si>
    <t>Северск</t>
  </si>
  <si>
    <t>Кохась Петр</t>
  </si>
  <si>
    <t>Полысаево</t>
  </si>
  <si>
    <t>Баранский Глеб</t>
  </si>
  <si>
    <t>Ачинск</t>
  </si>
  <si>
    <t>Братцев Евгений</t>
  </si>
  <si>
    <t>Журжий Даниил</t>
  </si>
  <si>
    <t>Барнаул</t>
  </si>
  <si>
    <t>Хлыбов В.</t>
  </si>
  <si>
    <t>Соболев Иван</t>
  </si>
  <si>
    <t>Стальная Акула</t>
  </si>
  <si>
    <t>Леонтьев Андрей</t>
  </si>
  <si>
    <t>Краснобродский</t>
  </si>
  <si>
    <t>Женщины</t>
  </si>
  <si>
    <t>Красноярск</t>
  </si>
  <si>
    <t>Вдовенко Игорь</t>
  </si>
  <si>
    <t>Черняев Михаил</t>
  </si>
  <si>
    <t>82.5</t>
  </si>
  <si>
    <t>Глушков Степан</t>
  </si>
  <si>
    <t>Олимпия</t>
  </si>
  <si>
    <t>Кудряшов Алексей</t>
  </si>
  <si>
    <t>Симоненко Егор</t>
  </si>
  <si>
    <t>Гладков Павел</t>
  </si>
  <si>
    <t>Кривошеев Артем</t>
  </si>
  <si>
    <t>Романович Денис</t>
  </si>
  <si>
    <t>Яшкино</t>
  </si>
  <si>
    <t>Пшелинский Иван</t>
  </si>
  <si>
    <t>Опен/Люб</t>
  </si>
  <si>
    <t>Багаев Александр</t>
  </si>
  <si>
    <t>1 взр</t>
  </si>
  <si>
    <t>Титарчук Иван</t>
  </si>
  <si>
    <t>Василенко Дмитрий</t>
  </si>
  <si>
    <t>Полников Василий</t>
  </si>
  <si>
    <t>Одинцова Наталья</t>
  </si>
  <si>
    <t>14,08,2002</t>
  </si>
  <si>
    <t>Тинейджер/Люб</t>
  </si>
  <si>
    <t>Толошева Светлана</t>
  </si>
  <si>
    <t>30,06,1998</t>
  </si>
  <si>
    <t>Литвинович Оьга</t>
  </si>
  <si>
    <t>24,12,1974</t>
  </si>
  <si>
    <t>Волынкина Олеся</t>
  </si>
  <si>
    <t>10,12,1984</t>
  </si>
  <si>
    <t>Радюк Анна</t>
  </si>
  <si>
    <t>22,01,1993</t>
  </si>
  <si>
    <t>Ахмадеева Эльмира</t>
  </si>
  <si>
    <t>03,09,1989</t>
  </si>
  <si>
    <t>Волчков Павел</t>
  </si>
  <si>
    <t>31,07,2004</t>
  </si>
  <si>
    <t>06,06,1984</t>
  </si>
  <si>
    <t>Братцев Евгшений</t>
  </si>
  <si>
    <t>26,06,1989</t>
  </si>
  <si>
    <t>Шамсимухаметов Рим</t>
  </si>
  <si>
    <t>01,04,1981</t>
  </si>
  <si>
    <t>Березин Константин</t>
  </si>
  <si>
    <t>Малаховский Дмитрий</t>
  </si>
  <si>
    <t>23,03,1981</t>
  </si>
  <si>
    <t>Таскараков Даниил</t>
  </si>
  <si>
    <t>Аржанников Михаил</t>
  </si>
  <si>
    <t>15,04,1993</t>
  </si>
  <si>
    <t>Шадринцев Никита</t>
  </si>
  <si>
    <t>01,04,1994</t>
  </si>
  <si>
    <t>Якимов Дмитрий</t>
  </si>
  <si>
    <t>Абсолютное первенство</t>
  </si>
  <si>
    <t>Бараннский Глеб</t>
  </si>
  <si>
    <t>Томская Сила</t>
  </si>
  <si>
    <t>1 юнш</t>
  </si>
  <si>
    <t>2 юнш</t>
  </si>
  <si>
    <t>2 взр</t>
  </si>
  <si>
    <t>Кубок Сибири по силовым видам спорта  "Живая Сталь 2" 17,09,2017г</t>
  </si>
  <si>
    <t>Буданаева Анна</t>
  </si>
  <si>
    <t>24,11,2000</t>
  </si>
  <si>
    <t>Гаврилова Ксения</t>
  </si>
  <si>
    <t>Вэйнс</t>
  </si>
  <si>
    <t>Бледнов Данил</t>
  </si>
  <si>
    <t>Пауэрлифтинг без экипировки</t>
  </si>
  <si>
    <t>Пауэрлифтинг  в софт экипировке</t>
  </si>
  <si>
    <t>М1/ПРО</t>
  </si>
  <si>
    <t>Кемерво</t>
  </si>
  <si>
    <t>Емельянов Николай</t>
  </si>
  <si>
    <t>30,12,1963</t>
  </si>
  <si>
    <t>М3/ПРО</t>
  </si>
  <si>
    <t>67.5</t>
  </si>
  <si>
    <t>Авсиевич Арсений</t>
  </si>
  <si>
    <t>Гаврилов Дмитрий</t>
  </si>
  <si>
    <t>19,03,1993</t>
  </si>
  <si>
    <t>3 взр</t>
  </si>
  <si>
    <t>Алексеев Вячеслав</t>
  </si>
  <si>
    <t>07,03,1990</t>
  </si>
  <si>
    <t>Водопьянов Максим</t>
  </si>
  <si>
    <t>17,05,1994</t>
  </si>
  <si>
    <t>Федоров Вячесла</t>
  </si>
  <si>
    <t>Майма</t>
  </si>
  <si>
    <t>25,05,1978</t>
  </si>
  <si>
    <t>Лановикин Андрей</t>
  </si>
  <si>
    <t>29,08,1999</t>
  </si>
  <si>
    <t>108.9</t>
  </si>
  <si>
    <t>Маркович Михаил</t>
  </si>
  <si>
    <t>26,07,1978</t>
  </si>
  <si>
    <t>106.1</t>
  </si>
  <si>
    <t>23,09,1985</t>
  </si>
  <si>
    <t>Шелепов Александр</t>
  </si>
  <si>
    <t>01,07,1990</t>
  </si>
  <si>
    <t xml:space="preserve">Пауэрлифтинг в экипировке </t>
  </si>
  <si>
    <t>Гарипов Максим</t>
  </si>
  <si>
    <t>07,05,1991</t>
  </si>
  <si>
    <t>ЖЕЩИНЫ</t>
  </si>
  <si>
    <t>Кажушка Мария</t>
  </si>
  <si>
    <t>30,03,1985</t>
  </si>
  <si>
    <t>Анисимова Евгения</t>
  </si>
  <si>
    <t>26,06,1992</t>
  </si>
  <si>
    <t>Томская сила</t>
  </si>
  <si>
    <t>Чижова Валентина</t>
  </si>
  <si>
    <t>05,11,1985</t>
  </si>
  <si>
    <t>Созоник Анастасия</t>
  </si>
  <si>
    <t>31,08,1994</t>
  </si>
  <si>
    <t>Скударнова Татьяна</t>
  </si>
  <si>
    <t>18,10,1986</t>
  </si>
  <si>
    <t>Амеличкина Надежда</t>
  </si>
  <si>
    <t>30,08,1992</t>
  </si>
  <si>
    <t>Молчанова Мария</t>
  </si>
  <si>
    <t>21,12,1981</t>
  </si>
  <si>
    <t>Тарараева Ангелина</t>
  </si>
  <si>
    <t>08,04,2000</t>
  </si>
  <si>
    <t>Гвоздов Максим</t>
  </si>
  <si>
    <t>16,04,1993</t>
  </si>
  <si>
    <t>19,04,1997</t>
  </si>
  <si>
    <t>Чернов Владислав</t>
  </si>
  <si>
    <t>Чернышенко Владимир</t>
  </si>
  <si>
    <t>27,07,2000</t>
  </si>
  <si>
    <t>2</t>
  </si>
  <si>
    <t>Денисов Вячеслав</t>
  </si>
  <si>
    <t>14,10,2001</t>
  </si>
  <si>
    <t>Науменко Алексей</t>
  </si>
  <si>
    <t>31,07,1991</t>
  </si>
  <si>
    <t>90+</t>
  </si>
  <si>
    <t>Алемжина Ольга</t>
  </si>
  <si>
    <t>06,01,1989</t>
  </si>
  <si>
    <t>Митрофанов Александр</t>
  </si>
  <si>
    <t>Харламов Владимир</t>
  </si>
  <si>
    <t>03,03,1992</t>
  </si>
  <si>
    <t>Каштанов Виталий</t>
  </si>
  <si>
    <t>Березовский</t>
  </si>
  <si>
    <t>20,06,1996</t>
  </si>
  <si>
    <t>Бойко Вадим</t>
  </si>
  <si>
    <t>Самойлов Алексей</t>
  </si>
  <si>
    <t>17,10,1986</t>
  </si>
  <si>
    <t>Ильин Дмитрий</t>
  </si>
  <si>
    <t>Лярягин Сергей</t>
  </si>
  <si>
    <t>14,03,1962</t>
  </si>
  <si>
    <t>М3/Люб</t>
  </si>
  <si>
    <t>Терехин Андрей</t>
  </si>
  <si>
    <t>22,10,1973</t>
  </si>
  <si>
    <t>М1/Люб</t>
  </si>
  <si>
    <t>Шабаев Амин</t>
  </si>
  <si>
    <t>09,10,1986</t>
  </si>
  <si>
    <t>Тяга становая в экипировке</t>
  </si>
  <si>
    <t>Тяга становая  без экипировки</t>
  </si>
  <si>
    <t>Ермолин Максим</t>
  </si>
  <si>
    <t>11,07,1992</t>
  </si>
  <si>
    <t>Тяга становая без экипировки</t>
  </si>
  <si>
    <t>Беспалова Александра</t>
  </si>
  <si>
    <t>15,09,1995</t>
  </si>
  <si>
    <t>3 юнш</t>
  </si>
  <si>
    <t>09,05,1975</t>
  </si>
  <si>
    <t>Анжеро-Суудженск</t>
  </si>
  <si>
    <t>18,07,1974</t>
  </si>
  <si>
    <t>Медведев Максим</t>
  </si>
  <si>
    <t>16,05,1981</t>
  </si>
  <si>
    <t>Федоров Вячеслав</t>
  </si>
  <si>
    <t>Батрагареев Игорь</t>
  </si>
  <si>
    <t>02,01,1987</t>
  </si>
  <si>
    <t>Ефременко В.Н</t>
  </si>
  <si>
    <t>Вдовенко И.П.</t>
  </si>
  <si>
    <t>Ермолин М.С.</t>
  </si>
  <si>
    <t>Тарасов А.И.</t>
  </si>
  <si>
    <t xml:space="preserve">Адыякова Ирина </t>
  </si>
  <si>
    <t>27,12,1998</t>
  </si>
  <si>
    <t>Юнг Виктория</t>
  </si>
  <si>
    <t>22,01,1996</t>
  </si>
  <si>
    <t>Кузнецова Светлана</t>
  </si>
  <si>
    <t>26,09,1998</t>
  </si>
  <si>
    <t>Сиков Роман</t>
  </si>
  <si>
    <t>04,10,2004</t>
  </si>
  <si>
    <t>Ларягин Глеб</t>
  </si>
  <si>
    <t>20,12,2001</t>
  </si>
  <si>
    <t>Масленников Ярослав</t>
  </si>
  <si>
    <t>16,06,2005</t>
  </si>
  <si>
    <t>Карабельников Александр</t>
  </si>
  <si>
    <t>24,11,1998</t>
  </si>
  <si>
    <t>31,01,1992</t>
  </si>
  <si>
    <t>Сергеев Сергей</t>
  </si>
  <si>
    <t>14,12,1988</t>
  </si>
  <si>
    <t>Лихачев Анатолий</t>
  </si>
  <si>
    <t>28,02,1989</t>
  </si>
  <si>
    <t>Таран Максим</t>
  </si>
  <si>
    <t>04,01,1994</t>
  </si>
  <si>
    <t>Шубарев Дмитрий</t>
  </si>
  <si>
    <t>02,02,1990</t>
  </si>
  <si>
    <t>Степанов Станислав</t>
  </si>
  <si>
    <t>11,08,1994</t>
  </si>
  <si>
    <t>Генза Александр</t>
  </si>
  <si>
    <t>20,05,1983</t>
  </si>
  <si>
    <t>Чабанов Андрей</t>
  </si>
  <si>
    <t>17,09,1990</t>
  </si>
  <si>
    <t>Милованов Артем</t>
  </si>
  <si>
    <t>18,07,1994</t>
  </si>
  <si>
    <t>Теущаков Александр</t>
  </si>
  <si>
    <t>14,04,1987</t>
  </si>
  <si>
    <t>Миллер Карл</t>
  </si>
  <si>
    <t>Мариинск</t>
  </si>
  <si>
    <t>11,06,1978</t>
  </si>
  <si>
    <t>15,06,1988</t>
  </si>
  <si>
    <t>Тотмянин Алексей</t>
  </si>
  <si>
    <t>01,04,1983</t>
  </si>
  <si>
    <t>18,11,1989</t>
  </si>
  <si>
    <t>Павлов Александр</t>
  </si>
  <si>
    <t>26,07,1982</t>
  </si>
  <si>
    <t>Сотников Алексей</t>
  </si>
  <si>
    <t>27,12,1989</t>
  </si>
  <si>
    <t>Жуков Юрий</t>
  </si>
  <si>
    <t>21,01,1995</t>
  </si>
  <si>
    <t>Садовщиков Сергей</t>
  </si>
  <si>
    <t>29,04,1992</t>
  </si>
  <si>
    <t>Расторгуев Никита</t>
  </si>
  <si>
    <t>24,01,1989</t>
  </si>
  <si>
    <t>Валов Александр</t>
  </si>
  <si>
    <t>15,04,1990</t>
  </si>
  <si>
    <t>Тазырачев Илья</t>
  </si>
  <si>
    <t>28,02,1993</t>
  </si>
  <si>
    <t>Григорьев Петр</t>
  </si>
  <si>
    <t>22,11,1984</t>
  </si>
  <si>
    <t>Черных Денис</t>
  </si>
  <si>
    <t>19,07,1986</t>
  </si>
  <si>
    <t>Жим лежа с софи экипировке</t>
  </si>
  <si>
    <t>Жим лежа без экипировки</t>
  </si>
  <si>
    <t>2 петли</t>
  </si>
  <si>
    <t>Петров Алексей</t>
  </si>
  <si>
    <t>25,05,1994</t>
  </si>
  <si>
    <t>Беляев Вячеслав</t>
  </si>
  <si>
    <t>23,09,1986</t>
  </si>
  <si>
    <t>Яковлев Александр</t>
  </si>
  <si>
    <t>21,06,1983</t>
  </si>
  <si>
    <t>Илларионов Андрей</t>
  </si>
  <si>
    <t>07,06,1990</t>
  </si>
  <si>
    <t>3 петли</t>
  </si>
  <si>
    <t>Барабанова Татьяна</t>
  </si>
  <si>
    <t>21,01,1996</t>
  </si>
  <si>
    <t>Полянских Елена</t>
  </si>
  <si>
    <t>09,12,1975</t>
  </si>
  <si>
    <t>14,05,1989</t>
  </si>
  <si>
    <t>Курилов Евгений</t>
  </si>
  <si>
    <t>07,05,1981</t>
  </si>
  <si>
    <t>Пашков Егор</t>
  </si>
  <si>
    <t>08,06,2000</t>
  </si>
  <si>
    <t>Тинейджер/ПРО</t>
  </si>
  <si>
    <t>20,11,1983</t>
  </si>
  <si>
    <t>03,02,1990</t>
  </si>
  <si>
    <t>Кислянский Алексей</t>
  </si>
  <si>
    <t>Логинов Александр</t>
  </si>
  <si>
    <t>18,04,1990</t>
  </si>
  <si>
    <t>Устинов Максим</t>
  </si>
  <si>
    <t>Бусь Анатолий</t>
  </si>
  <si>
    <t>16,06,1974</t>
  </si>
  <si>
    <t>Симанов Александр</t>
  </si>
  <si>
    <t>09,09,1968</t>
  </si>
  <si>
    <t>М2/Люб</t>
  </si>
  <si>
    <t>Щавин Александр</t>
  </si>
  <si>
    <t>16,09,1971</t>
  </si>
  <si>
    <t>М2/ПРО</t>
  </si>
  <si>
    <t>Панфилов Максим</t>
  </si>
  <si>
    <t>24,01,1992</t>
  </si>
  <si>
    <t>Зеленко Игорь</t>
  </si>
  <si>
    <t>03,06,1972</t>
  </si>
  <si>
    <t>Соколов Николай</t>
  </si>
  <si>
    <t>01,05,1990</t>
  </si>
  <si>
    <t>Цвентарий Илья</t>
  </si>
  <si>
    <t>Горно-Алтайск</t>
  </si>
  <si>
    <t>19,04,1992</t>
  </si>
  <si>
    <t>Шадрин Алпексей</t>
  </si>
  <si>
    <t>30,03,1989</t>
  </si>
  <si>
    <t>Сынков Василий</t>
  </si>
  <si>
    <t>07,09,1972</t>
  </si>
  <si>
    <t>Ушаков Александр</t>
  </si>
  <si>
    <t>16,08,1988</t>
  </si>
  <si>
    <t>Ельшин Константин</t>
  </si>
  <si>
    <t>Самойлов Владимир</t>
  </si>
  <si>
    <t>09,05,1991</t>
  </si>
  <si>
    <t>30,03,1987</t>
  </si>
  <si>
    <t>Корыстин Дмитрий</t>
  </si>
  <si>
    <t>Колесникова Анна</t>
  </si>
  <si>
    <t>27,06,1979</t>
  </si>
  <si>
    <t>03,03,1998</t>
  </si>
  <si>
    <t>Верхлтуров Алексей</t>
  </si>
  <si>
    <t>Зубан Тимофей</t>
  </si>
  <si>
    <t>25,02,1992</t>
  </si>
  <si>
    <t>Федулин Виталий</t>
  </si>
  <si>
    <t>11,04,1984</t>
  </si>
  <si>
    <t>Нестеренко Владимир</t>
  </si>
  <si>
    <t>08,11,1988</t>
  </si>
  <si>
    <t>15,05,1981</t>
  </si>
  <si>
    <t>Зубан Яков</t>
  </si>
  <si>
    <t>24,04,1990</t>
  </si>
  <si>
    <t>Ельшин Александр</t>
  </si>
  <si>
    <t>17,08,1992</t>
  </si>
  <si>
    <t>Епихин Антон</t>
  </si>
  <si>
    <t>11,10,1988</t>
  </si>
  <si>
    <t>16,07,1986</t>
  </si>
  <si>
    <t>3 петил</t>
  </si>
  <si>
    <t>Абсолютное первенство Жим лежа б/э</t>
  </si>
  <si>
    <t>Пауэрспорт</t>
  </si>
  <si>
    <t>ЖИМ СТОЯ</t>
  </si>
  <si>
    <t>ПОДЪЁМ НА БИЦЕПС</t>
  </si>
  <si>
    <t>СУММА</t>
  </si>
  <si>
    <t>subtotal</t>
  </si>
  <si>
    <t>абс.</t>
  </si>
  <si>
    <t>Толмачев Алексей</t>
  </si>
  <si>
    <t>15,10,1974</t>
  </si>
  <si>
    <t>06,08,1995</t>
  </si>
  <si>
    <t>Лукьянов Сергей</t>
  </si>
  <si>
    <t>Карачеев Александр</t>
  </si>
  <si>
    <t>30,09,1988</t>
  </si>
  <si>
    <t>Головинский Эдуард</t>
  </si>
  <si>
    <t>25,06,1968</t>
  </si>
  <si>
    <t>Верхотуров Алексей</t>
  </si>
  <si>
    <t>30,03,1983</t>
  </si>
  <si>
    <t>Князев Алексей</t>
  </si>
  <si>
    <t>12,04,1987</t>
  </si>
  <si>
    <t>Кадряшов Алексей</t>
  </si>
  <si>
    <t>Овечкин Андрей</t>
  </si>
  <si>
    <t>12,10,1983</t>
  </si>
  <si>
    <t>Шкарупин Константин</t>
  </si>
  <si>
    <t>03,02,1991</t>
  </si>
  <si>
    <t>06,05,1991</t>
  </si>
  <si>
    <t>Мальцев Евгений</t>
  </si>
  <si>
    <t>27,11,1977</t>
  </si>
  <si>
    <t>Лобач Евгений</t>
  </si>
  <si>
    <t>20,06,1988</t>
  </si>
  <si>
    <t>Дусаев Эдуард</t>
  </si>
  <si>
    <t>09,02,1972</t>
  </si>
  <si>
    <t>15,11,1985</t>
  </si>
  <si>
    <t>Бушова Кристина</t>
  </si>
  <si>
    <t>09,02,1994</t>
  </si>
  <si>
    <t>Фомина Татьяна</t>
  </si>
  <si>
    <t>Гурьевск</t>
  </si>
  <si>
    <t>21,10,1982</t>
  </si>
  <si>
    <t>30,05,2000</t>
  </si>
  <si>
    <t>Щепеткин Егор</t>
  </si>
  <si>
    <t>29,12,1991</t>
  </si>
  <si>
    <t>Селянкин Владислав</t>
  </si>
  <si>
    <t>Горный</t>
  </si>
  <si>
    <t>01,07,2000</t>
  </si>
  <si>
    <t>Теущков Александр</t>
  </si>
  <si>
    <t>23,06,1975</t>
  </si>
  <si>
    <t>Ерин Владимир</t>
  </si>
  <si>
    <t>24,02,1986</t>
  </si>
  <si>
    <t>09,05,1990</t>
  </si>
  <si>
    <t>Киряков Максим</t>
  </si>
  <si>
    <t>18,01,2001</t>
  </si>
  <si>
    <t>26,12,2002</t>
  </si>
  <si>
    <t>16,07,1988</t>
  </si>
  <si>
    <t>28,12,1999</t>
  </si>
  <si>
    <t>31,07,1988</t>
  </si>
  <si>
    <t>04,04,1986</t>
  </si>
  <si>
    <t>06,09,1984</t>
  </si>
  <si>
    <t>28,09,1990</t>
  </si>
  <si>
    <t>Букреев Андрей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</si>
</sst>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3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FF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sz val="20"/>
      <name val="Arial Cyr"/>
      <charset val="204"/>
    </font>
    <font>
      <b/>
      <sz val="10"/>
      <color rgb="FF0070C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22"/>
      <name val="Arial Cyr"/>
      <charset val="204"/>
    </font>
    <font>
      <strike/>
      <sz val="10"/>
      <color rgb="FFFF0000"/>
      <name val="Arial Cyr"/>
      <charset val="204"/>
    </font>
    <font>
      <strike/>
      <sz val="10"/>
      <color rgb="FFFF0000"/>
      <name val="Cambria"/>
      <family val="1"/>
      <charset val="204"/>
    </font>
    <font>
      <sz val="10"/>
      <color rgb="FF0000FF"/>
      <name val="Arial"/>
      <family val="2"/>
      <charset val="204"/>
    </font>
    <font>
      <strike/>
      <sz val="10"/>
      <name val="Arial Cyr"/>
      <charset val="204"/>
    </font>
    <font>
      <strike/>
      <sz val="10"/>
      <color rgb="FFC00000"/>
      <name val="Arial Cyr"/>
      <charset val="204"/>
    </font>
    <font>
      <b/>
      <strike/>
      <sz val="10"/>
      <color rgb="FFC00000"/>
      <name val="Arial Cyr"/>
      <charset val="204"/>
    </font>
    <font>
      <b/>
      <sz val="12"/>
      <name val="Arial Cyr"/>
      <charset val="204"/>
    </font>
    <font>
      <b/>
      <strike/>
      <sz val="10"/>
      <color rgb="FFFF0000"/>
      <name val="Arial Cyr"/>
      <charset val="204"/>
    </font>
    <font>
      <b/>
      <sz val="10"/>
      <color rgb="FF0000FF"/>
      <name val="Arial Cyr"/>
      <charset val="204"/>
    </font>
    <font>
      <sz val="10"/>
      <color rgb="FF0070C0"/>
      <name val="Arial Cyr"/>
      <charset val="204"/>
    </font>
    <font>
      <strike/>
      <sz val="10"/>
      <name val="Cambria"/>
      <family val="1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0" xfId="0" applyFont="1"/>
    <xf numFmtId="0" fontId="0" fillId="0" borderId="1" xfId="0" applyBorder="1"/>
    <xf numFmtId="0" fontId="14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ont="1" applyBorder="1"/>
    <xf numFmtId="0" fontId="6" fillId="0" borderId="4" xfId="0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3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0" fillId="0" borderId="12" xfId="0" applyBorder="1"/>
    <xf numFmtId="0" fontId="21" fillId="0" borderId="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NumberFormat="1"/>
    <xf numFmtId="0" fontId="6" fillId="0" borderId="1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12" xfId="0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2" fillId="0" borderId="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2" fontId="0" fillId="0" borderId="0" xfId="0" applyNumberFormat="1"/>
    <xf numFmtId="0" fontId="25" fillId="0" borderId="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27" fillId="0" borderId="1" xfId="0" applyFont="1" applyBorder="1"/>
    <xf numFmtId="0" fontId="21" fillId="0" borderId="1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64" fontId="33" fillId="0" borderId="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 wrapText="1"/>
    </xf>
    <xf numFmtId="164" fontId="15" fillId="0" borderId="2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4" fontId="29" fillId="0" borderId="21" xfId="0" applyNumberFormat="1" applyFont="1" applyBorder="1" applyAlignment="1">
      <alignment horizontal="center" vertical="center" wrapText="1"/>
    </xf>
    <xf numFmtId="164" fontId="29" fillId="0" borderId="29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2" fontId="11" fillId="0" borderId="27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0" fillId="0" borderId="12" xfId="0" applyBorder="1"/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1"/>
  <sheetViews>
    <sheetView tabSelected="1" workbookViewId="0">
      <selection activeCell="E33" sqref="E33"/>
    </sheetView>
  </sheetViews>
  <sheetFormatPr defaultRowHeight="12.75"/>
  <cols>
    <col min="1" max="1" width="3.5703125" customWidth="1"/>
    <col min="2" max="2" width="5.28515625" customWidth="1"/>
    <col min="3" max="3" width="23.42578125" customWidth="1"/>
    <col min="4" max="4" width="22.5703125" style="68" customWidth="1"/>
    <col min="5" max="5" width="11.42578125" style="103" customWidth="1"/>
    <col min="6" max="6" width="13.28515625" customWidth="1"/>
    <col min="9" max="9" width="7.7109375" customWidth="1"/>
    <col min="10" max="10" width="7.5703125" customWidth="1"/>
    <col min="11" max="11" width="6.28515625" customWidth="1"/>
    <col min="12" max="12" width="7.140625" customWidth="1"/>
    <col min="15" max="15" width="9.140625" style="68"/>
    <col min="16" max="16" width="9.140625" style="75"/>
    <col min="17" max="19" width="9.140625" style="68"/>
    <col min="20" max="21" width="9.140625" style="75"/>
    <col min="22" max="23" width="9.140625" style="68"/>
    <col min="24" max="24" width="10.7109375" style="68" customWidth="1"/>
    <col min="25" max="25" width="17.5703125" style="68" customWidth="1"/>
    <col min="26" max="26" width="13.5703125" customWidth="1"/>
  </cols>
  <sheetData>
    <row r="1" spans="1:26" ht="25.5">
      <c r="A1" s="55" t="s">
        <v>123</v>
      </c>
    </row>
    <row r="2" spans="1:26" ht="26.25" thickBot="1">
      <c r="A2" s="55"/>
    </row>
    <row r="3" spans="1:26" ht="12.75" customHeight="1">
      <c r="A3" s="243" t="s">
        <v>9</v>
      </c>
      <c r="B3" s="245" t="s">
        <v>2</v>
      </c>
      <c r="C3" s="247" t="s">
        <v>3</v>
      </c>
      <c r="D3" s="247" t="s">
        <v>7</v>
      </c>
      <c r="E3" s="249" t="s">
        <v>8</v>
      </c>
      <c r="F3" s="247" t="s">
        <v>4</v>
      </c>
      <c r="G3" s="247" t="s">
        <v>1</v>
      </c>
      <c r="H3" s="257" t="s">
        <v>0</v>
      </c>
      <c r="I3" s="259" t="s">
        <v>22</v>
      </c>
      <c r="J3" s="260"/>
      <c r="K3" s="260"/>
      <c r="L3" s="261"/>
      <c r="M3" s="262" t="s">
        <v>5</v>
      </c>
      <c r="N3" s="263"/>
      <c r="O3" s="263"/>
      <c r="P3" s="263"/>
      <c r="Q3" s="264" t="s">
        <v>23</v>
      </c>
      <c r="R3" s="265"/>
      <c r="S3" s="265"/>
      <c r="T3" s="265"/>
      <c r="U3" s="266" t="s">
        <v>14</v>
      </c>
      <c r="V3" s="268" t="s">
        <v>0</v>
      </c>
      <c r="W3" s="270" t="s">
        <v>33</v>
      </c>
      <c r="X3" s="270" t="s">
        <v>24</v>
      </c>
      <c r="Y3" s="272" t="s">
        <v>18</v>
      </c>
      <c r="Z3" s="255" t="s">
        <v>25</v>
      </c>
    </row>
    <row r="4" spans="1:26">
      <c r="A4" s="244"/>
      <c r="B4" s="246"/>
      <c r="C4" s="248"/>
      <c r="D4" s="248"/>
      <c r="E4" s="250"/>
      <c r="F4" s="248"/>
      <c r="G4" s="248"/>
      <c r="H4" s="258"/>
      <c r="I4" s="168">
        <v>1</v>
      </c>
      <c r="J4" s="169">
        <v>2</v>
      </c>
      <c r="K4" s="169">
        <v>3</v>
      </c>
      <c r="L4" s="170" t="s">
        <v>6</v>
      </c>
      <c r="M4" s="171">
        <v>1</v>
      </c>
      <c r="N4" s="167">
        <v>2</v>
      </c>
      <c r="O4" s="77">
        <v>3</v>
      </c>
      <c r="P4" s="78" t="s">
        <v>6</v>
      </c>
      <c r="Q4" s="79">
        <v>1</v>
      </c>
      <c r="R4" s="77">
        <v>2</v>
      </c>
      <c r="S4" s="77">
        <v>3</v>
      </c>
      <c r="T4" s="78" t="s">
        <v>6</v>
      </c>
      <c r="U4" s="267"/>
      <c r="V4" s="269"/>
      <c r="W4" s="271"/>
      <c r="X4" s="271"/>
      <c r="Y4" s="273"/>
      <c r="Z4" s="256"/>
    </row>
    <row r="5" spans="1:26" ht="15.75">
      <c r="A5" s="109"/>
      <c r="B5" s="109"/>
      <c r="C5" s="251" t="s">
        <v>129</v>
      </c>
      <c r="D5" s="252"/>
      <c r="E5" s="115"/>
      <c r="F5" s="109"/>
      <c r="G5" s="109"/>
      <c r="H5" s="110"/>
      <c r="I5" s="174"/>
      <c r="J5" s="174"/>
      <c r="K5" s="174"/>
      <c r="L5" s="174"/>
      <c r="M5" s="175"/>
      <c r="N5" s="8"/>
      <c r="O5" s="74"/>
      <c r="P5" s="74"/>
      <c r="Q5" s="74"/>
      <c r="R5" s="74"/>
      <c r="S5" s="74"/>
      <c r="T5" s="74"/>
      <c r="U5" s="112"/>
      <c r="V5" s="111"/>
      <c r="W5" s="112"/>
      <c r="X5" s="112"/>
      <c r="Y5" s="112"/>
      <c r="Z5" s="112"/>
    </row>
    <row r="6" spans="1:26" ht="15.75">
      <c r="A6" s="51"/>
      <c r="B6" s="44"/>
      <c r="C6" s="65" t="s">
        <v>34</v>
      </c>
      <c r="D6" s="66"/>
      <c r="E6" s="104"/>
      <c r="F6" s="46"/>
      <c r="G6" s="47"/>
      <c r="H6" s="48"/>
      <c r="I6" s="49"/>
      <c r="J6" s="49"/>
      <c r="K6" s="49"/>
      <c r="L6" s="57"/>
      <c r="M6" s="172"/>
      <c r="N6" s="172"/>
      <c r="O6" s="80"/>
      <c r="P6" s="81"/>
      <c r="Q6" s="80"/>
      <c r="R6" s="80"/>
      <c r="S6" s="80"/>
      <c r="T6" s="81"/>
      <c r="U6" s="173"/>
      <c r="V6" s="80"/>
      <c r="W6" s="80"/>
      <c r="X6" s="80"/>
      <c r="Y6" s="82"/>
      <c r="Z6" s="157"/>
    </row>
    <row r="7" spans="1:26" s="122" customFormat="1">
      <c r="A7" s="131">
        <v>1</v>
      </c>
      <c r="B7" s="132">
        <v>44</v>
      </c>
      <c r="C7" s="46" t="s">
        <v>88</v>
      </c>
      <c r="D7" s="45" t="s">
        <v>31</v>
      </c>
      <c r="E7" s="104" t="s">
        <v>89</v>
      </c>
      <c r="F7" s="46" t="s">
        <v>90</v>
      </c>
      <c r="G7" s="47">
        <v>43.6</v>
      </c>
      <c r="H7" s="48">
        <v>1.1791</v>
      </c>
      <c r="I7" s="45">
        <v>50</v>
      </c>
      <c r="J7" s="45">
        <v>60</v>
      </c>
      <c r="K7" s="45">
        <v>65</v>
      </c>
      <c r="L7" s="107">
        <v>65</v>
      </c>
      <c r="M7" s="20">
        <v>30</v>
      </c>
      <c r="N7" s="20">
        <v>37.5</v>
      </c>
      <c r="O7" s="76">
        <v>40</v>
      </c>
      <c r="P7" s="72">
        <v>40</v>
      </c>
      <c r="Q7" s="76">
        <v>85</v>
      </c>
      <c r="R7" s="76">
        <v>95</v>
      </c>
      <c r="S7" s="73">
        <v>100</v>
      </c>
      <c r="T7" s="72">
        <v>95</v>
      </c>
      <c r="U7" s="74">
        <f>T7+P7+L7</f>
        <v>200</v>
      </c>
      <c r="V7" s="76">
        <f>U7*H7</f>
        <v>235.82</v>
      </c>
      <c r="W7" s="76" t="s">
        <v>84</v>
      </c>
      <c r="X7" s="76">
        <v>3</v>
      </c>
      <c r="Y7" s="129"/>
      <c r="Z7" s="83"/>
    </row>
    <row r="8" spans="1:26" s="122" customFormat="1">
      <c r="A8" s="127">
        <v>1</v>
      </c>
      <c r="B8" s="113">
        <v>56</v>
      </c>
      <c r="C8" s="1" t="s">
        <v>91</v>
      </c>
      <c r="D8" s="3" t="s">
        <v>47</v>
      </c>
      <c r="E8" s="105" t="s">
        <v>92</v>
      </c>
      <c r="F8" s="1" t="s">
        <v>82</v>
      </c>
      <c r="G8" s="2">
        <v>55.1</v>
      </c>
      <c r="H8" s="21">
        <v>0.89059999999999995</v>
      </c>
      <c r="I8" s="3">
        <v>90</v>
      </c>
      <c r="J8" s="3">
        <v>100</v>
      </c>
      <c r="K8" s="25">
        <v>105</v>
      </c>
      <c r="L8" s="58">
        <v>100</v>
      </c>
      <c r="M8" s="20">
        <v>40</v>
      </c>
      <c r="N8" s="70">
        <v>45</v>
      </c>
      <c r="O8" s="76" t="s">
        <v>38</v>
      </c>
      <c r="P8" s="72">
        <v>40</v>
      </c>
      <c r="Q8" s="76">
        <v>100</v>
      </c>
      <c r="R8" s="76">
        <v>110</v>
      </c>
      <c r="S8" s="76">
        <v>120</v>
      </c>
      <c r="T8" s="72">
        <v>120</v>
      </c>
      <c r="U8" s="74">
        <f t="shared" ref="U8:U23" si="0">T8+P8+L8</f>
        <v>260</v>
      </c>
      <c r="V8" s="76">
        <f t="shared" ref="V8:V23" si="1">U8*H8</f>
        <v>231.55599999999998</v>
      </c>
      <c r="W8" s="76" t="s">
        <v>36</v>
      </c>
      <c r="X8" s="76"/>
      <c r="Y8" s="129"/>
      <c r="Z8" s="83"/>
    </row>
    <row r="9" spans="1:26" s="122" customFormat="1">
      <c r="A9" s="127">
        <v>1</v>
      </c>
      <c r="B9" s="113">
        <v>67.5</v>
      </c>
      <c r="C9" s="1" t="s">
        <v>97</v>
      </c>
      <c r="D9" s="3" t="s">
        <v>20</v>
      </c>
      <c r="E9" s="105" t="s">
        <v>98</v>
      </c>
      <c r="F9" s="1" t="s">
        <v>82</v>
      </c>
      <c r="G9" s="2">
        <v>64.8</v>
      </c>
      <c r="H9" s="21">
        <v>0.75349999999999995</v>
      </c>
      <c r="I9" s="3">
        <v>120</v>
      </c>
      <c r="J9" s="3">
        <v>130</v>
      </c>
      <c r="K9" s="3">
        <v>140</v>
      </c>
      <c r="L9" s="58">
        <v>140</v>
      </c>
      <c r="M9" s="20">
        <v>90</v>
      </c>
      <c r="N9" s="20">
        <v>95</v>
      </c>
      <c r="O9" s="76">
        <v>97.5</v>
      </c>
      <c r="P9" s="72">
        <v>97.5</v>
      </c>
      <c r="Q9" s="76">
        <v>160</v>
      </c>
      <c r="R9" s="76">
        <v>167.5</v>
      </c>
      <c r="S9" s="158">
        <v>172.5</v>
      </c>
      <c r="T9" s="72">
        <v>167.5</v>
      </c>
      <c r="U9" s="74">
        <f t="shared" si="0"/>
        <v>405</v>
      </c>
      <c r="V9" s="76">
        <f t="shared" si="1"/>
        <v>305.16749999999996</v>
      </c>
      <c r="W9" s="76" t="s">
        <v>52</v>
      </c>
      <c r="X9" s="76">
        <v>1</v>
      </c>
      <c r="Y9" s="129" t="s">
        <v>119</v>
      </c>
      <c r="Z9" s="83"/>
    </row>
    <row r="10" spans="1:26" s="122" customFormat="1">
      <c r="A10" s="127">
        <v>2</v>
      </c>
      <c r="B10" s="113">
        <v>67.5</v>
      </c>
      <c r="C10" s="1" t="s">
        <v>99</v>
      </c>
      <c r="D10" s="3" t="s">
        <v>20</v>
      </c>
      <c r="E10" s="105" t="s">
        <v>100</v>
      </c>
      <c r="F10" s="1" t="s">
        <v>82</v>
      </c>
      <c r="G10" s="2">
        <v>65</v>
      </c>
      <c r="H10" s="21">
        <v>0.75139999999999996</v>
      </c>
      <c r="I10" s="3">
        <v>107.5</v>
      </c>
      <c r="J10" s="3">
        <v>115</v>
      </c>
      <c r="K10" s="3">
        <v>120</v>
      </c>
      <c r="L10" s="58">
        <v>120</v>
      </c>
      <c r="M10" s="20">
        <v>70</v>
      </c>
      <c r="N10" s="20">
        <v>77.5</v>
      </c>
      <c r="O10" s="73">
        <v>80</v>
      </c>
      <c r="P10" s="72">
        <v>77.5</v>
      </c>
      <c r="Q10" s="76">
        <v>130</v>
      </c>
      <c r="R10" s="76">
        <v>140</v>
      </c>
      <c r="S10" s="76">
        <v>150</v>
      </c>
      <c r="T10" s="72">
        <v>150</v>
      </c>
      <c r="U10" s="74">
        <f t="shared" si="0"/>
        <v>347.5</v>
      </c>
      <c r="V10" s="76">
        <f t="shared" si="1"/>
        <v>261.11149999999998</v>
      </c>
      <c r="W10" s="76" t="s">
        <v>44</v>
      </c>
      <c r="X10" s="76">
        <v>2</v>
      </c>
      <c r="Y10" s="129" t="s">
        <v>119</v>
      </c>
      <c r="Z10" s="83"/>
    </row>
    <row r="11" spans="1:26" s="122" customFormat="1">
      <c r="A11" s="127">
        <v>3</v>
      </c>
      <c r="B11" s="113">
        <v>67.5</v>
      </c>
      <c r="C11" s="1" t="s">
        <v>95</v>
      </c>
      <c r="D11" s="3" t="s">
        <v>30</v>
      </c>
      <c r="E11" s="105" t="s">
        <v>96</v>
      </c>
      <c r="F11" s="1" t="s">
        <v>82</v>
      </c>
      <c r="G11" s="2">
        <v>64.5</v>
      </c>
      <c r="H11" s="21">
        <v>0.75680000000000003</v>
      </c>
      <c r="I11" s="3">
        <v>67.5</v>
      </c>
      <c r="J11" s="3">
        <v>75</v>
      </c>
      <c r="K11" s="3">
        <v>85</v>
      </c>
      <c r="L11" s="58">
        <v>85</v>
      </c>
      <c r="M11" s="20">
        <v>45</v>
      </c>
      <c r="N11" s="70">
        <v>50</v>
      </c>
      <c r="O11" s="158">
        <v>50</v>
      </c>
      <c r="P11" s="72">
        <v>45</v>
      </c>
      <c r="Q11" s="76">
        <v>80</v>
      </c>
      <c r="R11" s="76">
        <v>92.5</v>
      </c>
      <c r="S11" s="158">
        <v>105</v>
      </c>
      <c r="T11" s="72">
        <v>92.5</v>
      </c>
      <c r="U11" s="74">
        <f t="shared" si="0"/>
        <v>222.5</v>
      </c>
      <c r="V11" s="76">
        <f t="shared" si="1"/>
        <v>168.38800000000001</v>
      </c>
      <c r="W11" s="76" t="s">
        <v>35</v>
      </c>
      <c r="X11" s="76"/>
      <c r="Y11" s="129"/>
      <c r="Z11" s="83"/>
    </row>
    <row r="12" spans="1:26" ht="15.75">
      <c r="A12" s="52"/>
      <c r="B12" s="12"/>
      <c r="C12" s="63" t="s">
        <v>37</v>
      </c>
      <c r="D12" s="64"/>
      <c r="E12" s="105"/>
      <c r="F12" s="1"/>
      <c r="G12" s="2"/>
      <c r="H12" s="21"/>
      <c r="I12" s="3"/>
      <c r="J12" s="24"/>
      <c r="K12" s="24"/>
      <c r="L12" s="59"/>
      <c r="M12" s="53"/>
      <c r="N12" s="53"/>
      <c r="O12" s="67"/>
      <c r="P12" s="72"/>
      <c r="Q12" s="67"/>
      <c r="R12" s="67"/>
      <c r="S12" s="67"/>
      <c r="T12" s="72"/>
      <c r="U12" s="74"/>
      <c r="V12" s="76"/>
      <c r="W12" s="67"/>
      <c r="X12" s="67"/>
      <c r="Y12" s="71"/>
      <c r="Z12" s="56"/>
    </row>
    <row r="13" spans="1:26" s="122" customFormat="1">
      <c r="A13" s="127">
        <v>1</v>
      </c>
      <c r="B13" s="113">
        <v>60</v>
      </c>
      <c r="C13" s="1" t="s">
        <v>101</v>
      </c>
      <c r="D13" s="3" t="s">
        <v>19</v>
      </c>
      <c r="E13" s="105" t="s">
        <v>102</v>
      </c>
      <c r="F13" s="1" t="s">
        <v>90</v>
      </c>
      <c r="G13" s="2">
        <v>56.5</v>
      </c>
      <c r="H13" s="21">
        <v>0.86629999999999996</v>
      </c>
      <c r="I13" s="24">
        <v>65</v>
      </c>
      <c r="J13" s="24">
        <v>80</v>
      </c>
      <c r="K13" s="24">
        <v>90</v>
      </c>
      <c r="L13" s="59">
        <v>90</v>
      </c>
      <c r="M13" s="20" t="s">
        <v>38</v>
      </c>
      <c r="N13" s="20" t="s">
        <v>38</v>
      </c>
      <c r="O13" s="76">
        <v>50</v>
      </c>
      <c r="P13" s="72">
        <v>50</v>
      </c>
      <c r="Q13" s="76">
        <v>100</v>
      </c>
      <c r="R13" s="76">
        <v>105</v>
      </c>
      <c r="S13" s="76">
        <v>110</v>
      </c>
      <c r="T13" s="72">
        <v>110</v>
      </c>
      <c r="U13" s="74">
        <f t="shared" si="0"/>
        <v>250</v>
      </c>
      <c r="V13" s="76">
        <f t="shared" si="1"/>
        <v>216.57499999999999</v>
      </c>
      <c r="W13" s="76" t="s">
        <v>120</v>
      </c>
      <c r="X13" s="76"/>
      <c r="Y13" s="129"/>
      <c r="Z13" s="83"/>
    </row>
    <row r="14" spans="1:26" s="122" customFormat="1">
      <c r="A14" s="127">
        <v>1</v>
      </c>
      <c r="B14" s="113">
        <v>75</v>
      </c>
      <c r="C14" s="1" t="s">
        <v>58</v>
      </c>
      <c r="D14" s="3" t="s">
        <v>19</v>
      </c>
      <c r="E14" s="105" t="s">
        <v>103</v>
      </c>
      <c r="F14" s="1" t="s">
        <v>82</v>
      </c>
      <c r="G14" s="2">
        <v>75</v>
      </c>
      <c r="H14" s="21">
        <v>0.66449999999999998</v>
      </c>
      <c r="I14" s="24">
        <v>162.5</v>
      </c>
      <c r="J14" s="24">
        <v>172.5</v>
      </c>
      <c r="K14" s="69">
        <v>177.5</v>
      </c>
      <c r="L14" s="59">
        <v>177.5</v>
      </c>
      <c r="M14" s="20">
        <v>127.5</v>
      </c>
      <c r="N14" s="20">
        <v>132.5</v>
      </c>
      <c r="O14" s="159">
        <v>135</v>
      </c>
      <c r="P14" s="72">
        <v>132.5</v>
      </c>
      <c r="Q14" s="76">
        <v>200</v>
      </c>
      <c r="R14" s="76">
        <v>215</v>
      </c>
      <c r="S14" s="76">
        <v>225</v>
      </c>
      <c r="T14" s="72">
        <v>225</v>
      </c>
      <c r="U14" s="74">
        <f t="shared" si="0"/>
        <v>535</v>
      </c>
      <c r="V14" s="76">
        <f t="shared" si="1"/>
        <v>355.50749999999999</v>
      </c>
      <c r="W14" s="76" t="s">
        <v>36</v>
      </c>
      <c r="X14" s="76">
        <v>2</v>
      </c>
      <c r="Y14" s="129" t="s">
        <v>74</v>
      </c>
      <c r="Z14" s="83"/>
    </row>
    <row r="15" spans="1:26" s="122" customFormat="1">
      <c r="A15" s="127">
        <v>2</v>
      </c>
      <c r="B15" s="113">
        <v>75</v>
      </c>
      <c r="C15" s="1" t="s">
        <v>104</v>
      </c>
      <c r="D15" s="3" t="s">
        <v>47</v>
      </c>
      <c r="E15" s="105" t="s">
        <v>105</v>
      </c>
      <c r="F15" s="1" t="s">
        <v>82</v>
      </c>
      <c r="G15" s="2">
        <v>71.3</v>
      </c>
      <c r="H15" s="21">
        <v>0.69230000000000003</v>
      </c>
      <c r="I15" s="24">
        <v>160</v>
      </c>
      <c r="J15" s="69">
        <v>180</v>
      </c>
      <c r="K15" s="24">
        <v>180</v>
      </c>
      <c r="L15" s="59">
        <v>180</v>
      </c>
      <c r="M15" s="70">
        <v>125</v>
      </c>
      <c r="N15" s="20">
        <v>125</v>
      </c>
      <c r="O15" s="73">
        <v>130</v>
      </c>
      <c r="P15" s="72">
        <v>125</v>
      </c>
      <c r="Q15" s="76">
        <v>200</v>
      </c>
      <c r="R15" s="76">
        <v>220</v>
      </c>
      <c r="S15" s="73">
        <v>232.5</v>
      </c>
      <c r="T15" s="72">
        <v>220</v>
      </c>
      <c r="U15" s="74">
        <f t="shared" si="0"/>
        <v>525</v>
      </c>
      <c r="V15" s="76">
        <f t="shared" si="1"/>
        <v>363.45750000000004</v>
      </c>
      <c r="W15" s="76" t="s">
        <v>36</v>
      </c>
      <c r="X15" s="76">
        <v>1</v>
      </c>
      <c r="Y15" s="129"/>
      <c r="Z15" s="83"/>
    </row>
    <row r="16" spans="1:26" s="122" customFormat="1">
      <c r="A16" s="127">
        <v>3</v>
      </c>
      <c r="B16" s="113">
        <v>75</v>
      </c>
      <c r="C16" s="1" t="s">
        <v>106</v>
      </c>
      <c r="D16" s="3" t="s">
        <v>20</v>
      </c>
      <c r="E16" s="105" t="s">
        <v>107</v>
      </c>
      <c r="F16" s="1" t="s">
        <v>82</v>
      </c>
      <c r="G16" s="2">
        <v>70.8</v>
      </c>
      <c r="H16" s="21">
        <v>0.69640000000000002</v>
      </c>
      <c r="I16" s="24">
        <v>170</v>
      </c>
      <c r="J16" s="24">
        <v>175</v>
      </c>
      <c r="K16" s="24">
        <v>180</v>
      </c>
      <c r="L16" s="59">
        <v>180</v>
      </c>
      <c r="M16" s="20">
        <v>105</v>
      </c>
      <c r="N16" s="20">
        <v>110</v>
      </c>
      <c r="O16" s="73">
        <v>112.5</v>
      </c>
      <c r="P16" s="72">
        <v>110</v>
      </c>
      <c r="Q16" s="74">
        <v>195</v>
      </c>
      <c r="R16" s="74">
        <v>205</v>
      </c>
      <c r="S16" s="74">
        <v>215</v>
      </c>
      <c r="T16" s="72">
        <v>215</v>
      </c>
      <c r="U16" s="74">
        <f t="shared" si="0"/>
        <v>505</v>
      </c>
      <c r="V16" s="76">
        <f t="shared" si="1"/>
        <v>351.68200000000002</v>
      </c>
      <c r="W16" s="74" t="s">
        <v>36</v>
      </c>
      <c r="X16" s="76">
        <v>3</v>
      </c>
      <c r="Y16" s="129" t="s">
        <v>119</v>
      </c>
      <c r="Z16" s="83"/>
    </row>
    <row r="17" spans="1:26" s="122" customFormat="1">
      <c r="A17" s="127">
        <v>1</v>
      </c>
      <c r="B17" s="113">
        <v>90</v>
      </c>
      <c r="C17" s="1" t="s">
        <v>108</v>
      </c>
      <c r="D17" s="3" t="s">
        <v>20</v>
      </c>
      <c r="E17" s="105" t="s">
        <v>413</v>
      </c>
      <c r="F17" s="1" t="s">
        <v>90</v>
      </c>
      <c r="G17" s="2">
        <v>85.3</v>
      </c>
      <c r="H17" s="21">
        <v>0.60550000000000004</v>
      </c>
      <c r="I17" s="24">
        <v>90</v>
      </c>
      <c r="J17" s="3">
        <v>100</v>
      </c>
      <c r="K17" s="3">
        <v>110</v>
      </c>
      <c r="L17" s="59">
        <v>110</v>
      </c>
      <c r="M17" s="20">
        <v>60</v>
      </c>
      <c r="N17" s="20">
        <v>65</v>
      </c>
      <c r="O17" s="73">
        <v>70</v>
      </c>
      <c r="P17" s="72">
        <v>65</v>
      </c>
      <c r="Q17" s="76">
        <v>100</v>
      </c>
      <c r="R17" s="76">
        <v>110</v>
      </c>
      <c r="S17" s="76">
        <v>120</v>
      </c>
      <c r="T17" s="72">
        <v>120</v>
      </c>
      <c r="U17" s="74">
        <f t="shared" si="0"/>
        <v>295</v>
      </c>
      <c r="V17" s="76">
        <f t="shared" si="1"/>
        <v>178.6225</v>
      </c>
      <c r="W17" s="76" t="s">
        <v>121</v>
      </c>
      <c r="X17" s="76"/>
      <c r="Y17" s="129"/>
      <c r="Z17" s="83"/>
    </row>
    <row r="18" spans="1:26" s="122" customFormat="1">
      <c r="A18" s="127">
        <v>1</v>
      </c>
      <c r="B18" s="113">
        <v>90</v>
      </c>
      <c r="C18" s="1" t="s">
        <v>109</v>
      </c>
      <c r="D18" s="3" t="s">
        <v>47</v>
      </c>
      <c r="E18" s="105" t="s">
        <v>110</v>
      </c>
      <c r="F18" s="1" t="s">
        <v>82</v>
      </c>
      <c r="G18" s="2">
        <v>88.6</v>
      </c>
      <c r="H18" s="21">
        <v>0.59099999999999997</v>
      </c>
      <c r="I18" s="24">
        <v>150</v>
      </c>
      <c r="J18" s="24">
        <v>160</v>
      </c>
      <c r="K18" s="25">
        <v>175</v>
      </c>
      <c r="L18" s="59">
        <v>160</v>
      </c>
      <c r="M18" s="20">
        <v>110</v>
      </c>
      <c r="N18" s="20">
        <v>120</v>
      </c>
      <c r="O18" s="76">
        <v>130</v>
      </c>
      <c r="P18" s="72">
        <v>130</v>
      </c>
      <c r="Q18" s="76">
        <v>200</v>
      </c>
      <c r="R18" s="76">
        <v>220</v>
      </c>
      <c r="S18" s="76" t="s">
        <v>38</v>
      </c>
      <c r="T18" s="72">
        <v>220</v>
      </c>
      <c r="U18" s="74">
        <f t="shared" si="0"/>
        <v>510</v>
      </c>
      <c r="V18" s="76">
        <f t="shared" si="1"/>
        <v>301.40999999999997</v>
      </c>
      <c r="W18" s="76" t="s">
        <v>84</v>
      </c>
      <c r="X18" s="76"/>
      <c r="Y18" s="129"/>
      <c r="Z18" s="83"/>
    </row>
    <row r="19" spans="1:26" s="122" customFormat="1">
      <c r="A19" s="127">
        <v>2</v>
      </c>
      <c r="B19" s="113">
        <v>90</v>
      </c>
      <c r="C19" s="1" t="s">
        <v>111</v>
      </c>
      <c r="D19" s="3" t="s">
        <v>20</v>
      </c>
      <c r="E19" s="105" t="s">
        <v>414</v>
      </c>
      <c r="F19" s="1" t="s">
        <v>82</v>
      </c>
      <c r="G19" s="2">
        <v>89.7</v>
      </c>
      <c r="H19" s="21">
        <v>0.58650000000000002</v>
      </c>
      <c r="I19" s="24">
        <v>150</v>
      </c>
      <c r="J19" s="24">
        <v>160</v>
      </c>
      <c r="K19" s="25">
        <v>170</v>
      </c>
      <c r="L19" s="59">
        <v>160</v>
      </c>
      <c r="M19" s="20">
        <v>110</v>
      </c>
      <c r="N19" s="20">
        <v>122.5</v>
      </c>
      <c r="O19" s="73">
        <v>127.5</v>
      </c>
      <c r="P19" s="72">
        <v>122.5</v>
      </c>
      <c r="Q19" s="76">
        <v>200</v>
      </c>
      <c r="R19" s="76">
        <v>212.5</v>
      </c>
      <c r="S19" s="76">
        <v>225</v>
      </c>
      <c r="T19" s="72">
        <v>225</v>
      </c>
      <c r="U19" s="74">
        <f t="shared" si="0"/>
        <v>507.5</v>
      </c>
      <c r="V19" s="76">
        <f t="shared" si="1"/>
        <v>297.64875000000001</v>
      </c>
      <c r="W19" s="76" t="s">
        <v>84</v>
      </c>
      <c r="X19" s="76"/>
      <c r="Y19" s="129" t="s">
        <v>119</v>
      </c>
      <c r="Z19" s="83"/>
    </row>
    <row r="20" spans="1:26" s="122" customFormat="1">
      <c r="A20" s="151">
        <v>3</v>
      </c>
      <c r="B20" s="145">
        <v>90</v>
      </c>
      <c r="C20" s="84" t="s">
        <v>112</v>
      </c>
      <c r="D20" s="36" t="s">
        <v>30</v>
      </c>
      <c r="E20" s="134" t="s">
        <v>113</v>
      </c>
      <c r="F20" s="84" t="s">
        <v>82</v>
      </c>
      <c r="G20" s="43">
        <v>88</v>
      </c>
      <c r="H20" s="85">
        <v>0.59350000000000003</v>
      </c>
      <c r="I20" s="36">
        <v>140</v>
      </c>
      <c r="J20" s="160">
        <v>150</v>
      </c>
      <c r="K20" s="36">
        <v>150</v>
      </c>
      <c r="L20" s="161">
        <v>150</v>
      </c>
      <c r="M20" s="87">
        <v>100</v>
      </c>
      <c r="N20" s="87">
        <v>110</v>
      </c>
      <c r="O20" s="101">
        <v>115</v>
      </c>
      <c r="P20" s="78">
        <v>110</v>
      </c>
      <c r="Q20" s="142">
        <v>190</v>
      </c>
      <c r="R20" s="142">
        <v>200</v>
      </c>
      <c r="S20" s="101">
        <v>210</v>
      </c>
      <c r="T20" s="78">
        <v>200</v>
      </c>
      <c r="U20" s="77">
        <f t="shared" si="0"/>
        <v>460</v>
      </c>
      <c r="V20" s="142">
        <f t="shared" si="1"/>
        <v>273.01</v>
      </c>
      <c r="W20" s="142" t="s">
        <v>122</v>
      </c>
      <c r="X20" s="142"/>
      <c r="Y20" s="162"/>
      <c r="Z20" s="138"/>
    </row>
    <row r="21" spans="1:26" s="122" customFormat="1">
      <c r="A21" s="148">
        <v>0</v>
      </c>
      <c r="B21" s="145">
        <v>90</v>
      </c>
      <c r="C21" s="84" t="s">
        <v>411</v>
      </c>
      <c r="D21" s="36" t="s">
        <v>19</v>
      </c>
      <c r="E21" s="134" t="s">
        <v>412</v>
      </c>
      <c r="F21" s="84" t="s">
        <v>90</v>
      </c>
      <c r="G21" s="43">
        <v>87.5</v>
      </c>
      <c r="H21" s="85">
        <v>0.59560000000000002</v>
      </c>
      <c r="I21" s="36">
        <v>75</v>
      </c>
      <c r="J21" s="160">
        <v>85</v>
      </c>
      <c r="K21" s="36">
        <v>90</v>
      </c>
      <c r="L21" s="161">
        <v>85</v>
      </c>
      <c r="M21" s="87">
        <v>70</v>
      </c>
      <c r="N21" s="86">
        <v>80</v>
      </c>
      <c r="O21" s="101">
        <v>80</v>
      </c>
      <c r="P21" s="78">
        <v>70</v>
      </c>
      <c r="Q21" s="101">
        <v>70</v>
      </c>
      <c r="R21" s="142" t="s">
        <v>38</v>
      </c>
      <c r="S21" s="101" t="s">
        <v>38</v>
      </c>
      <c r="T21" s="78">
        <v>0</v>
      </c>
      <c r="U21" s="77">
        <v>0</v>
      </c>
      <c r="V21" s="142">
        <f t="shared" si="1"/>
        <v>0</v>
      </c>
      <c r="W21" s="142"/>
      <c r="X21" s="142"/>
      <c r="Y21" s="162"/>
      <c r="Z21" s="138"/>
    </row>
    <row r="22" spans="1:26" s="139" customFormat="1">
      <c r="A22" s="113">
        <v>1</v>
      </c>
      <c r="B22" s="113">
        <v>100</v>
      </c>
      <c r="C22" s="1" t="s">
        <v>114</v>
      </c>
      <c r="D22" s="3" t="s">
        <v>20</v>
      </c>
      <c r="E22" s="105" t="s">
        <v>115</v>
      </c>
      <c r="F22" s="1" t="s">
        <v>82</v>
      </c>
      <c r="G22" s="2">
        <v>96.2</v>
      </c>
      <c r="H22" s="21">
        <v>0.56420000000000003</v>
      </c>
      <c r="I22" s="3">
        <v>170</v>
      </c>
      <c r="J22" s="24">
        <v>182.5</v>
      </c>
      <c r="K22" s="25">
        <v>195</v>
      </c>
      <c r="L22" s="8">
        <v>182.5</v>
      </c>
      <c r="M22" s="20">
        <v>130</v>
      </c>
      <c r="N22" s="70">
        <v>135</v>
      </c>
      <c r="O22" s="76">
        <v>140</v>
      </c>
      <c r="P22" s="74">
        <v>140</v>
      </c>
      <c r="Q22" s="76">
        <v>190</v>
      </c>
      <c r="R22" s="76">
        <v>205</v>
      </c>
      <c r="S22" s="76">
        <v>220</v>
      </c>
      <c r="T22" s="74">
        <v>220</v>
      </c>
      <c r="U22" s="74">
        <f t="shared" si="0"/>
        <v>542.5</v>
      </c>
      <c r="V22" s="76">
        <f t="shared" si="1"/>
        <v>306.07850000000002</v>
      </c>
      <c r="W22" s="76" t="s">
        <v>84</v>
      </c>
      <c r="X22" s="76"/>
      <c r="Y22" s="129" t="s">
        <v>119</v>
      </c>
      <c r="Z22" s="83"/>
    </row>
    <row r="23" spans="1:26" s="95" customFormat="1">
      <c r="A23" s="67">
        <v>1</v>
      </c>
      <c r="B23" s="67">
        <v>125</v>
      </c>
      <c r="C23" s="67" t="s">
        <v>116</v>
      </c>
      <c r="D23" s="67" t="s">
        <v>69</v>
      </c>
      <c r="E23" s="164" t="s">
        <v>416</v>
      </c>
      <c r="F23" s="67" t="s">
        <v>82</v>
      </c>
      <c r="G23" s="67">
        <v>114</v>
      </c>
      <c r="H23" s="67">
        <v>0.5323</v>
      </c>
      <c r="I23" s="67">
        <v>200</v>
      </c>
      <c r="J23" s="73">
        <v>205</v>
      </c>
      <c r="K23" s="67" t="s">
        <v>38</v>
      </c>
      <c r="L23" s="67">
        <v>200</v>
      </c>
      <c r="M23" s="67">
        <v>150</v>
      </c>
      <c r="N23" s="73">
        <v>155</v>
      </c>
      <c r="O23" s="73">
        <v>155</v>
      </c>
      <c r="P23" s="74">
        <v>150</v>
      </c>
      <c r="Q23" s="158">
        <v>200</v>
      </c>
      <c r="R23" s="67">
        <v>200</v>
      </c>
      <c r="S23" s="73">
        <v>205</v>
      </c>
      <c r="T23" s="74">
        <v>200</v>
      </c>
      <c r="U23" s="74">
        <f t="shared" si="0"/>
        <v>550</v>
      </c>
      <c r="V23" s="67">
        <f t="shared" si="1"/>
        <v>292.76499999999999</v>
      </c>
      <c r="W23" s="67" t="s">
        <v>84</v>
      </c>
      <c r="X23" s="67"/>
      <c r="Y23" s="67" t="s">
        <v>69</v>
      </c>
      <c r="Z23" s="67"/>
    </row>
    <row r="24" spans="1:26" s="94" customFormat="1" ht="15.75">
      <c r="A24" s="74"/>
      <c r="B24" s="74"/>
      <c r="C24" s="253" t="s">
        <v>130</v>
      </c>
      <c r="D24" s="254"/>
      <c r="E24" s="176"/>
      <c r="F24" s="74"/>
      <c r="G24" s="74"/>
      <c r="H24" s="74"/>
      <c r="I24" s="74"/>
      <c r="J24" s="177"/>
      <c r="K24" s="74"/>
      <c r="L24" s="74"/>
      <c r="M24" s="74"/>
      <c r="N24" s="177"/>
      <c r="O24" s="177"/>
      <c r="P24" s="74"/>
      <c r="Q24" s="159"/>
      <c r="R24" s="74"/>
      <c r="S24" s="177"/>
      <c r="T24" s="74"/>
      <c r="U24" s="74"/>
      <c r="V24" s="74"/>
      <c r="W24" s="74"/>
      <c r="X24" s="74"/>
      <c r="Y24" s="74"/>
      <c r="Z24" s="74"/>
    </row>
    <row r="25" spans="1:26" s="95" customFormat="1">
      <c r="A25" s="67"/>
      <c r="B25" s="67"/>
      <c r="C25" s="179" t="s">
        <v>34</v>
      </c>
      <c r="D25" s="67"/>
      <c r="E25" s="164"/>
      <c r="F25" s="67"/>
      <c r="G25" s="67"/>
      <c r="H25" s="67"/>
      <c r="I25" s="67"/>
      <c r="J25" s="73"/>
      <c r="K25" s="67"/>
      <c r="L25" s="67"/>
      <c r="M25" s="67"/>
      <c r="N25" s="73"/>
      <c r="O25" s="73"/>
      <c r="P25" s="74"/>
      <c r="Q25" s="158"/>
      <c r="R25" s="67"/>
      <c r="S25" s="73"/>
      <c r="T25" s="74"/>
      <c r="U25" s="74"/>
      <c r="V25" s="67"/>
      <c r="W25" s="67"/>
      <c r="X25" s="67"/>
      <c r="Y25" s="67"/>
      <c r="Z25" s="67"/>
    </row>
    <row r="26" spans="1:26">
      <c r="A26" s="131">
        <v>1</v>
      </c>
      <c r="B26" s="132">
        <v>56</v>
      </c>
      <c r="C26" s="46" t="s">
        <v>124</v>
      </c>
      <c r="D26" s="45" t="s">
        <v>32</v>
      </c>
      <c r="E26" s="104" t="s">
        <v>125</v>
      </c>
      <c r="F26" s="46" t="s">
        <v>90</v>
      </c>
      <c r="G26" s="47">
        <v>56</v>
      </c>
      <c r="H26" s="48">
        <v>0.87480000000000002</v>
      </c>
      <c r="I26" s="45">
        <v>90</v>
      </c>
      <c r="J26" s="45">
        <v>100</v>
      </c>
      <c r="K26" s="45">
        <v>100</v>
      </c>
      <c r="L26" s="107">
        <v>90</v>
      </c>
      <c r="M26" s="20">
        <v>35</v>
      </c>
      <c r="N26" s="20">
        <v>40</v>
      </c>
      <c r="O26" s="76">
        <v>47.5</v>
      </c>
      <c r="P26" s="72">
        <v>47.5</v>
      </c>
      <c r="Q26" s="76">
        <v>100</v>
      </c>
      <c r="R26" s="76">
        <v>112.5</v>
      </c>
      <c r="S26" s="73">
        <v>122.5</v>
      </c>
      <c r="T26" s="72">
        <v>122.5</v>
      </c>
      <c r="U26" s="74">
        <f>T26+P26+L26</f>
        <v>260</v>
      </c>
      <c r="V26" s="76">
        <f>U26*H26</f>
        <v>227.44800000000001</v>
      </c>
      <c r="W26" s="76" t="s">
        <v>84</v>
      </c>
      <c r="X26" s="76"/>
      <c r="Y26" s="129" t="s">
        <v>32</v>
      </c>
      <c r="Z26" s="83"/>
    </row>
    <row r="27" spans="1:26">
      <c r="A27" s="127">
        <v>1</v>
      </c>
      <c r="B27" s="113">
        <v>67.5</v>
      </c>
      <c r="C27" s="1" t="s">
        <v>126</v>
      </c>
      <c r="D27" s="3" t="s">
        <v>30</v>
      </c>
      <c r="E27" s="227">
        <v>36778</v>
      </c>
      <c r="F27" s="1" t="s">
        <v>90</v>
      </c>
      <c r="G27" s="2">
        <v>64.900000000000006</v>
      </c>
      <c r="H27" s="21">
        <v>0.75239999999999996</v>
      </c>
      <c r="I27" s="3">
        <v>125</v>
      </c>
      <c r="J27" s="25">
        <v>132.5</v>
      </c>
      <c r="K27" s="3">
        <v>135</v>
      </c>
      <c r="L27" s="58">
        <v>135</v>
      </c>
      <c r="M27" s="70">
        <v>80</v>
      </c>
      <c r="N27" s="20">
        <v>85</v>
      </c>
      <c r="O27" s="73">
        <v>92.5</v>
      </c>
      <c r="P27" s="72">
        <v>85</v>
      </c>
      <c r="Q27" s="76">
        <v>115</v>
      </c>
      <c r="R27" s="76">
        <v>120</v>
      </c>
      <c r="S27" s="73">
        <v>125</v>
      </c>
      <c r="T27" s="72">
        <v>120</v>
      </c>
      <c r="U27" s="74">
        <f t="shared" ref="U27" si="2">T27+P27+L27</f>
        <v>340</v>
      </c>
      <c r="V27" s="76">
        <f t="shared" ref="V27" si="3">U27*H27</f>
        <v>255.81599999999997</v>
      </c>
      <c r="W27" s="76" t="s">
        <v>36</v>
      </c>
      <c r="X27" s="76"/>
      <c r="Y27" s="129" t="s">
        <v>127</v>
      </c>
      <c r="Z27" s="83"/>
    </row>
    <row r="28" spans="1:26">
      <c r="A28" s="178"/>
      <c r="B28" s="113"/>
      <c r="C28" s="153" t="s">
        <v>37</v>
      </c>
      <c r="D28" s="3"/>
      <c r="E28" s="105"/>
      <c r="F28" s="1"/>
      <c r="G28" s="2"/>
      <c r="H28" s="21"/>
      <c r="I28" s="3"/>
      <c r="J28" s="25"/>
      <c r="K28" s="3"/>
      <c r="L28" s="58"/>
      <c r="M28" s="70"/>
      <c r="N28" s="20"/>
      <c r="O28" s="73"/>
      <c r="P28" s="72"/>
      <c r="Q28" s="76"/>
      <c r="R28" s="76"/>
      <c r="S28" s="73"/>
      <c r="T28" s="72"/>
      <c r="U28" s="74"/>
      <c r="V28" s="76"/>
      <c r="W28" s="76"/>
      <c r="X28" s="76"/>
      <c r="Y28" s="129"/>
      <c r="Z28" s="83"/>
    </row>
    <row r="29" spans="1:26">
      <c r="A29" s="127">
        <v>1</v>
      </c>
      <c r="B29" s="113">
        <v>100</v>
      </c>
      <c r="C29" s="1" t="s">
        <v>128</v>
      </c>
      <c r="D29" s="3" t="s">
        <v>30</v>
      </c>
      <c r="E29" s="227">
        <v>35386</v>
      </c>
      <c r="F29" s="1" t="s">
        <v>82</v>
      </c>
      <c r="G29" s="2">
        <v>98.9</v>
      </c>
      <c r="H29" s="21">
        <v>0.55679999999999996</v>
      </c>
      <c r="I29" s="69">
        <v>230</v>
      </c>
      <c r="J29" s="24">
        <v>230</v>
      </c>
      <c r="K29" s="69">
        <v>250</v>
      </c>
      <c r="L29" s="59">
        <v>230</v>
      </c>
      <c r="M29" s="20">
        <v>180</v>
      </c>
      <c r="N29" s="70">
        <v>202.5</v>
      </c>
      <c r="O29" s="73">
        <v>202.5</v>
      </c>
      <c r="P29" s="72">
        <v>180</v>
      </c>
      <c r="Q29" s="76">
        <v>190</v>
      </c>
      <c r="R29" s="76">
        <v>210</v>
      </c>
      <c r="S29" s="73">
        <v>235</v>
      </c>
      <c r="T29" s="72">
        <v>210</v>
      </c>
      <c r="U29" s="74">
        <f t="shared" ref="U29" si="4">T29+P29+L29</f>
        <v>620</v>
      </c>
      <c r="V29" s="76">
        <f t="shared" ref="V29" si="5">U29*H29</f>
        <v>345.21599999999995</v>
      </c>
      <c r="W29" s="76" t="s">
        <v>36</v>
      </c>
      <c r="X29" s="76"/>
      <c r="Y29" s="129" t="s">
        <v>127</v>
      </c>
      <c r="Z29" s="83"/>
    </row>
    <row r="30" spans="1:26" s="95" customFormat="1">
      <c r="E30" s="165"/>
      <c r="J30" s="102"/>
      <c r="N30" s="102"/>
      <c r="O30" s="102"/>
      <c r="P30" s="94"/>
      <c r="Q30" s="166"/>
      <c r="S30" s="102"/>
      <c r="T30" s="94"/>
      <c r="U30" s="94"/>
    </row>
    <row r="31" spans="1:26" s="95" customFormat="1">
      <c r="C31" s="95" t="s">
        <v>117</v>
      </c>
      <c r="E31" s="165"/>
      <c r="J31" s="102"/>
      <c r="N31" s="102"/>
      <c r="O31" s="102"/>
      <c r="P31" s="94"/>
      <c r="Q31" s="166"/>
      <c r="S31" s="102"/>
      <c r="T31" s="94"/>
      <c r="U31" s="94"/>
    </row>
    <row r="32" spans="1:26" s="95" customFormat="1">
      <c r="B32" s="67"/>
      <c r="C32" s="74" t="s">
        <v>43</v>
      </c>
      <c r="D32" s="74" t="s">
        <v>68</v>
      </c>
      <c r="E32" s="165"/>
      <c r="J32" s="102"/>
      <c r="N32" s="102"/>
      <c r="O32" s="102"/>
      <c r="P32" s="94"/>
      <c r="Q32" s="166"/>
      <c r="S32" s="102"/>
      <c r="T32" s="94"/>
      <c r="U32" s="94"/>
    </row>
    <row r="33" spans="2:21" s="95" customFormat="1">
      <c r="B33" s="67">
        <v>1</v>
      </c>
      <c r="C33" s="67" t="s">
        <v>60</v>
      </c>
      <c r="D33" s="1" t="s">
        <v>97</v>
      </c>
      <c r="E33" s="165"/>
      <c r="J33" s="102"/>
      <c r="N33" s="102"/>
      <c r="O33" s="102"/>
      <c r="P33" s="94"/>
      <c r="Q33" s="166"/>
      <c r="S33" s="102"/>
      <c r="T33" s="94"/>
      <c r="U33" s="94"/>
    </row>
    <row r="34" spans="2:21" s="95" customFormat="1">
      <c r="B34" s="67">
        <v>2</v>
      </c>
      <c r="C34" s="67" t="s">
        <v>118</v>
      </c>
      <c r="D34" s="1" t="s">
        <v>99</v>
      </c>
      <c r="E34" s="165"/>
      <c r="J34" s="102"/>
      <c r="N34" s="102"/>
      <c r="O34" s="102"/>
      <c r="P34" s="94"/>
      <c r="Q34" s="166"/>
      <c r="S34" s="102"/>
      <c r="T34" s="94"/>
      <c r="U34" s="94"/>
    </row>
    <row r="35" spans="2:21" s="95" customFormat="1">
      <c r="B35" s="67">
        <v>3</v>
      </c>
      <c r="C35" s="1" t="s">
        <v>106</v>
      </c>
      <c r="D35" s="46" t="s">
        <v>88</v>
      </c>
      <c r="E35" s="165"/>
      <c r="J35" s="102"/>
      <c r="N35" s="102"/>
      <c r="O35" s="102"/>
      <c r="P35" s="94"/>
      <c r="Q35" s="166"/>
      <c r="S35" s="102"/>
      <c r="T35" s="94"/>
      <c r="U35" s="94"/>
    </row>
    <row r="36" spans="2:21" s="95" customFormat="1">
      <c r="E36" s="165"/>
      <c r="J36" s="102"/>
      <c r="N36" s="102"/>
      <c r="O36" s="102"/>
      <c r="P36" s="94"/>
      <c r="Q36" s="166"/>
      <c r="S36" s="102"/>
      <c r="T36" s="94"/>
      <c r="U36" s="94"/>
    </row>
    <row r="37" spans="2:21">
      <c r="B37" s="26" t="s">
        <v>10</v>
      </c>
      <c r="C37" s="4"/>
      <c r="D37" s="4" t="s">
        <v>40</v>
      </c>
      <c r="E37" s="106"/>
    </row>
    <row r="38" spans="2:21">
      <c r="B38" s="26" t="s">
        <v>11</v>
      </c>
      <c r="C38" s="4"/>
      <c r="D38" s="4" t="s">
        <v>41</v>
      </c>
      <c r="E38" s="106"/>
    </row>
    <row r="39" spans="2:21">
      <c r="B39" s="26" t="s">
        <v>12</v>
      </c>
      <c r="C39" s="4"/>
      <c r="D39" s="4" t="s">
        <v>42</v>
      </c>
      <c r="E39" s="106"/>
    </row>
    <row r="40" spans="2:21">
      <c r="B40" s="26" t="s">
        <v>12</v>
      </c>
      <c r="C40" s="4"/>
      <c r="D40" s="4" t="s">
        <v>63</v>
      </c>
      <c r="E40" s="106"/>
    </row>
    <row r="41" spans="2:21">
      <c r="B41" s="4"/>
      <c r="C41" s="4"/>
      <c r="D41" s="4"/>
      <c r="E41" s="106"/>
    </row>
  </sheetData>
  <mergeCells count="19">
    <mergeCell ref="C5:D5"/>
    <mergeCell ref="C24:D24"/>
    <mergeCell ref="Z3:Z4"/>
    <mergeCell ref="G3:G4"/>
    <mergeCell ref="H3:H4"/>
    <mergeCell ref="I3:L3"/>
    <mergeCell ref="M3:P3"/>
    <mergeCell ref="Q3:T3"/>
    <mergeCell ref="U3:U4"/>
    <mergeCell ref="V3:V4"/>
    <mergeCell ref="X3:X4"/>
    <mergeCell ref="Y3:Y4"/>
    <mergeCell ref="W3:W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7" sqref="F7"/>
    </sheetView>
  </sheetViews>
  <sheetFormatPr defaultRowHeight="12.75"/>
  <cols>
    <col min="1" max="1" width="4.28515625" customWidth="1"/>
    <col min="2" max="2" width="6.28515625" customWidth="1"/>
    <col min="3" max="3" width="27" customWidth="1"/>
    <col min="4" max="4" width="16" customWidth="1"/>
    <col min="5" max="5" width="15.5703125" customWidth="1"/>
    <col min="6" max="6" width="12.7109375" customWidth="1"/>
    <col min="7" max="7" width="14.28515625" customWidth="1"/>
  </cols>
  <sheetData>
    <row r="1" spans="1:12" ht="20.25">
      <c r="A1" s="27"/>
      <c r="B1" s="27"/>
      <c r="C1" s="27"/>
      <c r="D1" s="28" t="s">
        <v>21</v>
      </c>
      <c r="E1" s="28"/>
      <c r="F1" s="155"/>
      <c r="G1" s="27"/>
      <c r="H1" s="29"/>
      <c r="I1" s="28"/>
      <c r="J1" s="28"/>
      <c r="K1" s="27"/>
      <c r="L1" s="27"/>
    </row>
    <row r="2" spans="1:12" ht="13.5" thickBot="1">
      <c r="A2" s="31"/>
      <c r="B2" s="31"/>
      <c r="C2" s="32"/>
      <c r="D2" s="32"/>
      <c r="E2" s="32"/>
      <c r="F2" s="156"/>
      <c r="G2" s="32"/>
      <c r="H2" s="33"/>
      <c r="I2" s="32"/>
      <c r="J2" s="32"/>
      <c r="K2" s="31"/>
      <c r="L2" s="31"/>
    </row>
    <row r="3" spans="1:12">
      <c r="A3" s="328" t="s">
        <v>9</v>
      </c>
      <c r="B3" s="323" t="s">
        <v>2</v>
      </c>
      <c r="C3" s="323" t="s">
        <v>3</v>
      </c>
      <c r="D3" s="323" t="s">
        <v>18</v>
      </c>
      <c r="E3" s="315" t="s">
        <v>7</v>
      </c>
      <c r="F3" s="330" t="s">
        <v>13</v>
      </c>
      <c r="G3" s="323" t="s">
        <v>4</v>
      </c>
      <c r="H3" s="325" t="s">
        <v>17</v>
      </c>
      <c r="I3" s="313" t="s">
        <v>15</v>
      </c>
      <c r="J3" s="327"/>
      <c r="K3" s="321" t="s">
        <v>33</v>
      </c>
      <c r="L3" s="319" t="s">
        <v>29</v>
      </c>
    </row>
    <row r="4" spans="1:12" ht="13.5" thickBot="1">
      <c r="A4" s="329"/>
      <c r="B4" s="324"/>
      <c r="C4" s="324"/>
      <c r="D4" s="324"/>
      <c r="E4" s="316"/>
      <c r="F4" s="331"/>
      <c r="G4" s="324"/>
      <c r="H4" s="326"/>
      <c r="I4" s="35" t="s">
        <v>1</v>
      </c>
      <c r="J4" s="97" t="s">
        <v>16</v>
      </c>
      <c r="K4" s="322"/>
      <c r="L4" s="320"/>
    </row>
    <row r="5" spans="1:12">
      <c r="A5" s="39"/>
      <c r="B5" s="3"/>
      <c r="C5" s="50" t="s">
        <v>37</v>
      </c>
      <c r="D5" s="3"/>
      <c r="E5" s="3"/>
      <c r="F5" s="105"/>
      <c r="G5" s="3"/>
      <c r="H5" s="2"/>
      <c r="I5" s="3"/>
      <c r="J5" s="98"/>
      <c r="K5" s="98"/>
      <c r="L5" s="45"/>
    </row>
    <row r="6" spans="1:12">
      <c r="A6" s="39">
        <v>1</v>
      </c>
      <c r="B6" s="3">
        <v>82.5</v>
      </c>
      <c r="C6" s="3" t="s">
        <v>380</v>
      </c>
      <c r="D6" s="3"/>
      <c r="E6" s="3" t="s">
        <v>30</v>
      </c>
      <c r="F6" s="105" t="s">
        <v>381</v>
      </c>
      <c r="G6" s="3" t="s">
        <v>51</v>
      </c>
      <c r="H6" s="2">
        <v>79.900000000000006</v>
      </c>
      <c r="I6" s="3">
        <v>80</v>
      </c>
      <c r="J6" s="98">
        <v>31</v>
      </c>
      <c r="K6" s="98" t="s">
        <v>36</v>
      </c>
      <c r="L6" s="45">
        <v>24.21</v>
      </c>
    </row>
    <row r="7" spans="1:12">
      <c r="A7" s="39">
        <v>2</v>
      </c>
      <c r="B7" s="3">
        <v>82.5</v>
      </c>
      <c r="C7" s="3" t="s">
        <v>378</v>
      </c>
      <c r="D7" s="3" t="s">
        <v>69</v>
      </c>
      <c r="E7" s="3" t="s">
        <v>69</v>
      </c>
      <c r="F7" s="105" t="s">
        <v>379</v>
      </c>
      <c r="G7" s="3" t="s">
        <v>51</v>
      </c>
      <c r="H7" s="2">
        <v>82.5</v>
      </c>
      <c r="I7" s="3">
        <v>82.5</v>
      </c>
      <c r="J7" s="98">
        <v>31</v>
      </c>
      <c r="K7" s="98" t="s">
        <v>36</v>
      </c>
      <c r="L7" s="3">
        <v>23.44</v>
      </c>
    </row>
    <row r="8" spans="1:12">
      <c r="A8" s="42">
        <v>3</v>
      </c>
      <c r="B8" s="3">
        <v>82.5</v>
      </c>
      <c r="C8" s="36" t="s">
        <v>382</v>
      </c>
      <c r="D8" s="36"/>
      <c r="E8" s="36" t="s">
        <v>30</v>
      </c>
      <c r="F8" s="134" t="s">
        <v>310</v>
      </c>
      <c r="G8" s="3" t="s">
        <v>51</v>
      </c>
      <c r="H8" s="43">
        <v>78.8</v>
      </c>
      <c r="I8" s="36">
        <v>80</v>
      </c>
      <c r="J8" s="99">
        <v>30</v>
      </c>
      <c r="K8" s="98" t="s">
        <v>36</v>
      </c>
      <c r="L8" s="3"/>
    </row>
    <row r="9" spans="1:12">
      <c r="A9" s="42">
        <v>1</v>
      </c>
      <c r="B9" s="3">
        <v>90</v>
      </c>
      <c r="C9" s="36" t="s">
        <v>383</v>
      </c>
      <c r="D9" s="36"/>
      <c r="E9" s="36" t="s">
        <v>30</v>
      </c>
      <c r="F9" s="134" t="s">
        <v>384</v>
      </c>
      <c r="G9" s="3" t="s">
        <v>51</v>
      </c>
      <c r="H9" s="43">
        <v>89.5</v>
      </c>
      <c r="I9" s="36">
        <v>90</v>
      </c>
      <c r="J9" s="99">
        <v>33</v>
      </c>
      <c r="K9" s="98" t="s">
        <v>44</v>
      </c>
      <c r="L9" s="3"/>
    </row>
    <row r="10" spans="1:12">
      <c r="A10" s="42">
        <v>2</v>
      </c>
      <c r="B10" s="3">
        <v>90</v>
      </c>
      <c r="C10" s="36" t="s">
        <v>385</v>
      </c>
      <c r="D10" s="36"/>
      <c r="E10" s="36" t="s">
        <v>20</v>
      </c>
      <c r="F10" s="105" t="s">
        <v>386</v>
      </c>
      <c r="G10" s="3" t="s">
        <v>51</v>
      </c>
      <c r="H10" s="43">
        <v>84.4</v>
      </c>
      <c r="I10" s="36">
        <v>85</v>
      </c>
      <c r="J10" s="99">
        <v>28</v>
      </c>
      <c r="K10" s="98" t="s">
        <v>36</v>
      </c>
      <c r="L10" s="3">
        <v>21.31</v>
      </c>
    </row>
    <row r="11" spans="1:12">
      <c r="A11" s="42">
        <v>3</v>
      </c>
      <c r="B11" s="36">
        <v>90</v>
      </c>
      <c r="C11" s="36" t="s">
        <v>78</v>
      </c>
      <c r="D11" s="36"/>
      <c r="E11" s="36" t="s">
        <v>30</v>
      </c>
      <c r="F11" s="105" t="s">
        <v>387</v>
      </c>
      <c r="G11" s="36" t="s">
        <v>51</v>
      </c>
      <c r="H11" s="43">
        <v>87.8</v>
      </c>
      <c r="I11" s="36">
        <v>90</v>
      </c>
      <c r="J11" s="99">
        <v>28</v>
      </c>
      <c r="K11" s="98" t="s">
        <v>36</v>
      </c>
      <c r="L11" s="3">
        <v>20.48</v>
      </c>
    </row>
    <row r="12" spans="1:12">
      <c r="A12" s="42">
        <v>4</v>
      </c>
      <c r="B12" s="36">
        <v>90</v>
      </c>
      <c r="C12" s="36" t="s">
        <v>388</v>
      </c>
      <c r="D12" s="36" t="s">
        <v>127</v>
      </c>
      <c r="E12" s="36" t="s">
        <v>31</v>
      </c>
      <c r="F12" s="105" t="s">
        <v>389</v>
      </c>
      <c r="G12" s="36" t="s">
        <v>51</v>
      </c>
      <c r="H12" s="43">
        <v>89.9</v>
      </c>
      <c r="I12" s="36">
        <v>90</v>
      </c>
      <c r="J12" s="99">
        <v>28</v>
      </c>
      <c r="K12" s="98" t="s">
        <v>36</v>
      </c>
      <c r="L12" s="3">
        <v>20.006</v>
      </c>
    </row>
    <row r="13" spans="1:12">
      <c r="A13" s="3">
        <v>5</v>
      </c>
      <c r="B13" s="3">
        <v>90</v>
      </c>
      <c r="C13" s="3" t="s">
        <v>390</v>
      </c>
      <c r="D13" s="3"/>
      <c r="E13" s="3" t="s">
        <v>20</v>
      </c>
      <c r="F13" s="105" t="s">
        <v>391</v>
      </c>
      <c r="G13" s="3" t="s">
        <v>51</v>
      </c>
      <c r="H13" s="2">
        <v>84.1</v>
      </c>
      <c r="I13" s="3">
        <v>85</v>
      </c>
      <c r="J13" s="3">
        <v>23</v>
      </c>
      <c r="K13" s="3" t="s">
        <v>84</v>
      </c>
      <c r="L13" s="3"/>
    </row>
    <row r="14" spans="1:12">
      <c r="A14" s="3">
        <v>1</v>
      </c>
      <c r="B14" s="3">
        <v>100</v>
      </c>
      <c r="C14" s="3" t="s">
        <v>143</v>
      </c>
      <c r="D14" s="3" t="s">
        <v>119</v>
      </c>
      <c r="E14" s="3" t="s">
        <v>20</v>
      </c>
      <c r="F14" s="105" t="s">
        <v>144</v>
      </c>
      <c r="G14" s="3" t="s">
        <v>51</v>
      </c>
      <c r="H14" s="2">
        <v>97.5</v>
      </c>
      <c r="I14" s="3">
        <v>97.5</v>
      </c>
      <c r="J14" s="3">
        <v>31</v>
      </c>
      <c r="K14" s="3" t="s">
        <v>44</v>
      </c>
      <c r="L14" s="3"/>
    </row>
    <row r="15" spans="1:12">
      <c r="A15" s="3">
        <v>2</v>
      </c>
      <c r="B15" s="3">
        <v>100</v>
      </c>
      <c r="C15" s="3" t="s">
        <v>392</v>
      </c>
      <c r="D15" s="3" t="s">
        <v>32</v>
      </c>
      <c r="E15" s="3" t="s">
        <v>32</v>
      </c>
      <c r="F15" s="105" t="s">
        <v>393</v>
      </c>
      <c r="G15" s="3" t="s">
        <v>51</v>
      </c>
      <c r="H15" s="2">
        <v>98.3</v>
      </c>
      <c r="I15" s="3">
        <v>100</v>
      </c>
      <c r="J15" s="3">
        <v>26</v>
      </c>
      <c r="K15" s="3" t="s">
        <v>84</v>
      </c>
      <c r="L15" s="3"/>
    </row>
    <row r="16" spans="1:12">
      <c r="A16" s="3">
        <v>1</v>
      </c>
      <c r="B16" s="3">
        <v>110</v>
      </c>
      <c r="C16" s="3" t="s">
        <v>359</v>
      </c>
      <c r="D16" s="3" t="s">
        <v>119</v>
      </c>
      <c r="E16" s="3" t="s">
        <v>20</v>
      </c>
      <c r="F16" s="105" t="s">
        <v>360</v>
      </c>
      <c r="G16" s="3" t="s">
        <v>51</v>
      </c>
      <c r="H16" s="2">
        <v>102.2</v>
      </c>
      <c r="I16" s="3">
        <v>102.5</v>
      </c>
      <c r="J16" s="3">
        <v>29</v>
      </c>
      <c r="K16" s="3" t="s">
        <v>44</v>
      </c>
      <c r="L16" s="3"/>
    </row>
    <row r="17" spans="1:12">
      <c r="A17" s="27"/>
      <c r="B17" s="27"/>
      <c r="C17" s="27"/>
      <c r="D17" s="27"/>
      <c r="E17" s="27"/>
      <c r="F17" s="38"/>
      <c r="G17" s="27"/>
      <c r="H17" s="37"/>
      <c r="I17" s="27"/>
      <c r="J17" s="27"/>
      <c r="K17" s="27"/>
      <c r="L17" s="27"/>
    </row>
    <row r="18" spans="1:12">
      <c r="A18" s="122"/>
      <c r="B18" s="146" t="s">
        <v>10</v>
      </c>
      <c r="C18" s="124"/>
      <c r="D18" s="124" t="s">
        <v>226</v>
      </c>
      <c r="E18" s="22"/>
      <c r="F18" s="19"/>
      <c r="G18" s="19"/>
      <c r="H18" s="19"/>
      <c r="I18" s="9"/>
      <c r="J18" s="23"/>
      <c r="K18" s="13"/>
      <c r="L18" s="13"/>
    </row>
    <row r="19" spans="1:12">
      <c r="A19" s="122"/>
      <c r="B19" s="146" t="s">
        <v>11</v>
      </c>
      <c r="C19" s="124"/>
      <c r="D19" s="124" t="s">
        <v>227</v>
      </c>
      <c r="E19" s="22"/>
      <c r="F19" s="19"/>
      <c r="G19" s="19"/>
      <c r="H19" s="19"/>
      <c r="I19" s="9"/>
      <c r="J19" s="23"/>
      <c r="K19" s="13"/>
      <c r="L19" s="13"/>
    </row>
    <row r="20" spans="1:12">
      <c r="A20" s="122"/>
      <c r="B20" s="146" t="s">
        <v>12</v>
      </c>
      <c r="C20" s="124"/>
      <c r="D20" s="124" t="s">
        <v>228</v>
      </c>
      <c r="E20" s="22"/>
      <c r="F20" s="19"/>
      <c r="G20" s="19"/>
      <c r="H20" s="19"/>
      <c r="I20" s="9"/>
      <c r="J20" s="23"/>
      <c r="K20" s="13"/>
      <c r="L20" s="13"/>
    </row>
    <row r="21" spans="1:12">
      <c r="A21" s="122"/>
      <c r="B21" s="146" t="s">
        <v>12</v>
      </c>
      <c r="C21" s="124"/>
      <c r="D21" s="124" t="s">
        <v>229</v>
      </c>
      <c r="E21" s="22"/>
      <c r="F21" s="19"/>
      <c r="G21" s="19"/>
      <c r="H21" s="19"/>
      <c r="I21" s="9"/>
      <c r="J21" s="23"/>
      <c r="K21" s="13"/>
      <c r="L21" s="13"/>
    </row>
    <row r="22" spans="1:12">
      <c r="A22" s="27"/>
      <c r="B22" s="27"/>
      <c r="C22" s="27"/>
      <c r="D22" s="37"/>
      <c r="E22" s="27"/>
      <c r="F22" s="27"/>
      <c r="G22" s="27"/>
      <c r="H22" s="27"/>
      <c r="I22" s="27"/>
      <c r="J22" s="27"/>
      <c r="K22" s="27"/>
      <c r="L22" s="27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J3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L21"/>
  <sheetViews>
    <sheetView workbookViewId="0">
      <selection activeCell="D12" sqref="D12"/>
    </sheetView>
  </sheetViews>
  <sheetFormatPr defaultRowHeight="12.75"/>
  <cols>
    <col min="1" max="1" width="5.140625" customWidth="1"/>
    <col min="2" max="2" width="6.140625" customWidth="1"/>
    <col min="4" max="4" width="24.28515625" customWidth="1"/>
    <col min="5" max="5" width="15.85546875" customWidth="1"/>
    <col min="6" max="6" width="18.85546875" style="103" customWidth="1"/>
    <col min="7" max="7" width="14.5703125" customWidth="1"/>
    <col min="12" max="12" width="23.42578125" style="68" customWidth="1"/>
  </cols>
  <sheetData>
    <row r="2" spans="1:12" ht="28.5" thickBot="1">
      <c r="A2" s="334" t="s">
        <v>26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2">
      <c r="A3" s="317" t="s">
        <v>9</v>
      </c>
      <c r="B3" s="323" t="s">
        <v>2</v>
      </c>
      <c r="C3" s="323" t="s">
        <v>27</v>
      </c>
      <c r="D3" s="323" t="s">
        <v>3</v>
      </c>
      <c r="E3" s="315" t="s">
        <v>7</v>
      </c>
      <c r="F3" s="337" t="s">
        <v>8</v>
      </c>
      <c r="G3" s="323" t="s">
        <v>4</v>
      </c>
      <c r="H3" s="325" t="s">
        <v>1</v>
      </c>
      <c r="I3" s="339" t="s">
        <v>5</v>
      </c>
      <c r="J3" s="339"/>
      <c r="K3" s="332" t="s">
        <v>33</v>
      </c>
      <c r="L3" s="255" t="s">
        <v>18</v>
      </c>
    </row>
    <row r="4" spans="1:12" ht="13.5" thickBot="1">
      <c r="A4" s="335"/>
      <c r="B4" s="324"/>
      <c r="C4" s="324"/>
      <c r="D4" s="324"/>
      <c r="E4" s="336"/>
      <c r="F4" s="338"/>
      <c r="G4" s="324"/>
      <c r="H4" s="326"/>
      <c r="I4" s="35" t="s">
        <v>28</v>
      </c>
      <c r="J4" s="35" t="s">
        <v>29</v>
      </c>
      <c r="K4" s="333"/>
      <c r="L4" s="281"/>
    </row>
    <row r="5" spans="1:12">
      <c r="A5" s="3"/>
      <c r="B5" s="3"/>
      <c r="C5" s="3"/>
      <c r="D5" s="240" t="s">
        <v>34</v>
      </c>
      <c r="E5" s="3"/>
      <c r="F5" s="105"/>
      <c r="G5" s="3"/>
      <c r="H5" s="2"/>
      <c r="I5" s="3"/>
      <c r="J5" s="3"/>
      <c r="K5" s="98"/>
      <c r="L5" s="80"/>
    </row>
    <row r="6" spans="1:12">
      <c r="A6" s="3">
        <v>1</v>
      </c>
      <c r="B6" s="3">
        <v>60</v>
      </c>
      <c r="C6" s="3">
        <v>35</v>
      </c>
      <c r="D6" s="3" t="s">
        <v>395</v>
      </c>
      <c r="E6" s="3" t="s">
        <v>20</v>
      </c>
      <c r="F6" s="105" t="s">
        <v>396</v>
      </c>
      <c r="G6" s="3" t="s">
        <v>82</v>
      </c>
      <c r="H6" s="2">
        <v>59.1</v>
      </c>
      <c r="I6" s="3">
        <v>29</v>
      </c>
      <c r="J6" s="3"/>
      <c r="K6" s="98"/>
      <c r="L6" s="67" t="s">
        <v>65</v>
      </c>
    </row>
    <row r="7" spans="1:12">
      <c r="A7" s="3">
        <v>1</v>
      </c>
      <c r="B7" s="3">
        <v>60</v>
      </c>
      <c r="C7" s="3">
        <v>35</v>
      </c>
      <c r="D7" s="3" t="s">
        <v>397</v>
      </c>
      <c r="E7" s="3" t="s">
        <v>398</v>
      </c>
      <c r="F7" s="105" t="s">
        <v>399</v>
      </c>
      <c r="G7" s="3" t="s">
        <v>51</v>
      </c>
      <c r="H7" s="2">
        <v>55.6</v>
      </c>
      <c r="I7" s="3">
        <v>12</v>
      </c>
      <c r="J7" s="3"/>
      <c r="K7" s="98"/>
      <c r="L7" s="67"/>
    </row>
    <row r="8" spans="1:12">
      <c r="A8" s="3">
        <v>1</v>
      </c>
      <c r="B8" s="3">
        <v>67.5</v>
      </c>
      <c r="C8" s="3">
        <v>35</v>
      </c>
      <c r="D8" s="3" t="s">
        <v>85</v>
      </c>
      <c r="E8" s="3" t="s">
        <v>20</v>
      </c>
      <c r="F8" s="105" t="s">
        <v>400</v>
      </c>
      <c r="G8" s="3" t="s">
        <v>90</v>
      </c>
      <c r="H8" s="2">
        <v>60.6</v>
      </c>
      <c r="I8" s="3">
        <v>77</v>
      </c>
      <c r="J8" s="3"/>
      <c r="K8" s="98"/>
      <c r="L8" s="67" t="s">
        <v>65</v>
      </c>
    </row>
    <row r="9" spans="1:12">
      <c r="A9" s="3">
        <v>1</v>
      </c>
      <c r="B9" s="3">
        <v>75</v>
      </c>
      <c r="C9" s="3">
        <v>55</v>
      </c>
      <c r="D9" s="3" t="s">
        <v>401</v>
      </c>
      <c r="E9" s="3" t="s">
        <v>20</v>
      </c>
      <c r="F9" s="105" t="s">
        <v>402</v>
      </c>
      <c r="G9" s="3" t="s">
        <v>82</v>
      </c>
      <c r="H9" s="2">
        <v>72.900000000000006</v>
      </c>
      <c r="I9" s="3">
        <v>38</v>
      </c>
      <c r="J9" s="3"/>
      <c r="K9" s="98"/>
      <c r="L9" s="67"/>
    </row>
    <row r="10" spans="1:12">
      <c r="A10" s="3">
        <v>1</v>
      </c>
      <c r="B10" s="3">
        <v>75</v>
      </c>
      <c r="C10" s="3">
        <v>55</v>
      </c>
      <c r="D10" s="3" t="s">
        <v>403</v>
      </c>
      <c r="E10" s="3" t="s">
        <v>404</v>
      </c>
      <c r="F10" s="105" t="s">
        <v>405</v>
      </c>
      <c r="G10" s="3" t="s">
        <v>90</v>
      </c>
      <c r="H10" s="2">
        <v>73.900000000000006</v>
      </c>
      <c r="I10" s="3">
        <v>36</v>
      </c>
      <c r="J10" s="3"/>
      <c r="K10" s="98"/>
      <c r="L10" s="67"/>
    </row>
    <row r="11" spans="1:12">
      <c r="A11" s="3">
        <v>1</v>
      </c>
      <c r="B11" s="3">
        <v>82.5</v>
      </c>
      <c r="C11" s="3">
        <v>55</v>
      </c>
      <c r="D11" s="3" t="s">
        <v>406</v>
      </c>
      <c r="E11" s="3" t="s">
        <v>20</v>
      </c>
      <c r="F11" s="105" t="s">
        <v>262</v>
      </c>
      <c r="G11" s="3" t="s">
        <v>82</v>
      </c>
      <c r="H11" s="2">
        <v>79.2</v>
      </c>
      <c r="I11" s="3">
        <v>56</v>
      </c>
      <c r="J11" s="3"/>
      <c r="K11" s="98" t="s">
        <v>44</v>
      </c>
      <c r="L11" s="67" t="s">
        <v>65</v>
      </c>
    </row>
    <row r="12" spans="1:12">
      <c r="A12" s="3">
        <v>1</v>
      </c>
      <c r="B12" s="3">
        <v>90</v>
      </c>
      <c r="C12" s="3">
        <v>55</v>
      </c>
      <c r="D12" s="3" t="s">
        <v>420</v>
      </c>
      <c r="E12" s="3" t="s">
        <v>398</v>
      </c>
      <c r="F12" s="105" t="s">
        <v>407</v>
      </c>
      <c r="G12" s="3" t="s">
        <v>207</v>
      </c>
      <c r="H12" s="2">
        <v>86</v>
      </c>
      <c r="I12" s="3">
        <v>67</v>
      </c>
      <c r="J12" s="3"/>
      <c r="K12" s="98" t="s">
        <v>44</v>
      </c>
      <c r="L12" s="67"/>
    </row>
    <row r="13" spans="1:12">
      <c r="A13" s="3">
        <v>1</v>
      </c>
      <c r="B13" s="3">
        <v>100</v>
      </c>
      <c r="C13" s="3">
        <v>75</v>
      </c>
      <c r="D13" s="3" t="s">
        <v>408</v>
      </c>
      <c r="E13" s="3" t="s">
        <v>398</v>
      </c>
      <c r="F13" s="105" t="s">
        <v>409</v>
      </c>
      <c r="G13" s="3" t="s">
        <v>51</v>
      </c>
      <c r="H13" s="2">
        <v>95.2</v>
      </c>
      <c r="I13" s="3">
        <v>18</v>
      </c>
      <c r="J13" s="3"/>
      <c r="K13" s="98"/>
      <c r="L13" s="67"/>
    </row>
    <row r="14" spans="1:12">
      <c r="A14" s="3">
        <v>1</v>
      </c>
      <c r="B14" s="3">
        <v>100</v>
      </c>
      <c r="C14" s="3">
        <v>100</v>
      </c>
      <c r="D14" s="3" t="s">
        <v>321</v>
      </c>
      <c r="E14" s="3" t="s">
        <v>264</v>
      </c>
      <c r="F14" s="105" t="s">
        <v>322</v>
      </c>
      <c r="G14" s="3" t="s">
        <v>323</v>
      </c>
      <c r="H14" s="2">
        <v>94.9</v>
      </c>
      <c r="I14" s="3">
        <v>24</v>
      </c>
      <c r="J14" s="3"/>
      <c r="K14" s="98" t="s">
        <v>36</v>
      </c>
      <c r="L14" s="67"/>
    </row>
    <row r="15" spans="1:12">
      <c r="A15" s="3">
        <v>1</v>
      </c>
      <c r="B15" s="3">
        <v>125</v>
      </c>
      <c r="C15" s="3">
        <v>125</v>
      </c>
      <c r="D15" s="3" t="s">
        <v>340</v>
      </c>
      <c r="E15" s="3" t="s">
        <v>31</v>
      </c>
      <c r="F15" s="105" t="s">
        <v>410</v>
      </c>
      <c r="G15" s="3" t="s">
        <v>51</v>
      </c>
      <c r="H15" s="2">
        <v>122.2</v>
      </c>
      <c r="I15" s="3">
        <v>18</v>
      </c>
      <c r="J15" s="3"/>
      <c r="K15" s="98"/>
      <c r="L15" s="67" t="s">
        <v>127</v>
      </c>
    </row>
    <row r="17" spans="1:6">
      <c r="A17" s="122"/>
      <c r="B17" s="146" t="s">
        <v>10</v>
      </c>
      <c r="C17" s="124"/>
      <c r="D17" s="124" t="s">
        <v>226</v>
      </c>
    </row>
    <row r="18" spans="1:6">
      <c r="A18" s="122"/>
      <c r="B18" s="146" t="s">
        <v>11</v>
      </c>
      <c r="C18" s="124"/>
      <c r="D18" s="124" t="s">
        <v>227</v>
      </c>
      <c r="E18" s="4"/>
      <c r="F18" s="106"/>
    </row>
    <row r="19" spans="1:6">
      <c r="A19" s="122"/>
      <c r="B19" s="146" t="s">
        <v>12</v>
      </c>
      <c r="C19" s="124"/>
      <c r="D19" s="124" t="s">
        <v>228</v>
      </c>
      <c r="E19" s="4"/>
      <c r="F19" s="106"/>
    </row>
    <row r="20" spans="1:6">
      <c r="A20" s="122"/>
      <c r="B20" s="146" t="s">
        <v>12</v>
      </c>
      <c r="C20" s="124"/>
      <c r="D20" s="124" t="s">
        <v>229</v>
      </c>
      <c r="E20" s="4"/>
      <c r="F20" s="106"/>
    </row>
    <row r="21" spans="1:6">
      <c r="D21" s="26"/>
      <c r="E21" s="4"/>
      <c r="F21" s="106"/>
    </row>
  </sheetData>
  <mergeCells count="12">
    <mergeCell ref="L3:L4"/>
    <mergeCell ref="K3:K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8"/>
  <sheetViews>
    <sheetView topLeftCell="A4" workbookViewId="0">
      <selection activeCell="C12" sqref="C12"/>
    </sheetView>
  </sheetViews>
  <sheetFormatPr defaultRowHeight="12.75"/>
  <cols>
    <col min="1" max="1" width="4.28515625" customWidth="1"/>
    <col min="2" max="2" width="4.5703125" customWidth="1"/>
    <col min="3" max="3" width="26.140625" customWidth="1"/>
    <col min="4" max="4" width="16.85546875" customWidth="1"/>
    <col min="5" max="5" width="12.42578125" style="103" customWidth="1"/>
    <col min="6" max="6" width="14.28515625" customWidth="1"/>
    <col min="7" max="7" width="5.5703125" customWidth="1"/>
    <col min="8" max="8" width="9.140625" style="182"/>
    <col min="9" max="9" width="7.5703125" customWidth="1"/>
    <col min="21" max="22" width="9.140625" style="182"/>
    <col min="24" max="24" width="14" customWidth="1"/>
    <col min="25" max="25" width="18.28515625" customWidth="1"/>
  </cols>
  <sheetData>
    <row r="1" spans="1:26" ht="25.5">
      <c r="A1" s="55" t="s">
        <v>123</v>
      </c>
      <c r="D1" s="68"/>
      <c r="H1"/>
      <c r="O1" s="68"/>
      <c r="P1" s="75"/>
      <c r="Q1" s="68"/>
      <c r="R1" s="68"/>
      <c r="S1" s="68"/>
      <c r="T1" s="75"/>
      <c r="U1" s="75"/>
      <c r="V1" s="68"/>
      <c r="W1" s="68"/>
      <c r="X1" s="68"/>
      <c r="Y1" s="68"/>
    </row>
    <row r="2" spans="1:26" ht="26.25" thickBot="1">
      <c r="A2" s="55"/>
      <c r="D2" s="68"/>
      <c r="H2"/>
      <c r="O2" s="68"/>
      <c r="P2" s="75"/>
      <c r="Q2" s="68"/>
      <c r="R2" s="68"/>
      <c r="S2" s="68"/>
      <c r="T2" s="75"/>
      <c r="U2" s="75"/>
      <c r="V2" s="68"/>
      <c r="W2" s="68"/>
      <c r="X2" s="68"/>
      <c r="Y2" s="68"/>
    </row>
    <row r="3" spans="1:26">
      <c r="A3" s="243" t="s">
        <v>9</v>
      </c>
      <c r="B3" s="245" t="s">
        <v>2</v>
      </c>
      <c r="C3" s="247" t="s">
        <v>3</v>
      </c>
      <c r="D3" s="247" t="s">
        <v>7</v>
      </c>
      <c r="E3" s="249" t="s">
        <v>8</v>
      </c>
      <c r="F3" s="247" t="s">
        <v>4</v>
      </c>
      <c r="G3" s="247" t="s">
        <v>1</v>
      </c>
      <c r="H3" s="257" t="s">
        <v>0</v>
      </c>
      <c r="I3" s="259" t="s">
        <v>22</v>
      </c>
      <c r="J3" s="260"/>
      <c r="K3" s="260"/>
      <c r="L3" s="261"/>
      <c r="M3" s="262" t="s">
        <v>5</v>
      </c>
      <c r="N3" s="263"/>
      <c r="O3" s="263"/>
      <c r="P3" s="263"/>
      <c r="Q3" s="264" t="s">
        <v>23</v>
      </c>
      <c r="R3" s="265"/>
      <c r="S3" s="265"/>
      <c r="T3" s="265"/>
      <c r="U3" s="266" t="s">
        <v>14</v>
      </c>
      <c r="V3" s="268" t="s">
        <v>0</v>
      </c>
      <c r="W3" s="270" t="s">
        <v>33</v>
      </c>
      <c r="X3" s="270" t="s">
        <v>24</v>
      </c>
      <c r="Y3" s="272" t="s">
        <v>18</v>
      </c>
      <c r="Z3" s="255" t="s">
        <v>25</v>
      </c>
    </row>
    <row r="4" spans="1:26">
      <c r="A4" s="244"/>
      <c r="B4" s="246"/>
      <c r="C4" s="248"/>
      <c r="D4" s="248"/>
      <c r="E4" s="250"/>
      <c r="F4" s="248"/>
      <c r="G4" s="248"/>
      <c r="H4" s="258"/>
      <c r="I4" s="168">
        <v>1</v>
      </c>
      <c r="J4" s="169">
        <v>2</v>
      </c>
      <c r="K4" s="169">
        <v>3</v>
      </c>
      <c r="L4" s="170" t="s">
        <v>6</v>
      </c>
      <c r="M4" s="171">
        <v>1</v>
      </c>
      <c r="N4" s="167">
        <v>2</v>
      </c>
      <c r="O4" s="77">
        <v>3</v>
      </c>
      <c r="P4" s="78" t="s">
        <v>6</v>
      </c>
      <c r="Q4" s="79">
        <v>1</v>
      </c>
      <c r="R4" s="77">
        <v>2</v>
      </c>
      <c r="S4" s="77">
        <v>3</v>
      </c>
      <c r="T4" s="78" t="s">
        <v>6</v>
      </c>
      <c r="U4" s="267"/>
      <c r="V4" s="269"/>
      <c r="W4" s="271"/>
      <c r="X4" s="271"/>
      <c r="Y4" s="273"/>
      <c r="Z4" s="256"/>
    </row>
    <row r="5" spans="1:26" ht="15.75">
      <c r="A5" s="109"/>
      <c r="B5" s="109"/>
      <c r="C5" s="251" t="s">
        <v>129</v>
      </c>
      <c r="D5" s="252"/>
      <c r="E5" s="115"/>
      <c r="F5" s="109"/>
      <c r="G5" s="109"/>
      <c r="H5" s="110"/>
      <c r="I5" s="174"/>
      <c r="J5" s="174"/>
      <c r="K5" s="174"/>
      <c r="L5" s="174"/>
      <c r="M5" s="175"/>
      <c r="N5" s="8"/>
      <c r="O5" s="74"/>
      <c r="P5" s="74"/>
      <c r="Q5" s="74"/>
      <c r="R5" s="74"/>
      <c r="S5" s="74"/>
      <c r="T5" s="74"/>
      <c r="U5" s="112"/>
      <c r="V5" s="111"/>
      <c r="W5" s="112"/>
      <c r="X5" s="112"/>
      <c r="Y5" s="112"/>
      <c r="Z5" s="112"/>
    </row>
    <row r="6" spans="1:26" ht="15.75">
      <c r="A6" s="51"/>
      <c r="B6" s="44"/>
      <c r="C6" s="65" t="s">
        <v>34</v>
      </c>
      <c r="D6" s="66"/>
      <c r="E6" s="104"/>
      <c r="F6" s="46"/>
      <c r="G6" s="47"/>
      <c r="H6" s="48"/>
      <c r="I6" s="49"/>
      <c r="J6" s="49"/>
      <c r="K6" s="49"/>
      <c r="L6" s="57"/>
      <c r="M6" s="172"/>
      <c r="N6" s="172"/>
      <c r="O6" s="80"/>
      <c r="P6" s="81"/>
      <c r="Q6" s="80"/>
      <c r="R6" s="80"/>
      <c r="S6" s="80"/>
      <c r="T6" s="81"/>
      <c r="U6" s="173"/>
      <c r="V6" s="80"/>
      <c r="W6" s="80"/>
      <c r="X6" s="80"/>
      <c r="Y6" s="82"/>
      <c r="Z6" s="157"/>
    </row>
    <row r="7" spans="1:26">
      <c r="A7" s="131">
        <v>1</v>
      </c>
      <c r="B7" s="132">
        <v>60</v>
      </c>
      <c r="C7" s="46" t="s">
        <v>93</v>
      </c>
      <c r="D7" s="45" t="s">
        <v>132</v>
      </c>
      <c r="E7" s="104" t="s">
        <v>94</v>
      </c>
      <c r="F7" s="46" t="s">
        <v>131</v>
      </c>
      <c r="G7" s="47">
        <v>57.6</v>
      </c>
      <c r="H7" s="48">
        <v>0.84840000000000004</v>
      </c>
      <c r="I7" s="49">
        <v>80</v>
      </c>
      <c r="J7" s="45">
        <v>80</v>
      </c>
      <c r="K7" s="49">
        <v>85</v>
      </c>
      <c r="L7" s="107">
        <v>80</v>
      </c>
      <c r="M7" s="183">
        <v>52.5</v>
      </c>
      <c r="N7" s="20">
        <v>52.5</v>
      </c>
      <c r="O7" s="73">
        <v>55</v>
      </c>
      <c r="P7" s="72">
        <v>52.5</v>
      </c>
      <c r="Q7" s="76">
        <v>90</v>
      </c>
      <c r="R7" s="76">
        <v>100</v>
      </c>
      <c r="S7" s="73">
        <v>105</v>
      </c>
      <c r="T7" s="72">
        <v>100</v>
      </c>
      <c r="U7" s="74">
        <f>T7+P7+L7</f>
        <v>232.5</v>
      </c>
      <c r="V7" s="76">
        <f>U7*H7</f>
        <v>197.25300000000001</v>
      </c>
      <c r="W7" s="76" t="s">
        <v>122</v>
      </c>
      <c r="X7" s="76"/>
      <c r="Y7" s="129"/>
      <c r="Z7" s="83"/>
    </row>
    <row r="8" spans="1:26" ht="15.75">
      <c r="A8" s="52"/>
      <c r="B8" s="12"/>
      <c r="C8" s="63" t="s">
        <v>37</v>
      </c>
      <c r="D8" s="64"/>
      <c r="E8" s="105"/>
      <c r="F8" s="1"/>
      <c r="G8" s="2"/>
      <c r="H8" s="21"/>
      <c r="I8" s="3"/>
      <c r="J8" s="24"/>
      <c r="K8" s="24"/>
      <c r="L8" s="59"/>
      <c r="M8" s="53"/>
      <c r="N8" s="53"/>
      <c r="O8" s="67"/>
      <c r="P8" s="72"/>
      <c r="Q8" s="67"/>
      <c r="R8" s="67"/>
      <c r="S8" s="67"/>
      <c r="T8" s="72"/>
      <c r="U8" s="74"/>
      <c r="V8" s="76"/>
      <c r="W8" s="67"/>
      <c r="X8" s="67"/>
      <c r="Y8" s="71"/>
      <c r="Z8" s="56"/>
    </row>
    <row r="9" spans="1:26">
      <c r="A9" s="127">
        <v>1</v>
      </c>
      <c r="B9" s="113" t="s">
        <v>136</v>
      </c>
      <c r="C9" s="1" t="s">
        <v>133</v>
      </c>
      <c r="D9" s="3" t="s">
        <v>45</v>
      </c>
      <c r="E9" s="105" t="s">
        <v>134</v>
      </c>
      <c r="F9" s="1" t="s">
        <v>135</v>
      </c>
      <c r="G9" s="2">
        <v>64.7</v>
      </c>
      <c r="H9" s="21">
        <v>0.75449999999999995</v>
      </c>
      <c r="I9" s="24">
        <v>100</v>
      </c>
      <c r="J9" s="24">
        <v>110</v>
      </c>
      <c r="K9" s="24">
        <v>120</v>
      </c>
      <c r="L9" s="59">
        <v>120</v>
      </c>
      <c r="M9" s="20">
        <v>80</v>
      </c>
      <c r="N9" s="20">
        <v>90</v>
      </c>
      <c r="O9" s="73">
        <v>95</v>
      </c>
      <c r="P9" s="72">
        <v>90</v>
      </c>
      <c r="Q9" s="76">
        <v>150</v>
      </c>
      <c r="R9" s="76">
        <v>160</v>
      </c>
      <c r="S9" s="76" t="s">
        <v>38</v>
      </c>
      <c r="T9" s="72">
        <v>160</v>
      </c>
      <c r="U9" s="74">
        <f t="shared" ref="U9:U25" si="0">T9+P9+L9</f>
        <v>370</v>
      </c>
      <c r="V9" s="76">
        <f t="shared" ref="V9:V25" si="1">U9*H9</f>
        <v>279.16499999999996</v>
      </c>
      <c r="W9" s="76" t="s">
        <v>84</v>
      </c>
      <c r="X9" s="76"/>
      <c r="Y9" s="129"/>
      <c r="Z9" s="83"/>
    </row>
    <row r="10" spans="1:26">
      <c r="A10" s="127">
        <v>1</v>
      </c>
      <c r="B10" s="113" t="s">
        <v>72</v>
      </c>
      <c r="C10" s="1" t="s">
        <v>137</v>
      </c>
      <c r="D10" s="3" t="s">
        <v>69</v>
      </c>
      <c r="E10" s="105">
        <v>1991</v>
      </c>
      <c r="F10" s="1" t="s">
        <v>51</v>
      </c>
      <c r="G10" s="2">
        <v>78.8</v>
      </c>
      <c r="H10" s="21">
        <v>0.63990000000000002</v>
      </c>
      <c r="I10" s="24">
        <v>140</v>
      </c>
      <c r="J10" s="24">
        <v>150</v>
      </c>
      <c r="K10" s="24">
        <v>160</v>
      </c>
      <c r="L10" s="59">
        <v>160</v>
      </c>
      <c r="M10" s="20">
        <v>120</v>
      </c>
      <c r="N10" s="20">
        <v>130</v>
      </c>
      <c r="O10" s="159">
        <v>140</v>
      </c>
      <c r="P10" s="72">
        <v>130</v>
      </c>
      <c r="Q10" s="76">
        <v>180</v>
      </c>
      <c r="R10" s="76">
        <v>190</v>
      </c>
      <c r="S10" s="76">
        <v>200</v>
      </c>
      <c r="T10" s="72">
        <v>200</v>
      </c>
      <c r="U10" s="74">
        <f t="shared" si="0"/>
        <v>490</v>
      </c>
      <c r="V10" s="76">
        <f t="shared" si="1"/>
        <v>313.55099999999999</v>
      </c>
      <c r="W10" s="76" t="s">
        <v>122</v>
      </c>
      <c r="X10" s="76"/>
      <c r="Y10" s="129"/>
      <c r="Z10" s="83"/>
    </row>
    <row r="11" spans="1:26">
      <c r="A11" s="127">
        <v>1</v>
      </c>
      <c r="B11" s="113">
        <v>90</v>
      </c>
      <c r="C11" s="1" t="s">
        <v>138</v>
      </c>
      <c r="D11" s="3" t="s">
        <v>132</v>
      </c>
      <c r="E11" s="105" t="s">
        <v>139</v>
      </c>
      <c r="F11" s="1" t="s">
        <v>51</v>
      </c>
      <c r="G11" s="2">
        <v>88.3</v>
      </c>
      <c r="H11" s="21">
        <v>0.59219999999999995</v>
      </c>
      <c r="I11" s="24">
        <v>210</v>
      </c>
      <c r="J11" s="24">
        <v>220</v>
      </c>
      <c r="K11" s="24">
        <v>225</v>
      </c>
      <c r="L11" s="59">
        <v>225</v>
      </c>
      <c r="M11" s="20">
        <v>160</v>
      </c>
      <c r="N11" s="20">
        <v>165</v>
      </c>
      <c r="O11" s="73">
        <v>172.5</v>
      </c>
      <c r="P11" s="72">
        <v>165</v>
      </c>
      <c r="Q11" s="76">
        <v>230</v>
      </c>
      <c r="R11" s="76">
        <v>240</v>
      </c>
      <c r="S11" s="73">
        <v>250</v>
      </c>
      <c r="T11" s="72">
        <v>240</v>
      </c>
      <c r="U11" s="74">
        <f t="shared" si="0"/>
        <v>630</v>
      </c>
      <c r="V11" s="76">
        <f t="shared" si="1"/>
        <v>373.08599999999996</v>
      </c>
      <c r="W11" s="76" t="s">
        <v>36</v>
      </c>
      <c r="X11" s="76"/>
      <c r="Y11" s="129" t="s">
        <v>127</v>
      </c>
      <c r="Z11" s="83"/>
    </row>
    <row r="12" spans="1:26">
      <c r="A12" s="127">
        <v>2</v>
      </c>
      <c r="B12" s="113">
        <v>90</v>
      </c>
      <c r="C12" s="1" t="s">
        <v>64</v>
      </c>
      <c r="D12" s="3" t="s">
        <v>55</v>
      </c>
      <c r="E12" s="105">
        <v>1989</v>
      </c>
      <c r="F12" s="1" t="s">
        <v>51</v>
      </c>
      <c r="G12" s="2">
        <v>87.5</v>
      </c>
      <c r="H12" s="21">
        <v>0.59560000000000002</v>
      </c>
      <c r="I12" s="24">
        <v>190</v>
      </c>
      <c r="J12" s="24">
        <v>190</v>
      </c>
      <c r="K12" s="24">
        <v>200</v>
      </c>
      <c r="L12" s="59">
        <v>190</v>
      </c>
      <c r="M12" s="20">
        <v>120</v>
      </c>
      <c r="N12" s="20">
        <v>125</v>
      </c>
      <c r="O12" s="73">
        <v>130</v>
      </c>
      <c r="P12" s="72">
        <v>130</v>
      </c>
      <c r="Q12" s="74">
        <v>200</v>
      </c>
      <c r="R12" s="74">
        <v>210</v>
      </c>
      <c r="S12" s="74">
        <v>220</v>
      </c>
      <c r="T12" s="72">
        <v>220</v>
      </c>
      <c r="U12" s="74">
        <f t="shared" si="0"/>
        <v>540</v>
      </c>
      <c r="V12" s="76">
        <f t="shared" si="1"/>
        <v>321.62400000000002</v>
      </c>
      <c r="W12" s="74" t="s">
        <v>84</v>
      </c>
      <c r="X12" s="76"/>
      <c r="Y12" s="129" t="s">
        <v>65</v>
      </c>
      <c r="Z12" s="83"/>
    </row>
    <row r="13" spans="1:26">
      <c r="A13" s="127">
        <v>3</v>
      </c>
      <c r="B13" s="113">
        <v>90</v>
      </c>
      <c r="C13" s="1" t="s">
        <v>61</v>
      </c>
      <c r="D13" s="3" t="s">
        <v>32</v>
      </c>
      <c r="E13" s="105" t="s">
        <v>415</v>
      </c>
      <c r="F13" s="1" t="s">
        <v>51</v>
      </c>
      <c r="G13" s="2">
        <v>87.9</v>
      </c>
      <c r="H13" s="21">
        <v>0.59389999999999998</v>
      </c>
      <c r="I13" s="24">
        <v>130</v>
      </c>
      <c r="J13" s="3">
        <v>140</v>
      </c>
      <c r="K13" s="3">
        <v>145</v>
      </c>
      <c r="L13" s="59">
        <v>145</v>
      </c>
      <c r="M13" s="20">
        <v>97.5</v>
      </c>
      <c r="N13" s="20">
        <v>105</v>
      </c>
      <c r="O13" s="73">
        <v>112.5</v>
      </c>
      <c r="P13" s="72">
        <v>105</v>
      </c>
      <c r="Q13" s="76">
        <v>140</v>
      </c>
      <c r="R13" s="76">
        <v>160</v>
      </c>
      <c r="S13" s="73">
        <v>170</v>
      </c>
      <c r="T13" s="72">
        <v>160</v>
      </c>
      <c r="U13" s="74">
        <f t="shared" si="0"/>
        <v>410</v>
      </c>
      <c r="V13" s="76">
        <f t="shared" si="1"/>
        <v>243.499</v>
      </c>
      <c r="W13" s="76" t="s">
        <v>140</v>
      </c>
      <c r="X13" s="76"/>
      <c r="Y13" s="129" t="s">
        <v>32</v>
      </c>
      <c r="Z13" s="83"/>
    </row>
    <row r="14" spans="1:26">
      <c r="A14" s="127">
        <v>1</v>
      </c>
      <c r="B14" s="113">
        <v>100</v>
      </c>
      <c r="C14" s="1" t="s">
        <v>141</v>
      </c>
      <c r="D14" s="3" t="s">
        <v>50</v>
      </c>
      <c r="E14" s="105" t="s">
        <v>142</v>
      </c>
      <c r="F14" s="1" t="s">
        <v>51</v>
      </c>
      <c r="G14" s="2">
        <v>99.2</v>
      </c>
      <c r="H14" s="21">
        <v>0.55600000000000005</v>
      </c>
      <c r="I14" s="24">
        <v>270</v>
      </c>
      <c r="J14" s="24">
        <v>290</v>
      </c>
      <c r="K14" s="3">
        <v>300</v>
      </c>
      <c r="L14" s="59">
        <v>300</v>
      </c>
      <c r="M14" s="20">
        <v>140</v>
      </c>
      <c r="N14" s="20">
        <v>150</v>
      </c>
      <c r="O14" s="76">
        <v>160</v>
      </c>
      <c r="P14" s="72">
        <v>160</v>
      </c>
      <c r="Q14" s="76">
        <v>280</v>
      </c>
      <c r="R14" s="76">
        <v>300</v>
      </c>
      <c r="S14" s="76">
        <v>310</v>
      </c>
      <c r="T14" s="72">
        <v>310</v>
      </c>
      <c r="U14" s="74">
        <f t="shared" si="0"/>
        <v>770</v>
      </c>
      <c r="V14" s="76">
        <f t="shared" si="1"/>
        <v>428.12000000000006</v>
      </c>
      <c r="W14" s="76" t="s">
        <v>44</v>
      </c>
      <c r="X14" s="76"/>
      <c r="Y14" s="129"/>
      <c r="Z14" s="83"/>
    </row>
    <row r="15" spans="1:26">
      <c r="A15" s="127">
        <v>2</v>
      </c>
      <c r="B15" s="113">
        <v>100</v>
      </c>
      <c r="C15" s="1" t="s">
        <v>143</v>
      </c>
      <c r="D15" s="3" t="s">
        <v>20</v>
      </c>
      <c r="E15" s="105" t="s">
        <v>144</v>
      </c>
      <c r="F15" s="1" t="s">
        <v>51</v>
      </c>
      <c r="G15" s="2">
        <v>97.6</v>
      </c>
      <c r="H15" s="21">
        <v>0.56020000000000003</v>
      </c>
      <c r="I15" s="24">
        <v>180</v>
      </c>
      <c r="J15" s="69">
        <v>195</v>
      </c>
      <c r="K15" s="3">
        <v>195</v>
      </c>
      <c r="L15" s="59">
        <v>195</v>
      </c>
      <c r="M15" s="20">
        <v>185</v>
      </c>
      <c r="N15" s="20">
        <v>190</v>
      </c>
      <c r="O15" s="73">
        <v>195</v>
      </c>
      <c r="P15" s="72">
        <v>190</v>
      </c>
      <c r="Q15" s="76">
        <v>210</v>
      </c>
      <c r="R15" s="76">
        <v>235</v>
      </c>
      <c r="S15" s="76">
        <v>245</v>
      </c>
      <c r="T15" s="72">
        <v>245</v>
      </c>
      <c r="U15" s="74">
        <f t="shared" si="0"/>
        <v>630</v>
      </c>
      <c r="V15" s="76">
        <f t="shared" si="1"/>
        <v>352.92600000000004</v>
      </c>
      <c r="W15" s="76" t="s">
        <v>36</v>
      </c>
      <c r="X15" s="76"/>
      <c r="Y15" s="129" t="s">
        <v>119</v>
      </c>
      <c r="Z15" s="83"/>
    </row>
    <row r="16" spans="1:26">
      <c r="A16" s="151">
        <v>3</v>
      </c>
      <c r="B16" s="145">
        <v>100</v>
      </c>
      <c r="C16" s="84" t="s">
        <v>145</v>
      </c>
      <c r="D16" s="36" t="s">
        <v>146</v>
      </c>
      <c r="E16" s="134" t="s">
        <v>147</v>
      </c>
      <c r="F16" s="84" t="s">
        <v>51</v>
      </c>
      <c r="G16" s="43">
        <v>97.1</v>
      </c>
      <c r="H16" s="85">
        <v>0.56159999999999999</v>
      </c>
      <c r="I16" s="36">
        <v>200</v>
      </c>
      <c r="J16" s="184" t="s">
        <v>38</v>
      </c>
      <c r="K16" s="36" t="s">
        <v>38</v>
      </c>
      <c r="L16" s="161">
        <v>200</v>
      </c>
      <c r="M16" s="87">
        <v>150</v>
      </c>
      <c r="N16" s="87">
        <v>160</v>
      </c>
      <c r="O16" s="101">
        <v>170</v>
      </c>
      <c r="P16" s="78">
        <v>160</v>
      </c>
      <c r="Q16" s="142">
        <v>250</v>
      </c>
      <c r="R16" s="142">
        <v>260</v>
      </c>
      <c r="S16" s="101">
        <v>270</v>
      </c>
      <c r="T16" s="78">
        <v>260</v>
      </c>
      <c r="U16" s="77">
        <f t="shared" si="0"/>
        <v>620</v>
      </c>
      <c r="V16" s="142">
        <f t="shared" si="1"/>
        <v>348.19200000000001</v>
      </c>
      <c r="W16" s="142" t="s">
        <v>36</v>
      </c>
      <c r="X16" s="142"/>
      <c r="Y16" s="162"/>
      <c r="Z16" s="138"/>
    </row>
    <row r="17" spans="1:26">
      <c r="A17" s="113">
        <v>1</v>
      </c>
      <c r="B17" s="113">
        <v>110</v>
      </c>
      <c r="C17" s="1" t="s">
        <v>148</v>
      </c>
      <c r="D17" s="3" t="s">
        <v>32</v>
      </c>
      <c r="E17" s="105" t="s">
        <v>149</v>
      </c>
      <c r="F17" s="1" t="s">
        <v>51</v>
      </c>
      <c r="G17" s="2" t="s">
        <v>150</v>
      </c>
      <c r="H17" s="21">
        <v>0.53779999999999994</v>
      </c>
      <c r="I17" s="3">
        <v>140</v>
      </c>
      <c r="J17" s="24">
        <v>155</v>
      </c>
      <c r="K17" s="25">
        <v>170</v>
      </c>
      <c r="L17" s="8">
        <v>155</v>
      </c>
      <c r="M17" s="20">
        <v>80</v>
      </c>
      <c r="N17" s="20">
        <v>90</v>
      </c>
      <c r="O17" s="158">
        <v>100</v>
      </c>
      <c r="P17" s="74">
        <v>90</v>
      </c>
      <c r="Q17" s="76">
        <v>200</v>
      </c>
      <c r="R17" s="76">
        <v>212.5</v>
      </c>
      <c r="S17" s="76">
        <v>215</v>
      </c>
      <c r="T17" s="74">
        <v>215</v>
      </c>
      <c r="U17" s="77">
        <f t="shared" si="0"/>
        <v>460</v>
      </c>
      <c r="V17" s="76">
        <f t="shared" si="1"/>
        <v>247.38799999999998</v>
      </c>
      <c r="W17" s="76" t="s">
        <v>140</v>
      </c>
      <c r="X17" s="76"/>
      <c r="Y17" s="129" t="s">
        <v>32</v>
      </c>
      <c r="Z17" s="83"/>
    </row>
    <row r="18" spans="1:26">
      <c r="A18" s="67">
        <v>0</v>
      </c>
      <c r="B18" s="67">
        <v>110</v>
      </c>
      <c r="C18" s="67" t="s">
        <v>151</v>
      </c>
      <c r="D18" s="67" t="s">
        <v>62</v>
      </c>
      <c r="E18" s="164" t="s">
        <v>152</v>
      </c>
      <c r="F18" s="67" t="s">
        <v>51</v>
      </c>
      <c r="G18" s="67" t="s">
        <v>153</v>
      </c>
      <c r="H18" s="67"/>
      <c r="I18" s="73">
        <v>265</v>
      </c>
      <c r="J18" s="73">
        <v>270</v>
      </c>
      <c r="K18" s="73">
        <v>270</v>
      </c>
      <c r="L18" s="67">
        <v>0</v>
      </c>
      <c r="M18" s="67">
        <v>0</v>
      </c>
      <c r="N18" s="76">
        <v>0</v>
      </c>
      <c r="O18" s="76">
        <v>0</v>
      </c>
      <c r="P18" s="74">
        <v>0</v>
      </c>
      <c r="Q18" s="76">
        <v>0</v>
      </c>
      <c r="R18" s="67">
        <v>0</v>
      </c>
      <c r="S18" s="76">
        <v>0</v>
      </c>
      <c r="T18" s="74">
        <v>0</v>
      </c>
      <c r="U18" s="77">
        <f t="shared" si="0"/>
        <v>0</v>
      </c>
      <c r="V18" s="76">
        <f t="shared" si="1"/>
        <v>0</v>
      </c>
      <c r="W18" s="67"/>
      <c r="X18" s="67"/>
      <c r="Y18" s="67"/>
      <c r="Z18" s="67"/>
    </row>
    <row r="19" spans="1:26" ht="15.75">
      <c r="A19" s="74"/>
      <c r="B19" s="74"/>
      <c r="C19" s="253" t="s">
        <v>130</v>
      </c>
      <c r="D19" s="254"/>
      <c r="E19" s="176"/>
      <c r="F19" s="74"/>
      <c r="G19" s="74"/>
      <c r="H19" s="74"/>
      <c r="I19" s="74"/>
      <c r="J19" s="177"/>
      <c r="K19" s="74"/>
      <c r="L19" s="74"/>
      <c r="M19" s="74"/>
      <c r="N19" s="177"/>
      <c r="O19" s="177"/>
      <c r="P19" s="74"/>
      <c r="Q19" s="159"/>
      <c r="R19" s="74"/>
      <c r="S19" s="177"/>
      <c r="T19" s="74"/>
      <c r="U19" s="77"/>
      <c r="V19" s="76"/>
      <c r="W19" s="74"/>
      <c r="X19" s="74"/>
      <c r="Y19" s="74"/>
      <c r="Z19" s="74"/>
    </row>
    <row r="20" spans="1:26">
      <c r="A20" s="178"/>
      <c r="B20" s="113"/>
      <c r="C20" s="153" t="s">
        <v>37</v>
      </c>
      <c r="D20" s="3"/>
      <c r="E20" s="105"/>
      <c r="F20" s="1"/>
      <c r="G20" s="2"/>
      <c r="H20" s="21"/>
      <c r="I20" s="3"/>
      <c r="J20" s="25"/>
      <c r="K20" s="3"/>
      <c r="L20" s="58"/>
      <c r="M20" s="70"/>
      <c r="N20" s="20"/>
      <c r="O20" s="73"/>
      <c r="P20" s="72"/>
      <c r="Q20" s="76"/>
      <c r="R20" s="76"/>
      <c r="S20" s="73"/>
      <c r="T20" s="72"/>
      <c r="U20" s="77"/>
      <c r="V20" s="76"/>
      <c r="W20" s="76"/>
      <c r="X20" s="76"/>
      <c r="Y20" s="129"/>
      <c r="Z20" s="83"/>
    </row>
    <row r="21" spans="1:26">
      <c r="A21" s="127">
        <v>0</v>
      </c>
      <c r="B21" s="113">
        <v>90</v>
      </c>
      <c r="C21" s="1" t="s">
        <v>66</v>
      </c>
      <c r="D21" s="3" t="s">
        <v>67</v>
      </c>
      <c r="E21" s="105" t="s">
        <v>154</v>
      </c>
      <c r="F21" s="1" t="s">
        <v>51</v>
      </c>
      <c r="G21" s="2">
        <v>88.1</v>
      </c>
      <c r="H21" s="21">
        <v>0.59299999999999997</v>
      </c>
      <c r="I21" s="69">
        <v>230</v>
      </c>
      <c r="J21" s="69">
        <v>240</v>
      </c>
      <c r="K21" s="69">
        <v>240</v>
      </c>
      <c r="L21" s="59">
        <v>0</v>
      </c>
      <c r="M21" s="20">
        <v>0</v>
      </c>
      <c r="N21" s="20">
        <v>0</v>
      </c>
      <c r="O21" s="76">
        <v>0</v>
      </c>
      <c r="P21" s="72">
        <v>0</v>
      </c>
      <c r="Q21" s="76">
        <v>0</v>
      </c>
      <c r="R21" s="76">
        <v>0</v>
      </c>
      <c r="S21" s="76">
        <v>0</v>
      </c>
      <c r="T21" s="72">
        <v>0</v>
      </c>
      <c r="U21" s="77">
        <f t="shared" si="0"/>
        <v>0</v>
      </c>
      <c r="V21" s="76">
        <f t="shared" si="1"/>
        <v>0</v>
      </c>
      <c r="W21" s="76"/>
      <c r="X21" s="76"/>
      <c r="Y21" s="129"/>
      <c r="Z21" s="83"/>
    </row>
    <row r="22" spans="1:26" ht="14.25" customHeight="1">
      <c r="A22" s="113">
        <v>1</v>
      </c>
      <c r="B22" s="113">
        <v>100</v>
      </c>
      <c r="C22" s="1" t="s">
        <v>155</v>
      </c>
      <c r="D22" s="3" t="s">
        <v>20</v>
      </c>
      <c r="E22" s="105" t="s">
        <v>156</v>
      </c>
      <c r="F22" s="1" t="s">
        <v>51</v>
      </c>
      <c r="G22" s="2">
        <v>96.9</v>
      </c>
      <c r="H22" s="21">
        <v>0.56220000000000003</v>
      </c>
      <c r="I22" s="24">
        <v>190</v>
      </c>
      <c r="J22" s="24">
        <v>205</v>
      </c>
      <c r="K22" s="69">
        <v>212.5</v>
      </c>
      <c r="L22" s="8">
        <v>205</v>
      </c>
      <c r="M22" s="20">
        <v>205</v>
      </c>
      <c r="N22" s="20">
        <v>220</v>
      </c>
      <c r="O22" s="76">
        <v>230</v>
      </c>
      <c r="P22" s="74">
        <v>230</v>
      </c>
      <c r="Q22" s="76">
        <v>200</v>
      </c>
      <c r="R22" s="76">
        <v>220</v>
      </c>
      <c r="S22" s="73">
        <v>232.5</v>
      </c>
      <c r="T22" s="74">
        <v>220</v>
      </c>
      <c r="U22" s="77">
        <f t="shared" si="0"/>
        <v>655</v>
      </c>
      <c r="V22" s="76">
        <f t="shared" si="1"/>
        <v>368.24100000000004</v>
      </c>
      <c r="W22" s="76" t="s">
        <v>36</v>
      </c>
      <c r="X22" s="76"/>
      <c r="Y22" s="76" t="s">
        <v>119</v>
      </c>
      <c r="Z22" s="83"/>
    </row>
    <row r="23" spans="1:26">
      <c r="A23" s="113">
        <v>2</v>
      </c>
      <c r="B23" s="113">
        <v>100</v>
      </c>
      <c r="C23" s="1" t="s">
        <v>83</v>
      </c>
      <c r="D23" s="3" t="s">
        <v>132</v>
      </c>
      <c r="E23" s="105" t="s">
        <v>417</v>
      </c>
      <c r="F23" s="1" t="s">
        <v>51</v>
      </c>
      <c r="G23" s="2">
        <v>99.7</v>
      </c>
      <c r="H23" s="21">
        <v>0.55479999999999996</v>
      </c>
      <c r="I23" s="69">
        <v>200</v>
      </c>
      <c r="J23" s="69">
        <v>200</v>
      </c>
      <c r="K23" s="24">
        <v>200</v>
      </c>
      <c r="L23" s="8">
        <v>200</v>
      </c>
      <c r="M23" s="20">
        <v>230</v>
      </c>
      <c r="N23" s="20">
        <v>245</v>
      </c>
      <c r="O23" s="73">
        <v>250</v>
      </c>
      <c r="P23" s="74">
        <v>245</v>
      </c>
      <c r="Q23" s="76">
        <v>190</v>
      </c>
      <c r="R23" s="73">
        <v>205</v>
      </c>
      <c r="S23" s="73">
        <v>205</v>
      </c>
      <c r="T23" s="74">
        <v>190</v>
      </c>
      <c r="U23" s="77">
        <f t="shared" si="0"/>
        <v>635</v>
      </c>
      <c r="V23" s="76">
        <f t="shared" si="1"/>
        <v>352.298</v>
      </c>
      <c r="W23" s="76" t="s">
        <v>84</v>
      </c>
      <c r="X23" s="76"/>
      <c r="Y23" s="76" t="s">
        <v>119</v>
      </c>
      <c r="Z23" s="83"/>
    </row>
    <row r="24" spans="1:26" ht="15.75">
      <c r="A24" s="113"/>
      <c r="B24" s="113"/>
      <c r="C24" s="274" t="s">
        <v>157</v>
      </c>
      <c r="D24" s="275"/>
      <c r="E24" s="105"/>
      <c r="F24" s="1"/>
      <c r="G24" s="2"/>
      <c r="H24" s="21"/>
      <c r="I24" s="69"/>
      <c r="J24" s="24"/>
      <c r="K24" s="69"/>
      <c r="L24" s="8"/>
      <c r="M24" s="20"/>
      <c r="N24" s="70"/>
      <c r="O24" s="73"/>
      <c r="P24" s="74"/>
      <c r="Q24" s="76"/>
      <c r="R24" s="76"/>
      <c r="S24" s="73"/>
      <c r="T24" s="74"/>
      <c r="U24" s="77">
        <f t="shared" si="0"/>
        <v>0</v>
      </c>
      <c r="V24" s="76">
        <f t="shared" si="1"/>
        <v>0</v>
      </c>
      <c r="W24" s="76"/>
      <c r="X24" s="76"/>
      <c r="Y24" s="76"/>
      <c r="Z24" s="83"/>
    </row>
    <row r="25" spans="1:26">
      <c r="A25" s="113">
        <v>1</v>
      </c>
      <c r="B25" s="113">
        <v>90</v>
      </c>
      <c r="C25" s="1" t="s">
        <v>158</v>
      </c>
      <c r="D25" s="3" t="s">
        <v>32</v>
      </c>
      <c r="E25" s="105" t="s">
        <v>159</v>
      </c>
      <c r="F25" s="1" t="s">
        <v>51</v>
      </c>
      <c r="G25" s="2">
        <v>83</v>
      </c>
      <c r="H25" s="21">
        <v>0.61670000000000003</v>
      </c>
      <c r="I25" s="24">
        <v>270</v>
      </c>
      <c r="J25" s="69">
        <v>285</v>
      </c>
      <c r="K25" s="24" t="s">
        <v>38</v>
      </c>
      <c r="L25" s="8">
        <v>270</v>
      </c>
      <c r="M25" s="20">
        <v>155</v>
      </c>
      <c r="N25" s="20">
        <v>165</v>
      </c>
      <c r="O25" s="76">
        <v>170</v>
      </c>
      <c r="P25" s="74">
        <v>170</v>
      </c>
      <c r="Q25" s="76">
        <v>260</v>
      </c>
      <c r="R25" s="76">
        <v>280</v>
      </c>
      <c r="S25" s="73">
        <v>290</v>
      </c>
      <c r="T25" s="74">
        <v>280</v>
      </c>
      <c r="U25" s="77">
        <f t="shared" si="0"/>
        <v>720</v>
      </c>
      <c r="V25" s="76">
        <f t="shared" si="1"/>
        <v>444.024</v>
      </c>
      <c r="W25" s="76" t="s">
        <v>44</v>
      </c>
      <c r="X25" s="76"/>
      <c r="Y25" s="76" t="s">
        <v>32</v>
      </c>
      <c r="Z25" s="83"/>
    </row>
    <row r="26" spans="1:26">
      <c r="A26" s="95"/>
      <c r="B26" s="95"/>
      <c r="C26" s="95"/>
      <c r="D26" s="95"/>
      <c r="E26" s="165"/>
      <c r="F26" s="95"/>
      <c r="G26" s="95"/>
      <c r="H26" s="95"/>
      <c r="I26" s="95"/>
      <c r="J26" s="102"/>
      <c r="K26" s="95"/>
      <c r="L26" s="95"/>
      <c r="M26" s="95"/>
      <c r="N26" s="102"/>
      <c r="O26" s="102"/>
      <c r="P26" s="94"/>
      <c r="Q26" s="166"/>
      <c r="R26" s="95"/>
      <c r="S26" s="102"/>
      <c r="T26" s="94"/>
      <c r="U26" s="94"/>
      <c r="V26" s="95"/>
      <c r="W26" s="95"/>
      <c r="X26" s="95"/>
      <c r="Y26" s="95"/>
      <c r="Z26" s="95"/>
    </row>
    <row r="27" spans="1:26">
      <c r="A27" s="95"/>
      <c r="B27" s="95"/>
      <c r="C27" s="95" t="s">
        <v>117</v>
      </c>
      <c r="D27" s="95"/>
      <c r="E27" s="165"/>
      <c r="F27" s="95"/>
      <c r="G27" s="95"/>
      <c r="H27" s="95"/>
      <c r="I27" s="95"/>
      <c r="J27" s="102"/>
      <c r="K27" s="95"/>
      <c r="L27" s="95"/>
      <c r="M27" s="95"/>
      <c r="N27" s="102"/>
      <c r="O27" s="102"/>
      <c r="P27" s="94"/>
      <c r="Q27" s="166"/>
      <c r="R27" s="95"/>
      <c r="S27" s="102"/>
      <c r="T27" s="94"/>
      <c r="U27" s="94"/>
      <c r="V27" s="95"/>
      <c r="W27" s="95"/>
      <c r="X27" s="95"/>
      <c r="Y27" s="95"/>
      <c r="Z27" s="95"/>
    </row>
    <row r="28" spans="1:26">
      <c r="A28" s="95"/>
      <c r="B28" s="67"/>
      <c r="C28" s="74" t="s">
        <v>43</v>
      </c>
      <c r="D28" s="74" t="s">
        <v>68</v>
      </c>
      <c r="E28" s="165"/>
      <c r="F28" s="95"/>
      <c r="G28" s="95"/>
      <c r="H28" s="95"/>
      <c r="I28" s="95"/>
      <c r="J28" s="102"/>
      <c r="K28" s="95"/>
      <c r="L28" s="95"/>
      <c r="M28" s="95"/>
      <c r="N28" s="102"/>
      <c r="O28" s="102"/>
      <c r="P28" s="94"/>
      <c r="Q28" s="166"/>
      <c r="R28" s="95"/>
      <c r="S28" s="102"/>
      <c r="T28" s="94"/>
      <c r="U28" s="94"/>
      <c r="V28" s="95"/>
      <c r="W28" s="95"/>
      <c r="X28" s="95"/>
      <c r="Y28" s="95"/>
      <c r="Z28" s="95"/>
    </row>
    <row r="29" spans="1:26">
      <c r="A29" s="95"/>
      <c r="B29" s="67">
        <v>1</v>
      </c>
      <c r="C29" s="1" t="s">
        <v>141</v>
      </c>
      <c r="D29" s="1"/>
      <c r="E29" s="165"/>
      <c r="F29" s="95"/>
      <c r="G29" s="95"/>
      <c r="H29" s="95"/>
      <c r="I29" s="95"/>
      <c r="J29" s="102"/>
      <c r="K29" s="95"/>
      <c r="L29" s="95"/>
      <c r="M29" s="95"/>
      <c r="N29" s="102"/>
      <c r="O29" s="102"/>
      <c r="P29" s="94"/>
      <c r="Q29" s="166"/>
      <c r="R29" s="95"/>
      <c r="S29" s="102"/>
      <c r="T29" s="94"/>
      <c r="U29" s="94"/>
      <c r="V29" s="95"/>
      <c r="W29" s="95"/>
      <c r="X29" s="95"/>
      <c r="Y29" s="95"/>
      <c r="Z29" s="95"/>
    </row>
    <row r="30" spans="1:26">
      <c r="A30" s="95"/>
      <c r="B30" s="67">
        <v>2</v>
      </c>
      <c r="C30" s="1" t="s">
        <v>138</v>
      </c>
      <c r="D30" s="1"/>
      <c r="E30" s="165"/>
      <c r="F30" s="95"/>
      <c r="G30" s="95"/>
      <c r="H30" s="95"/>
      <c r="I30" s="95"/>
      <c r="J30" s="102"/>
      <c r="K30" s="95"/>
      <c r="L30" s="95"/>
      <c r="M30" s="95"/>
      <c r="N30" s="102"/>
      <c r="O30" s="102"/>
      <c r="P30" s="94"/>
      <c r="Q30" s="166"/>
      <c r="R30" s="95"/>
      <c r="S30" s="102"/>
      <c r="T30" s="94"/>
      <c r="U30" s="94"/>
      <c r="V30" s="95"/>
      <c r="W30" s="95"/>
      <c r="X30" s="95"/>
      <c r="Y30" s="95"/>
      <c r="Z30" s="95"/>
    </row>
    <row r="31" spans="1:26">
      <c r="A31" s="95"/>
      <c r="B31" s="67">
        <v>3</v>
      </c>
      <c r="C31" s="1" t="s">
        <v>143</v>
      </c>
      <c r="D31" s="46"/>
      <c r="E31" s="165"/>
      <c r="F31" s="95"/>
      <c r="G31" s="95"/>
      <c r="H31" s="95"/>
      <c r="I31" s="95"/>
      <c r="J31" s="102"/>
      <c r="K31" s="95"/>
      <c r="L31" s="95"/>
      <c r="M31" s="95"/>
      <c r="N31" s="102"/>
      <c r="O31" s="102"/>
      <c r="P31" s="94"/>
      <c r="Q31" s="166"/>
      <c r="R31" s="95"/>
      <c r="S31" s="102"/>
      <c r="T31" s="94"/>
      <c r="U31" s="94"/>
      <c r="V31" s="95"/>
      <c r="W31" s="95"/>
      <c r="X31" s="95"/>
      <c r="Y31" s="95"/>
      <c r="Z31" s="95"/>
    </row>
    <row r="32" spans="1:26">
      <c r="A32" s="95"/>
      <c r="B32" s="95"/>
      <c r="C32" s="95"/>
      <c r="D32" s="95"/>
      <c r="E32" s="165"/>
      <c r="F32" s="95"/>
      <c r="G32" s="95"/>
      <c r="H32" s="95"/>
      <c r="I32" s="95"/>
      <c r="J32" s="102"/>
      <c r="K32" s="95"/>
      <c r="L32" s="95"/>
      <c r="M32" s="95"/>
      <c r="N32" s="102"/>
      <c r="O32" s="102"/>
      <c r="P32" s="94"/>
      <c r="Q32" s="166"/>
      <c r="R32" s="95"/>
      <c r="S32" s="102"/>
      <c r="T32" s="94"/>
      <c r="U32" s="94"/>
      <c r="V32" s="95"/>
      <c r="W32" s="95"/>
      <c r="X32" s="95"/>
      <c r="Y32" s="95"/>
      <c r="Z32" s="95"/>
    </row>
    <row r="33" spans="2:25">
      <c r="B33" s="26" t="s">
        <v>10</v>
      </c>
      <c r="C33" s="4"/>
      <c r="D33" s="4" t="s">
        <v>40</v>
      </c>
      <c r="E33" s="106"/>
      <c r="H33"/>
      <c r="O33" s="68"/>
      <c r="P33" s="75"/>
      <c r="Q33" s="68"/>
      <c r="R33" s="68"/>
      <c r="S33" s="68"/>
      <c r="T33" s="75"/>
      <c r="U33" s="75"/>
      <c r="V33" s="68"/>
      <c r="W33" s="68"/>
      <c r="X33" s="68"/>
      <c r="Y33" s="68"/>
    </row>
    <row r="34" spans="2:25">
      <c r="B34" s="26" t="s">
        <v>11</v>
      </c>
      <c r="C34" s="4"/>
      <c r="D34" s="4" t="s">
        <v>41</v>
      </c>
      <c r="E34" s="106"/>
      <c r="H34"/>
      <c r="O34" s="68"/>
      <c r="P34" s="75"/>
      <c r="Q34" s="68"/>
      <c r="R34" s="68"/>
      <c r="S34" s="68"/>
      <c r="T34" s="75"/>
      <c r="U34" s="75"/>
      <c r="V34" s="68"/>
      <c r="W34" s="68"/>
      <c r="X34" s="68"/>
      <c r="Y34" s="68"/>
    </row>
    <row r="35" spans="2:25">
      <c r="B35" s="26" t="s">
        <v>12</v>
      </c>
      <c r="C35" s="4"/>
      <c r="D35" s="4" t="s">
        <v>42</v>
      </c>
      <c r="E35" s="106"/>
      <c r="H35"/>
      <c r="O35" s="68"/>
      <c r="P35" s="75"/>
      <c r="Q35" s="68"/>
      <c r="R35" s="68"/>
      <c r="S35" s="68"/>
      <c r="T35" s="75"/>
      <c r="U35" s="75"/>
      <c r="V35" s="68"/>
      <c r="W35" s="68"/>
      <c r="X35" s="68"/>
      <c r="Y35" s="68"/>
    </row>
    <row r="36" spans="2:25">
      <c r="B36" s="26" t="s">
        <v>12</v>
      </c>
      <c r="C36" s="4"/>
      <c r="D36" s="4" t="s">
        <v>63</v>
      </c>
      <c r="E36" s="106"/>
      <c r="H36"/>
      <c r="O36" s="68"/>
      <c r="P36" s="75"/>
      <c r="Q36" s="68"/>
      <c r="R36" s="68"/>
      <c r="S36" s="68"/>
      <c r="T36" s="75"/>
      <c r="U36" s="75"/>
      <c r="V36" s="68"/>
      <c r="W36" s="68"/>
      <c r="X36" s="68"/>
      <c r="Y36" s="68"/>
    </row>
    <row r="37" spans="2:25">
      <c r="B37" s="4"/>
      <c r="C37" s="4"/>
      <c r="D37" s="4"/>
      <c r="E37" s="106"/>
      <c r="H37"/>
      <c r="O37" s="68"/>
      <c r="P37" s="75"/>
      <c r="Q37" s="68"/>
      <c r="R37" s="68"/>
      <c r="S37" s="68"/>
      <c r="T37" s="75"/>
      <c r="U37" s="75"/>
      <c r="V37" s="68"/>
      <c r="W37" s="68"/>
      <c r="X37" s="68"/>
      <c r="Y37" s="68"/>
    </row>
    <row r="38" spans="2:25">
      <c r="D38" s="68"/>
      <c r="H38"/>
      <c r="O38" s="68"/>
      <c r="P38" s="75"/>
      <c r="Q38" s="68"/>
      <c r="R38" s="68"/>
      <c r="S38" s="68"/>
      <c r="T38" s="75"/>
      <c r="U38" s="75"/>
      <c r="V38" s="68"/>
      <c r="W38" s="68"/>
      <c r="X38" s="68"/>
      <c r="Y38" s="68"/>
    </row>
  </sheetData>
  <mergeCells count="20">
    <mergeCell ref="C19:D19"/>
    <mergeCell ref="C24:D24"/>
    <mergeCell ref="Q3:T3"/>
    <mergeCell ref="U3:U4"/>
    <mergeCell ref="A3:A4"/>
    <mergeCell ref="B3:B4"/>
    <mergeCell ref="C3:C4"/>
    <mergeCell ref="D3:D4"/>
    <mergeCell ref="E3:E4"/>
    <mergeCell ref="F3:F4"/>
    <mergeCell ref="G3:G4"/>
    <mergeCell ref="H3:H4"/>
    <mergeCell ref="I3:L3"/>
    <mergeCell ref="M3:P3"/>
    <mergeCell ref="C5:D5"/>
    <mergeCell ref="V3:V4"/>
    <mergeCell ref="W3:W4"/>
    <mergeCell ref="X3:X4"/>
    <mergeCell ref="Y3:Y4"/>
    <mergeCell ref="Z3: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D3" sqref="D3:D4"/>
    </sheetView>
  </sheetViews>
  <sheetFormatPr defaultRowHeight="12.75"/>
  <cols>
    <col min="1" max="1" width="4.7109375" customWidth="1"/>
    <col min="2" max="2" width="5.5703125" customWidth="1"/>
    <col min="3" max="3" width="30" customWidth="1"/>
    <col min="4" max="4" width="20.140625" customWidth="1"/>
    <col min="5" max="5" width="10.7109375" style="103" customWidth="1"/>
    <col min="6" max="6" width="12.140625" customWidth="1"/>
    <col min="15" max="15" width="9.140625" customWidth="1"/>
    <col min="16" max="16" width="16" customWidth="1"/>
  </cols>
  <sheetData>
    <row r="1" spans="1:17" ht="25.5">
      <c r="A1" s="55" t="s">
        <v>123</v>
      </c>
      <c r="D1" s="68"/>
      <c r="O1" s="68"/>
      <c r="P1" s="68"/>
    </row>
    <row r="2" spans="1:17" ht="26.25" thickBot="1">
      <c r="A2" s="55"/>
      <c r="D2" s="68"/>
      <c r="I2" s="68"/>
      <c r="J2" s="68"/>
      <c r="K2" s="68"/>
      <c r="L2" s="75"/>
      <c r="M2" s="68"/>
      <c r="N2" s="68"/>
      <c r="O2" s="68"/>
      <c r="P2" s="68"/>
    </row>
    <row r="3" spans="1:17">
      <c r="A3" s="243" t="s">
        <v>9</v>
      </c>
      <c r="B3" s="245" t="s">
        <v>2</v>
      </c>
      <c r="C3" s="247" t="s">
        <v>3</v>
      </c>
      <c r="D3" s="247" t="s">
        <v>7</v>
      </c>
      <c r="E3" s="249" t="s">
        <v>8</v>
      </c>
      <c r="F3" s="247" t="s">
        <v>4</v>
      </c>
      <c r="G3" s="247" t="s">
        <v>1</v>
      </c>
      <c r="H3" s="257" t="s">
        <v>0</v>
      </c>
      <c r="I3" s="264" t="s">
        <v>53</v>
      </c>
      <c r="J3" s="265"/>
      <c r="K3" s="265"/>
      <c r="L3" s="265"/>
      <c r="M3" s="268" t="s">
        <v>0</v>
      </c>
      <c r="N3" s="270" t="s">
        <v>33</v>
      </c>
      <c r="O3" s="270" t="s">
        <v>24</v>
      </c>
      <c r="P3" s="272" t="s">
        <v>18</v>
      </c>
      <c r="Q3" s="255" t="s">
        <v>25</v>
      </c>
    </row>
    <row r="4" spans="1:17" ht="13.5" thickBot="1">
      <c r="A4" s="277"/>
      <c r="B4" s="278"/>
      <c r="C4" s="276"/>
      <c r="D4" s="276"/>
      <c r="E4" s="279"/>
      <c r="F4" s="276"/>
      <c r="G4" s="276"/>
      <c r="H4" s="282"/>
      <c r="I4" s="62">
        <v>1</v>
      </c>
      <c r="J4" s="60">
        <v>2</v>
      </c>
      <c r="K4" s="60">
        <v>3</v>
      </c>
      <c r="L4" s="61" t="s">
        <v>6</v>
      </c>
      <c r="M4" s="283"/>
      <c r="N4" s="284"/>
      <c r="O4" s="284"/>
      <c r="P4" s="280"/>
      <c r="Q4" s="281"/>
    </row>
    <row r="5" spans="1:17" ht="15.75">
      <c r="A5" s="51"/>
      <c r="B5" s="44"/>
      <c r="C5" s="108" t="s">
        <v>160</v>
      </c>
      <c r="D5" s="66"/>
      <c r="E5" s="104"/>
      <c r="F5" s="46"/>
      <c r="G5" s="47"/>
      <c r="H5" s="48"/>
      <c r="I5" s="80"/>
      <c r="J5" s="80"/>
      <c r="K5" s="80"/>
      <c r="L5" s="81"/>
      <c r="M5" s="80"/>
      <c r="N5" s="80"/>
      <c r="O5" s="80"/>
      <c r="P5" s="82"/>
      <c r="Q5" s="100"/>
    </row>
    <row r="6" spans="1:17" s="122" customFormat="1">
      <c r="A6" s="127">
        <v>1</v>
      </c>
      <c r="B6" s="113">
        <v>52</v>
      </c>
      <c r="C6" s="1" t="s">
        <v>161</v>
      </c>
      <c r="D6" s="3" t="s">
        <v>19</v>
      </c>
      <c r="E6" s="105" t="s">
        <v>162</v>
      </c>
      <c r="F6" s="1" t="s">
        <v>82</v>
      </c>
      <c r="G6" s="2">
        <v>50.5</v>
      </c>
      <c r="H6" s="21">
        <v>0.9849</v>
      </c>
      <c r="I6" s="76">
        <v>80</v>
      </c>
      <c r="J6" s="76">
        <v>87.5</v>
      </c>
      <c r="K6" s="73">
        <v>92.5</v>
      </c>
      <c r="L6" s="72">
        <v>87.5</v>
      </c>
      <c r="M6" s="76">
        <f>H6*L6</f>
        <v>86.178749999999994</v>
      </c>
      <c r="N6" s="76" t="s">
        <v>39</v>
      </c>
      <c r="O6" s="76"/>
      <c r="P6" s="129" t="s">
        <v>74</v>
      </c>
      <c r="Q6" s="83"/>
    </row>
    <row r="7" spans="1:17">
      <c r="D7" s="68"/>
      <c r="I7" s="68"/>
      <c r="J7" s="68"/>
      <c r="K7" s="68"/>
      <c r="L7" s="75"/>
      <c r="M7" s="68"/>
      <c r="N7" s="68"/>
      <c r="O7" s="68"/>
      <c r="P7" s="68"/>
    </row>
    <row r="8" spans="1:17">
      <c r="B8" s="26" t="s">
        <v>10</v>
      </c>
      <c r="C8" s="4"/>
      <c r="D8" s="4" t="s">
        <v>40</v>
      </c>
      <c r="E8" s="106"/>
      <c r="I8" s="68"/>
      <c r="J8" s="68"/>
      <c r="K8" s="68"/>
      <c r="L8" s="75"/>
      <c r="M8" s="68"/>
      <c r="N8" s="68"/>
      <c r="O8" s="68"/>
      <c r="P8" s="68"/>
    </row>
    <row r="9" spans="1:17">
      <c r="B9" s="26" t="s">
        <v>11</v>
      </c>
      <c r="C9" s="4"/>
      <c r="D9" s="4" t="s">
        <v>41</v>
      </c>
      <c r="E9" s="106"/>
      <c r="I9" s="68"/>
      <c r="J9" s="68"/>
      <c r="K9" s="68"/>
      <c r="L9" s="75"/>
      <c r="M9" s="68"/>
      <c r="N9" s="68"/>
      <c r="O9" s="68"/>
      <c r="P9" s="68"/>
    </row>
    <row r="10" spans="1:17">
      <c r="B10" s="26" t="s">
        <v>12</v>
      </c>
      <c r="C10" s="4"/>
      <c r="D10" s="4" t="s">
        <v>42</v>
      </c>
      <c r="E10" s="106"/>
      <c r="I10" s="68"/>
      <c r="J10" s="68"/>
      <c r="K10" s="68"/>
      <c r="L10" s="75"/>
      <c r="M10" s="68"/>
      <c r="N10" s="68"/>
      <c r="O10" s="68"/>
      <c r="P10" s="68"/>
    </row>
    <row r="11" spans="1:17">
      <c r="B11" s="26" t="s">
        <v>12</v>
      </c>
      <c r="C11" s="4"/>
      <c r="D11" s="4" t="s">
        <v>63</v>
      </c>
      <c r="E11" s="106"/>
      <c r="I11" s="68"/>
      <c r="J11" s="68"/>
      <c r="K11" s="68"/>
      <c r="L11" s="75"/>
      <c r="M11" s="68"/>
      <c r="N11" s="68"/>
      <c r="O11" s="68"/>
      <c r="P11" s="68"/>
    </row>
  </sheetData>
  <mergeCells count="14">
    <mergeCell ref="P3:P4"/>
    <mergeCell ref="Q3:Q4"/>
    <mergeCell ref="G3:G4"/>
    <mergeCell ref="H3:H4"/>
    <mergeCell ref="I3:L3"/>
    <mergeCell ref="M3:M4"/>
    <mergeCell ref="N3:N4"/>
    <mergeCell ref="O3:O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Y44"/>
  <sheetViews>
    <sheetView topLeftCell="A13" workbookViewId="0">
      <selection activeCell="E21" sqref="E21"/>
    </sheetView>
  </sheetViews>
  <sheetFormatPr defaultRowHeight="12.75"/>
  <cols>
    <col min="1" max="1" width="4" customWidth="1"/>
    <col min="2" max="2" width="6" customWidth="1"/>
    <col min="3" max="3" width="30.85546875" style="122" customWidth="1"/>
    <col min="4" max="4" width="18" style="122" customWidth="1"/>
    <col min="5" max="5" width="11.85546875" style="103" customWidth="1"/>
    <col min="6" max="6" width="16.42578125" style="122" customWidth="1"/>
    <col min="8" max="8" width="9.140625" style="122"/>
    <col min="15" max="15" width="12.140625" customWidth="1"/>
    <col min="16" max="16" width="18.140625" customWidth="1"/>
    <col min="17" max="17" width="15.42578125" style="68" customWidth="1"/>
  </cols>
  <sheetData>
    <row r="2" spans="1:25" ht="25.5">
      <c r="A2" s="55" t="s">
        <v>123</v>
      </c>
      <c r="C2"/>
      <c r="D2" s="68"/>
      <c r="F2"/>
      <c r="H2"/>
      <c r="O2" s="68"/>
      <c r="P2" s="75"/>
      <c r="R2" s="68"/>
      <c r="S2" s="68"/>
      <c r="T2" s="75"/>
      <c r="U2" s="75"/>
      <c r="V2" s="68"/>
      <c r="W2" s="68"/>
      <c r="X2" s="68"/>
      <c r="Y2" s="68"/>
    </row>
    <row r="3" spans="1:25" ht="26.25" thickBot="1">
      <c r="A3" s="55"/>
      <c r="D3" s="125"/>
      <c r="I3" s="68"/>
      <c r="J3" s="68"/>
      <c r="K3" s="68"/>
      <c r="L3" s="75"/>
      <c r="M3" s="68"/>
      <c r="N3" s="68"/>
      <c r="O3" s="68"/>
      <c r="P3" s="68"/>
    </row>
    <row r="4" spans="1:25" ht="12.75" customHeight="1">
      <c r="A4" s="243" t="s">
        <v>9</v>
      </c>
      <c r="B4" s="245" t="s">
        <v>2</v>
      </c>
      <c r="C4" s="285" t="s">
        <v>3</v>
      </c>
      <c r="D4" s="285" t="s">
        <v>7</v>
      </c>
      <c r="E4" s="249" t="s">
        <v>8</v>
      </c>
      <c r="F4" s="285" t="s">
        <v>4</v>
      </c>
      <c r="G4" s="247" t="s">
        <v>1</v>
      </c>
      <c r="H4" s="287" t="s">
        <v>0</v>
      </c>
      <c r="I4" s="264" t="s">
        <v>23</v>
      </c>
      <c r="J4" s="265"/>
      <c r="K4" s="265"/>
      <c r="L4" s="265"/>
      <c r="M4" s="268" t="s">
        <v>0</v>
      </c>
      <c r="N4" s="270" t="s">
        <v>33</v>
      </c>
      <c r="O4" s="270" t="s">
        <v>24</v>
      </c>
      <c r="P4" s="272" t="s">
        <v>18</v>
      </c>
      <c r="Q4" s="255" t="s">
        <v>25</v>
      </c>
    </row>
    <row r="5" spans="1:25">
      <c r="A5" s="244"/>
      <c r="B5" s="246"/>
      <c r="C5" s="286"/>
      <c r="D5" s="286"/>
      <c r="E5" s="250"/>
      <c r="F5" s="286"/>
      <c r="G5" s="248"/>
      <c r="H5" s="288"/>
      <c r="I5" s="79">
        <v>1</v>
      </c>
      <c r="J5" s="77">
        <v>2</v>
      </c>
      <c r="K5" s="77">
        <v>3</v>
      </c>
      <c r="L5" s="78" t="s">
        <v>6</v>
      </c>
      <c r="M5" s="269"/>
      <c r="N5" s="271"/>
      <c r="O5" s="271"/>
      <c r="P5" s="273"/>
      <c r="Q5" s="256"/>
    </row>
    <row r="6" spans="1:25">
      <c r="A6" s="109"/>
      <c r="B6" s="109"/>
      <c r="C6" s="291" t="s">
        <v>211</v>
      </c>
      <c r="D6" s="292"/>
      <c r="E6" s="115"/>
      <c r="F6" s="114"/>
      <c r="G6" s="109"/>
      <c r="H6" s="187"/>
      <c r="I6" s="74"/>
      <c r="J6" s="74"/>
      <c r="K6" s="74"/>
      <c r="L6" s="74"/>
      <c r="M6" s="111"/>
      <c r="N6" s="112"/>
      <c r="O6" s="112"/>
      <c r="P6" s="112"/>
      <c r="Q6" s="112"/>
    </row>
    <row r="7" spans="1:25">
      <c r="A7" s="109"/>
      <c r="B7" s="109"/>
      <c r="C7" s="114" t="s">
        <v>68</v>
      </c>
      <c r="D7" s="114"/>
      <c r="E7" s="115"/>
      <c r="F7" s="114"/>
      <c r="G7" s="109"/>
      <c r="H7" s="187"/>
      <c r="I7" s="74"/>
      <c r="J7" s="74"/>
      <c r="K7" s="74"/>
      <c r="L7" s="74"/>
      <c r="M7" s="111"/>
      <c r="N7" s="112"/>
      <c r="O7" s="112"/>
      <c r="P7" s="112"/>
      <c r="Q7" s="112"/>
    </row>
    <row r="8" spans="1:25" s="122" customFormat="1">
      <c r="A8" s="185">
        <v>1</v>
      </c>
      <c r="B8" s="185">
        <v>44</v>
      </c>
      <c r="C8" s="180" t="s">
        <v>88</v>
      </c>
      <c r="D8" s="180" t="s">
        <v>31</v>
      </c>
      <c r="E8" s="186" t="s">
        <v>89</v>
      </c>
      <c r="F8" s="180" t="s">
        <v>90</v>
      </c>
      <c r="G8" s="185">
        <v>43.6</v>
      </c>
      <c r="H8" s="48">
        <v>1.1791</v>
      </c>
      <c r="I8" s="76">
        <v>85</v>
      </c>
      <c r="J8" s="76">
        <v>95</v>
      </c>
      <c r="K8" s="73">
        <v>100</v>
      </c>
      <c r="L8" s="76">
        <v>95</v>
      </c>
      <c r="M8" s="181">
        <f>L8*H8</f>
        <v>112.0145</v>
      </c>
      <c r="N8" s="113" t="s">
        <v>36</v>
      </c>
      <c r="O8" s="113"/>
      <c r="P8" s="113"/>
      <c r="Q8" s="113"/>
    </row>
    <row r="9" spans="1:25" s="122" customFormat="1">
      <c r="A9" s="185">
        <v>1</v>
      </c>
      <c r="B9" s="185">
        <v>52</v>
      </c>
      <c r="C9" s="180" t="s">
        <v>163</v>
      </c>
      <c r="D9" s="180" t="s">
        <v>20</v>
      </c>
      <c r="E9" s="186" t="s">
        <v>164</v>
      </c>
      <c r="F9" s="180" t="s">
        <v>82</v>
      </c>
      <c r="G9" s="185">
        <v>52.2</v>
      </c>
      <c r="H9" s="188">
        <v>0.96899999999999997</v>
      </c>
      <c r="I9" s="73">
        <v>102.5</v>
      </c>
      <c r="J9" s="76">
        <v>102.5</v>
      </c>
      <c r="K9" s="73">
        <v>115</v>
      </c>
      <c r="L9" s="76">
        <v>102.5</v>
      </c>
      <c r="M9" s="181">
        <f t="shared" ref="M9:M27" si="0">L9*H9</f>
        <v>99.322499999999991</v>
      </c>
      <c r="N9" s="113" t="s">
        <v>36</v>
      </c>
      <c r="O9" s="113"/>
      <c r="P9" s="113" t="s">
        <v>165</v>
      </c>
      <c r="Q9" s="113"/>
    </row>
    <row r="10" spans="1:25" s="122" customFormat="1">
      <c r="A10" s="185">
        <v>2</v>
      </c>
      <c r="B10" s="185">
        <v>52</v>
      </c>
      <c r="C10" s="180" t="s">
        <v>166</v>
      </c>
      <c r="D10" s="180" t="s">
        <v>59</v>
      </c>
      <c r="E10" s="186" t="s">
        <v>167</v>
      </c>
      <c r="F10" s="180" t="s">
        <v>82</v>
      </c>
      <c r="G10" s="185">
        <v>51.7</v>
      </c>
      <c r="H10" s="188">
        <v>0.95799999999999996</v>
      </c>
      <c r="I10" s="76">
        <v>90</v>
      </c>
      <c r="J10" s="76">
        <v>102.5</v>
      </c>
      <c r="K10" s="76" t="s">
        <v>38</v>
      </c>
      <c r="L10" s="76">
        <v>102.5</v>
      </c>
      <c r="M10" s="181">
        <f t="shared" si="0"/>
        <v>98.194999999999993</v>
      </c>
      <c r="N10" s="113" t="s">
        <v>36</v>
      </c>
      <c r="O10" s="113"/>
      <c r="P10" s="113" t="s">
        <v>59</v>
      </c>
      <c r="Q10" s="113"/>
    </row>
    <row r="11" spans="1:25" s="122" customFormat="1">
      <c r="A11" s="185">
        <v>3</v>
      </c>
      <c r="B11" s="185">
        <v>52</v>
      </c>
      <c r="C11" s="180" t="s">
        <v>161</v>
      </c>
      <c r="D11" s="180" t="s">
        <v>19</v>
      </c>
      <c r="E11" s="186" t="s">
        <v>162</v>
      </c>
      <c r="F11" s="180" t="s">
        <v>82</v>
      </c>
      <c r="G11" s="185">
        <v>50.5</v>
      </c>
      <c r="H11" s="188">
        <v>0.9849</v>
      </c>
      <c r="I11" s="76">
        <v>80</v>
      </c>
      <c r="J11" s="76">
        <v>87.5</v>
      </c>
      <c r="K11" s="76">
        <v>95</v>
      </c>
      <c r="L11" s="76">
        <v>95</v>
      </c>
      <c r="M11" s="181">
        <f t="shared" si="0"/>
        <v>93.5655</v>
      </c>
      <c r="N11" s="113" t="s">
        <v>84</v>
      </c>
      <c r="O11" s="113"/>
      <c r="P11" s="113" t="s">
        <v>74</v>
      </c>
      <c r="Q11" s="113"/>
    </row>
    <row r="12" spans="1:25" s="122" customFormat="1">
      <c r="A12" s="185">
        <v>1</v>
      </c>
      <c r="B12" s="185">
        <v>56</v>
      </c>
      <c r="C12" s="180" t="s">
        <v>168</v>
      </c>
      <c r="D12" s="180" t="s">
        <v>19</v>
      </c>
      <c r="E12" s="186" t="s">
        <v>169</v>
      </c>
      <c r="F12" s="180" t="s">
        <v>82</v>
      </c>
      <c r="G12" s="185">
        <v>53.7</v>
      </c>
      <c r="H12" s="188">
        <v>0.91690000000000005</v>
      </c>
      <c r="I12" s="73">
        <v>70</v>
      </c>
      <c r="J12" s="76">
        <v>75</v>
      </c>
      <c r="K12" s="76">
        <v>80</v>
      </c>
      <c r="L12" s="76">
        <v>80</v>
      </c>
      <c r="M12" s="181">
        <f t="shared" si="0"/>
        <v>73.352000000000004</v>
      </c>
      <c r="N12" s="113" t="s">
        <v>140</v>
      </c>
      <c r="O12" s="113"/>
      <c r="P12" s="113" t="s">
        <v>74</v>
      </c>
      <c r="Q12" s="113"/>
    </row>
    <row r="13" spans="1:25" s="122" customFormat="1">
      <c r="A13" s="185">
        <v>2</v>
      </c>
      <c r="B13" s="185">
        <v>56</v>
      </c>
      <c r="C13" s="180" t="s">
        <v>170</v>
      </c>
      <c r="D13" s="180" t="s">
        <v>19</v>
      </c>
      <c r="E13" s="186" t="s">
        <v>171</v>
      </c>
      <c r="F13" s="180" t="s">
        <v>82</v>
      </c>
      <c r="G13" s="185">
        <v>56</v>
      </c>
      <c r="H13" s="188">
        <v>0.87480000000000002</v>
      </c>
      <c r="I13" s="76">
        <v>70</v>
      </c>
      <c r="J13" s="76">
        <v>75</v>
      </c>
      <c r="K13" s="76">
        <v>80</v>
      </c>
      <c r="L13" s="76">
        <v>80</v>
      </c>
      <c r="M13" s="181">
        <f t="shared" si="0"/>
        <v>69.984000000000009</v>
      </c>
      <c r="N13" s="113" t="s">
        <v>140</v>
      </c>
      <c r="O13" s="113"/>
      <c r="P13" s="113" t="s">
        <v>74</v>
      </c>
      <c r="Q13" s="113"/>
    </row>
    <row r="14" spans="1:25" s="122" customFormat="1">
      <c r="A14" s="185">
        <v>1</v>
      </c>
      <c r="B14" s="185">
        <v>60</v>
      </c>
      <c r="C14" s="180" t="s">
        <v>172</v>
      </c>
      <c r="D14" s="180" t="s">
        <v>30</v>
      </c>
      <c r="E14" s="186" t="s">
        <v>173</v>
      </c>
      <c r="F14" s="180" t="s">
        <v>82</v>
      </c>
      <c r="G14" s="185">
        <v>58.7</v>
      </c>
      <c r="H14" s="188">
        <v>0.83160000000000001</v>
      </c>
      <c r="I14" s="76">
        <v>122.5</v>
      </c>
      <c r="J14" s="76">
        <v>130</v>
      </c>
      <c r="K14" s="76">
        <v>135</v>
      </c>
      <c r="L14" s="76">
        <v>135</v>
      </c>
      <c r="M14" s="181">
        <f t="shared" si="0"/>
        <v>112.26600000000001</v>
      </c>
      <c r="N14" s="113" t="s">
        <v>44</v>
      </c>
      <c r="O14" s="113"/>
      <c r="P14" s="113"/>
      <c r="Q14" s="113"/>
    </row>
    <row r="15" spans="1:25" s="122" customFormat="1">
      <c r="A15" s="185">
        <v>2</v>
      </c>
      <c r="B15" s="185">
        <v>60</v>
      </c>
      <c r="C15" s="180" t="s">
        <v>174</v>
      </c>
      <c r="D15" s="180" t="s">
        <v>20</v>
      </c>
      <c r="E15" s="186" t="s">
        <v>175</v>
      </c>
      <c r="F15" s="180" t="s">
        <v>82</v>
      </c>
      <c r="G15" s="185">
        <v>58.8</v>
      </c>
      <c r="H15" s="188">
        <v>0.83009999999999995</v>
      </c>
      <c r="I15" s="76">
        <v>115</v>
      </c>
      <c r="J15" s="73">
        <v>120</v>
      </c>
      <c r="K15" s="73">
        <v>120</v>
      </c>
      <c r="L15" s="76">
        <v>115</v>
      </c>
      <c r="M15" s="181">
        <f t="shared" si="0"/>
        <v>95.461500000000001</v>
      </c>
      <c r="N15" s="113" t="s">
        <v>36</v>
      </c>
      <c r="O15" s="113"/>
      <c r="P15" s="113" t="s">
        <v>65</v>
      </c>
      <c r="Q15" s="113"/>
    </row>
    <row r="16" spans="1:25" s="121" customFormat="1" ht="15.75" customHeight="1">
      <c r="A16" s="117">
        <v>1</v>
      </c>
      <c r="B16" s="117">
        <v>67.5</v>
      </c>
      <c r="C16" s="117" t="s">
        <v>176</v>
      </c>
      <c r="D16" s="117" t="s">
        <v>31</v>
      </c>
      <c r="E16" s="118" t="s">
        <v>177</v>
      </c>
      <c r="F16" s="117" t="s">
        <v>90</v>
      </c>
      <c r="G16" s="117">
        <v>64.599999999999994</v>
      </c>
      <c r="H16" s="119">
        <v>0.75570000000000004</v>
      </c>
      <c r="I16" s="120">
        <v>120</v>
      </c>
      <c r="J16" s="120">
        <v>137.5</v>
      </c>
      <c r="K16" s="189">
        <v>140</v>
      </c>
      <c r="L16" s="120">
        <v>137.5</v>
      </c>
      <c r="M16" s="181">
        <f t="shared" si="0"/>
        <v>103.90875000000001</v>
      </c>
      <c r="N16" s="1" t="s">
        <v>44</v>
      </c>
      <c r="O16" s="1"/>
      <c r="P16" s="1" t="s">
        <v>127</v>
      </c>
      <c r="Q16" s="1"/>
    </row>
    <row r="17" spans="1:17" s="121" customFormat="1" ht="14.25" customHeight="1">
      <c r="A17" s="190">
        <v>1</v>
      </c>
      <c r="B17" s="191" t="s">
        <v>189</v>
      </c>
      <c r="C17" s="191" t="s">
        <v>190</v>
      </c>
      <c r="D17" s="191" t="s">
        <v>50</v>
      </c>
      <c r="E17" s="192" t="s">
        <v>191</v>
      </c>
      <c r="F17" s="191" t="s">
        <v>82</v>
      </c>
      <c r="G17" s="191">
        <v>102.3</v>
      </c>
      <c r="H17" s="193">
        <v>0.54890000000000005</v>
      </c>
      <c r="I17" s="194">
        <v>137.5</v>
      </c>
      <c r="J17" s="195">
        <v>157.5</v>
      </c>
      <c r="K17" s="195">
        <v>157.5</v>
      </c>
      <c r="L17" s="196">
        <v>137.5</v>
      </c>
      <c r="M17" s="181">
        <f t="shared" si="0"/>
        <v>75.47375000000001</v>
      </c>
      <c r="N17" s="46" t="s">
        <v>36</v>
      </c>
      <c r="O17" s="46"/>
      <c r="P17" s="197"/>
      <c r="Q17" s="46"/>
    </row>
    <row r="18" spans="1:17">
      <c r="A18" s="51"/>
      <c r="B18" s="44"/>
      <c r="C18" s="123" t="s">
        <v>43</v>
      </c>
      <c r="D18" s="45"/>
      <c r="E18" s="104"/>
      <c r="F18" s="46"/>
      <c r="G18" s="47"/>
      <c r="H18" s="48"/>
      <c r="I18" s="80"/>
      <c r="J18" s="80"/>
      <c r="K18" s="80"/>
      <c r="L18" s="81"/>
      <c r="M18" s="181">
        <f t="shared" si="0"/>
        <v>0</v>
      </c>
      <c r="N18" s="80"/>
      <c r="O18" s="80"/>
      <c r="P18" s="82"/>
      <c r="Q18" s="80"/>
    </row>
    <row r="19" spans="1:17">
      <c r="A19" s="52">
        <v>1</v>
      </c>
      <c r="B19" s="5">
        <v>60</v>
      </c>
      <c r="C19" s="1" t="s">
        <v>178</v>
      </c>
      <c r="D19" s="3" t="s">
        <v>20</v>
      </c>
      <c r="E19" s="105" t="s">
        <v>179</v>
      </c>
      <c r="F19" s="1" t="s">
        <v>82</v>
      </c>
      <c r="G19" s="2">
        <v>60</v>
      </c>
      <c r="H19" s="21">
        <v>0.81279999999999997</v>
      </c>
      <c r="I19" s="67">
        <v>120</v>
      </c>
      <c r="J19" s="76">
        <v>140</v>
      </c>
      <c r="K19" s="73">
        <v>152.5</v>
      </c>
      <c r="L19" s="72">
        <v>152.5</v>
      </c>
      <c r="M19" s="181">
        <f t="shared" si="0"/>
        <v>123.952</v>
      </c>
      <c r="N19" s="67" t="s">
        <v>36</v>
      </c>
      <c r="O19" s="67"/>
      <c r="P19" s="71"/>
      <c r="Q19" s="67"/>
    </row>
    <row r="20" spans="1:17">
      <c r="A20" s="52">
        <v>1</v>
      </c>
      <c r="B20" s="12">
        <v>67.5</v>
      </c>
      <c r="C20" s="1" t="s">
        <v>70</v>
      </c>
      <c r="D20" s="3" t="s">
        <v>59</v>
      </c>
      <c r="E20" s="105" t="s">
        <v>180</v>
      </c>
      <c r="F20" s="1" t="s">
        <v>82</v>
      </c>
      <c r="G20" s="2">
        <v>65.5</v>
      </c>
      <c r="H20" s="21">
        <v>0.746</v>
      </c>
      <c r="I20" s="67">
        <v>192.5</v>
      </c>
      <c r="J20" s="67" t="s">
        <v>38</v>
      </c>
      <c r="K20" s="73">
        <v>197.5</v>
      </c>
      <c r="L20" s="72">
        <v>192.5</v>
      </c>
      <c r="M20" s="181">
        <f t="shared" si="0"/>
        <v>143.60499999999999</v>
      </c>
      <c r="N20" s="67" t="s">
        <v>44</v>
      </c>
      <c r="O20" s="67"/>
      <c r="P20" s="71" t="s">
        <v>59</v>
      </c>
      <c r="Q20" s="67"/>
    </row>
    <row r="21" spans="1:17">
      <c r="A21" s="52">
        <v>2</v>
      </c>
      <c r="B21" s="5">
        <v>67.5</v>
      </c>
      <c r="C21" s="1" t="s">
        <v>181</v>
      </c>
      <c r="D21" s="3" t="s">
        <v>30</v>
      </c>
      <c r="E21" s="227">
        <v>35680</v>
      </c>
      <c r="F21" s="1" t="s">
        <v>82</v>
      </c>
      <c r="G21" s="2">
        <v>67.5</v>
      </c>
      <c r="H21" s="21">
        <v>0.7258</v>
      </c>
      <c r="I21" s="73">
        <v>160</v>
      </c>
      <c r="J21" s="76">
        <v>160</v>
      </c>
      <c r="K21" s="177">
        <v>167.5</v>
      </c>
      <c r="L21" s="72">
        <v>160</v>
      </c>
      <c r="M21" s="181">
        <f t="shared" si="0"/>
        <v>116.128</v>
      </c>
      <c r="N21" s="67" t="s">
        <v>84</v>
      </c>
      <c r="O21" s="67"/>
      <c r="P21" s="71" t="s">
        <v>127</v>
      </c>
      <c r="Q21" s="67"/>
    </row>
    <row r="22" spans="1:17">
      <c r="A22" s="52">
        <v>1</v>
      </c>
      <c r="B22" s="5">
        <v>75</v>
      </c>
      <c r="C22" s="1" t="s">
        <v>182</v>
      </c>
      <c r="D22" s="3" t="s">
        <v>59</v>
      </c>
      <c r="E22" s="105" t="s">
        <v>183</v>
      </c>
      <c r="F22" s="1" t="s">
        <v>90</v>
      </c>
      <c r="G22" s="2">
        <v>73.400000000000006</v>
      </c>
      <c r="H22" s="21">
        <v>0.67600000000000005</v>
      </c>
      <c r="I22" s="67">
        <v>175</v>
      </c>
      <c r="J22" s="76">
        <v>180</v>
      </c>
      <c r="K22" s="76">
        <v>185</v>
      </c>
      <c r="L22" s="72">
        <v>185</v>
      </c>
      <c r="M22" s="181">
        <f t="shared" si="0"/>
        <v>125.06</v>
      </c>
      <c r="N22" s="67" t="s">
        <v>36</v>
      </c>
      <c r="O22" s="67"/>
      <c r="P22" s="71" t="s">
        <v>59</v>
      </c>
      <c r="Q22" s="67"/>
    </row>
    <row r="23" spans="1:17" ht="14.25" customHeight="1">
      <c r="A23" s="116" t="s">
        <v>184</v>
      </c>
      <c r="B23" s="5">
        <v>75</v>
      </c>
      <c r="C23" s="1" t="s">
        <v>185</v>
      </c>
      <c r="D23" s="3" t="s">
        <v>59</v>
      </c>
      <c r="E23" s="105" t="s">
        <v>186</v>
      </c>
      <c r="F23" s="1" t="s">
        <v>90</v>
      </c>
      <c r="G23" s="2">
        <v>74.2</v>
      </c>
      <c r="H23" s="21">
        <v>0.67010000000000003</v>
      </c>
      <c r="I23" s="67">
        <v>160</v>
      </c>
      <c r="J23" s="76">
        <v>180</v>
      </c>
      <c r="K23" s="73">
        <v>187.5</v>
      </c>
      <c r="L23" s="72">
        <v>180</v>
      </c>
      <c r="M23" s="181">
        <f t="shared" si="0"/>
        <v>120.61800000000001</v>
      </c>
      <c r="N23" s="67" t="s">
        <v>36</v>
      </c>
      <c r="O23" s="67"/>
      <c r="P23" s="71" t="s">
        <v>59</v>
      </c>
      <c r="Q23" s="67"/>
    </row>
    <row r="24" spans="1:17">
      <c r="A24" s="52">
        <v>1</v>
      </c>
      <c r="B24" s="12">
        <v>75</v>
      </c>
      <c r="C24" s="1" t="s">
        <v>106</v>
      </c>
      <c r="D24" s="3" t="s">
        <v>20</v>
      </c>
      <c r="E24" s="105" t="s">
        <v>107</v>
      </c>
      <c r="F24" s="1" t="s">
        <v>82</v>
      </c>
      <c r="G24" s="2">
        <v>70.8</v>
      </c>
      <c r="H24" s="21">
        <v>0.69640000000000002</v>
      </c>
      <c r="I24" s="67">
        <v>195</v>
      </c>
      <c r="J24" s="76">
        <v>205</v>
      </c>
      <c r="K24" s="76">
        <v>215</v>
      </c>
      <c r="L24" s="72">
        <v>215</v>
      </c>
      <c r="M24" s="181">
        <f t="shared" si="0"/>
        <v>149.726</v>
      </c>
      <c r="N24" s="67" t="s">
        <v>44</v>
      </c>
      <c r="O24" s="67"/>
      <c r="P24" s="71" t="s">
        <v>119</v>
      </c>
      <c r="Q24" s="67"/>
    </row>
    <row r="25" spans="1:17">
      <c r="A25" s="5">
        <v>2</v>
      </c>
      <c r="B25" s="12">
        <v>75</v>
      </c>
      <c r="C25" s="1" t="s">
        <v>187</v>
      </c>
      <c r="D25" s="3" t="s">
        <v>20</v>
      </c>
      <c r="E25" s="105" t="s">
        <v>188</v>
      </c>
      <c r="F25" s="1" t="s">
        <v>82</v>
      </c>
      <c r="G25" s="2">
        <v>73</v>
      </c>
      <c r="H25" s="21">
        <v>0.67889999999999995</v>
      </c>
      <c r="I25" s="67">
        <v>195</v>
      </c>
      <c r="J25" s="73">
        <v>205</v>
      </c>
      <c r="K25" s="73">
        <v>205</v>
      </c>
      <c r="L25" s="74">
        <v>195</v>
      </c>
      <c r="M25" s="181">
        <f t="shared" si="0"/>
        <v>132.38549999999998</v>
      </c>
      <c r="N25" s="67" t="s">
        <v>36</v>
      </c>
      <c r="O25" s="67"/>
      <c r="P25" s="67" t="s">
        <v>119</v>
      </c>
      <c r="Q25" s="67"/>
    </row>
    <row r="26" spans="1:17">
      <c r="A26" s="5">
        <v>2</v>
      </c>
      <c r="B26" s="12">
        <v>82.5</v>
      </c>
      <c r="C26" s="1" t="s">
        <v>192</v>
      </c>
      <c r="D26" s="3" t="s">
        <v>30</v>
      </c>
      <c r="E26" s="227">
        <v>35138</v>
      </c>
      <c r="F26" s="1" t="s">
        <v>82</v>
      </c>
      <c r="G26" s="2">
        <v>78</v>
      </c>
      <c r="H26" s="21">
        <v>0.64480000000000004</v>
      </c>
      <c r="I26" s="67">
        <v>180</v>
      </c>
      <c r="J26" s="76">
        <v>187.5</v>
      </c>
      <c r="K26" s="76">
        <v>195</v>
      </c>
      <c r="L26" s="74">
        <v>195</v>
      </c>
      <c r="M26" s="181">
        <f t="shared" si="0"/>
        <v>125.736</v>
      </c>
      <c r="N26" s="67" t="s">
        <v>36</v>
      </c>
      <c r="O26" s="67"/>
      <c r="P26" s="67" t="s">
        <v>127</v>
      </c>
      <c r="Q26" s="67"/>
    </row>
    <row r="27" spans="1:17">
      <c r="A27" s="5">
        <v>1</v>
      </c>
      <c r="B27" s="12">
        <v>82.5</v>
      </c>
      <c r="C27" s="1" t="s">
        <v>193</v>
      </c>
      <c r="D27" s="3" t="s">
        <v>30</v>
      </c>
      <c r="E27" s="105" t="s">
        <v>194</v>
      </c>
      <c r="F27" s="1" t="s">
        <v>82</v>
      </c>
      <c r="G27" s="2">
        <v>81.900000000000006</v>
      </c>
      <c r="H27" s="21">
        <v>0.62239999999999995</v>
      </c>
      <c r="I27" s="67">
        <v>205</v>
      </c>
      <c r="J27" s="76">
        <v>230</v>
      </c>
      <c r="K27" s="76">
        <v>220</v>
      </c>
      <c r="L27" s="74">
        <v>230</v>
      </c>
      <c r="M27" s="181">
        <f t="shared" si="0"/>
        <v>143.15199999999999</v>
      </c>
      <c r="N27" s="67" t="s">
        <v>44</v>
      </c>
      <c r="O27" s="67"/>
      <c r="P27" s="67"/>
      <c r="Q27" s="67"/>
    </row>
    <row r="28" spans="1:17">
      <c r="A28" s="5">
        <v>1</v>
      </c>
      <c r="B28" s="12">
        <v>90</v>
      </c>
      <c r="C28" s="1" t="s">
        <v>195</v>
      </c>
      <c r="D28" s="3" t="s">
        <v>196</v>
      </c>
      <c r="E28" s="105" t="s">
        <v>197</v>
      </c>
      <c r="F28" s="1" t="s">
        <v>82</v>
      </c>
      <c r="G28" s="2">
        <v>89</v>
      </c>
      <c r="H28" s="21">
        <v>0.58930000000000005</v>
      </c>
      <c r="I28" s="67">
        <v>225</v>
      </c>
      <c r="J28" s="76">
        <v>235</v>
      </c>
      <c r="K28" s="76">
        <v>245</v>
      </c>
      <c r="L28" s="74">
        <v>245</v>
      </c>
      <c r="M28" s="181">
        <f>L28*H28</f>
        <v>144.3785</v>
      </c>
      <c r="N28" s="67" t="s">
        <v>44</v>
      </c>
      <c r="O28" s="67"/>
      <c r="P28" s="67"/>
      <c r="Q28" s="67"/>
    </row>
    <row r="29" spans="1:17">
      <c r="A29" s="5">
        <v>0</v>
      </c>
      <c r="B29" s="12">
        <v>90</v>
      </c>
      <c r="C29" s="1" t="s">
        <v>198</v>
      </c>
      <c r="D29" s="3" t="s">
        <v>30</v>
      </c>
      <c r="E29" s="227">
        <v>32943</v>
      </c>
      <c r="F29" s="1" t="s">
        <v>82</v>
      </c>
      <c r="G29" s="2">
        <v>89.2</v>
      </c>
      <c r="H29" s="21">
        <v>0.58850000000000002</v>
      </c>
      <c r="I29" s="73">
        <v>225</v>
      </c>
      <c r="J29" s="73">
        <v>225</v>
      </c>
      <c r="K29" s="73">
        <v>225</v>
      </c>
      <c r="L29" s="74">
        <v>0</v>
      </c>
      <c r="M29" s="181">
        <f t="shared" ref="M29:M38" si="1">L29*H29</f>
        <v>0</v>
      </c>
      <c r="N29" s="67"/>
      <c r="O29" s="67"/>
      <c r="P29" s="67"/>
      <c r="Q29" s="67"/>
    </row>
    <row r="30" spans="1:17">
      <c r="A30" s="5">
        <v>1</v>
      </c>
      <c r="B30" s="12">
        <v>100</v>
      </c>
      <c r="C30" s="1" t="s">
        <v>114</v>
      </c>
      <c r="D30" s="3" t="s">
        <v>20</v>
      </c>
      <c r="E30" s="105" t="s">
        <v>115</v>
      </c>
      <c r="F30" s="1" t="s">
        <v>82</v>
      </c>
      <c r="G30" s="2">
        <v>96.2</v>
      </c>
      <c r="H30" s="21">
        <v>0.56420000000000003</v>
      </c>
      <c r="I30" s="76">
        <v>205</v>
      </c>
      <c r="J30" s="76" t="s">
        <v>38</v>
      </c>
      <c r="K30" s="76" t="s">
        <v>38</v>
      </c>
      <c r="L30" s="74">
        <v>205</v>
      </c>
      <c r="M30" s="181">
        <f t="shared" si="1"/>
        <v>115.661</v>
      </c>
      <c r="N30" s="67" t="s">
        <v>36</v>
      </c>
      <c r="O30" s="67"/>
      <c r="P30" s="67" t="s">
        <v>119</v>
      </c>
      <c r="Q30" s="67"/>
    </row>
    <row r="31" spans="1:17">
      <c r="A31" s="5">
        <v>2</v>
      </c>
      <c r="B31" s="12">
        <v>100</v>
      </c>
      <c r="C31" s="1" t="s">
        <v>199</v>
      </c>
      <c r="D31" s="3" t="s">
        <v>30</v>
      </c>
      <c r="E31" s="105" t="s">
        <v>200</v>
      </c>
      <c r="F31" s="1" t="s">
        <v>82</v>
      </c>
      <c r="G31" s="2">
        <v>96.7</v>
      </c>
      <c r="H31" s="21">
        <v>0.56269999999999998</v>
      </c>
      <c r="I31" s="73">
        <v>180</v>
      </c>
      <c r="J31" s="76">
        <v>180</v>
      </c>
      <c r="K31" s="76">
        <v>187.5</v>
      </c>
      <c r="L31" s="74">
        <v>187.5</v>
      </c>
      <c r="M31" s="181">
        <f t="shared" si="1"/>
        <v>105.50624999999999</v>
      </c>
      <c r="N31" s="67" t="s">
        <v>84</v>
      </c>
      <c r="O31" s="67"/>
      <c r="P31" s="67" t="s">
        <v>127</v>
      </c>
      <c r="Q31" s="67"/>
    </row>
    <row r="32" spans="1:17">
      <c r="A32" s="5">
        <v>3</v>
      </c>
      <c r="B32" s="12">
        <v>100</v>
      </c>
      <c r="C32" s="1" t="s">
        <v>201</v>
      </c>
      <c r="D32" s="3" t="s">
        <v>30</v>
      </c>
      <c r="E32" s="227">
        <v>34196</v>
      </c>
      <c r="F32" s="1" t="s">
        <v>82</v>
      </c>
      <c r="G32" s="2">
        <v>96.1</v>
      </c>
      <c r="H32" s="21">
        <v>0.5645</v>
      </c>
      <c r="I32" s="76">
        <v>170</v>
      </c>
      <c r="J32" s="76">
        <v>180</v>
      </c>
      <c r="K32" s="73">
        <v>185</v>
      </c>
      <c r="L32" s="74">
        <v>180</v>
      </c>
      <c r="M32" s="181">
        <f t="shared" si="1"/>
        <v>101.61</v>
      </c>
      <c r="N32" s="67" t="s">
        <v>84</v>
      </c>
      <c r="O32" s="67"/>
      <c r="P32" s="67"/>
      <c r="Q32" s="67"/>
    </row>
    <row r="33" spans="1:17">
      <c r="A33" s="5">
        <v>1</v>
      </c>
      <c r="B33" s="12">
        <v>110</v>
      </c>
      <c r="C33" s="1" t="s">
        <v>202</v>
      </c>
      <c r="D33" s="3" t="s">
        <v>55</v>
      </c>
      <c r="E33" s="105" t="s">
        <v>203</v>
      </c>
      <c r="F33" s="1" t="s">
        <v>204</v>
      </c>
      <c r="G33" s="2">
        <v>108.8</v>
      </c>
      <c r="H33" s="21">
        <v>0.53800000000000003</v>
      </c>
      <c r="I33" s="67">
        <v>150</v>
      </c>
      <c r="J33" s="76">
        <v>170</v>
      </c>
      <c r="K33" s="76">
        <v>180</v>
      </c>
      <c r="L33" s="74">
        <v>180</v>
      </c>
      <c r="M33" s="181">
        <f t="shared" si="1"/>
        <v>96.84</v>
      </c>
      <c r="N33" s="67" t="s">
        <v>84</v>
      </c>
      <c r="O33" s="67"/>
      <c r="P33" s="67"/>
      <c r="Q33" s="67"/>
    </row>
    <row r="34" spans="1:17">
      <c r="A34" s="5">
        <v>1</v>
      </c>
      <c r="B34" s="12">
        <v>125</v>
      </c>
      <c r="C34" s="1" t="s">
        <v>205</v>
      </c>
      <c r="D34" s="3" t="s">
        <v>31</v>
      </c>
      <c r="E34" s="105" t="s">
        <v>206</v>
      </c>
      <c r="F34" s="1" t="s">
        <v>207</v>
      </c>
      <c r="G34" s="2">
        <v>119.8</v>
      </c>
      <c r="H34" s="21">
        <v>0.5272</v>
      </c>
      <c r="I34" s="67">
        <v>170</v>
      </c>
      <c r="J34" s="76">
        <v>180</v>
      </c>
      <c r="K34" s="76">
        <v>190</v>
      </c>
      <c r="L34" s="74">
        <v>190</v>
      </c>
      <c r="M34" s="181">
        <f t="shared" si="1"/>
        <v>100.16800000000001</v>
      </c>
      <c r="N34" s="67" t="s">
        <v>84</v>
      </c>
      <c r="O34" s="67"/>
      <c r="P34" s="67" t="s">
        <v>127</v>
      </c>
      <c r="Q34" s="67"/>
    </row>
    <row r="35" spans="1:17">
      <c r="A35" s="5">
        <v>1</v>
      </c>
      <c r="B35" s="12">
        <v>125</v>
      </c>
      <c r="C35" s="1" t="s">
        <v>208</v>
      </c>
      <c r="D35" s="3" t="s">
        <v>30</v>
      </c>
      <c r="E35" s="105" t="s">
        <v>209</v>
      </c>
      <c r="F35" s="1" t="s">
        <v>82</v>
      </c>
      <c r="G35" s="2">
        <v>118</v>
      </c>
      <c r="H35" s="21">
        <v>0.52880000000000005</v>
      </c>
      <c r="I35" s="67">
        <v>200</v>
      </c>
      <c r="J35" s="76">
        <v>220</v>
      </c>
      <c r="K35" s="73">
        <v>250</v>
      </c>
      <c r="L35" s="74">
        <v>220</v>
      </c>
      <c r="M35" s="181">
        <f t="shared" si="1"/>
        <v>116.33600000000001</v>
      </c>
      <c r="N35" s="67" t="s">
        <v>36</v>
      </c>
      <c r="O35" s="67"/>
      <c r="P35" s="67"/>
      <c r="Q35" s="67"/>
    </row>
    <row r="36" spans="1:17">
      <c r="A36" s="5"/>
      <c r="B36" s="12"/>
      <c r="C36" s="289" t="s">
        <v>210</v>
      </c>
      <c r="D36" s="290"/>
      <c r="E36" s="105"/>
      <c r="F36" s="1"/>
      <c r="G36" s="2"/>
      <c r="H36" s="21"/>
      <c r="I36" s="67"/>
      <c r="J36" s="76"/>
      <c r="K36" s="76"/>
      <c r="L36" s="74"/>
      <c r="M36" s="181">
        <f t="shared" si="1"/>
        <v>0</v>
      </c>
      <c r="N36" s="67"/>
      <c r="O36" s="67"/>
      <c r="P36" s="67"/>
      <c r="Q36" s="67"/>
    </row>
    <row r="37" spans="1:17" ht="15.75">
      <c r="A37" s="56"/>
      <c r="B37" s="56"/>
      <c r="C37" s="198" t="s">
        <v>43</v>
      </c>
      <c r="D37" s="76"/>
      <c r="E37" s="163"/>
      <c r="F37" s="83"/>
      <c r="G37" s="56"/>
      <c r="H37" s="83"/>
      <c r="I37" s="67"/>
      <c r="J37" s="67"/>
      <c r="K37" s="67"/>
      <c r="L37" s="74"/>
      <c r="M37" s="181">
        <f t="shared" si="1"/>
        <v>0</v>
      </c>
      <c r="N37" s="67"/>
      <c r="O37" s="67"/>
      <c r="P37" s="67"/>
      <c r="Q37" s="67"/>
    </row>
    <row r="38" spans="1:17" s="68" customFormat="1">
      <c r="A38" s="67">
        <v>1</v>
      </c>
      <c r="B38" s="67">
        <v>100</v>
      </c>
      <c r="C38" s="76" t="s">
        <v>212</v>
      </c>
      <c r="D38" s="76" t="s">
        <v>69</v>
      </c>
      <c r="E38" s="164" t="s">
        <v>213</v>
      </c>
      <c r="F38" s="76" t="s">
        <v>82</v>
      </c>
      <c r="G38" s="67">
        <v>97.2</v>
      </c>
      <c r="H38" s="76">
        <v>0.56130000000000002</v>
      </c>
      <c r="I38" s="67">
        <v>220</v>
      </c>
      <c r="J38" s="73">
        <v>230</v>
      </c>
      <c r="K38" s="73">
        <v>230</v>
      </c>
      <c r="L38" s="74">
        <v>220</v>
      </c>
      <c r="M38" s="181">
        <f t="shared" si="1"/>
        <v>123.486</v>
      </c>
      <c r="N38" s="67" t="s">
        <v>36</v>
      </c>
      <c r="O38" s="67"/>
      <c r="P38" s="67" t="s">
        <v>59</v>
      </c>
      <c r="Q38" s="67"/>
    </row>
    <row r="39" spans="1:17">
      <c r="D39" s="125"/>
      <c r="I39" s="68"/>
      <c r="J39" s="68"/>
      <c r="K39" s="68"/>
      <c r="L39" s="75"/>
      <c r="M39" s="68"/>
      <c r="N39" s="68"/>
      <c r="O39" s="68"/>
      <c r="P39" s="68"/>
    </row>
    <row r="40" spans="1:17">
      <c r="B40" s="26" t="s">
        <v>10</v>
      </c>
      <c r="C40" s="124"/>
      <c r="D40" s="124" t="s">
        <v>40</v>
      </c>
      <c r="E40" s="106"/>
      <c r="I40" s="68"/>
      <c r="J40" s="68"/>
      <c r="K40" s="68"/>
      <c r="L40" s="75"/>
      <c r="M40" s="68"/>
      <c r="N40" s="68"/>
      <c r="O40" s="68"/>
      <c r="P40" s="68"/>
    </row>
    <row r="41" spans="1:17">
      <c r="B41" s="26" t="s">
        <v>11</v>
      </c>
      <c r="C41" s="124"/>
      <c r="D41" s="124" t="s">
        <v>41</v>
      </c>
      <c r="E41" s="106"/>
      <c r="I41" s="68"/>
      <c r="J41" s="68"/>
      <c r="K41" s="68"/>
      <c r="L41" s="75"/>
      <c r="M41" s="68"/>
      <c r="N41" s="68"/>
      <c r="O41" s="68"/>
      <c r="P41" s="68"/>
    </row>
    <row r="42" spans="1:17">
      <c r="B42" s="26" t="s">
        <v>12</v>
      </c>
      <c r="C42" s="124"/>
      <c r="D42" s="124" t="s">
        <v>42</v>
      </c>
      <c r="E42" s="106"/>
      <c r="I42" s="68"/>
      <c r="J42" s="68"/>
      <c r="K42" s="68"/>
      <c r="L42" s="75"/>
      <c r="M42" s="68"/>
      <c r="N42" s="68"/>
      <c r="O42" s="68"/>
      <c r="P42" s="68"/>
    </row>
    <row r="43" spans="1:17">
      <c r="B43" s="26" t="s">
        <v>12</v>
      </c>
      <c r="C43" s="124"/>
      <c r="D43" s="124" t="s">
        <v>63</v>
      </c>
      <c r="E43" s="106"/>
      <c r="I43" s="68"/>
      <c r="J43" s="68"/>
      <c r="K43" s="68"/>
      <c r="L43" s="75"/>
      <c r="M43" s="68"/>
      <c r="N43" s="68"/>
      <c r="O43" s="68"/>
      <c r="P43" s="68"/>
    </row>
    <row r="44" spans="1:17">
      <c r="B44" s="4"/>
      <c r="C44" s="124"/>
      <c r="D44" s="124"/>
      <c r="E44" s="106"/>
      <c r="I44" s="68"/>
      <c r="J44" s="68"/>
      <c r="K44" s="68"/>
      <c r="L44" s="75"/>
      <c r="M44" s="68"/>
      <c r="N44" s="68"/>
      <c r="O44" s="68"/>
      <c r="P44" s="68"/>
    </row>
  </sheetData>
  <mergeCells count="16">
    <mergeCell ref="C36:D36"/>
    <mergeCell ref="C6:D6"/>
    <mergeCell ref="M4:M5"/>
    <mergeCell ref="N4:N5"/>
    <mergeCell ref="O4:O5"/>
    <mergeCell ref="F4:F5"/>
    <mergeCell ref="P4:P5"/>
    <mergeCell ref="Q4:Q5"/>
    <mergeCell ref="G4:G5"/>
    <mergeCell ref="H4:H5"/>
    <mergeCell ref="I4:L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"/>
  <sheetViews>
    <sheetView workbookViewId="0">
      <selection sqref="A1:XFD1"/>
    </sheetView>
  </sheetViews>
  <sheetFormatPr defaultRowHeight="12.75"/>
  <cols>
    <col min="1" max="1" width="5" customWidth="1"/>
    <col min="2" max="2" width="4.42578125" style="103" customWidth="1"/>
    <col min="3" max="3" width="23.5703125" customWidth="1"/>
    <col min="4" max="4" width="19" customWidth="1"/>
    <col min="5" max="5" width="11.85546875" style="103" customWidth="1"/>
    <col min="6" max="6" width="11.140625" customWidth="1"/>
    <col min="16" max="16" width="17.28515625" customWidth="1"/>
    <col min="17" max="17" width="13" customWidth="1"/>
  </cols>
  <sheetData>
    <row r="1" spans="1:25" ht="25.5">
      <c r="A1" s="55" t="s">
        <v>123</v>
      </c>
      <c r="B1"/>
      <c r="D1" s="68"/>
      <c r="O1" s="68"/>
      <c r="P1" s="75"/>
      <c r="Q1" s="68"/>
      <c r="R1" s="68"/>
      <c r="S1" s="68"/>
      <c r="T1" s="75"/>
      <c r="U1" s="75"/>
      <c r="V1" s="68"/>
      <c r="W1" s="68"/>
      <c r="X1" s="68"/>
      <c r="Y1" s="68"/>
    </row>
    <row r="2" spans="1:25" ht="26.25" thickBot="1">
      <c r="A2" s="55"/>
      <c r="B2" s="55"/>
      <c r="C2" s="55"/>
      <c r="D2" s="125"/>
      <c r="I2" s="68"/>
      <c r="J2" s="68"/>
      <c r="K2" s="68"/>
      <c r="L2" s="75"/>
      <c r="M2" s="68"/>
      <c r="N2" s="68"/>
      <c r="O2" s="68"/>
      <c r="P2" s="68"/>
    </row>
    <row r="3" spans="1:25">
      <c r="A3" s="243" t="s">
        <v>9</v>
      </c>
      <c r="B3" s="295" t="s">
        <v>2</v>
      </c>
      <c r="C3" s="247" t="s">
        <v>3</v>
      </c>
      <c r="D3" s="247" t="s">
        <v>7</v>
      </c>
      <c r="E3" s="249" t="s">
        <v>8</v>
      </c>
      <c r="F3" s="247" t="s">
        <v>4</v>
      </c>
      <c r="G3" s="247" t="s">
        <v>1</v>
      </c>
      <c r="H3" s="257" t="s">
        <v>0</v>
      </c>
      <c r="I3" s="264" t="s">
        <v>23</v>
      </c>
      <c r="J3" s="265"/>
      <c r="K3" s="265"/>
      <c r="L3" s="265"/>
      <c r="M3" s="268" t="s">
        <v>0</v>
      </c>
      <c r="N3" s="270" t="s">
        <v>33</v>
      </c>
      <c r="O3" s="270" t="s">
        <v>24</v>
      </c>
      <c r="P3" s="272" t="s">
        <v>18</v>
      </c>
      <c r="Q3" s="255" t="s">
        <v>25</v>
      </c>
    </row>
    <row r="4" spans="1:25">
      <c r="A4" s="244"/>
      <c r="B4" s="296"/>
      <c r="C4" s="248"/>
      <c r="D4" s="248"/>
      <c r="E4" s="250"/>
      <c r="F4" s="248"/>
      <c r="G4" s="248"/>
      <c r="H4" s="258"/>
      <c r="I4" s="79">
        <v>1</v>
      </c>
      <c r="J4" s="77">
        <v>2</v>
      </c>
      <c r="K4" s="77">
        <v>3</v>
      </c>
      <c r="L4" s="78" t="s">
        <v>6</v>
      </c>
      <c r="M4" s="269"/>
      <c r="N4" s="271"/>
      <c r="O4" s="271"/>
      <c r="P4" s="273"/>
      <c r="Q4" s="256"/>
    </row>
    <row r="5" spans="1:25" s="122" customFormat="1" ht="15.75">
      <c r="A5" s="127"/>
      <c r="B5" s="128"/>
      <c r="C5" s="293" t="s">
        <v>214</v>
      </c>
      <c r="D5" s="294"/>
      <c r="E5" s="105"/>
      <c r="F5" s="1"/>
      <c r="G5" s="2"/>
      <c r="H5" s="21"/>
      <c r="I5" s="76"/>
      <c r="J5" s="76"/>
      <c r="K5" s="76"/>
      <c r="L5" s="72"/>
      <c r="M5" s="76"/>
      <c r="N5" s="76"/>
      <c r="O5" s="76"/>
      <c r="P5" s="129"/>
      <c r="Q5" s="83"/>
    </row>
    <row r="6" spans="1:25" s="122" customFormat="1">
      <c r="A6" s="127"/>
      <c r="B6" s="130"/>
      <c r="C6" s="153" t="s">
        <v>34</v>
      </c>
      <c r="D6" s="3"/>
      <c r="E6" s="105"/>
      <c r="F6" s="1"/>
      <c r="G6" s="2"/>
      <c r="H6" s="21"/>
      <c r="I6" s="76"/>
      <c r="J6" s="76"/>
      <c r="K6" s="76"/>
      <c r="L6" s="72"/>
      <c r="M6" s="76"/>
      <c r="N6" s="76"/>
      <c r="O6" s="76"/>
      <c r="P6" s="129"/>
      <c r="Q6" s="83"/>
    </row>
    <row r="7" spans="1:25" s="122" customFormat="1">
      <c r="A7" s="127">
        <v>1</v>
      </c>
      <c r="B7" s="130">
        <v>60</v>
      </c>
      <c r="C7" s="1" t="s">
        <v>215</v>
      </c>
      <c r="D7" s="3" t="s">
        <v>20</v>
      </c>
      <c r="E7" s="105" t="s">
        <v>216</v>
      </c>
      <c r="F7" s="1" t="s">
        <v>51</v>
      </c>
      <c r="G7" s="2">
        <v>58.2</v>
      </c>
      <c r="H7" s="21">
        <v>0.83909999999999996</v>
      </c>
      <c r="I7" s="76">
        <v>90</v>
      </c>
      <c r="J7" s="76">
        <v>95</v>
      </c>
      <c r="K7" s="73">
        <v>100</v>
      </c>
      <c r="L7" s="72">
        <v>95</v>
      </c>
      <c r="M7" s="76">
        <f t="shared" ref="M7:M8" si="0">H7*L7</f>
        <v>79.714500000000001</v>
      </c>
      <c r="N7" s="76" t="s">
        <v>217</v>
      </c>
      <c r="O7" s="76"/>
      <c r="P7" s="129" t="s">
        <v>119</v>
      </c>
      <c r="Q7" s="83"/>
    </row>
    <row r="8" spans="1:25" s="122" customFormat="1">
      <c r="A8" s="127"/>
      <c r="B8" s="130"/>
      <c r="C8" s="153" t="s">
        <v>37</v>
      </c>
      <c r="D8" s="3"/>
      <c r="E8" s="105"/>
      <c r="F8" s="1"/>
      <c r="G8" s="2"/>
      <c r="H8" s="21"/>
      <c r="I8" s="76"/>
      <c r="J8" s="76"/>
      <c r="K8" s="76"/>
      <c r="L8" s="72"/>
      <c r="M8" s="76">
        <f t="shared" si="0"/>
        <v>0</v>
      </c>
      <c r="N8" s="76"/>
      <c r="O8" s="76"/>
      <c r="P8" s="129"/>
      <c r="Q8" s="83"/>
    </row>
    <row r="9" spans="1:25" s="122" customFormat="1">
      <c r="A9" s="127">
        <v>1</v>
      </c>
      <c r="B9" s="130">
        <v>90</v>
      </c>
      <c r="C9" s="1" t="s">
        <v>71</v>
      </c>
      <c r="D9" s="3" t="s">
        <v>32</v>
      </c>
      <c r="E9" s="105" t="s">
        <v>218</v>
      </c>
      <c r="F9" s="1" t="s">
        <v>131</v>
      </c>
      <c r="G9" s="2">
        <v>88.8</v>
      </c>
      <c r="H9" s="21">
        <v>0.59009999999999996</v>
      </c>
      <c r="I9" s="76">
        <v>220</v>
      </c>
      <c r="J9" s="76">
        <v>240</v>
      </c>
      <c r="K9" s="76">
        <v>252.5</v>
      </c>
      <c r="L9" s="72">
        <v>252.5</v>
      </c>
      <c r="M9" s="76">
        <f>H9*L9</f>
        <v>149.00024999999999</v>
      </c>
      <c r="N9" s="76" t="s">
        <v>36</v>
      </c>
      <c r="O9" s="76"/>
      <c r="P9" s="129" t="s">
        <v>219</v>
      </c>
      <c r="Q9" s="83"/>
    </row>
    <row r="10" spans="1:25" s="122" customFormat="1">
      <c r="A10" s="113">
        <v>1</v>
      </c>
      <c r="B10" s="130">
        <v>90</v>
      </c>
      <c r="C10" s="1" t="s">
        <v>54</v>
      </c>
      <c r="D10" s="3" t="s">
        <v>30</v>
      </c>
      <c r="E10" s="105" t="s">
        <v>220</v>
      </c>
      <c r="F10" s="1" t="s">
        <v>51</v>
      </c>
      <c r="G10" s="2">
        <v>88.4</v>
      </c>
      <c r="H10" s="21">
        <v>0.59179999999999999</v>
      </c>
      <c r="I10" s="76">
        <v>235</v>
      </c>
      <c r="J10" s="76">
        <v>245</v>
      </c>
      <c r="K10" s="73">
        <v>250</v>
      </c>
      <c r="L10" s="74">
        <v>245</v>
      </c>
      <c r="M10" s="76">
        <f t="shared" ref="M10:M13" si="1">H10*L10</f>
        <v>144.99099999999999</v>
      </c>
      <c r="N10" s="76" t="s">
        <v>84</v>
      </c>
      <c r="O10" s="76"/>
      <c r="P10" s="76"/>
      <c r="Q10" s="83"/>
    </row>
    <row r="11" spans="1:25" s="122" customFormat="1">
      <c r="A11" s="113">
        <v>1</v>
      </c>
      <c r="B11" s="130">
        <v>100</v>
      </c>
      <c r="C11" s="1" t="s">
        <v>221</v>
      </c>
      <c r="D11" s="3" t="s">
        <v>62</v>
      </c>
      <c r="E11" s="105" t="s">
        <v>222</v>
      </c>
      <c r="F11" s="1" t="s">
        <v>51</v>
      </c>
      <c r="G11" s="2">
        <v>99</v>
      </c>
      <c r="H11" s="21">
        <v>0.55649999999999999</v>
      </c>
      <c r="I11" s="76">
        <v>270</v>
      </c>
      <c r="J11" s="76">
        <v>295</v>
      </c>
      <c r="K11" s="73">
        <v>300</v>
      </c>
      <c r="L11" s="74">
        <v>295</v>
      </c>
      <c r="M11" s="76">
        <f t="shared" si="1"/>
        <v>164.16749999999999</v>
      </c>
      <c r="N11" s="76" t="s">
        <v>44</v>
      </c>
      <c r="O11" s="76"/>
      <c r="P11" s="76"/>
      <c r="Q11" s="83"/>
    </row>
    <row r="12" spans="1:25" s="122" customFormat="1">
      <c r="A12" s="113">
        <v>2</v>
      </c>
      <c r="B12" s="130">
        <v>100</v>
      </c>
      <c r="C12" s="1" t="s">
        <v>223</v>
      </c>
      <c r="D12" s="3" t="s">
        <v>146</v>
      </c>
      <c r="E12" s="105" t="s">
        <v>147</v>
      </c>
      <c r="F12" s="1" t="s">
        <v>51</v>
      </c>
      <c r="G12" s="2">
        <v>97.1</v>
      </c>
      <c r="H12" s="21">
        <v>0.56159999999999999</v>
      </c>
      <c r="I12" s="76">
        <v>250</v>
      </c>
      <c r="J12" s="76">
        <v>260</v>
      </c>
      <c r="K12" s="73">
        <v>270</v>
      </c>
      <c r="L12" s="74">
        <v>260</v>
      </c>
      <c r="M12" s="76">
        <f t="shared" si="1"/>
        <v>146.01599999999999</v>
      </c>
      <c r="N12" s="76" t="s">
        <v>36</v>
      </c>
      <c r="O12" s="76"/>
      <c r="P12" s="76"/>
      <c r="Q12" s="83"/>
    </row>
    <row r="13" spans="1:25" s="122" customFormat="1">
      <c r="A13" s="113">
        <v>1</v>
      </c>
      <c r="B13" s="130">
        <v>110</v>
      </c>
      <c r="C13" s="1" t="s">
        <v>224</v>
      </c>
      <c r="D13" s="3" t="s">
        <v>20</v>
      </c>
      <c r="E13" s="105" t="s">
        <v>225</v>
      </c>
      <c r="F13" s="1" t="s">
        <v>51</v>
      </c>
      <c r="G13" s="2">
        <v>106</v>
      </c>
      <c r="H13" s="21">
        <v>0.54210000000000003</v>
      </c>
      <c r="I13" s="76">
        <v>250</v>
      </c>
      <c r="J13" s="73">
        <v>270</v>
      </c>
      <c r="K13" s="76">
        <v>275</v>
      </c>
      <c r="L13" s="74">
        <v>275</v>
      </c>
      <c r="M13" s="76">
        <f t="shared" si="1"/>
        <v>149.07750000000001</v>
      </c>
      <c r="N13" s="76" t="s">
        <v>36</v>
      </c>
      <c r="O13" s="76"/>
      <c r="P13" s="76" t="s">
        <v>65</v>
      </c>
      <c r="Q13" s="83"/>
    </row>
    <row r="14" spans="1:25">
      <c r="D14" s="68"/>
      <c r="I14" s="68"/>
      <c r="J14" s="68"/>
      <c r="K14" s="68"/>
      <c r="L14" s="75"/>
      <c r="M14" s="68"/>
      <c r="N14" s="68"/>
      <c r="O14" s="68"/>
      <c r="P14" s="68"/>
    </row>
    <row r="15" spans="1:25">
      <c r="B15" s="126" t="s">
        <v>10</v>
      </c>
      <c r="C15" s="4"/>
      <c r="D15" s="4" t="s">
        <v>40</v>
      </c>
      <c r="E15" s="106"/>
      <c r="I15" s="68"/>
      <c r="J15" s="68"/>
      <c r="K15" s="68"/>
      <c r="L15" s="75"/>
      <c r="M15" s="68"/>
      <c r="N15" s="68"/>
      <c r="O15" s="68"/>
      <c r="P15" s="68"/>
    </row>
    <row r="16" spans="1:25">
      <c r="B16" s="126" t="s">
        <v>11</v>
      </c>
      <c r="C16" s="4"/>
      <c r="D16" s="4" t="s">
        <v>41</v>
      </c>
      <c r="E16" s="106"/>
      <c r="I16" s="68"/>
      <c r="J16" s="68"/>
      <c r="K16" s="68"/>
      <c r="L16" s="75"/>
      <c r="M16" s="68"/>
      <c r="N16" s="68"/>
      <c r="O16" s="68"/>
      <c r="P16" s="68"/>
    </row>
    <row r="17" spans="2:16">
      <c r="B17" s="126" t="s">
        <v>12</v>
      </c>
      <c r="C17" s="4"/>
      <c r="D17" s="4" t="s">
        <v>42</v>
      </c>
      <c r="E17" s="106"/>
      <c r="I17" s="68"/>
      <c r="J17" s="68"/>
      <c r="K17" s="68"/>
      <c r="L17" s="75"/>
      <c r="M17" s="68"/>
      <c r="N17" s="68"/>
      <c r="O17" s="68"/>
      <c r="P17" s="68"/>
    </row>
    <row r="18" spans="2:16">
      <c r="B18" s="126" t="s">
        <v>12</v>
      </c>
      <c r="C18" s="4"/>
      <c r="D18" s="4" t="s">
        <v>63</v>
      </c>
      <c r="E18" s="106"/>
      <c r="I18" s="68"/>
      <c r="J18" s="68"/>
      <c r="K18" s="68"/>
      <c r="L18" s="75"/>
      <c r="M18" s="68"/>
      <c r="N18" s="68"/>
      <c r="O18" s="68"/>
      <c r="P18" s="68"/>
    </row>
  </sheetData>
  <mergeCells count="15">
    <mergeCell ref="C5:D5"/>
    <mergeCell ref="F3:F4"/>
    <mergeCell ref="A3:A4"/>
    <mergeCell ref="B3:B4"/>
    <mergeCell ref="C3:C4"/>
    <mergeCell ref="D3:D4"/>
    <mergeCell ref="E3:E4"/>
    <mergeCell ref="P3:P4"/>
    <mergeCell ref="Q3:Q4"/>
    <mergeCell ref="G3:G4"/>
    <mergeCell ref="H3:H4"/>
    <mergeCell ref="I3:L3"/>
    <mergeCell ref="M3:M4"/>
    <mergeCell ref="N3:N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96"/>
  <sheetViews>
    <sheetView topLeftCell="B43" workbookViewId="0">
      <selection activeCell="N15" sqref="N15"/>
    </sheetView>
  </sheetViews>
  <sheetFormatPr defaultRowHeight="12.75"/>
  <cols>
    <col min="1" max="1" width="4.42578125" style="124" customWidth="1"/>
    <col min="2" max="2" width="5.85546875" style="124" bestFit="1" customWidth="1"/>
    <col min="3" max="3" width="23" style="124" customWidth="1"/>
    <col min="4" max="4" width="17.140625" style="124" customWidth="1"/>
    <col min="5" max="5" width="13.28515625" style="106" bestFit="1" customWidth="1"/>
    <col min="6" max="6" width="15" style="4" customWidth="1"/>
    <col min="7" max="7" width="8.140625" style="4" customWidth="1"/>
    <col min="8" max="8" width="7.7109375" style="22" customWidth="1"/>
    <col min="9" max="9" width="6.42578125" style="9" customWidth="1"/>
    <col min="10" max="10" width="7.42578125" style="23" customWidth="1"/>
    <col min="11" max="11" width="7.140625" style="13" customWidth="1"/>
    <col min="12" max="12" width="8.28515625" style="13" customWidth="1"/>
    <col min="13" max="13" width="14" style="13" customWidth="1"/>
    <col min="14" max="14" width="9.5703125" style="13" customWidth="1"/>
    <col min="15" max="15" width="10.42578125" style="13" customWidth="1"/>
    <col min="16" max="16" width="17.5703125" style="14" customWidth="1"/>
    <col min="17" max="17" width="14" style="141" customWidth="1"/>
    <col min="18" max="18" width="6.140625" style="14" customWidth="1"/>
    <col min="19" max="19" width="9" style="17" customWidth="1"/>
    <col min="20" max="46" width="9.140625" style="6"/>
    <col min="47" max="16384" width="9.140625" style="4"/>
  </cols>
  <sheetData>
    <row r="1" spans="1:56" customFormat="1" ht="25.5">
      <c r="A1" s="55" t="s">
        <v>123</v>
      </c>
      <c r="D1" s="68"/>
      <c r="E1" s="103"/>
      <c r="O1" s="68"/>
      <c r="P1" s="75"/>
      <c r="Q1" s="68"/>
      <c r="R1" s="68"/>
      <c r="S1" s="68"/>
      <c r="T1" s="75"/>
      <c r="U1" s="75"/>
      <c r="V1" s="68"/>
      <c r="W1" s="68"/>
      <c r="X1" s="68"/>
      <c r="Y1" s="68"/>
    </row>
    <row r="2" spans="1:56" ht="19.5" customHeight="1" thickBot="1">
      <c r="A2" s="55"/>
      <c r="B2" s="55"/>
      <c r="C2" s="55"/>
      <c r="D2" s="125"/>
      <c r="E2" s="103"/>
      <c r="F2"/>
      <c r="G2"/>
      <c r="H2"/>
      <c r="I2"/>
      <c r="J2"/>
      <c r="K2" s="68"/>
      <c r="L2" s="75"/>
      <c r="M2" s="68"/>
      <c r="N2" s="68"/>
      <c r="O2" s="68"/>
      <c r="P2" s="68"/>
      <c r="Q2" s="122"/>
      <c r="S2" s="15"/>
      <c r="T2" s="14"/>
      <c r="U2" s="15"/>
      <c r="V2" s="13"/>
      <c r="W2" s="13"/>
      <c r="X2" s="13"/>
      <c r="Y2" s="13"/>
      <c r="Z2" s="14"/>
      <c r="AA2" s="15"/>
      <c r="AB2" s="14"/>
      <c r="AC2" s="17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>
      <c r="A3" s="297" t="s">
        <v>9</v>
      </c>
      <c r="B3" s="299" t="s">
        <v>2</v>
      </c>
      <c r="C3" s="285" t="s">
        <v>3</v>
      </c>
      <c r="D3" s="285" t="s">
        <v>7</v>
      </c>
      <c r="E3" s="249" t="s">
        <v>8</v>
      </c>
      <c r="F3" s="247" t="s">
        <v>4</v>
      </c>
      <c r="G3" s="247" t="s">
        <v>1</v>
      </c>
      <c r="H3" s="257" t="s">
        <v>0</v>
      </c>
      <c r="I3" s="262" t="s">
        <v>5</v>
      </c>
      <c r="J3" s="263"/>
      <c r="K3" s="263"/>
      <c r="L3" s="263"/>
      <c r="M3" s="268" t="s">
        <v>0</v>
      </c>
      <c r="N3" s="270" t="s">
        <v>33</v>
      </c>
      <c r="O3" s="270"/>
      <c r="P3" s="272" t="s">
        <v>18</v>
      </c>
      <c r="Q3" s="255" t="s">
        <v>25</v>
      </c>
      <c r="S3" s="15"/>
      <c r="T3" s="14"/>
      <c r="U3" s="15"/>
      <c r="V3" s="13"/>
      <c r="W3" s="13"/>
      <c r="X3" s="13"/>
      <c r="Y3" s="13"/>
      <c r="Z3" s="14"/>
      <c r="AA3" s="15"/>
      <c r="AB3" s="14"/>
      <c r="AC3" s="17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ht="12.75" customHeight="1">
      <c r="A4" s="298"/>
      <c r="B4" s="300"/>
      <c r="C4" s="286"/>
      <c r="D4" s="286"/>
      <c r="E4" s="250"/>
      <c r="F4" s="248"/>
      <c r="G4" s="248"/>
      <c r="H4" s="258"/>
      <c r="I4" s="171">
        <v>1</v>
      </c>
      <c r="J4" s="167">
        <v>2</v>
      </c>
      <c r="K4" s="77">
        <v>3</v>
      </c>
      <c r="L4" s="78" t="s">
        <v>6</v>
      </c>
      <c r="M4" s="269"/>
      <c r="N4" s="271"/>
      <c r="O4" s="271"/>
      <c r="P4" s="273"/>
      <c r="Q4" s="256"/>
      <c r="S4" s="15"/>
      <c r="T4" s="14"/>
      <c r="U4" s="15"/>
      <c r="V4" s="13"/>
      <c r="W4" s="13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12.75" customHeight="1">
      <c r="A5" s="114"/>
      <c r="B5" s="114"/>
      <c r="C5" s="291" t="s">
        <v>289</v>
      </c>
      <c r="D5" s="292"/>
      <c r="E5" s="115"/>
      <c r="F5" s="109"/>
      <c r="G5" s="109"/>
      <c r="H5" s="110"/>
      <c r="I5" s="175"/>
      <c r="J5" s="8"/>
      <c r="K5" s="74"/>
      <c r="L5" s="74"/>
      <c r="M5" s="111"/>
      <c r="N5" s="112"/>
      <c r="O5" s="112"/>
      <c r="P5" s="112"/>
      <c r="Q5" s="112"/>
      <c r="S5" s="15"/>
      <c r="T5" s="14"/>
      <c r="U5" s="15"/>
      <c r="V5" s="13"/>
      <c r="W5" s="13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s="7" customFormat="1">
      <c r="A6" s="131"/>
      <c r="B6" s="132"/>
      <c r="C6" s="152" t="s">
        <v>34</v>
      </c>
      <c r="D6" s="45"/>
      <c r="E6" s="104"/>
      <c r="F6" s="46"/>
      <c r="G6" s="47"/>
      <c r="H6" s="48"/>
      <c r="I6" s="172"/>
      <c r="J6" s="172"/>
      <c r="K6" s="80"/>
      <c r="L6" s="81"/>
      <c r="M6" s="80"/>
      <c r="N6" s="80"/>
      <c r="O6" s="80"/>
      <c r="P6" s="82"/>
      <c r="Q6" s="200"/>
      <c r="R6" s="14"/>
      <c r="S6" s="15"/>
      <c r="T6" s="14"/>
      <c r="U6" s="15"/>
      <c r="V6" s="13"/>
      <c r="W6" s="13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1:56">
      <c r="A7" s="113">
        <v>1</v>
      </c>
      <c r="B7" s="113">
        <v>44</v>
      </c>
      <c r="C7" s="113" t="s">
        <v>230</v>
      </c>
      <c r="D7" s="113" t="s">
        <v>59</v>
      </c>
      <c r="E7" s="133" t="s">
        <v>231</v>
      </c>
      <c r="F7" s="5" t="s">
        <v>82</v>
      </c>
      <c r="G7" s="5">
        <v>39.5</v>
      </c>
      <c r="H7" s="21">
        <v>1.3132999999999999</v>
      </c>
      <c r="I7" s="20">
        <v>35</v>
      </c>
      <c r="J7" s="199">
        <v>42.5</v>
      </c>
      <c r="K7" s="20">
        <v>45</v>
      </c>
      <c r="L7" s="8">
        <v>45</v>
      </c>
      <c r="M7" s="53">
        <f>L7*H7</f>
        <v>59.098499999999994</v>
      </c>
      <c r="N7" s="54" t="s">
        <v>36</v>
      </c>
      <c r="O7" s="53"/>
      <c r="P7" s="20" t="s">
        <v>59</v>
      </c>
      <c r="Q7" s="137"/>
    </row>
    <row r="8" spans="1:56">
      <c r="A8" s="178">
        <v>1</v>
      </c>
      <c r="B8" s="113">
        <v>52</v>
      </c>
      <c r="C8" s="113" t="s">
        <v>232</v>
      </c>
      <c r="D8" s="113" t="s">
        <v>59</v>
      </c>
      <c r="E8" s="133" t="s">
        <v>233</v>
      </c>
      <c r="F8" s="5" t="s">
        <v>82</v>
      </c>
      <c r="G8" s="5">
        <v>50.75</v>
      </c>
      <c r="H8" s="21">
        <v>0.97799999999999998</v>
      </c>
      <c r="I8" s="70">
        <v>52.5</v>
      </c>
      <c r="J8" s="136">
        <v>55</v>
      </c>
      <c r="K8" s="70">
        <v>57.5</v>
      </c>
      <c r="L8" s="59">
        <v>55</v>
      </c>
      <c r="M8" s="53">
        <f t="shared" ref="M8:M23" si="0">L8*H8</f>
        <v>53.79</v>
      </c>
      <c r="N8" s="54" t="s">
        <v>36</v>
      </c>
      <c r="O8" s="53"/>
      <c r="P8" s="242" t="s">
        <v>59</v>
      </c>
      <c r="Q8" s="137"/>
    </row>
    <row r="9" spans="1:56">
      <c r="A9" s="178">
        <v>2</v>
      </c>
      <c r="B9" s="113">
        <v>52</v>
      </c>
      <c r="C9" s="113" t="s">
        <v>163</v>
      </c>
      <c r="D9" s="113" t="s">
        <v>20</v>
      </c>
      <c r="E9" s="133" t="s">
        <v>164</v>
      </c>
      <c r="F9" s="5" t="s">
        <v>82</v>
      </c>
      <c r="G9" s="5">
        <v>51.2</v>
      </c>
      <c r="H9" s="21">
        <v>0.96899999999999997</v>
      </c>
      <c r="I9" s="20">
        <v>50</v>
      </c>
      <c r="J9" s="136">
        <v>52.5</v>
      </c>
      <c r="K9" s="70">
        <v>55</v>
      </c>
      <c r="L9" s="59">
        <v>52.5</v>
      </c>
      <c r="M9" s="53">
        <f t="shared" si="0"/>
        <v>50.872499999999995</v>
      </c>
      <c r="N9" s="54" t="s">
        <v>36</v>
      </c>
      <c r="O9" s="53"/>
      <c r="P9" s="242" t="s">
        <v>119</v>
      </c>
      <c r="Q9" s="137"/>
    </row>
    <row r="10" spans="1:56">
      <c r="A10" s="178">
        <v>3</v>
      </c>
      <c r="B10" s="113">
        <v>52</v>
      </c>
      <c r="C10" s="113" t="s">
        <v>166</v>
      </c>
      <c r="D10" s="113" t="s">
        <v>59</v>
      </c>
      <c r="E10" s="133" t="s">
        <v>167</v>
      </c>
      <c r="F10" s="5" t="s">
        <v>82</v>
      </c>
      <c r="G10" s="5">
        <v>51.7</v>
      </c>
      <c r="H10" s="21">
        <v>0.95799999999999996</v>
      </c>
      <c r="I10" s="20">
        <v>45</v>
      </c>
      <c r="J10" s="199">
        <v>52.5</v>
      </c>
      <c r="K10" s="70">
        <v>52.5</v>
      </c>
      <c r="L10" s="59">
        <v>45</v>
      </c>
      <c r="M10" s="53">
        <f t="shared" si="0"/>
        <v>43.11</v>
      </c>
      <c r="N10" s="54" t="s">
        <v>84</v>
      </c>
      <c r="O10" s="53"/>
      <c r="P10" s="242" t="s">
        <v>59</v>
      </c>
      <c r="Q10" s="137"/>
    </row>
    <row r="11" spans="1:56">
      <c r="A11" s="178">
        <v>1</v>
      </c>
      <c r="B11" s="113">
        <v>60</v>
      </c>
      <c r="C11" s="113" t="s">
        <v>234</v>
      </c>
      <c r="D11" s="113" t="s">
        <v>47</v>
      </c>
      <c r="E11" s="133" t="s">
        <v>235</v>
      </c>
      <c r="F11" s="5" t="s">
        <v>90</v>
      </c>
      <c r="G11" s="5">
        <v>56.9</v>
      </c>
      <c r="H11" s="21">
        <v>0.85970000000000002</v>
      </c>
      <c r="I11" s="20">
        <v>25</v>
      </c>
      <c r="J11" s="136">
        <v>30</v>
      </c>
      <c r="K11" s="20">
        <v>32.5</v>
      </c>
      <c r="L11" s="59">
        <v>32.5</v>
      </c>
      <c r="M11" s="53">
        <f t="shared" si="0"/>
        <v>27.940249999999999</v>
      </c>
      <c r="N11" s="54" t="s">
        <v>121</v>
      </c>
      <c r="O11" s="53"/>
      <c r="P11" s="242"/>
      <c r="Q11" s="137"/>
    </row>
    <row r="12" spans="1:56">
      <c r="A12" s="178">
        <v>1</v>
      </c>
      <c r="B12" s="113">
        <v>67.5</v>
      </c>
      <c r="C12" s="113" t="s">
        <v>302</v>
      </c>
      <c r="D12" s="113" t="s">
        <v>20</v>
      </c>
      <c r="E12" s="133" t="s">
        <v>303</v>
      </c>
      <c r="F12" s="5" t="s">
        <v>207</v>
      </c>
      <c r="G12" s="5">
        <v>66.5</v>
      </c>
      <c r="H12" s="21">
        <v>0.73570000000000002</v>
      </c>
      <c r="I12" s="20">
        <v>50</v>
      </c>
      <c r="J12" s="136">
        <v>52.5</v>
      </c>
      <c r="K12" s="20">
        <v>55</v>
      </c>
      <c r="L12" s="59">
        <v>55</v>
      </c>
      <c r="M12" s="53">
        <f t="shared" si="0"/>
        <v>40.463500000000003</v>
      </c>
      <c r="N12" s="54" t="s">
        <v>84</v>
      </c>
      <c r="O12" s="53"/>
      <c r="P12" s="242" t="s">
        <v>119</v>
      </c>
      <c r="Q12" s="137"/>
    </row>
    <row r="13" spans="1:56">
      <c r="A13" s="127"/>
      <c r="B13" s="113"/>
      <c r="C13" s="153" t="s">
        <v>37</v>
      </c>
      <c r="D13" s="3"/>
      <c r="E13" s="105"/>
      <c r="F13" s="1"/>
      <c r="G13" s="2"/>
      <c r="H13" s="21"/>
      <c r="I13" s="53"/>
      <c r="J13" s="53"/>
      <c r="K13" s="67"/>
      <c r="L13" s="72"/>
      <c r="M13" s="53">
        <f t="shared" si="0"/>
        <v>0</v>
      </c>
      <c r="N13" s="67"/>
      <c r="O13" s="67"/>
      <c r="P13" s="71"/>
      <c r="Q13" s="83"/>
      <c r="S13" s="15"/>
      <c r="T13" s="14"/>
      <c r="U13" s="15"/>
      <c r="V13" s="13"/>
      <c r="W13" s="13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</row>
    <row r="14" spans="1:56">
      <c r="A14" s="127">
        <v>1</v>
      </c>
      <c r="B14" s="113">
        <v>60</v>
      </c>
      <c r="C14" s="1" t="s">
        <v>236</v>
      </c>
      <c r="D14" s="3" t="s">
        <v>19</v>
      </c>
      <c r="E14" s="105" t="s">
        <v>237</v>
      </c>
      <c r="F14" s="1" t="s">
        <v>90</v>
      </c>
      <c r="G14" s="2">
        <v>59.65</v>
      </c>
      <c r="H14" s="21">
        <v>0.81850000000000001</v>
      </c>
      <c r="I14" s="70">
        <v>37.5</v>
      </c>
      <c r="J14" s="54">
        <v>40</v>
      </c>
      <c r="K14" s="73">
        <v>42.5</v>
      </c>
      <c r="L14" s="72">
        <v>40</v>
      </c>
      <c r="M14" s="53">
        <f t="shared" si="0"/>
        <v>32.74</v>
      </c>
      <c r="N14" s="67" t="s">
        <v>217</v>
      </c>
      <c r="O14" s="67"/>
      <c r="P14" s="71" t="s">
        <v>74</v>
      </c>
      <c r="Q14" s="83"/>
      <c r="S14" s="15"/>
      <c r="T14" s="14"/>
      <c r="U14" s="15"/>
      <c r="V14" s="13"/>
      <c r="W14" s="13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>
      <c r="A15" s="127">
        <v>0</v>
      </c>
      <c r="B15" s="113">
        <v>60</v>
      </c>
      <c r="C15" s="1" t="s">
        <v>238</v>
      </c>
      <c r="D15" s="3" t="s">
        <v>55</v>
      </c>
      <c r="E15" s="105" t="s">
        <v>239</v>
      </c>
      <c r="F15" s="1" t="s">
        <v>90</v>
      </c>
      <c r="G15" s="2">
        <v>58.9</v>
      </c>
      <c r="H15" s="21">
        <v>0.8286</v>
      </c>
      <c r="I15" s="70">
        <v>55</v>
      </c>
      <c r="J15" s="70">
        <v>55</v>
      </c>
      <c r="K15" s="73">
        <v>55</v>
      </c>
      <c r="L15" s="72">
        <v>0</v>
      </c>
      <c r="M15" s="53">
        <f t="shared" si="0"/>
        <v>0</v>
      </c>
      <c r="N15" s="67"/>
      <c r="O15" s="67"/>
      <c r="P15" s="71"/>
      <c r="Q15" s="83"/>
      <c r="S15" s="15"/>
      <c r="T15" s="14"/>
      <c r="U15" s="15"/>
      <c r="V15" s="13"/>
      <c r="W15" s="13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56">
      <c r="A16" s="127">
        <v>1</v>
      </c>
      <c r="B16" s="113">
        <v>67.5</v>
      </c>
      <c r="C16" s="1" t="s">
        <v>240</v>
      </c>
      <c r="D16" s="3" t="s">
        <v>19</v>
      </c>
      <c r="E16" s="105" t="s">
        <v>241</v>
      </c>
      <c r="F16" s="1" t="s">
        <v>90</v>
      </c>
      <c r="G16" s="2">
        <v>61</v>
      </c>
      <c r="H16" s="21">
        <v>0.79930000000000001</v>
      </c>
      <c r="I16" s="20">
        <v>40</v>
      </c>
      <c r="J16" s="70">
        <v>45</v>
      </c>
      <c r="K16" s="76">
        <v>45</v>
      </c>
      <c r="L16" s="72">
        <v>45</v>
      </c>
      <c r="M16" s="53">
        <f t="shared" si="0"/>
        <v>35.968499999999999</v>
      </c>
      <c r="N16" s="67" t="s">
        <v>217</v>
      </c>
      <c r="O16" s="67"/>
      <c r="P16" s="71" t="s">
        <v>74</v>
      </c>
      <c r="Q16" s="83"/>
      <c r="S16" s="15"/>
      <c r="T16" s="14"/>
      <c r="U16" s="15"/>
      <c r="V16" s="13"/>
      <c r="W16" s="1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11" customFormat="1">
      <c r="A17" s="127">
        <v>1</v>
      </c>
      <c r="B17" s="113">
        <v>67.5</v>
      </c>
      <c r="C17" s="1" t="s">
        <v>242</v>
      </c>
      <c r="D17" s="3" t="s">
        <v>19</v>
      </c>
      <c r="E17" s="105" t="s">
        <v>243</v>
      </c>
      <c r="F17" s="1" t="s">
        <v>82</v>
      </c>
      <c r="G17" s="2">
        <v>65.099999999999994</v>
      </c>
      <c r="H17" s="21">
        <v>0.75029999999999997</v>
      </c>
      <c r="I17" s="20">
        <v>105</v>
      </c>
      <c r="J17" s="70">
        <v>110</v>
      </c>
      <c r="K17" s="76">
        <v>110</v>
      </c>
      <c r="L17" s="72">
        <v>110</v>
      </c>
      <c r="M17" s="53">
        <f t="shared" si="0"/>
        <v>82.533000000000001</v>
      </c>
      <c r="N17" s="67" t="s">
        <v>36</v>
      </c>
      <c r="O17" s="67"/>
      <c r="P17" s="71" t="s">
        <v>74</v>
      </c>
      <c r="Q17" s="83"/>
      <c r="R17" s="14"/>
      <c r="S17" s="15"/>
      <c r="T17" s="14"/>
      <c r="U17" s="15"/>
      <c r="V17" s="13"/>
      <c r="W17" s="13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11" customFormat="1">
      <c r="A18" s="127">
        <v>2</v>
      </c>
      <c r="B18" s="113">
        <v>67.5</v>
      </c>
      <c r="C18" s="1" t="s">
        <v>49</v>
      </c>
      <c r="D18" s="3" t="s">
        <v>30</v>
      </c>
      <c r="E18" s="105" t="s">
        <v>244</v>
      </c>
      <c r="F18" s="1" t="s">
        <v>82</v>
      </c>
      <c r="G18" s="2">
        <v>66.5</v>
      </c>
      <c r="H18" s="21">
        <v>0.73570000000000002</v>
      </c>
      <c r="I18" s="70">
        <v>110</v>
      </c>
      <c r="J18" s="70">
        <v>110</v>
      </c>
      <c r="K18" s="76">
        <v>110</v>
      </c>
      <c r="L18" s="72">
        <v>110</v>
      </c>
      <c r="M18" s="53">
        <f t="shared" si="0"/>
        <v>80.927000000000007</v>
      </c>
      <c r="N18" s="67" t="s">
        <v>36</v>
      </c>
      <c r="O18" s="67"/>
      <c r="P18" s="71"/>
      <c r="Q18" s="83"/>
      <c r="R18" s="14"/>
      <c r="S18" s="15"/>
      <c r="T18" s="14"/>
      <c r="U18" s="15"/>
      <c r="V18" s="13"/>
      <c r="W18" s="13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s="11" customFormat="1">
      <c r="A19" s="127">
        <v>3</v>
      </c>
      <c r="B19" s="113">
        <v>67.5</v>
      </c>
      <c r="C19" s="1" t="s">
        <v>245</v>
      </c>
      <c r="D19" s="3" t="s">
        <v>19</v>
      </c>
      <c r="E19" s="105" t="s">
        <v>246</v>
      </c>
      <c r="F19" s="1" t="s">
        <v>82</v>
      </c>
      <c r="G19" s="2">
        <v>63.7</v>
      </c>
      <c r="H19" s="21">
        <v>0.76590000000000003</v>
      </c>
      <c r="I19" s="54">
        <v>100</v>
      </c>
      <c r="J19" s="53">
        <v>105</v>
      </c>
      <c r="K19" s="73">
        <v>110</v>
      </c>
      <c r="L19" s="72">
        <v>105</v>
      </c>
      <c r="M19" s="53">
        <f t="shared" si="0"/>
        <v>80.419499999999999</v>
      </c>
      <c r="N19" s="67" t="s">
        <v>84</v>
      </c>
      <c r="O19" s="67"/>
      <c r="P19" s="71" t="s">
        <v>74</v>
      </c>
      <c r="Q19" s="83"/>
      <c r="R19" s="14"/>
      <c r="S19" s="15"/>
      <c r="T19" s="14"/>
      <c r="U19" s="15"/>
      <c r="V19" s="13"/>
      <c r="W19" s="1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11" customFormat="1">
      <c r="A20" s="127">
        <v>1</v>
      </c>
      <c r="B20" s="113">
        <v>75</v>
      </c>
      <c r="C20" s="1" t="s">
        <v>247</v>
      </c>
      <c r="D20" s="3" t="s">
        <v>69</v>
      </c>
      <c r="E20" s="105" t="s">
        <v>248</v>
      </c>
      <c r="F20" s="1" t="s">
        <v>82</v>
      </c>
      <c r="G20" s="2">
        <v>72.400000000000006</v>
      </c>
      <c r="H20" s="21">
        <v>0.6835</v>
      </c>
      <c r="I20" s="54">
        <v>135</v>
      </c>
      <c r="J20" s="53">
        <v>142.5</v>
      </c>
      <c r="K20" s="73">
        <v>145</v>
      </c>
      <c r="L20" s="72">
        <v>142.5</v>
      </c>
      <c r="M20" s="53">
        <f t="shared" si="0"/>
        <v>97.398749999999993</v>
      </c>
      <c r="N20" s="67" t="s">
        <v>44</v>
      </c>
      <c r="O20" s="67"/>
      <c r="P20" s="71" t="s">
        <v>69</v>
      </c>
      <c r="Q20" s="83"/>
      <c r="R20" s="14"/>
      <c r="S20" s="15"/>
      <c r="T20" s="14"/>
      <c r="U20" s="15"/>
      <c r="V20" s="13"/>
      <c r="W20" s="13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11" customFormat="1">
      <c r="A21" s="127">
        <v>2</v>
      </c>
      <c r="B21" s="113">
        <v>75</v>
      </c>
      <c r="C21" s="1" t="s">
        <v>249</v>
      </c>
      <c r="D21" s="3" t="s">
        <v>20</v>
      </c>
      <c r="E21" s="105" t="s">
        <v>250</v>
      </c>
      <c r="F21" s="1" t="s">
        <v>82</v>
      </c>
      <c r="G21" s="2">
        <v>74.2</v>
      </c>
      <c r="H21" s="21">
        <v>0.67010000000000003</v>
      </c>
      <c r="I21" s="54">
        <v>130</v>
      </c>
      <c r="J21" s="70">
        <v>135</v>
      </c>
      <c r="K21" s="76">
        <v>137.5</v>
      </c>
      <c r="L21" s="72">
        <v>137.5</v>
      </c>
      <c r="M21" s="53">
        <f t="shared" si="0"/>
        <v>92.138750000000002</v>
      </c>
      <c r="N21" s="67" t="s">
        <v>44</v>
      </c>
      <c r="O21" s="67"/>
      <c r="P21" s="71" t="s">
        <v>119</v>
      </c>
      <c r="Q21" s="83"/>
      <c r="R21" s="14"/>
      <c r="S21" s="15"/>
      <c r="T21" s="14"/>
      <c r="U21" s="15"/>
      <c r="V21" s="13"/>
      <c r="W21" s="13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11" customFormat="1" ht="12.75" customHeight="1">
      <c r="A22" s="127">
        <v>3</v>
      </c>
      <c r="B22" s="113">
        <v>75</v>
      </c>
      <c r="C22" s="1" t="s">
        <v>251</v>
      </c>
      <c r="D22" s="3" t="s">
        <v>59</v>
      </c>
      <c r="E22" s="105" t="s">
        <v>252</v>
      </c>
      <c r="F22" s="1" t="s">
        <v>82</v>
      </c>
      <c r="G22" s="2">
        <v>73.900000000000006</v>
      </c>
      <c r="H22" s="21">
        <v>0.67230000000000001</v>
      </c>
      <c r="I22" s="20">
        <v>125</v>
      </c>
      <c r="J22" s="70">
        <v>132.5</v>
      </c>
      <c r="K22" s="76">
        <v>132.5</v>
      </c>
      <c r="L22" s="72">
        <v>132.5</v>
      </c>
      <c r="M22" s="53">
        <f t="shared" si="0"/>
        <v>89.079750000000004</v>
      </c>
      <c r="N22" s="67" t="s">
        <v>36</v>
      </c>
      <c r="O22" s="67"/>
      <c r="P22" s="71" t="s">
        <v>59</v>
      </c>
      <c r="Q22" s="83"/>
      <c r="R22" s="14"/>
      <c r="S22" s="15"/>
      <c r="T22" s="14"/>
      <c r="U22" s="15"/>
      <c r="V22" s="13"/>
      <c r="W22" s="13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s="11" customFormat="1">
      <c r="A23" s="127">
        <v>4</v>
      </c>
      <c r="B23" s="113">
        <v>75</v>
      </c>
      <c r="C23" s="1" t="s">
        <v>253</v>
      </c>
      <c r="D23" s="3" t="s">
        <v>59</v>
      </c>
      <c r="E23" s="105" t="s">
        <v>254</v>
      </c>
      <c r="F23" s="1" t="s">
        <v>82</v>
      </c>
      <c r="G23" s="2">
        <v>73.099999999999994</v>
      </c>
      <c r="H23" s="21">
        <v>0.67820000000000003</v>
      </c>
      <c r="I23" s="20">
        <v>125</v>
      </c>
      <c r="J23" s="70">
        <v>127.5</v>
      </c>
      <c r="K23" s="73">
        <v>127.5</v>
      </c>
      <c r="L23" s="72">
        <v>125</v>
      </c>
      <c r="M23" s="53">
        <f t="shared" si="0"/>
        <v>84.775000000000006</v>
      </c>
      <c r="N23" s="67" t="s">
        <v>36</v>
      </c>
      <c r="O23" s="67"/>
      <c r="P23" s="71" t="s">
        <v>59</v>
      </c>
      <c r="Q23" s="83"/>
      <c r="R23" s="14"/>
      <c r="S23" s="15"/>
      <c r="T23" s="14"/>
      <c r="U23" s="15"/>
      <c r="V23" s="13"/>
      <c r="W23" s="1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s="11" customFormat="1">
      <c r="A24" s="151">
        <v>1</v>
      </c>
      <c r="B24" s="145">
        <v>82.5</v>
      </c>
      <c r="C24" s="84" t="s">
        <v>255</v>
      </c>
      <c r="D24" s="36" t="s">
        <v>59</v>
      </c>
      <c r="E24" s="134" t="s">
        <v>225</v>
      </c>
      <c r="F24" s="84" t="s">
        <v>82</v>
      </c>
      <c r="G24" s="43">
        <v>81</v>
      </c>
      <c r="H24" s="85">
        <v>0.62729999999999997</v>
      </c>
      <c r="I24" s="87">
        <v>147.5</v>
      </c>
      <c r="J24" s="87">
        <v>152.5</v>
      </c>
      <c r="K24" s="142">
        <v>155</v>
      </c>
      <c r="L24" s="78">
        <v>155</v>
      </c>
      <c r="M24" s="53">
        <f t="shared" ref="M24:M50" si="1">L24*H24</f>
        <v>97.231499999999997</v>
      </c>
      <c r="N24" s="88" t="s">
        <v>44</v>
      </c>
      <c r="O24" s="88"/>
      <c r="P24" s="89" t="s">
        <v>59</v>
      </c>
      <c r="Q24" s="138"/>
      <c r="R24" s="14"/>
      <c r="S24" s="15"/>
      <c r="T24" s="14"/>
      <c r="U24" s="15"/>
      <c r="V24" s="13"/>
      <c r="W24" s="1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s="11" customFormat="1">
      <c r="A25" s="148">
        <v>2</v>
      </c>
      <c r="B25" s="145">
        <v>82.5</v>
      </c>
      <c r="C25" s="84" t="s">
        <v>46</v>
      </c>
      <c r="D25" s="36" t="s">
        <v>47</v>
      </c>
      <c r="E25" s="134" t="s">
        <v>256</v>
      </c>
      <c r="F25" s="84" t="s">
        <v>82</v>
      </c>
      <c r="G25" s="43">
        <v>78.400000000000006</v>
      </c>
      <c r="H25" s="85">
        <v>0.64239999999999997</v>
      </c>
      <c r="I25" s="87">
        <v>147.5</v>
      </c>
      <c r="J25" s="87">
        <v>150</v>
      </c>
      <c r="K25" s="101">
        <v>152.5</v>
      </c>
      <c r="L25" s="78">
        <v>150</v>
      </c>
      <c r="M25" s="53">
        <f t="shared" si="1"/>
        <v>96.36</v>
      </c>
      <c r="N25" s="88" t="s">
        <v>44</v>
      </c>
      <c r="O25" s="88"/>
      <c r="P25" s="89"/>
      <c r="Q25" s="138"/>
      <c r="R25" s="14"/>
      <c r="S25" s="15"/>
      <c r="T25" s="14"/>
      <c r="U25" s="15"/>
      <c r="V25" s="13"/>
      <c r="W25" s="1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s="11" customFormat="1">
      <c r="A26" s="148">
        <v>3</v>
      </c>
      <c r="B26" s="145">
        <v>82.5</v>
      </c>
      <c r="C26" s="84" t="s">
        <v>257</v>
      </c>
      <c r="D26" s="36" t="s">
        <v>59</v>
      </c>
      <c r="E26" s="134" t="s">
        <v>258</v>
      </c>
      <c r="F26" s="84" t="s">
        <v>82</v>
      </c>
      <c r="G26" s="43">
        <v>78.7</v>
      </c>
      <c r="H26" s="21">
        <v>0.64049999999999996</v>
      </c>
      <c r="I26" s="87">
        <v>145</v>
      </c>
      <c r="J26" s="87">
        <v>147.5</v>
      </c>
      <c r="K26" s="101">
        <v>150</v>
      </c>
      <c r="L26" s="78">
        <v>147.5</v>
      </c>
      <c r="M26" s="53">
        <f t="shared" si="1"/>
        <v>94.473749999999995</v>
      </c>
      <c r="N26" s="88" t="s">
        <v>44</v>
      </c>
      <c r="O26" s="88"/>
      <c r="P26" s="89" t="s">
        <v>59</v>
      </c>
      <c r="Q26" s="138"/>
      <c r="R26" s="14"/>
      <c r="S26" s="15"/>
      <c r="T26" s="14"/>
      <c r="U26" s="15"/>
      <c r="V26" s="13"/>
      <c r="W26" s="1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s="11" customFormat="1">
      <c r="A27" s="148">
        <v>4</v>
      </c>
      <c r="B27" s="145">
        <v>82.5</v>
      </c>
      <c r="C27" s="84" t="s">
        <v>259</v>
      </c>
      <c r="D27" s="36" t="s">
        <v>196</v>
      </c>
      <c r="E27" s="134" t="s">
        <v>260</v>
      </c>
      <c r="F27" s="84" t="s">
        <v>82</v>
      </c>
      <c r="G27" s="43">
        <v>81.650000000000006</v>
      </c>
      <c r="H27" s="85">
        <v>0.62350000000000005</v>
      </c>
      <c r="I27" s="87">
        <v>135</v>
      </c>
      <c r="J27" s="87">
        <v>145</v>
      </c>
      <c r="K27" s="142">
        <v>147.5</v>
      </c>
      <c r="L27" s="78">
        <v>147.5</v>
      </c>
      <c r="M27" s="53">
        <f t="shared" si="1"/>
        <v>91.966250000000002</v>
      </c>
      <c r="N27" s="88" t="s">
        <v>44</v>
      </c>
      <c r="O27" s="88"/>
      <c r="P27" s="89"/>
      <c r="Q27" s="138"/>
      <c r="R27" s="14"/>
      <c r="S27" s="15"/>
      <c r="T27" s="14"/>
      <c r="U27" s="15"/>
      <c r="V27" s="13"/>
      <c r="W27" s="1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11" customFormat="1">
      <c r="A28" s="148">
        <v>5</v>
      </c>
      <c r="B28" s="145">
        <v>82.5</v>
      </c>
      <c r="C28" s="84" t="s">
        <v>261</v>
      </c>
      <c r="D28" s="36" t="s">
        <v>20</v>
      </c>
      <c r="E28" s="134" t="s">
        <v>262</v>
      </c>
      <c r="F28" s="84" t="s">
        <v>82</v>
      </c>
      <c r="G28" s="43">
        <v>79.2</v>
      </c>
      <c r="H28" s="85">
        <v>0.63759999999999994</v>
      </c>
      <c r="I28" s="87">
        <v>120</v>
      </c>
      <c r="J28" s="87">
        <v>125</v>
      </c>
      <c r="K28" s="101">
        <v>130</v>
      </c>
      <c r="L28" s="78">
        <v>125</v>
      </c>
      <c r="M28" s="53">
        <f t="shared" si="1"/>
        <v>79.699999999999989</v>
      </c>
      <c r="N28" s="88" t="s">
        <v>84</v>
      </c>
      <c r="O28" s="88"/>
      <c r="P28" s="89" t="s">
        <v>65</v>
      </c>
      <c r="Q28" s="138"/>
      <c r="R28" s="14"/>
      <c r="S28" s="15"/>
      <c r="T28" s="14"/>
      <c r="U28" s="15"/>
      <c r="V28" s="13"/>
      <c r="W28" s="1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s="11" customFormat="1">
      <c r="A29" s="148">
        <v>6</v>
      </c>
      <c r="B29" s="145">
        <v>82.5</v>
      </c>
      <c r="C29" s="84" t="s">
        <v>263</v>
      </c>
      <c r="D29" s="36" t="s">
        <v>264</v>
      </c>
      <c r="E29" s="134" t="s">
        <v>265</v>
      </c>
      <c r="F29" s="84" t="s">
        <v>82</v>
      </c>
      <c r="G29" s="43">
        <v>82.5</v>
      </c>
      <c r="H29" s="85">
        <v>0.61929999999999996</v>
      </c>
      <c r="I29" s="86">
        <v>122.5</v>
      </c>
      <c r="J29" s="86">
        <v>125</v>
      </c>
      <c r="K29" s="142">
        <v>125</v>
      </c>
      <c r="L29" s="78">
        <v>125</v>
      </c>
      <c r="M29" s="53">
        <f t="shared" si="1"/>
        <v>77.412499999999994</v>
      </c>
      <c r="N29" s="88" t="s">
        <v>84</v>
      </c>
      <c r="O29" s="88"/>
      <c r="P29" s="89"/>
      <c r="Q29" s="138"/>
      <c r="R29" s="14"/>
      <c r="S29" s="15"/>
      <c r="T29" s="14"/>
      <c r="U29" s="15"/>
      <c r="V29" s="13"/>
      <c r="W29" s="1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s="11" customFormat="1">
      <c r="A30" s="148">
        <v>1</v>
      </c>
      <c r="B30" s="145">
        <v>90</v>
      </c>
      <c r="C30" s="84" t="s">
        <v>79</v>
      </c>
      <c r="D30" s="36" t="s">
        <v>80</v>
      </c>
      <c r="E30" s="134" t="s">
        <v>266</v>
      </c>
      <c r="F30" s="84" t="s">
        <v>82</v>
      </c>
      <c r="G30" s="43">
        <v>89.9</v>
      </c>
      <c r="H30" s="85">
        <v>0.5857</v>
      </c>
      <c r="I30" s="87">
        <v>180</v>
      </c>
      <c r="J30" s="86">
        <v>190</v>
      </c>
      <c r="K30" s="142">
        <v>190</v>
      </c>
      <c r="L30" s="78">
        <v>190</v>
      </c>
      <c r="M30" s="53">
        <f t="shared" si="1"/>
        <v>111.283</v>
      </c>
      <c r="N30" s="88" t="s">
        <v>52</v>
      </c>
      <c r="O30" s="88"/>
      <c r="P30" s="89"/>
      <c r="Q30" s="138"/>
      <c r="R30" s="14"/>
      <c r="S30" s="15"/>
      <c r="T30" s="14"/>
      <c r="U30" s="15"/>
      <c r="V30" s="13"/>
      <c r="W30" s="13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s="11" customFormat="1">
      <c r="A31" s="148">
        <v>2</v>
      </c>
      <c r="B31" s="145">
        <v>90</v>
      </c>
      <c r="C31" s="84" t="s">
        <v>267</v>
      </c>
      <c r="D31" s="36" t="s">
        <v>30</v>
      </c>
      <c r="E31" s="134" t="s">
        <v>268</v>
      </c>
      <c r="F31" s="84" t="s">
        <v>82</v>
      </c>
      <c r="G31" s="43">
        <v>87.9</v>
      </c>
      <c r="H31" s="85">
        <v>0.59389999999999998</v>
      </c>
      <c r="I31" s="87">
        <v>147.5</v>
      </c>
      <c r="J31" s="87">
        <v>155</v>
      </c>
      <c r="K31" s="101">
        <v>162.5</v>
      </c>
      <c r="L31" s="78">
        <v>155</v>
      </c>
      <c r="M31" s="53">
        <f t="shared" si="1"/>
        <v>92.054500000000004</v>
      </c>
      <c r="N31" s="88" t="s">
        <v>44</v>
      </c>
      <c r="O31" s="88"/>
      <c r="P31" s="89"/>
      <c r="Q31" s="138"/>
      <c r="R31" s="14"/>
      <c r="S31" s="15"/>
      <c r="T31" s="14"/>
      <c r="U31" s="15"/>
      <c r="V31" s="13"/>
      <c r="W31" s="1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s="11" customFormat="1">
      <c r="A32" s="148">
        <v>2</v>
      </c>
      <c r="B32" s="145">
        <v>90</v>
      </c>
      <c r="C32" s="84" t="s">
        <v>77</v>
      </c>
      <c r="D32" s="36" t="s">
        <v>69</v>
      </c>
      <c r="E32" s="134" t="s">
        <v>269</v>
      </c>
      <c r="F32" s="84" t="s">
        <v>82</v>
      </c>
      <c r="G32" s="43">
        <v>87.9</v>
      </c>
      <c r="H32" s="85">
        <v>0.59389999999999998</v>
      </c>
      <c r="I32" s="87">
        <v>152.5</v>
      </c>
      <c r="J32" s="87">
        <v>155</v>
      </c>
      <c r="K32" s="101">
        <v>157.5</v>
      </c>
      <c r="L32" s="78">
        <v>155</v>
      </c>
      <c r="M32" s="53">
        <f t="shared" si="1"/>
        <v>92.054500000000004</v>
      </c>
      <c r="N32" s="88" t="s">
        <v>44</v>
      </c>
      <c r="O32" s="88"/>
      <c r="P32" s="89"/>
      <c r="Q32" s="138"/>
      <c r="R32" s="14"/>
      <c r="S32" s="15"/>
      <c r="T32" s="14"/>
      <c r="U32" s="15"/>
      <c r="V32" s="13"/>
      <c r="W32" s="1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s="11" customFormat="1">
      <c r="A33" s="148">
        <v>3</v>
      </c>
      <c r="B33" s="145">
        <v>90</v>
      </c>
      <c r="C33" s="84" t="s">
        <v>270</v>
      </c>
      <c r="D33" s="36" t="s">
        <v>55</v>
      </c>
      <c r="E33" s="134" t="s">
        <v>271</v>
      </c>
      <c r="F33" s="84" t="s">
        <v>82</v>
      </c>
      <c r="G33" s="43">
        <v>90</v>
      </c>
      <c r="H33" s="85">
        <v>0.58530000000000004</v>
      </c>
      <c r="I33" s="87">
        <v>155</v>
      </c>
      <c r="J33" s="87" t="s">
        <v>38</v>
      </c>
      <c r="K33" s="142" t="s">
        <v>38</v>
      </c>
      <c r="L33" s="78">
        <v>155</v>
      </c>
      <c r="M33" s="53">
        <f t="shared" si="1"/>
        <v>90.721500000000006</v>
      </c>
      <c r="N33" s="88" t="s">
        <v>44</v>
      </c>
      <c r="O33" s="88"/>
      <c r="P33" s="89"/>
      <c r="Q33" s="138"/>
      <c r="R33" s="14"/>
      <c r="S33" s="15"/>
      <c r="T33" s="14"/>
      <c r="U33" s="15"/>
      <c r="V33" s="13"/>
      <c r="W33" s="1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s="11" customFormat="1">
      <c r="A34" s="148">
        <v>3</v>
      </c>
      <c r="B34" s="145">
        <v>90</v>
      </c>
      <c r="C34" s="84" t="s">
        <v>272</v>
      </c>
      <c r="D34" s="36" t="s">
        <v>59</v>
      </c>
      <c r="E34" s="134" t="s">
        <v>273</v>
      </c>
      <c r="F34" s="84" t="s">
        <v>82</v>
      </c>
      <c r="G34" s="43">
        <v>90</v>
      </c>
      <c r="H34" s="85">
        <v>0.58530000000000004</v>
      </c>
      <c r="I34" s="87">
        <v>150</v>
      </c>
      <c r="J34" s="87">
        <v>155</v>
      </c>
      <c r="K34" s="101" t="s">
        <v>38</v>
      </c>
      <c r="L34" s="78">
        <v>155</v>
      </c>
      <c r="M34" s="53">
        <f t="shared" si="1"/>
        <v>90.721500000000006</v>
      </c>
      <c r="N34" s="88" t="s">
        <v>44</v>
      </c>
      <c r="O34" s="88"/>
      <c r="P34" s="89" t="s">
        <v>59</v>
      </c>
      <c r="Q34" s="138"/>
      <c r="R34" s="14"/>
      <c r="S34" s="15"/>
      <c r="T34" s="14"/>
      <c r="U34" s="15"/>
      <c r="V34" s="13"/>
      <c r="W34" s="1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s="11" customFormat="1">
      <c r="A35" s="148">
        <v>4</v>
      </c>
      <c r="B35" s="145">
        <v>90</v>
      </c>
      <c r="C35" s="84" t="s">
        <v>274</v>
      </c>
      <c r="D35" s="36" t="s">
        <v>31</v>
      </c>
      <c r="E35" s="134" t="s">
        <v>275</v>
      </c>
      <c r="F35" s="84" t="s">
        <v>82</v>
      </c>
      <c r="G35" s="43">
        <v>88.8</v>
      </c>
      <c r="H35" s="85">
        <v>0.59009999999999996</v>
      </c>
      <c r="I35" s="87">
        <v>140</v>
      </c>
      <c r="J35" s="86">
        <v>155</v>
      </c>
      <c r="K35" s="101">
        <v>155</v>
      </c>
      <c r="L35" s="78">
        <v>140</v>
      </c>
      <c r="M35" s="53">
        <f t="shared" si="1"/>
        <v>82.61399999999999</v>
      </c>
      <c r="N35" s="88" t="s">
        <v>36</v>
      </c>
      <c r="O35" s="88"/>
      <c r="P35" s="89"/>
      <c r="Q35" s="138"/>
      <c r="R35" s="14"/>
      <c r="S35" s="15"/>
      <c r="T35" s="14"/>
      <c r="U35" s="15"/>
      <c r="V35" s="13"/>
      <c r="W35" s="13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s="11" customFormat="1">
      <c r="A36" s="148">
        <v>5</v>
      </c>
      <c r="B36" s="145">
        <v>90</v>
      </c>
      <c r="C36" s="84" t="s">
        <v>276</v>
      </c>
      <c r="D36" s="36" t="s">
        <v>19</v>
      </c>
      <c r="E36" s="134" t="s">
        <v>277</v>
      </c>
      <c r="F36" s="84" t="s">
        <v>82</v>
      </c>
      <c r="G36" s="43">
        <v>88.7</v>
      </c>
      <c r="H36" s="85">
        <v>0.59050000000000002</v>
      </c>
      <c r="I36" s="87">
        <v>130</v>
      </c>
      <c r="J36" s="87">
        <v>135</v>
      </c>
      <c r="K36" s="101">
        <v>140</v>
      </c>
      <c r="L36" s="78">
        <v>135</v>
      </c>
      <c r="M36" s="53">
        <f t="shared" si="1"/>
        <v>79.717500000000001</v>
      </c>
      <c r="N36" s="88" t="s">
        <v>36</v>
      </c>
      <c r="O36" s="88"/>
      <c r="P36" s="89"/>
      <c r="Q36" s="138"/>
      <c r="R36" s="14"/>
      <c r="S36" s="15"/>
      <c r="T36" s="14"/>
      <c r="U36" s="15"/>
      <c r="V36" s="13"/>
      <c r="W36" s="1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s="11" customFormat="1">
      <c r="A37" s="148">
        <v>6</v>
      </c>
      <c r="B37" s="145">
        <v>90</v>
      </c>
      <c r="C37" s="84" t="s">
        <v>278</v>
      </c>
      <c r="D37" s="36" t="s">
        <v>30</v>
      </c>
      <c r="E37" s="134" t="s">
        <v>279</v>
      </c>
      <c r="F37" s="84" t="s">
        <v>82</v>
      </c>
      <c r="G37" s="43">
        <v>89.6</v>
      </c>
      <c r="H37" s="85">
        <v>0.58689999999999998</v>
      </c>
      <c r="I37" s="87">
        <v>130</v>
      </c>
      <c r="J37" s="86">
        <v>135</v>
      </c>
      <c r="K37" s="101">
        <v>135</v>
      </c>
      <c r="L37" s="78">
        <v>130</v>
      </c>
      <c r="M37" s="53">
        <f t="shared" si="1"/>
        <v>76.296999999999997</v>
      </c>
      <c r="N37" s="88" t="s">
        <v>84</v>
      </c>
      <c r="O37" s="88"/>
      <c r="P37" s="89"/>
      <c r="Q37" s="138"/>
      <c r="R37" s="14"/>
      <c r="S37" s="15"/>
      <c r="T37" s="14"/>
      <c r="U37" s="15"/>
      <c r="V37" s="13"/>
      <c r="W37" s="13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s="11" customFormat="1">
      <c r="A38" s="148">
        <v>7</v>
      </c>
      <c r="B38" s="145">
        <v>90</v>
      </c>
      <c r="C38" s="84" t="s">
        <v>280</v>
      </c>
      <c r="D38" s="36" t="s">
        <v>47</v>
      </c>
      <c r="E38" s="134" t="s">
        <v>281</v>
      </c>
      <c r="F38" s="84" t="s">
        <v>82</v>
      </c>
      <c r="G38" s="43">
        <v>88.5</v>
      </c>
      <c r="H38" s="85">
        <v>0.59140000000000004</v>
      </c>
      <c r="I38" s="87">
        <v>115</v>
      </c>
      <c r="J38" s="87">
        <v>125</v>
      </c>
      <c r="K38" s="101">
        <v>135</v>
      </c>
      <c r="L38" s="78">
        <v>125</v>
      </c>
      <c r="M38" s="53">
        <f t="shared" si="1"/>
        <v>73.925000000000011</v>
      </c>
      <c r="N38" s="88" t="s">
        <v>84</v>
      </c>
      <c r="O38" s="88"/>
      <c r="P38" s="89"/>
      <c r="Q38" s="138"/>
      <c r="R38" s="14"/>
      <c r="S38" s="15"/>
      <c r="T38" s="14"/>
      <c r="U38" s="15"/>
      <c r="V38" s="13"/>
      <c r="W38" s="13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s="11" customFormat="1">
      <c r="A39" s="148">
        <v>1</v>
      </c>
      <c r="B39" s="145">
        <v>100</v>
      </c>
      <c r="C39" s="84" t="s">
        <v>316</v>
      </c>
      <c r="D39" s="36" t="s">
        <v>30</v>
      </c>
      <c r="E39" s="134" t="s">
        <v>317</v>
      </c>
      <c r="F39" s="84" t="s">
        <v>207</v>
      </c>
      <c r="G39" s="43">
        <v>98.6</v>
      </c>
      <c r="H39" s="85">
        <v>0.5575</v>
      </c>
      <c r="I39" s="86">
        <v>162.5</v>
      </c>
      <c r="J39" s="87">
        <v>162.5</v>
      </c>
      <c r="K39" s="101">
        <v>170</v>
      </c>
      <c r="L39" s="78">
        <v>162.5</v>
      </c>
      <c r="M39" s="53">
        <f t="shared" si="1"/>
        <v>90.59375</v>
      </c>
      <c r="N39" s="88" t="s">
        <v>44</v>
      </c>
      <c r="O39" s="88"/>
      <c r="P39" s="89"/>
      <c r="Q39" s="138"/>
      <c r="R39" s="14"/>
      <c r="S39" s="15"/>
      <c r="T39" s="14"/>
      <c r="U39" s="15"/>
      <c r="V39" s="13"/>
      <c r="W39" s="1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s="11" customFormat="1">
      <c r="A40" s="148">
        <v>2</v>
      </c>
      <c r="B40" s="145">
        <v>100</v>
      </c>
      <c r="C40" s="84" t="s">
        <v>318</v>
      </c>
      <c r="D40" s="36" t="s">
        <v>59</v>
      </c>
      <c r="E40" s="134" t="s">
        <v>319</v>
      </c>
      <c r="F40" s="84" t="s">
        <v>320</v>
      </c>
      <c r="G40" s="43">
        <v>97.4</v>
      </c>
      <c r="H40" s="85">
        <v>0.56079999999999997</v>
      </c>
      <c r="I40" s="87">
        <v>140</v>
      </c>
      <c r="J40" s="87">
        <v>145</v>
      </c>
      <c r="K40" s="142">
        <v>150</v>
      </c>
      <c r="L40" s="78">
        <v>150</v>
      </c>
      <c r="M40" s="53">
        <f t="shared" si="1"/>
        <v>84.11999999999999</v>
      </c>
      <c r="N40" s="88" t="s">
        <v>44</v>
      </c>
      <c r="O40" s="88"/>
      <c r="P40" s="89" t="s">
        <v>59</v>
      </c>
      <c r="Q40" s="138"/>
      <c r="R40" s="14"/>
      <c r="S40" s="15"/>
      <c r="T40" s="14"/>
      <c r="U40" s="15"/>
      <c r="V40" s="13"/>
      <c r="W40" s="13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s="11" customFormat="1">
      <c r="A41" s="148">
        <v>1</v>
      </c>
      <c r="B41" s="145">
        <v>100</v>
      </c>
      <c r="C41" s="84" t="s">
        <v>282</v>
      </c>
      <c r="D41" s="36" t="s">
        <v>20</v>
      </c>
      <c r="E41" s="134" t="s">
        <v>283</v>
      </c>
      <c r="F41" s="84" t="s">
        <v>82</v>
      </c>
      <c r="G41" s="43">
        <v>96.3</v>
      </c>
      <c r="H41" s="85">
        <v>0.56389999999999996</v>
      </c>
      <c r="I41" s="87">
        <v>152.5</v>
      </c>
      <c r="J41" s="87">
        <v>162.5</v>
      </c>
      <c r="K41" s="142">
        <v>170</v>
      </c>
      <c r="L41" s="78">
        <v>170</v>
      </c>
      <c r="M41" s="53">
        <f t="shared" si="1"/>
        <v>95.863</v>
      </c>
      <c r="N41" s="88" t="s">
        <v>44</v>
      </c>
      <c r="O41" s="88"/>
      <c r="P41" s="89"/>
      <c r="Q41" s="138"/>
      <c r="R41" s="14"/>
      <c r="S41" s="15"/>
      <c r="T41" s="14"/>
      <c r="U41" s="15"/>
      <c r="V41" s="13"/>
      <c r="W41" s="13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s="11" customFormat="1">
      <c r="A42" s="148">
        <v>2</v>
      </c>
      <c r="B42" s="145">
        <v>100</v>
      </c>
      <c r="C42" s="84" t="s">
        <v>284</v>
      </c>
      <c r="D42" s="36" t="s">
        <v>30</v>
      </c>
      <c r="E42" s="134" t="s">
        <v>285</v>
      </c>
      <c r="F42" s="84" t="s">
        <v>82</v>
      </c>
      <c r="G42" s="43">
        <v>97.5</v>
      </c>
      <c r="H42" s="85">
        <v>0.5605</v>
      </c>
      <c r="I42" s="87">
        <v>142.5</v>
      </c>
      <c r="J42" s="87">
        <v>150</v>
      </c>
      <c r="K42" s="101">
        <v>162.5</v>
      </c>
      <c r="L42" s="78">
        <v>150</v>
      </c>
      <c r="M42" s="53">
        <f t="shared" si="1"/>
        <v>84.075000000000003</v>
      </c>
      <c r="N42" s="88" t="s">
        <v>36</v>
      </c>
      <c r="O42" s="88"/>
      <c r="P42" s="89"/>
      <c r="Q42" s="138"/>
      <c r="R42" s="14"/>
      <c r="S42" s="15"/>
      <c r="T42" s="14"/>
      <c r="U42" s="15"/>
      <c r="V42" s="13"/>
      <c r="W42" s="1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 s="11" customFormat="1">
      <c r="A43" s="148">
        <v>1</v>
      </c>
      <c r="B43" s="145">
        <v>125</v>
      </c>
      <c r="C43" s="84" t="s">
        <v>205</v>
      </c>
      <c r="D43" s="36" t="s">
        <v>31</v>
      </c>
      <c r="E43" s="134" t="s">
        <v>206</v>
      </c>
      <c r="F43" s="84" t="s">
        <v>207</v>
      </c>
      <c r="G43" s="43">
        <v>119.8</v>
      </c>
      <c r="H43" s="85">
        <v>0.5272</v>
      </c>
      <c r="I43" s="87">
        <v>120</v>
      </c>
      <c r="J43" s="87">
        <v>125</v>
      </c>
      <c r="K43" s="142">
        <v>130</v>
      </c>
      <c r="L43" s="78">
        <v>130</v>
      </c>
      <c r="M43" s="53">
        <f t="shared" si="1"/>
        <v>68.536000000000001</v>
      </c>
      <c r="N43" s="88" t="s">
        <v>84</v>
      </c>
      <c r="O43" s="88"/>
      <c r="P43" s="89" t="s">
        <v>127</v>
      </c>
      <c r="Q43" s="138"/>
      <c r="R43" s="14"/>
      <c r="S43" s="15"/>
      <c r="T43" s="14"/>
      <c r="U43" s="15"/>
      <c r="V43" s="13"/>
      <c r="W43" s="13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s="11" customFormat="1">
      <c r="A44" s="113">
        <v>1</v>
      </c>
      <c r="B44" s="113">
        <v>125</v>
      </c>
      <c r="C44" s="1" t="s">
        <v>286</v>
      </c>
      <c r="D44" s="3" t="s">
        <v>30</v>
      </c>
      <c r="E44" s="105" t="s">
        <v>287</v>
      </c>
      <c r="F44" s="1" t="s">
        <v>82</v>
      </c>
      <c r="G44" s="2">
        <v>122.4</v>
      </c>
      <c r="H44" s="21">
        <v>0.52449999999999997</v>
      </c>
      <c r="I44" s="20">
        <v>145</v>
      </c>
      <c r="J44" s="20">
        <v>155</v>
      </c>
      <c r="K44" s="73">
        <v>160</v>
      </c>
      <c r="L44" s="74">
        <v>155</v>
      </c>
      <c r="M44" s="53">
        <f t="shared" si="1"/>
        <v>81.297499999999999</v>
      </c>
      <c r="N44" s="67" t="s">
        <v>36</v>
      </c>
      <c r="O44" s="67"/>
      <c r="P44" s="67"/>
      <c r="Q44" s="83"/>
      <c r="R44" s="14"/>
      <c r="S44" s="15"/>
      <c r="T44" s="14"/>
      <c r="U44" s="15"/>
      <c r="V44" s="13"/>
      <c r="W44" s="13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 s="11" customFormat="1">
      <c r="A45" s="113"/>
      <c r="B45" s="113"/>
      <c r="C45" s="289" t="s">
        <v>288</v>
      </c>
      <c r="D45" s="290"/>
      <c r="E45" s="105"/>
      <c r="F45" s="1"/>
      <c r="G45" s="2"/>
      <c r="H45" s="21"/>
      <c r="I45" s="20"/>
      <c r="J45" s="20"/>
      <c r="K45" s="73"/>
      <c r="L45" s="74"/>
      <c r="M45" s="53"/>
      <c r="N45" s="67"/>
      <c r="O45" s="67"/>
      <c r="P45" s="67"/>
      <c r="Q45" s="83"/>
      <c r="R45" s="14"/>
      <c r="S45" s="15"/>
      <c r="T45" s="14"/>
      <c r="U45" s="15"/>
      <c r="V45" s="13"/>
      <c r="W45" s="13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 s="11" customFormat="1">
      <c r="A46" s="113">
        <v>1</v>
      </c>
      <c r="B46" s="113">
        <v>75</v>
      </c>
      <c r="C46" s="1" t="s">
        <v>58</v>
      </c>
      <c r="D46" s="3" t="s">
        <v>19</v>
      </c>
      <c r="E46" s="105" t="s">
        <v>418</v>
      </c>
      <c r="F46" s="1" t="s">
        <v>82</v>
      </c>
      <c r="G46" s="2">
        <v>75</v>
      </c>
      <c r="H46" s="21">
        <v>0.66449999999999998</v>
      </c>
      <c r="I46" s="20">
        <v>150</v>
      </c>
      <c r="J46" s="20">
        <v>160</v>
      </c>
      <c r="K46" s="76">
        <v>165</v>
      </c>
      <c r="L46" s="74">
        <v>165</v>
      </c>
      <c r="M46" s="53">
        <f t="shared" si="1"/>
        <v>109.6425</v>
      </c>
      <c r="N46" s="67" t="s">
        <v>44</v>
      </c>
      <c r="O46" s="67" t="s">
        <v>290</v>
      </c>
      <c r="P46" s="67" t="s">
        <v>74</v>
      </c>
      <c r="Q46" s="83"/>
      <c r="R46" s="14"/>
      <c r="S46" s="15"/>
      <c r="T46" s="14"/>
      <c r="U46" s="15"/>
      <c r="V46" s="13"/>
      <c r="W46" s="1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56" s="11" customFormat="1">
      <c r="A47" s="113">
        <v>2</v>
      </c>
      <c r="B47" s="113">
        <v>75</v>
      </c>
      <c r="C47" s="1" t="s">
        <v>291</v>
      </c>
      <c r="D47" s="3" t="s">
        <v>31</v>
      </c>
      <c r="E47" s="105" t="s">
        <v>292</v>
      </c>
      <c r="F47" s="1" t="s">
        <v>82</v>
      </c>
      <c r="G47" s="2">
        <v>71.3</v>
      </c>
      <c r="H47" s="21">
        <v>0.69230000000000003</v>
      </c>
      <c r="I47" s="20">
        <v>127.5</v>
      </c>
      <c r="J47" s="20">
        <v>137.5</v>
      </c>
      <c r="K47" s="76">
        <v>147.5</v>
      </c>
      <c r="L47" s="74">
        <v>147.5</v>
      </c>
      <c r="M47" s="53">
        <f t="shared" si="1"/>
        <v>102.11425</v>
      </c>
      <c r="N47" s="67" t="s">
        <v>36</v>
      </c>
      <c r="O47" s="67" t="s">
        <v>290</v>
      </c>
      <c r="P47" s="67" t="s">
        <v>127</v>
      </c>
      <c r="Q47" s="83"/>
      <c r="R47" s="14"/>
      <c r="S47" s="15"/>
      <c r="T47" s="14"/>
      <c r="U47" s="15"/>
      <c r="V47" s="13"/>
      <c r="W47" s="13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56" s="11" customFormat="1">
      <c r="A48" s="113">
        <v>3</v>
      </c>
      <c r="B48" s="113">
        <v>75</v>
      </c>
      <c r="C48" s="1" t="s">
        <v>293</v>
      </c>
      <c r="D48" s="3" t="s">
        <v>19</v>
      </c>
      <c r="E48" s="105" t="s">
        <v>294</v>
      </c>
      <c r="F48" s="1" t="s">
        <v>82</v>
      </c>
      <c r="G48" s="2">
        <v>70.7</v>
      </c>
      <c r="H48" s="21">
        <v>0.69720000000000004</v>
      </c>
      <c r="I48" s="70">
        <v>110</v>
      </c>
      <c r="J48" s="20">
        <v>110</v>
      </c>
      <c r="K48" s="73">
        <v>120</v>
      </c>
      <c r="L48" s="74">
        <v>110</v>
      </c>
      <c r="M48" s="53">
        <f t="shared" si="1"/>
        <v>76.692000000000007</v>
      </c>
      <c r="N48" s="67" t="s">
        <v>140</v>
      </c>
      <c r="O48" s="67"/>
      <c r="P48" s="67" t="s">
        <v>74</v>
      </c>
      <c r="Q48" s="83"/>
      <c r="R48" s="14"/>
      <c r="S48" s="15"/>
      <c r="T48" s="14"/>
      <c r="U48" s="15"/>
      <c r="V48" s="13"/>
      <c r="W48" s="13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1:56" s="11" customFormat="1">
      <c r="A49" s="113">
        <v>1</v>
      </c>
      <c r="B49" s="113">
        <v>90</v>
      </c>
      <c r="C49" s="1" t="s">
        <v>295</v>
      </c>
      <c r="D49" s="3" t="s">
        <v>19</v>
      </c>
      <c r="E49" s="105" t="s">
        <v>296</v>
      </c>
      <c r="F49" s="1" t="s">
        <v>82</v>
      </c>
      <c r="G49" s="2">
        <v>87</v>
      </c>
      <c r="H49" s="21">
        <v>0.5978</v>
      </c>
      <c r="I49" s="20">
        <v>180</v>
      </c>
      <c r="J49" s="70">
        <v>187.5</v>
      </c>
      <c r="K49" s="76">
        <v>187.5</v>
      </c>
      <c r="L49" s="74">
        <v>187.5</v>
      </c>
      <c r="M49" s="53">
        <f t="shared" si="1"/>
        <v>112.08750000000001</v>
      </c>
      <c r="N49" s="67" t="s">
        <v>44</v>
      </c>
      <c r="O49" s="67" t="s">
        <v>290</v>
      </c>
      <c r="P49" s="67" t="s">
        <v>74</v>
      </c>
      <c r="Q49" s="83"/>
      <c r="R49" s="14"/>
      <c r="S49" s="15"/>
      <c r="T49" s="14"/>
      <c r="U49" s="15"/>
      <c r="V49" s="13"/>
      <c r="W49" s="13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 s="11" customFormat="1">
      <c r="A50" s="113">
        <v>2</v>
      </c>
      <c r="B50" s="113">
        <v>90</v>
      </c>
      <c r="C50" s="1" t="s">
        <v>297</v>
      </c>
      <c r="D50" s="3" t="s">
        <v>30</v>
      </c>
      <c r="E50" s="105" t="s">
        <v>298</v>
      </c>
      <c r="F50" s="1" t="s">
        <v>82</v>
      </c>
      <c r="G50" s="2">
        <v>88.1</v>
      </c>
      <c r="H50" s="21">
        <v>0.59299999999999997</v>
      </c>
      <c r="I50" s="20">
        <v>170</v>
      </c>
      <c r="J50" s="70">
        <v>180</v>
      </c>
      <c r="K50" s="73">
        <v>187.5</v>
      </c>
      <c r="L50" s="74">
        <v>170</v>
      </c>
      <c r="M50" s="53">
        <f t="shared" si="1"/>
        <v>100.81</v>
      </c>
      <c r="N50" s="67" t="s">
        <v>36</v>
      </c>
      <c r="O50" s="67" t="s">
        <v>290</v>
      </c>
      <c r="P50" s="67"/>
      <c r="Q50" s="83"/>
      <c r="R50" s="14"/>
      <c r="S50" s="15"/>
      <c r="T50" s="14"/>
      <c r="U50" s="15"/>
      <c r="V50" s="13"/>
      <c r="W50" s="1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 s="11" customFormat="1">
      <c r="A51" s="140"/>
      <c r="B51" s="140"/>
      <c r="C51" s="91"/>
      <c r="D51" s="27"/>
      <c r="E51" s="38"/>
      <c r="F51" s="91"/>
      <c r="G51" s="37"/>
      <c r="H51" s="92"/>
      <c r="I51" s="18"/>
      <c r="J51" s="93"/>
      <c r="K51" s="102"/>
      <c r="L51" s="94"/>
      <c r="M51" s="13"/>
      <c r="N51" s="95"/>
      <c r="O51" s="95"/>
      <c r="P51" s="95"/>
      <c r="Q51" s="139"/>
      <c r="R51" s="14"/>
      <c r="S51" s="15"/>
      <c r="T51" s="14"/>
      <c r="U51" s="15"/>
      <c r="V51" s="13"/>
      <c r="W51" s="13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 s="11" customFormat="1">
      <c r="A52" s="95"/>
      <c r="B52" s="95"/>
      <c r="C52" s="95" t="s">
        <v>117</v>
      </c>
      <c r="D52" s="95"/>
      <c r="E52" s="38"/>
      <c r="F52" s="91"/>
      <c r="G52" s="37"/>
      <c r="H52" s="92"/>
      <c r="I52" s="18"/>
      <c r="J52" s="18"/>
      <c r="K52" s="102"/>
      <c r="L52" s="94"/>
      <c r="M52" s="13"/>
      <c r="N52" s="95"/>
      <c r="O52" s="95"/>
      <c r="P52" s="95"/>
      <c r="Q52" s="139"/>
      <c r="R52" s="14"/>
      <c r="S52" s="15"/>
      <c r="T52" s="14"/>
      <c r="U52" s="15"/>
      <c r="V52" s="13"/>
      <c r="W52" s="13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 s="11" customFormat="1">
      <c r="A53" s="95"/>
      <c r="B53" s="67"/>
      <c r="C53" s="74" t="s">
        <v>43</v>
      </c>
      <c r="D53" s="74" t="s">
        <v>68</v>
      </c>
      <c r="E53" s="38"/>
      <c r="F53" s="91"/>
      <c r="G53" s="37"/>
      <c r="H53" s="92"/>
      <c r="I53" s="18"/>
      <c r="J53" s="18"/>
      <c r="K53" s="102"/>
      <c r="L53" s="94"/>
      <c r="M53" s="13"/>
      <c r="N53" s="95"/>
      <c r="O53" s="95"/>
      <c r="P53" s="95"/>
      <c r="Q53" s="139"/>
      <c r="R53" s="14"/>
      <c r="S53" s="15"/>
      <c r="T53" s="14"/>
      <c r="U53" s="15"/>
      <c r="V53" s="13"/>
      <c r="W53" s="1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 s="11" customFormat="1">
      <c r="A54" s="95"/>
      <c r="B54" s="67">
        <v>1</v>
      </c>
      <c r="C54" s="84" t="s">
        <v>79</v>
      </c>
      <c r="D54" s="113" t="s">
        <v>230</v>
      </c>
      <c r="E54" s="38"/>
      <c r="F54" s="91"/>
      <c r="G54" s="37"/>
      <c r="H54" s="92"/>
      <c r="I54" s="18"/>
      <c r="J54" s="18"/>
      <c r="K54" s="102"/>
      <c r="L54" s="94"/>
      <c r="M54" s="13"/>
      <c r="N54" s="95"/>
      <c r="O54" s="95"/>
      <c r="P54" s="95"/>
      <c r="Q54" s="139"/>
      <c r="R54" s="14"/>
      <c r="S54" s="15"/>
      <c r="T54" s="14"/>
      <c r="U54" s="15"/>
      <c r="V54" s="13"/>
      <c r="W54" s="13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s="11" customFormat="1">
      <c r="A55" s="95"/>
      <c r="B55" s="67">
        <v>2</v>
      </c>
      <c r="C55" s="1" t="s">
        <v>247</v>
      </c>
      <c r="D55" s="113" t="s">
        <v>232</v>
      </c>
      <c r="E55" s="38"/>
      <c r="F55" s="91"/>
      <c r="G55" s="37"/>
      <c r="H55" s="92"/>
      <c r="I55" s="18"/>
      <c r="J55" s="18"/>
      <c r="K55" s="102"/>
      <c r="L55" s="94"/>
      <c r="M55" s="13"/>
      <c r="N55" s="95"/>
      <c r="O55" s="95"/>
      <c r="P55" s="95"/>
      <c r="Q55" s="139"/>
      <c r="R55" s="14"/>
      <c r="S55" s="15"/>
      <c r="T55" s="14"/>
      <c r="U55" s="15"/>
      <c r="V55" s="13"/>
      <c r="W55" s="13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 s="11" customFormat="1">
      <c r="A56" s="95"/>
      <c r="B56" s="67">
        <v>3</v>
      </c>
      <c r="C56" s="1" t="s">
        <v>255</v>
      </c>
      <c r="D56" s="113" t="s">
        <v>163</v>
      </c>
      <c r="E56" s="38"/>
      <c r="F56" s="91"/>
      <c r="G56" s="37"/>
      <c r="H56" s="92"/>
      <c r="I56" s="93"/>
      <c r="J56" s="18"/>
      <c r="K56" s="102"/>
      <c r="L56" s="94"/>
      <c r="M56" s="95"/>
      <c r="N56" s="95"/>
      <c r="O56" s="95"/>
      <c r="P56" s="95"/>
      <c r="Q56" s="139"/>
      <c r="R56" s="14"/>
      <c r="S56" s="15"/>
      <c r="T56" s="14"/>
      <c r="U56" s="15"/>
      <c r="V56" s="13"/>
      <c r="W56" s="13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 s="11" customFormat="1">
      <c r="A57" s="95"/>
      <c r="B57" s="95"/>
      <c r="C57" s="91"/>
      <c r="D57" s="91"/>
      <c r="E57" s="38"/>
      <c r="F57" s="91"/>
      <c r="G57" s="37"/>
      <c r="H57" s="92"/>
      <c r="I57" s="93"/>
      <c r="J57" s="18"/>
      <c r="K57" s="102"/>
      <c r="L57" s="94"/>
      <c r="M57" s="95"/>
      <c r="N57" s="95"/>
      <c r="O57" s="95"/>
      <c r="P57" s="95"/>
      <c r="Q57" s="139"/>
      <c r="R57" s="14"/>
      <c r="S57" s="15"/>
      <c r="T57" s="14"/>
      <c r="U57" s="15"/>
      <c r="V57" s="13"/>
      <c r="W57" s="13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>
      <c r="A58" s="122"/>
      <c r="B58" s="146" t="s">
        <v>10</v>
      </c>
      <c r="D58" s="124" t="s">
        <v>226</v>
      </c>
      <c r="F58"/>
      <c r="G58"/>
      <c r="H58"/>
      <c r="I58"/>
      <c r="J58"/>
      <c r="K58" s="68"/>
      <c r="L58" s="75"/>
      <c r="M58" s="68"/>
      <c r="N58" s="68"/>
      <c r="O58" s="68"/>
      <c r="P58" s="68"/>
      <c r="Q58" s="122"/>
      <c r="S58" s="15"/>
      <c r="T58" s="14"/>
      <c r="U58" s="15"/>
      <c r="V58" s="13"/>
      <c r="W58" s="13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>
      <c r="A59" s="122"/>
      <c r="B59" s="146" t="s">
        <v>11</v>
      </c>
      <c r="D59" s="124" t="s">
        <v>227</v>
      </c>
      <c r="F59"/>
      <c r="G59"/>
      <c r="H59"/>
      <c r="I59"/>
      <c r="J59"/>
      <c r="K59" s="68"/>
      <c r="L59" s="75"/>
      <c r="M59" s="68"/>
      <c r="N59" s="68"/>
      <c r="O59" s="68"/>
      <c r="P59" s="68"/>
      <c r="Q59" s="122"/>
      <c r="S59" s="15"/>
      <c r="T59" s="14"/>
      <c r="U59" s="15"/>
      <c r="V59" s="13"/>
      <c r="W59" s="13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>
      <c r="A60" s="122"/>
      <c r="B60" s="146" t="s">
        <v>12</v>
      </c>
      <c r="D60" s="124" t="s">
        <v>228</v>
      </c>
      <c r="F60"/>
      <c r="G60"/>
      <c r="H60"/>
      <c r="I60"/>
      <c r="J60"/>
      <c r="K60" s="68"/>
      <c r="L60" s="75"/>
      <c r="M60" s="68"/>
      <c r="N60" s="68"/>
      <c r="O60" s="68"/>
      <c r="P60" s="68"/>
      <c r="Q60" s="122"/>
      <c r="S60" s="15"/>
      <c r="T60" s="14"/>
      <c r="U60" s="15"/>
      <c r="V60" s="13"/>
      <c r="W60" s="13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>
      <c r="A61" s="122"/>
      <c r="B61" s="146" t="s">
        <v>12</v>
      </c>
      <c r="D61" s="124" t="s">
        <v>229</v>
      </c>
      <c r="F61"/>
      <c r="G61"/>
      <c r="H61"/>
      <c r="I61"/>
      <c r="J61"/>
      <c r="K61" s="68"/>
      <c r="L61" s="75"/>
      <c r="M61" s="68"/>
      <c r="N61" s="68"/>
      <c r="O61" s="68"/>
      <c r="P61" s="68"/>
      <c r="Q61" s="122"/>
      <c r="S61" s="15"/>
      <c r="T61" s="14"/>
      <c r="U61" s="15"/>
      <c r="V61" s="13"/>
      <c r="W61" s="13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11" customFormat="1">
      <c r="A62" s="122"/>
      <c r="B62" s="124"/>
      <c r="C62" s="124"/>
      <c r="D62" s="124"/>
      <c r="E62" s="106"/>
      <c r="F62"/>
      <c r="G62"/>
      <c r="H62"/>
      <c r="I62"/>
      <c r="J62"/>
      <c r="K62" s="68"/>
      <c r="L62" s="75"/>
      <c r="M62" s="68"/>
      <c r="N62" s="68"/>
      <c r="O62" s="68"/>
      <c r="P62" s="68"/>
      <c r="Q62" s="122"/>
      <c r="R62" s="14"/>
      <c r="S62" s="15"/>
      <c r="T62" s="14"/>
      <c r="U62" s="15"/>
      <c r="V62" s="13"/>
      <c r="W62" s="13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>
      <c r="A63" s="122"/>
      <c r="B63" s="122"/>
      <c r="C63" s="122"/>
      <c r="D63" s="125"/>
      <c r="E63" s="103"/>
      <c r="F63"/>
      <c r="G63"/>
      <c r="H63"/>
      <c r="I63"/>
      <c r="J63"/>
      <c r="K63" s="68"/>
      <c r="L63" s="75"/>
      <c r="M63" s="68"/>
      <c r="N63" s="68"/>
      <c r="O63" s="68"/>
      <c r="P63" s="68"/>
      <c r="Q63" s="122"/>
      <c r="S63" s="15"/>
      <c r="T63" s="14"/>
      <c r="U63" s="15"/>
      <c r="V63" s="13"/>
      <c r="W63" s="13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>
      <c r="A64" s="14"/>
      <c r="B64" s="15"/>
      <c r="C64" s="14"/>
      <c r="D64" s="15"/>
      <c r="E64" s="135"/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4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1:46" ht="22.5" customHeight="1">
      <c r="A65" s="14"/>
      <c r="B65" s="15"/>
      <c r="C65" s="14"/>
      <c r="D65" s="15"/>
      <c r="E65" s="135"/>
      <c r="F65" s="1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4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6">
      <c r="A66" s="14"/>
      <c r="B66" s="15"/>
      <c r="C66" s="14"/>
      <c r="D66" s="15"/>
      <c r="E66" s="135"/>
      <c r="F66" s="1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4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6">
      <c r="A67" s="14"/>
      <c r="B67" s="15"/>
      <c r="C67" s="14"/>
      <c r="D67" s="15"/>
      <c r="E67" s="135"/>
      <c r="F67" s="1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4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1:46">
      <c r="A68" s="14"/>
      <c r="B68" s="15"/>
      <c r="C68" s="14"/>
      <c r="D68" s="15"/>
      <c r="E68" s="135"/>
      <c r="F68" s="13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4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1:46">
      <c r="A69" s="14"/>
      <c r="B69" s="15"/>
      <c r="C69" s="14"/>
      <c r="D69" s="15"/>
      <c r="E69" s="135"/>
      <c r="F69" s="1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4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1:46">
      <c r="A70" s="14"/>
      <c r="B70" s="15"/>
      <c r="C70" s="14"/>
      <c r="D70" s="15"/>
      <c r="E70" s="135"/>
      <c r="F70" s="13"/>
      <c r="G70" s="6"/>
      <c r="H70" s="6"/>
      <c r="I70" s="6"/>
      <c r="J70" s="6"/>
      <c r="K70" s="6"/>
      <c r="L70" s="6"/>
      <c r="M70" s="6"/>
      <c r="N70" s="6"/>
      <c r="O70" s="6"/>
      <c r="P70" s="6"/>
      <c r="Q70" s="140"/>
      <c r="R70" s="6"/>
      <c r="S70" s="6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1:46">
      <c r="A71" s="14"/>
      <c r="B71" s="15"/>
      <c r="C71" s="14"/>
      <c r="D71" s="15"/>
      <c r="E71" s="135"/>
      <c r="F71" s="13"/>
      <c r="G71" s="6"/>
      <c r="H71" s="6"/>
      <c r="I71" s="6"/>
      <c r="J71" s="6"/>
      <c r="K71" s="6"/>
      <c r="L71" s="6"/>
      <c r="M71" s="6"/>
      <c r="N71" s="6"/>
      <c r="O71" s="6"/>
      <c r="P71" s="6"/>
      <c r="Q71" s="140"/>
      <c r="R71" s="6"/>
      <c r="S71" s="6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1:46">
      <c r="A72" s="14"/>
      <c r="B72" s="15"/>
      <c r="C72" s="14"/>
      <c r="D72" s="15"/>
      <c r="E72" s="135"/>
      <c r="F72" s="13"/>
      <c r="G72" s="6"/>
      <c r="H72" s="6"/>
      <c r="I72" s="6"/>
      <c r="J72" s="6"/>
      <c r="K72" s="6"/>
      <c r="L72" s="6"/>
      <c r="M72" s="6"/>
      <c r="N72" s="6"/>
      <c r="O72" s="6"/>
      <c r="P72" s="6"/>
      <c r="Q72" s="140"/>
      <c r="R72" s="6"/>
      <c r="S72" s="6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1:46">
      <c r="A73" s="14"/>
      <c r="B73" s="15"/>
      <c r="C73" s="14"/>
      <c r="D73" s="15"/>
      <c r="E73" s="135"/>
      <c r="F73" s="13"/>
      <c r="G73" s="6"/>
      <c r="H73" s="6"/>
      <c r="I73" s="6"/>
      <c r="J73" s="6"/>
      <c r="K73" s="6"/>
      <c r="L73" s="6"/>
      <c r="M73" s="6"/>
      <c r="N73" s="6"/>
      <c r="O73" s="6"/>
      <c r="P73" s="6"/>
      <c r="Q73" s="140"/>
      <c r="R73" s="6"/>
      <c r="S73" s="6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1:46">
      <c r="A74" s="14"/>
      <c r="B74" s="15"/>
      <c r="C74" s="14"/>
      <c r="D74" s="15"/>
      <c r="E74" s="135"/>
      <c r="F74" s="13"/>
      <c r="G74" s="6"/>
      <c r="H74" s="6"/>
      <c r="I74" s="6"/>
      <c r="J74" s="6"/>
      <c r="K74" s="6"/>
      <c r="L74" s="6"/>
      <c r="M74" s="6"/>
      <c r="N74" s="6"/>
      <c r="O74" s="6"/>
      <c r="P74" s="6"/>
      <c r="Q74" s="140"/>
      <c r="R74" s="6"/>
      <c r="S74" s="6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1:46">
      <c r="A75" s="14"/>
      <c r="B75" s="15"/>
      <c r="C75" s="14"/>
      <c r="D75" s="15"/>
      <c r="E75" s="135"/>
      <c r="F75" s="13"/>
      <c r="G75" s="6"/>
      <c r="H75" s="6"/>
      <c r="I75" s="6"/>
      <c r="J75" s="6"/>
      <c r="K75" s="6"/>
      <c r="L75" s="6"/>
      <c r="M75" s="6"/>
      <c r="N75" s="6"/>
      <c r="O75" s="6"/>
      <c r="P75" s="6"/>
      <c r="Q75" s="140"/>
      <c r="R75" s="6"/>
      <c r="S75" s="6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1:46">
      <c r="A76" s="14"/>
      <c r="B76" s="15"/>
      <c r="C76" s="14"/>
      <c r="D76" s="15"/>
      <c r="E76" s="135"/>
      <c r="F76" s="13"/>
      <c r="G76" s="6"/>
      <c r="H76" s="6"/>
      <c r="I76" s="6"/>
      <c r="J76" s="6"/>
      <c r="K76" s="6"/>
      <c r="L76" s="6"/>
      <c r="M76" s="6"/>
      <c r="N76" s="6"/>
      <c r="O76" s="6"/>
      <c r="P76" s="6"/>
      <c r="Q76" s="140"/>
      <c r="R76" s="6"/>
      <c r="S76" s="6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1:46">
      <c r="A77" s="14"/>
      <c r="B77" s="15"/>
      <c r="C77" s="14"/>
      <c r="D77" s="15"/>
      <c r="E77" s="135"/>
      <c r="F77" s="13"/>
      <c r="G77" s="6"/>
      <c r="H77" s="6"/>
      <c r="I77" s="6"/>
      <c r="J77" s="6"/>
      <c r="K77" s="6"/>
      <c r="L77" s="6"/>
      <c r="M77" s="6"/>
      <c r="N77" s="6"/>
      <c r="O77" s="6"/>
      <c r="P77" s="6"/>
      <c r="Q77" s="140"/>
      <c r="R77" s="6"/>
      <c r="S77" s="6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1:46">
      <c r="A78" s="14"/>
      <c r="B78" s="15"/>
      <c r="C78" s="14"/>
      <c r="D78" s="15"/>
      <c r="E78" s="135"/>
      <c r="F78" s="13"/>
      <c r="G78" s="6"/>
      <c r="H78" s="6"/>
      <c r="I78" s="6"/>
      <c r="J78" s="6"/>
      <c r="K78" s="6"/>
      <c r="L78" s="6"/>
      <c r="M78" s="6"/>
      <c r="N78" s="6"/>
      <c r="O78" s="6"/>
      <c r="P78" s="6"/>
      <c r="Q78" s="140"/>
      <c r="R78" s="6"/>
      <c r="S78" s="6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1:46">
      <c r="A79" s="14"/>
      <c r="B79" s="15"/>
      <c r="C79" s="14"/>
      <c r="D79" s="15"/>
      <c r="E79" s="135"/>
      <c r="F79" s="13"/>
      <c r="G79" s="6"/>
      <c r="H79" s="6"/>
      <c r="I79" s="6"/>
      <c r="J79" s="6"/>
      <c r="K79" s="6"/>
      <c r="L79" s="6"/>
      <c r="M79" s="6"/>
      <c r="N79" s="6"/>
      <c r="O79" s="6"/>
      <c r="P79" s="6"/>
      <c r="Q79" s="140"/>
      <c r="R79" s="6"/>
      <c r="S79" s="6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1:46">
      <c r="A80" s="14"/>
      <c r="B80" s="15"/>
      <c r="C80" s="14"/>
      <c r="D80" s="15"/>
      <c r="E80" s="135"/>
      <c r="F80" s="13"/>
      <c r="G80" s="6"/>
      <c r="H80" s="6"/>
      <c r="I80" s="6"/>
      <c r="J80" s="6"/>
      <c r="K80" s="6"/>
      <c r="L80" s="6"/>
      <c r="M80" s="6"/>
      <c r="N80" s="6"/>
      <c r="O80" s="6"/>
      <c r="P80" s="6"/>
      <c r="Q80" s="140"/>
      <c r="R80" s="6"/>
      <c r="S80" s="6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</row>
    <row r="81" spans="1:46">
      <c r="A81" s="14"/>
      <c r="B81" s="15"/>
      <c r="C81" s="14"/>
      <c r="D81" s="15"/>
      <c r="E81" s="135"/>
      <c r="F81" s="13"/>
      <c r="G81" s="6"/>
      <c r="H81" s="6"/>
      <c r="I81" s="6"/>
      <c r="J81" s="6"/>
      <c r="K81" s="6"/>
      <c r="L81" s="6"/>
      <c r="M81" s="6"/>
      <c r="N81" s="6"/>
      <c r="O81" s="6"/>
      <c r="P81" s="6"/>
      <c r="Q81" s="140"/>
      <c r="R81" s="6"/>
      <c r="S81" s="6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</row>
    <row r="82" spans="1:46">
      <c r="A82" s="14"/>
      <c r="B82" s="15"/>
      <c r="C82" s="14"/>
      <c r="D82" s="15"/>
      <c r="E82" s="135"/>
      <c r="F82" s="13"/>
      <c r="G82" s="6"/>
      <c r="H82" s="6"/>
      <c r="I82" s="6"/>
      <c r="J82" s="6"/>
      <c r="K82" s="6"/>
      <c r="L82" s="6"/>
      <c r="M82" s="6"/>
      <c r="N82" s="6"/>
      <c r="O82" s="6"/>
      <c r="P82" s="6"/>
      <c r="Q82" s="140"/>
      <c r="R82" s="6"/>
      <c r="S82" s="6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</row>
    <row r="83" spans="1:46">
      <c r="A83" s="14"/>
      <c r="B83" s="15"/>
      <c r="C83" s="14"/>
      <c r="D83" s="15"/>
      <c r="E83" s="135"/>
      <c r="F83" s="13"/>
      <c r="G83" s="6"/>
      <c r="H83" s="6"/>
      <c r="I83" s="6"/>
      <c r="J83" s="6"/>
      <c r="K83" s="6"/>
      <c r="L83" s="6"/>
      <c r="M83" s="6"/>
      <c r="N83" s="6"/>
      <c r="O83" s="6"/>
      <c r="P83" s="6"/>
      <c r="Q83" s="140"/>
      <c r="R83" s="6"/>
      <c r="S83" s="6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</row>
    <row r="84" spans="1:46">
      <c r="A84" s="14"/>
      <c r="B84" s="15"/>
      <c r="C84" s="14"/>
      <c r="D84" s="15"/>
      <c r="E84" s="135"/>
      <c r="F84" s="13"/>
      <c r="G84" s="6"/>
      <c r="H84" s="6"/>
      <c r="I84" s="6"/>
      <c r="J84" s="6"/>
      <c r="K84" s="6"/>
      <c r="L84" s="6"/>
      <c r="M84" s="6"/>
      <c r="N84" s="6"/>
      <c r="O84" s="6"/>
      <c r="P84" s="6"/>
      <c r="Q84" s="140"/>
      <c r="R84" s="6"/>
      <c r="S84" s="6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</row>
    <row r="85" spans="1:46">
      <c r="A85" s="14"/>
      <c r="B85" s="15"/>
      <c r="C85" s="14"/>
      <c r="D85" s="15"/>
      <c r="E85" s="135"/>
      <c r="F85" s="13"/>
      <c r="G85" s="6"/>
      <c r="H85" s="6"/>
      <c r="I85" s="6"/>
      <c r="J85" s="6"/>
      <c r="K85" s="6"/>
      <c r="L85" s="6"/>
      <c r="M85" s="6"/>
      <c r="N85" s="6"/>
      <c r="O85" s="6"/>
      <c r="P85" s="6"/>
      <c r="Q85" s="140"/>
      <c r="R85" s="6"/>
      <c r="S85" s="6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</row>
    <row r="86" spans="1:46">
      <c r="A86" s="14"/>
      <c r="B86" s="15"/>
      <c r="C86" s="14"/>
      <c r="D86" s="15"/>
      <c r="E86" s="135"/>
      <c r="F86" s="13"/>
      <c r="G86" s="6"/>
      <c r="H86" s="6"/>
      <c r="I86" s="6"/>
      <c r="J86" s="6"/>
      <c r="K86" s="6"/>
      <c r="L86" s="6"/>
      <c r="M86" s="6"/>
      <c r="N86" s="6"/>
      <c r="O86" s="6"/>
      <c r="P86" s="6"/>
      <c r="Q86" s="140"/>
      <c r="R86" s="6"/>
      <c r="S86" s="6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</row>
    <row r="87" spans="1:46">
      <c r="A87" s="14"/>
      <c r="B87" s="15"/>
      <c r="C87" s="14"/>
      <c r="D87" s="15"/>
      <c r="E87" s="135"/>
      <c r="F87" s="13"/>
      <c r="G87" s="6"/>
      <c r="H87" s="6"/>
      <c r="I87" s="6"/>
      <c r="J87" s="6"/>
      <c r="K87" s="6"/>
      <c r="L87" s="6"/>
      <c r="M87" s="6"/>
      <c r="N87" s="6"/>
      <c r="O87" s="6"/>
      <c r="P87" s="6"/>
      <c r="Q87" s="140"/>
      <c r="R87" s="6"/>
      <c r="S87" s="6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</row>
    <row r="88" spans="1:46">
      <c r="A88" s="14"/>
      <c r="B88" s="15"/>
      <c r="C88" s="14"/>
      <c r="D88" s="15"/>
      <c r="E88" s="135"/>
      <c r="F88" s="13"/>
      <c r="G88" s="6"/>
      <c r="H88" s="6"/>
      <c r="I88" s="6"/>
      <c r="J88" s="6"/>
      <c r="K88" s="6"/>
      <c r="L88" s="6"/>
      <c r="M88" s="6"/>
      <c r="N88" s="6"/>
      <c r="O88" s="6"/>
      <c r="P88" s="6"/>
      <c r="Q88" s="140"/>
      <c r="R88" s="6"/>
      <c r="S88" s="6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</row>
    <row r="89" spans="1:46">
      <c r="A89" s="14"/>
      <c r="B89" s="15"/>
      <c r="C89" s="14"/>
      <c r="D89" s="15"/>
      <c r="E89" s="135"/>
      <c r="F89" s="13"/>
      <c r="G89" s="6"/>
      <c r="H89" s="6"/>
      <c r="I89" s="6"/>
      <c r="J89" s="6"/>
      <c r="K89" s="6"/>
      <c r="L89" s="6"/>
      <c r="M89" s="6"/>
      <c r="N89" s="6"/>
      <c r="O89" s="6"/>
      <c r="P89" s="6"/>
      <c r="Q89" s="140"/>
      <c r="R89" s="6"/>
      <c r="S89" s="6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</row>
    <row r="90" spans="1:46">
      <c r="A90" s="14"/>
      <c r="B90" s="15"/>
      <c r="C90" s="14"/>
      <c r="D90" s="15"/>
      <c r="E90" s="135"/>
      <c r="F90" s="13"/>
      <c r="G90" s="6"/>
      <c r="H90" s="6"/>
      <c r="I90" s="6"/>
      <c r="J90" s="6"/>
      <c r="K90" s="6"/>
      <c r="L90" s="6"/>
      <c r="M90" s="6"/>
      <c r="N90" s="6"/>
      <c r="O90" s="6"/>
      <c r="P90" s="6"/>
      <c r="Q90" s="140"/>
      <c r="R90" s="6"/>
      <c r="S90" s="6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</row>
    <row r="91" spans="1:46">
      <c r="A91" s="14"/>
      <c r="B91" s="15"/>
      <c r="C91" s="14"/>
      <c r="D91" s="15"/>
      <c r="E91" s="135"/>
      <c r="F91" s="13"/>
      <c r="G91" s="13"/>
      <c r="H91" s="13"/>
      <c r="I91" s="6"/>
      <c r="J91" s="6"/>
      <c r="K91" s="6"/>
      <c r="L91" s="6"/>
      <c r="M91" s="6"/>
      <c r="N91" s="6"/>
      <c r="O91" s="6"/>
      <c r="P91" s="6"/>
      <c r="Q91" s="140"/>
      <c r="R91" s="6"/>
      <c r="S91" s="6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</row>
    <row r="92" spans="1:46">
      <c r="A92" s="14"/>
      <c r="B92" s="15"/>
      <c r="C92" s="14"/>
      <c r="D92" s="15"/>
      <c r="E92" s="135"/>
      <c r="F92" s="13"/>
      <c r="G92" s="13"/>
      <c r="H92" s="13"/>
      <c r="I92" s="6"/>
      <c r="J92" s="6"/>
      <c r="K92" s="6"/>
      <c r="L92" s="6"/>
      <c r="M92" s="6"/>
      <c r="N92" s="6"/>
      <c r="O92" s="6"/>
      <c r="P92" s="6"/>
      <c r="Q92" s="140"/>
      <c r="R92" s="6"/>
      <c r="S92" s="6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</row>
    <row r="93" spans="1:46">
      <c r="A93" s="14"/>
      <c r="B93" s="15"/>
      <c r="C93" s="14"/>
      <c r="D93" s="15"/>
      <c r="E93" s="135"/>
      <c r="F93" s="13"/>
      <c r="G93" s="13"/>
      <c r="H93" s="13"/>
      <c r="I93" s="6"/>
      <c r="J93" s="6"/>
      <c r="K93" s="6"/>
      <c r="L93" s="6"/>
      <c r="M93" s="6"/>
      <c r="N93" s="6"/>
      <c r="O93" s="6"/>
      <c r="P93" s="6"/>
      <c r="Q93" s="140"/>
      <c r="R93" s="6"/>
      <c r="S93" s="6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</row>
    <row r="94" spans="1:46">
      <c r="A94" s="14"/>
      <c r="B94" s="15"/>
      <c r="C94" s="14"/>
      <c r="D94" s="15"/>
      <c r="E94" s="135"/>
      <c r="F94" s="13"/>
      <c r="G94" s="13"/>
      <c r="H94" s="13"/>
      <c r="I94" s="6"/>
      <c r="J94" s="6"/>
      <c r="K94" s="6"/>
      <c r="L94" s="6"/>
      <c r="M94" s="6"/>
      <c r="N94" s="6"/>
      <c r="O94" s="6"/>
      <c r="P94" s="6"/>
      <c r="Q94" s="140"/>
      <c r="R94" s="6"/>
      <c r="S94" s="6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</row>
    <row r="95" spans="1:46">
      <c r="A95" s="14"/>
      <c r="B95" s="15"/>
      <c r="C95" s="14"/>
      <c r="D95" s="15"/>
      <c r="E95" s="135"/>
      <c r="F95" s="13"/>
      <c r="G95" s="13"/>
      <c r="H95" s="13"/>
      <c r="I95" s="6"/>
      <c r="J95" s="6"/>
      <c r="K95" s="6"/>
      <c r="L95" s="6"/>
      <c r="M95" s="6"/>
      <c r="N95" s="6"/>
      <c r="O95" s="6"/>
      <c r="P95" s="6"/>
      <c r="Q95" s="140"/>
      <c r="R95" s="6"/>
      <c r="S95" s="6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</row>
    <row r="96" spans="1:46">
      <c r="A96" s="14"/>
      <c r="B96" s="15"/>
      <c r="C96" s="14"/>
      <c r="D96" s="15"/>
      <c r="E96" s="135"/>
      <c r="F96" s="13"/>
      <c r="G96" s="13"/>
      <c r="H96" s="13"/>
      <c r="I96" s="6"/>
      <c r="J96" s="6"/>
      <c r="K96" s="6"/>
      <c r="L96" s="6"/>
      <c r="M96" s="6"/>
      <c r="N96" s="6"/>
      <c r="O96" s="6"/>
      <c r="P96" s="6"/>
      <c r="Q96" s="140"/>
      <c r="R96" s="6"/>
      <c r="S96" s="6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</row>
  </sheetData>
  <mergeCells count="16">
    <mergeCell ref="C45:D45"/>
    <mergeCell ref="C5:D5"/>
    <mergeCell ref="Q3:Q4"/>
    <mergeCell ref="I3:L3"/>
    <mergeCell ref="M3:M4"/>
    <mergeCell ref="C3:C4"/>
    <mergeCell ref="D3:D4"/>
    <mergeCell ref="E3:E4"/>
    <mergeCell ref="F3:F4"/>
    <mergeCell ref="G3:G4"/>
    <mergeCell ref="H3:H4"/>
    <mergeCell ref="A3:A4"/>
    <mergeCell ref="B3:B4"/>
    <mergeCell ref="N3:N4"/>
    <mergeCell ref="O3:O4"/>
    <mergeCell ref="P3:P4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60"/>
  <sheetViews>
    <sheetView topLeftCell="A13" workbookViewId="0">
      <selection activeCell="D16" sqref="D16"/>
    </sheetView>
  </sheetViews>
  <sheetFormatPr defaultRowHeight="12.75"/>
  <cols>
    <col min="1" max="1" width="4" style="122" customWidth="1"/>
    <col min="2" max="2" width="4.7109375" style="122" customWidth="1"/>
    <col min="3" max="3" width="27.5703125" style="122" customWidth="1"/>
    <col min="4" max="4" width="18.140625" style="122" customWidth="1"/>
    <col min="5" max="5" width="12.5703125" style="149" customWidth="1"/>
    <col min="6" max="6" width="12.5703125" style="122" customWidth="1"/>
    <col min="8" max="8" width="9.140625" style="122"/>
    <col min="15" max="15" width="9.85546875" customWidth="1"/>
    <col min="16" max="16" width="14.5703125" customWidth="1"/>
    <col min="17" max="17" width="15.85546875" customWidth="1"/>
  </cols>
  <sheetData>
    <row r="1" spans="1:25" ht="25.5">
      <c r="A1" s="55" t="s">
        <v>123</v>
      </c>
      <c r="B1"/>
      <c r="C1"/>
      <c r="D1" s="68"/>
      <c r="E1" s="103"/>
      <c r="F1"/>
      <c r="O1" s="68"/>
      <c r="P1" s="75"/>
      <c r="Q1" s="68"/>
      <c r="R1" s="68"/>
      <c r="S1" s="68"/>
      <c r="T1" s="75"/>
      <c r="U1" s="75"/>
      <c r="V1" s="68"/>
      <c r="W1" s="68"/>
      <c r="X1" s="68"/>
      <c r="Y1" s="68"/>
    </row>
    <row r="2" spans="1:25" ht="26.25" thickBot="1">
      <c r="A2" s="55"/>
      <c r="B2" s="55"/>
      <c r="C2" s="55"/>
      <c r="D2" s="154"/>
      <c r="K2" s="68"/>
      <c r="L2" s="75"/>
      <c r="M2" s="68"/>
      <c r="N2" s="68"/>
      <c r="O2" s="68"/>
      <c r="P2" s="68"/>
    </row>
    <row r="3" spans="1:25">
      <c r="A3" s="297" t="s">
        <v>9</v>
      </c>
      <c r="B3" s="299" t="s">
        <v>2</v>
      </c>
      <c r="C3" s="285" t="s">
        <v>3</v>
      </c>
      <c r="D3" s="285" t="s">
        <v>7</v>
      </c>
      <c r="E3" s="301" t="s">
        <v>8</v>
      </c>
      <c r="F3" s="285" t="s">
        <v>4</v>
      </c>
      <c r="G3" s="247" t="s">
        <v>1</v>
      </c>
      <c r="H3" s="287" t="s">
        <v>0</v>
      </c>
      <c r="I3" s="262" t="s">
        <v>5</v>
      </c>
      <c r="J3" s="263"/>
      <c r="K3" s="263"/>
      <c r="L3" s="263"/>
      <c r="M3" s="268" t="s">
        <v>0</v>
      </c>
      <c r="N3" s="270" t="s">
        <v>33</v>
      </c>
      <c r="O3" s="270" t="s">
        <v>24</v>
      </c>
      <c r="P3" s="272" t="s">
        <v>18</v>
      </c>
      <c r="Q3" s="255" t="s">
        <v>25</v>
      </c>
    </row>
    <row r="4" spans="1:25">
      <c r="A4" s="298"/>
      <c r="B4" s="300"/>
      <c r="C4" s="286"/>
      <c r="D4" s="286"/>
      <c r="E4" s="302"/>
      <c r="F4" s="286"/>
      <c r="G4" s="248"/>
      <c r="H4" s="288"/>
      <c r="I4" s="171">
        <v>1</v>
      </c>
      <c r="J4" s="167">
        <v>2</v>
      </c>
      <c r="K4" s="77">
        <v>3</v>
      </c>
      <c r="L4" s="78" t="s">
        <v>6</v>
      </c>
      <c r="M4" s="269"/>
      <c r="N4" s="271"/>
      <c r="O4" s="271"/>
      <c r="P4" s="273"/>
      <c r="Q4" s="256"/>
    </row>
    <row r="5" spans="1:25">
      <c r="A5" s="114"/>
      <c r="B5" s="114"/>
      <c r="C5" s="291" t="s">
        <v>289</v>
      </c>
      <c r="D5" s="292"/>
      <c r="E5" s="201"/>
      <c r="F5" s="114"/>
      <c r="G5" s="109"/>
      <c r="H5" s="187"/>
      <c r="I5" s="175"/>
      <c r="J5" s="8"/>
      <c r="K5" s="74"/>
      <c r="L5" s="74"/>
      <c r="M5" s="111"/>
      <c r="N5" s="112"/>
      <c r="O5" s="112"/>
      <c r="P5" s="112"/>
      <c r="Q5" s="112"/>
    </row>
    <row r="6" spans="1:25">
      <c r="A6" s="114"/>
      <c r="B6" s="114"/>
      <c r="C6" s="114" t="s">
        <v>34</v>
      </c>
      <c r="D6" s="114"/>
      <c r="E6" s="201"/>
      <c r="F6" s="114"/>
      <c r="G6" s="109"/>
      <c r="H6" s="187"/>
      <c r="I6" s="175"/>
      <c r="J6" s="8"/>
      <c r="K6" s="74"/>
      <c r="L6" s="74"/>
      <c r="M6" s="67"/>
      <c r="N6" s="112"/>
      <c r="O6" s="112"/>
      <c r="P6" s="112"/>
      <c r="Q6" s="112"/>
    </row>
    <row r="7" spans="1:25" s="122" customFormat="1">
      <c r="A7" s="180">
        <v>1</v>
      </c>
      <c r="B7" s="180">
        <v>60</v>
      </c>
      <c r="C7" s="180" t="s">
        <v>300</v>
      </c>
      <c r="D7" s="180" t="s">
        <v>20</v>
      </c>
      <c r="E7" s="202" t="s">
        <v>301</v>
      </c>
      <c r="F7" s="180" t="s">
        <v>51</v>
      </c>
      <c r="G7" s="185">
        <v>58</v>
      </c>
      <c r="H7" s="188">
        <v>0.84219999999999995</v>
      </c>
      <c r="I7" s="203">
        <v>45</v>
      </c>
      <c r="J7" s="20">
        <v>50</v>
      </c>
      <c r="K7" s="73">
        <v>55</v>
      </c>
      <c r="L7" s="76">
        <v>50</v>
      </c>
      <c r="M7" s="67">
        <f t="shared" ref="M7:M8" si="0">H7*L7</f>
        <v>42.11</v>
      </c>
      <c r="N7" s="113" t="s">
        <v>140</v>
      </c>
      <c r="O7" s="113"/>
      <c r="P7" s="113" t="s">
        <v>119</v>
      </c>
      <c r="Q7" s="113"/>
    </row>
    <row r="8" spans="1:25">
      <c r="A8" s="127"/>
      <c r="B8" s="113"/>
      <c r="C8" s="144" t="s">
        <v>37</v>
      </c>
      <c r="D8" s="3"/>
      <c r="E8" s="105"/>
      <c r="F8" s="1"/>
      <c r="G8" s="2"/>
      <c r="H8" s="21"/>
      <c r="I8" s="53"/>
      <c r="J8" s="53"/>
      <c r="K8" s="67"/>
      <c r="L8" s="72"/>
      <c r="M8" s="67">
        <f t="shared" si="0"/>
        <v>0</v>
      </c>
      <c r="N8" s="67"/>
      <c r="O8" s="67"/>
      <c r="P8" s="71"/>
      <c r="Q8" s="56"/>
    </row>
    <row r="9" spans="1:25">
      <c r="A9" s="127">
        <v>1</v>
      </c>
      <c r="B9" s="113">
        <v>67.5</v>
      </c>
      <c r="C9" s="1" t="s">
        <v>73</v>
      </c>
      <c r="D9" s="3" t="s">
        <v>47</v>
      </c>
      <c r="E9" s="105" t="s">
        <v>304</v>
      </c>
      <c r="F9" s="1" t="s">
        <v>51</v>
      </c>
      <c r="G9" s="2">
        <v>63.3</v>
      </c>
      <c r="H9" s="21">
        <v>0.77059999999999995</v>
      </c>
      <c r="I9" s="54">
        <v>97.5</v>
      </c>
      <c r="J9" s="54">
        <v>102.5</v>
      </c>
      <c r="K9" s="73">
        <v>107.5</v>
      </c>
      <c r="L9" s="72">
        <v>102.5</v>
      </c>
      <c r="M9" s="67">
        <f t="shared" ref="M9:M31" si="1">H9*L9</f>
        <v>78.986499999999992</v>
      </c>
      <c r="N9" s="67" t="s">
        <v>122</v>
      </c>
      <c r="O9" s="67"/>
      <c r="P9" s="71"/>
      <c r="Q9" s="56"/>
    </row>
    <row r="10" spans="1:25">
      <c r="A10" s="127">
        <v>1</v>
      </c>
      <c r="B10" s="113">
        <v>75</v>
      </c>
      <c r="C10" s="1" t="s">
        <v>305</v>
      </c>
      <c r="D10" s="3" t="s">
        <v>47</v>
      </c>
      <c r="E10" s="105" t="s">
        <v>306</v>
      </c>
      <c r="F10" s="1" t="s">
        <v>51</v>
      </c>
      <c r="G10" s="2">
        <v>75</v>
      </c>
      <c r="H10" s="21">
        <v>0.66449999999999998</v>
      </c>
      <c r="I10" s="54">
        <v>110</v>
      </c>
      <c r="J10" s="20">
        <v>115</v>
      </c>
      <c r="K10" s="73">
        <v>120</v>
      </c>
      <c r="L10" s="72">
        <v>115</v>
      </c>
      <c r="M10" s="67">
        <f t="shared" si="1"/>
        <v>76.417500000000004</v>
      </c>
      <c r="N10" s="67" t="s">
        <v>122</v>
      </c>
      <c r="O10" s="67"/>
      <c r="P10" s="71"/>
      <c r="Q10" s="56"/>
    </row>
    <row r="11" spans="1:25">
      <c r="A11" s="127">
        <v>1</v>
      </c>
      <c r="B11" s="113">
        <v>82.5</v>
      </c>
      <c r="C11" s="1" t="s">
        <v>307</v>
      </c>
      <c r="D11" s="3" t="s">
        <v>20</v>
      </c>
      <c r="E11" s="105" t="s">
        <v>308</v>
      </c>
      <c r="F11" s="1" t="s">
        <v>309</v>
      </c>
      <c r="G11" s="2">
        <v>78.599999999999994</v>
      </c>
      <c r="H11" s="21">
        <v>0.64119999999999999</v>
      </c>
      <c r="I11" s="20">
        <v>100</v>
      </c>
      <c r="J11" s="20">
        <v>107.5</v>
      </c>
      <c r="K11" s="76">
        <v>112.5</v>
      </c>
      <c r="L11" s="72">
        <v>112.5</v>
      </c>
      <c r="M11" s="67">
        <f t="shared" si="1"/>
        <v>72.135000000000005</v>
      </c>
      <c r="N11" s="67" t="s">
        <v>140</v>
      </c>
      <c r="O11" s="67"/>
      <c r="P11" s="71" t="s">
        <v>119</v>
      </c>
      <c r="Q11" s="56"/>
    </row>
    <row r="12" spans="1:25">
      <c r="A12" s="147">
        <v>1</v>
      </c>
      <c r="B12" s="113">
        <v>82.5</v>
      </c>
      <c r="C12" s="1" t="s">
        <v>75</v>
      </c>
      <c r="D12" s="3" t="s">
        <v>30</v>
      </c>
      <c r="E12" s="105" t="s">
        <v>310</v>
      </c>
      <c r="F12" s="1" t="s">
        <v>51</v>
      </c>
      <c r="G12" s="2">
        <v>78.8</v>
      </c>
      <c r="H12" s="21">
        <v>0.63990000000000002</v>
      </c>
      <c r="I12" s="20">
        <v>140</v>
      </c>
      <c r="J12" s="20">
        <v>150</v>
      </c>
      <c r="K12" s="73" t="s">
        <v>38</v>
      </c>
      <c r="L12" s="72">
        <v>150</v>
      </c>
      <c r="M12" s="67">
        <f t="shared" si="1"/>
        <v>95.984999999999999</v>
      </c>
      <c r="N12" s="67" t="s">
        <v>36</v>
      </c>
      <c r="O12" s="67"/>
      <c r="P12" s="71"/>
      <c r="Q12" s="56"/>
    </row>
    <row r="13" spans="1:25">
      <c r="A13" s="127">
        <v>2</v>
      </c>
      <c r="B13" s="113">
        <v>82.5</v>
      </c>
      <c r="C13" s="1" t="s">
        <v>76</v>
      </c>
      <c r="D13" s="3" t="s">
        <v>19</v>
      </c>
      <c r="E13" s="105" t="s">
        <v>311</v>
      </c>
      <c r="F13" s="1" t="s">
        <v>51</v>
      </c>
      <c r="G13" s="2">
        <v>79.7</v>
      </c>
      <c r="H13" s="21">
        <v>0.63470000000000004</v>
      </c>
      <c r="I13" s="20">
        <v>115</v>
      </c>
      <c r="J13" s="20">
        <v>120</v>
      </c>
      <c r="K13" s="76">
        <v>125</v>
      </c>
      <c r="L13" s="72">
        <v>125</v>
      </c>
      <c r="M13" s="67">
        <f t="shared" si="1"/>
        <v>79.337500000000006</v>
      </c>
      <c r="N13" s="67" t="s">
        <v>122</v>
      </c>
      <c r="O13" s="67"/>
      <c r="P13" s="71" t="s">
        <v>74</v>
      </c>
      <c r="Q13" s="56"/>
    </row>
    <row r="14" spans="1:25">
      <c r="A14" s="127">
        <v>3</v>
      </c>
      <c r="B14" s="113">
        <v>82.5</v>
      </c>
      <c r="C14" s="1" t="s">
        <v>315</v>
      </c>
      <c r="D14" s="3" t="s">
        <v>32</v>
      </c>
      <c r="E14" s="105" t="s">
        <v>419</v>
      </c>
      <c r="F14" s="1" t="s">
        <v>51</v>
      </c>
      <c r="G14" s="2">
        <v>78</v>
      </c>
      <c r="H14" s="21">
        <v>0.64480000000000004</v>
      </c>
      <c r="I14" s="20">
        <v>120</v>
      </c>
      <c r="J14" s="70">
        <v>125</v>
      </c>
      <c r="K14" s="73">
        <v>125</v>
      </c>
      <c r="L14" s="72">
        <v>120</v>
      </c>
      <c r="M14" s="67">
        <f t="shared" si="1"/>
        <v>77.376000000000005</v>
      </c>
      <c r="N14" s="67" t="s">
        <v>140</v>
      </c>
      <c r="O14" s="67"/>
      <c r="P14" s="71" t="s">
        <v>32</v>
      </c>
      <c r="Q14" s="56"/>
    </row>
    <row r="15" spans="1:25">
      <c r="A15" s="127">
        <v>1</v>
      </c>
      <c r="B15" s="113">
        <v>90</v>
      </c>
      <c r="C15" s="1" t="s">
        <v>312</v>
      </c>
      <c r="D15" s="3" t="s">
        <v>69</v>
      </c>
      <c r="E15" s="227">
        <v>27961</v>
      </c>
      <c r="F15" s="1" t="s">
        <v>131</v>
      </c>
      <c r="G15" s="2">
        <v>86.7</v>
      </c>
      <c r="H15" s="21">
        <v>0.59909999999999997</v>
      </c>
      <c r="I15" s="20">
        <v>115</v>
      </c>
      <c r="J15" s="20">
        <v>125</v>
      </c>
      <c r="K15" s="76">
        <v>130</v>
      </c>
      <c r="L15" s="72">
        <v>130</v>
      </c>
      <c r="M15" s="67">
        <f t="shared" si="1"/>
        <v>77.882999999999996</v>
      </c>
      <c r="N15" s="67" t="s">
        <v>122</v>
      </c>
      <c r="O15" s="67"/>
      <c r="P15" s="71" t="s">
        <v>69</v>
      </c>
      <c r="Q15" s="56"/>
    </row>
    <row r="16" spans="1:25">
      <c r="A16" s="127">
        <v>1</v>
      </c>
      <c r="B16" s="113">
        <v>90</v>
      </c>
      <c r="C16" s="1" t="s">
        <v>313</v>
      </c>
      <c r="D16" s="3" t="s">
        <v>69</v>
      </c>
      <c r="E16" s="227">
        <v>31573</v>
      </c>
      <c r="F16" s="1" t="s">
        <v>51</v>
      </c>
      <c r="G16" s="2">
        <v>89</v>
      </c>
      <c r="H16" s="21">
        <v>0.59930000000000005</v>
      </c>
      <c r="I16" s="20">
        <v>200</v>
      </c>
      <c r="J16" s="20">
        <v>210</v>
      </c>
      <c r="K16" s="76">
        <v>215</v>
      </c>
      <c r="L16" s="72">
        <v>215</v>
      </c>
      <c r="M16" s="67">
        <f t="shared" si="1"/>
        <v>128.84950000000001</v>
      </c>
      <c r="N16" s="67" t="s">
        <v>52</v>
      </c>
      <c r="O16" s="67"/>
      <c r="P16" s="71" t="s">
        <v>69</v>
      </c>
      <c r="Q16" s="56"/>
    </row>
    <row r="17" spans="1:17">
      <c r="A17" s="127">
        <v>2</v>
      </c>
      <c r="B17" s="113">
        <v>90</v>
      </c>
      <c r="C17" s="1" t="s">
        <v>56</v>
      </c>
      <c r="D17" s="3" t="s">
        <v>57</v>
      </c>
      <c r="E17" s="105" t="s">
        <v>314</v>
      </c>
      <c r="F17" s="1" t="s">
        <v>51</v>
      </c>
      <c r="G17" s="2">
        <v>88.5</v>
      </c>
      <c r="H17" s="21">
        <v>0.59140000000000004</v>
      </c>
      <c r="I17" s="20">
        <v>157.5</v>
      </c>
      <c r="J17" s="20">
        <v>165</v>
      </c>
      <c r="K17" s="76">
        <v>170</v>
      </c>
      <c r="L17" s="72">
        <v>170</v>
      </c>
      <c r="M17" s="67">
        <f t="shared" si="1"/>
        <v>100.53800000000001</v>
      </c>
      <c r="N17" s="67" t="s">
        <v>36</v>
      </c>
      <c r="O17" s="67"/>
      <c r="P17" s="71"/>
      <c r="Q17" s="56"/>
    </row>
    <row r="18" spans="1:17">
      <c r="A18" s="127">
        <v>1</v>
      </c>
      <c r="B18" s="113">
        <v>100</v>
      </c>
      <c r="C18" s="1" t="s">
        <v>321</v>
      </c>
      <c r="D18" s="3" t="s">
        <v>264</v>
      </c>
      <c r="E18" s="105" t="s">
        <v>322</v>
      </c>
      <c r="F18" s="1" t="s">
        <v>323</v>
      </c>
      <c r="G18" s="2">
        <v>94.9</v>
      </c>
      <c r="H18" s="21">
        <v>0.56810000000000005</v>
      </c>
      <c r="I18" s="20">
        <v>160</v>
      </c>
      <c r="J18" s="20">
        <v>167.5</v>
      </c>
      <c r="K18" s="143" t="s">
        <v>38</v>
      </c>
      <c r="L18" s="72">
        <v>167.5</v>
      </c>
      <c r="M18" s="67">
        <f t="shared" si="1"/>
        <v>95.156750000000002</v>
      </c>
      <c r="N18" s="67" t="s">
        <v>36</v>
      </c>
      <c r="O18" s="67"/>
      <c r="P18" s="71"/>
      <c r="Q18" s="56"/>
    </row>
    <row r="19" spans="1:17">
      <c r="A19" s="127">
        <v>1</v>
      </c>
      <c r="B19" s="113">
        <v>100</v>
      </c>
      <c r="C19" s="1" t="s">
        <v>326</v>
      </c>
      <c r="D19" s="3" t="s">
        <v>47</v>
      </c>
      <c r="E19" s="105" t="s">
        <v>327</v>
      </c>
      <c r="F19" s="1" t="s">
        <v>131</v>
      </c>
      <c r="G19" s="2">
        <v>99.2</v>
      </c>
      <c r="H19" s="21">
        <v>0.55600000000000005</v>
      </c>
      <c r="I19" s="20">
        <v>140</v>
      </c>
      <c r="J19" s="70">
        <v>150</v>
      </c>
      <c r="K19" s="73">
        <v>150</v>
      </c>
      <c r="L19" s="72">
        <v>140</v>
      </c>
      <c r="M19" s="67">
        <f t="shared" si="1"/>
        <v>77.84</v>
      </c>
      <c r="N19" s="67" t="s">
        <v>122</v>
      </c>
      <c r="O19" s="67"/>
      <c r="P19" s="71"/>
      <c r="Q19" s="56"/>
    </row>
    <row r="20" spans="1:17">
      <c r="A20" s="127">
        <v>1</v>
      </c>
      <c r="B20" s="113">
        <v>100</v>
      </c>
      <c r="C20" s="1" t="s">
        <v>324</v>
      </c>
      <c r="D20" s="3" t="s">
        <v>30</v>
      </c>
      <c r="E20" s="105" t="s">
        <v>325</v>
      </c>
      <c r="F20" s="1" t="s">
        <v>51</v>
      </c>
      <c r="G20" s="2">
        <v>96.2</v>
      </c>
      <c r="H20" s="21">
        <v>0.56420000000000003</v>
      </c>
      <c r="I20" s="54">
        <v>190</v>
      </c>
      <c r="J20" s="53">
        <v>200</v>
      </c>
      <c r="K20" s="73">
        <v>205</v>
      </c>
      <c r="L20" s="72">
        <v>200</v>
      </c>
      <c r="M20" s="67">
        <f t="shared" si="1"/>
        <v>112.84</v>
      </c>
      <c r="N20" s="67" t="s">
        <v>44</v>
      </c>
      <c r="O20" s="67"/>
      <c r="P20" s="71"/>
      <c r="Q20" s="56"/>
    </row>
    <row r="21" spans="1:17">
      <c r="A21" s="127">
        <v>2</v>
      </c>
      <c r="B21" s="113">
        <v>100</v>
      </c>
      <c r="C21" s="1" t="s">
        <v>221</v>
      </c>
      <c r="D21" s="3" t="s">
        <v>62</v>
      </c>
      <c r="E21" s="105" t="s">
        <v>222</v>
      </c>
      <c r="F21" s="1" t="s">
        <v>51</v>
      </c>
      <c r="G21" s="2">
        <v>99</v>
      </c>
      <c r="H21" s="21">
        <v>0.55649999999999999</v>
      </c>
      <c r="I21" s="54">
        <v>190</v>
      </c>
      <c r="J21" s="53">
        <v>197.5</v>
      </c>
      <c r="K21" s="73">
        <v>207.5</v>
      </c>
      <c r="L21" s="72">
        <v>197.5</v>
      </c>
      <c r="M21" s="67">
        <f t="shared" si="1"/>
        <v>109.90875</v>
      </c>
      <c r="N21" s="67" t="s">
        <v>44</v>
      </c>
      <c r="O21" s="67"/>
      <c r="P21" s="71"/>
      <c r="Q21" s="56"/>
    </row>
    <row r="22" spans="1:17">
      <c r="A22" s="127">
        <v>3</v>
      </c>
      <c r="B22" s="113">
        <v>100</v>
      </c>
      <c r="C22" s="1" t="s">
        <v>143</v>
      </c>
      <c r="D22" s="3" t="s">
        <v>20</v>
      </c>
      <c r="E22" s="105" t="s">
        <v>144</v>
      </c>
      <c r="F22" s="1" t="s">
        <v>51</v>
      </c>
      <c r="G22" s="2">
        <v>97.6</v>
      </c>
      <c r="H22" s="21">
        <v>0.56020000000000003</v>
      </c>
      <c r="I22" s="54">
        <v>185</v>
      </c>
      <c r="J22" s="53">
        <v>190</v>
      </c>
      <c r="K22" s="73">
        <v>195</v>
      </c>
      <c r="L22" s="72">
        <v>190</v>
      </c>
      <c r="M22" s="67">
        <f t="shared" si="1"/>
        <v>106.438</v>
      </c>
      <c r="N22" s="67" t="s">
        <v>36</v>
      </c>
      <c r="O22" s="67"/>
      <c r="P22" s="71" t="s">
        <v>165</v>
      </c>
      <c r="Q22" s="56"/>
    </row>
    <row r="23" spans="1:17">
      <c r="A23" s="127">
        <v>4</v>
      </c>
      <c r="B23" s="113">
        <v>100</v>
      </c>
      <c r="C23" s="1" t="s">
        <v>328</v>
      </c>
      <c r="D23" s="3" t="s">
        <v>30</v>
      </c>
      <c r="E23" s="105" t="s">
        <v>329</v>
      </c>
      <c r="F23" s="1" t="s">
        <v>51</v>
      </c>
      <c r="G23" s="2">
        <v>99.6</v>
      </c>
      <c r="H23" s="21">
        <v>0.55500000000000005</v>
      </c>
      <c r="I23" s="54">
        <v>175</v>
      </c>
      <c r="J23" s="20">
        <v>180</v>
      </c>
      <c r="K23" s="76" t="s">
        <v>38</v>
      </c>
      <c r="L23" s="72">
        <v>180</v>
      </c>
      <c r="M23" s="67">
        <f t="shared" si="1"/>
        <v>99.9</v>
      </c>
      <c r="N23" s="67" t="s">
        <v>36</v>
      </c>
      <c r="O23" s="67"/>
      <c r="P23" s="71"/>
      <c r="Q23" s="56"/>
    </row>
    <row r="24" spans="1:17">
      <c r="A24" s="127">
        <v>5</v>
      </c>
      <c r="B24" s="113">
        <v>100</v>
      </c>
      <c r="C24" s="1" t="s">
        <v>330</v>
      </c>
      <c r="D24" s="3" t="s">
        <v>331</v>
      </c>
      <c r="E24" s="105" t="s">
        <v>332</v>
      </c>
      <c r="F24" s="1" t="s">
        <v>51</v>
      </c>
      <c r="G24" s="2">
        <v>98.9</v>
      </c>
      <c r="H24" s="21">
        <v>0.55679999999999996</v>
      </c>
      <c r="I24" s="20">
        <v>160</v>
      </c>
      <c r="J24" s="20">
        <v>170</v>
      </c>
      <c r="K24" s="76">
        <v>175</v>
      </c>
      <c r="L24" s="72">
        <v>175</v>
      </c>
      <c r="M24" s="67">
        <f t="shared" si="1"/>
        <v>97.44</v>
      </c>
      <c r="N24" s="67" t="s">
        <v>36</v>
      </c>
      <c r="O24" s="67"/>
      <c r="P24" s="71"/>
      <c r="Q24" s="56"/>
    </row>
    <row r="25" spans="1:17">
      <c r="A25" s="148">
        <v>6</v>
      </c>
      <c r="B25" s="145">
        <v>100</v>
      </c>
      <c r="C25" s="1" t="s">
        <v>333</v>
      </c>
      <c r="D25" s="3" t="s">
        <v>30</v>
      </c>
      <c r="E25" s="134" t="s">
        <v>334</v>
      </c>
      <c r="F25" s="84" t="s">
        <v>51</v>
      </c>
      <c r="G25" s="43">
        <v>94.5</v>
      </c>
      <c r="H25" s="85">
        <v>0.56940000000000002</v>
      </c>
      <c r="I25" s="87">
        <v>152.5</v>
      </c>
      <c r="J25" s="87">
        <v>162.5</v>
      </c>
      <c r="K25" s="142">
        <v>167.5</v>
      </c>
      <c r="L25" s="78">
        <v>167.5</v>
      </c>
      <c r="M25" s="67">
        <f t="shared" si="1"/>
        <v>95.374499999999998</v>
      </c>
      <c r="N25" s="88" t="s">
        <v>36</v>
      </c>
      <c r="O25" s="88"/>
      <c r="P25" s="89"/>
      <c r="Q25" s="90"/>
    </row>
    <row r="26" spans="1:17">
      <c r="A26" s="148">
        <v>1</v>
      </c>
      <c r="B26" s="145">
        <v>110</v>
      </c>
      <c r="C26" s="1" t="s">
        <v>335</v>
      </c>
      <c r="D26" s="3" t="s">
        <v>20</v>
      </c>
      <c r="E26" s="134" t="s">
        <v>336</v>
      </c>
      <c r="F26" s="84" t="s">
        <v>51</v>
      </c>
      <c r="G26" s="43">
        <v>108.8</v>
      </c>
      <c r="H26" s="85">
        <v>0.53800000000000003</v>
      </c>
      <c r="I26" s="87">
        <v>200</v>
      </c>
      <c r="J26" s="87">
        <v>215</v>
      </c>
      <c r="K26" s="142">
        <v>225</v>
      </c>
      <c r="L26" s="78">
        <v>225</v>
      </c>
      <c r="M26" s="67">
        <f t="shared" si="1"/>
        <v>121.05000000000001</v>
      </c>
      <c r="N26" s="88" t="s">
        <v>44</v>
      </c>
      <c r="O26" s="88"/>
      <c r="P26" s="89" t="s">
        <v>165</v>
      </c>
      <c r="Q26" s="90"/>
    </row>
    <row r="27" spans="1:17">
      <c r="A27" s="148">
        <v>2</v>
      </c>
      <c r="B27" s="145">
        <v>110</v>
      </c>
      <c r="C27" s="1" t="s">
        <v>337</v>
      </c>
      <c r="D27" s="3" t="s">
        <v>30</v>
      </c>
      <c r="E27" s="134" t="s">
        <v>338</v>
      </c>
      <c r="F27" s="84" t="s">
        <v>51</v>
      </c>
      <c r="G27" s="43">
        <v>105.5</v>
      </c>
      <c r="H27" s="85">
        <v>0.54290000000000005</v>
      </c>
      <c r="I27" s="87">
        <v>155</v>
      </c>
      <c r="J27" s="87">
        <v>160</v>
      </c>
      <c r="K27" s="101">
        <v>165</v>
      </c>
      <c r="L27" s="78">
        <v>160</v>
      </c>
      <c r="M27" s="67">
        <f t="shared" si="1"/>
        <v>86.864000000000004</v>
      </c>
      <c r="N27" s="88" t="s">
        <v>84</v>
      </c>
      <c r="O27" s="88"/>
      <c r="P27" s="89"/>
      <c r="Q27" s="90"/>
    </row>
    <row r="28" spans="1:17">
      <c r="A28" s="148">
        <v>1</v>
      </c>
      <c r="B28" s="145">
        <v>125</v>
      </c>
      <c r="C28" s="1" t="s">
        <v>339</v>
      </c>
      <c r="D28" s="3" t="s">
        <v>19</v>
      </c>
      <c r="E28" s="134" t="s">
        <v>287</v>
      </c>
      <c r="F28" s="84" t="s">
        <v>51</v>
      </c>
      <c r="G28" s="43">
        <v>123.5</v>
      </c>
      <c r="H28" s="85">
        <v>0.52310000000000001</v>
      </c>
      <c r="I28" s="87">
        <v>210</v>
      </c>
      <c r="J28" s="87">
        <v>225</v>
      </c>
      <c r="K28" s="142">
        <v>242.5</v>
      </c>
      <c r="L28" s="78">
        <v>242.5</v>
      </c>
      <c r="M28" s="67">
        <f t="shared" si="1"/>
        <v>126.85175</v>
      </c>
      <c r="N28" s="88" t="s">
        <v>52</v>
      </c>
      <c r="O28" s="88"/>
      <c r="P28" s="89" t="s">
        <v>74</v>
      </c>
      <c r="Q28" s="90"/>
    </row>
    <row r="29" spans="1:17">
      <c r="A29" s="148">
        <v>2</v>
      </c>
      <c r="B29" s="145">
        <v>125</v>
      </c>
      <c r="C29" s="1" t="s">
        <v>340</v>
      </c>
      <c r="D29" s="3" t="s">
        <v>31</v>
      </c>
      <c r="E29" s="134" t="s">
        <v>341</v>
      </c>
      <c r="F29" s="84" t="s">
        <v>51</v>
      </c>
      <c r="G29" s="43">
        <v>122.2</v>
      </c>
      <c r="H29" s="85">
        <v>0.52470000000000006</v>
      </c>
      <c r="I29" s="87">
        <v>210</v>
      </c>
      <c r="J29" s="87">
        <v>217.5</v>
      </c>
      <c r="K29" s="101">
        <v>225</v>
      </c>
      <c r="L29" s="78">
        <v>217.5</v>
      </c>
      <c r="M29" s="67">
        <f t="shared" si="1"/>
        <v>114.12225000000001</v>
      </c>
      <c r="N29" s="88" t="s">
        <v>44</v>
      </c>
      <c r="O29" s="88"/>
      <c r="P29" s="89" t="s">
        <v>127</v>
      </c>
      <c r="Q29" s="90"/>
    </row>
    <row r="30" spans="1:17">
      <c r="A30" s="148">
        <v>3</v>
      </c>
      <c r="B30" s="145">
        <v>125</v>
      </c>
      <c r="C30" s="1" t="s">
        <v>81</v>
      </c>
      <c r="D30" s="3" t="s">
        <v>20</v>
      </c>
      <c r="E30" s="134" t="s">
        <v>342</v>
      </c>
      <c r="F30" s="84" t="s">
        <v>51</v>
      </c>
      <c r="G30" s="43">
        <v>120.9</v>
      </c>
      <c r="H30" s="85">
        <v>0.52610000000000001</v>
      </c>
      <c r="I30" s="87">
        <v>170</v>
      </c>
      <c r="J30" s="87">
        <v>182.5</v>
      </c>
      <c r="K30" s="101">
        <v>185</v>
      </c>
      <c r="L30" s="78">
        <v>182.5</v>
      </c>
      <c r="M30" s="67">
        <f t="shared" si="1"/>
        <v>96.013249999999999</v>
      </c>
      <c r="N30" s="88" t="s">
        <v>36</v>
      </c>
      <c r="O30" s="88"/>
      <c r="P30" s="89" t="s">
        <v>65</v>
      </c>
      <c r="Q30" s="90"/>
    </row>
    <row r="31" spans="1:17">
      <c r="A31" s="148">
        <v>1</v>
      </c>
      <c r="B31" s="145">
        <v>140</v>
      </c>
      <c r="C31" s="1" t="s">
        <v>343</v>
      </c>
      <c r="D31" s="3" t="s">
        <v>19</v>
      </c>
      <c r="E31" s="134" t="s">
        <v>345</v>
      </c>
      <c r="F31" s="84" t="s">
        <v>51</v>
      </c>
      <c r="G31" s="43">
        <v>127.9</v>
      </c>
      <c r="H31" s="85">
        <v>0.51751999999999998</v>
      </c>
      <c r="I31" s="87">
        <v>180</v>
      </c>
      <c r="J31" s="87">
        <v>190</v>
      </c>
      <c r="K31" s="142">
        <v>205</v>
      </c>
      <c r="L31" s="78">
        <v>205</v>
      </c>
      <c r="M31" s="67">
        <f t="shared" si="1"/>
        <v>106.0916</v>
      </c>
      <c r="N31" s="88" t="s">
        <v>36</v>
      </c>
      <c r="O31" s="88"/>
      <c r="P31" s="89" t="s">
        <v>74</v>
      </c>
      <c r="Q31" s="90"/>
    </row>
    <row r="32" spans="1:17" ht="15.75">
      <c r="A32" s="148"/>
      <c r="B32" s="145"/>
      <c r="C32" s="293" t="s">
        <v>48</v>
      </c>
      <c r="D32" s="294"/>
      <c r="E32" s="134"/>
      <c r="F32" s="84"/>
      <c r="G32" s="43"/>
      <c r="H32" s="85"/>
      <c r="I32" s="86"/>
      <c r="J32" s="87"/>
      <c r="K32" s="101"/>
      <c r="L32" s="78"/>
      <c r="M32" s="88"/>
      <c r="N32" s="88"/>
      <c r="O32" s="88"/>
      <c r="P32" s="89"/>
      <c r="Q32" s="90"/>
    </row>
    <row r="33" spans="1:17">
      <c r="A33" s="113"/>
      <c r="B33" s="113"/>
      <c r="C33" s="144" t="s">
        <v>34</v>
      </c>
      <c r="D33" s="3"/>
      <c r="E33" s="105"/>
      <c r="F33" s="1"/>
      <c r="G33" s="2"/>
      <c r="H33" s="21"/>
      <c r="I33" s="20"/>
      <c r="J33" s="20"/>
      <c r="K33" s="76"/>
      <c r="L33" s="74"/>
      <c r="M33" s="67">
        <f>L33*H33</f>
        <v>0</v>
      </c>
      <c r="N33" s="67"/>
      <c r="O33" s="67"/>
      <c r="P33" s="67"/>
      <c r="Q33" s="56"/>
    </row>
    <row r="34" spans="1:17">
      <c r="A34" s="113">
        <v>0</v>
      </c>
      <c r="B34" s="113">
        <v>67.5</v>
      </c>
      <c r="C34" s="1" t="s">
        <v>344</v>
      </c>
      <c r="D34" s="3" t="s">
        <v>20</v>
      </c>
      <c r="E34" s="105" t="s">
        <v>346</v>
      </c>
      <c r="F34" s="1" t="s">
        <v>51</v>
      </c>
      <c r="G34" s="2">
        <v>63</v>
      </c>
      <c r="H34" s="21">
        <v>0.77410000000000001</v>
      </c>
      <c r="I34" s="70">
        <v>100</v>
      </c>
      <c r="J34" s="70">
        <v>100</v>
      </c>
      <c r="K34" s="73">
        <v>100</v>
      </c>
      <c r="L34" s="74">
        <v>0</v>
      </c>
      <c r="M34" s="67">
        <f t="shared" ref="M34:M47" si="2">L34*H34</f>
        <v>0</v>
      </c>
      <c r="N34" s="67"/>
      <c r="O34" s="67"/>
      <c r="P34" s="67" t="s">
        <v>165</v>
      </c>
      <c r="Q34" s="56"/>
    </row>
    <row r="35" spans="1:17">
      <c r="A35" s="113"/>
      <c r="B35" s="113"/>
      <c r="C35" s="144" t="s">
        <v>37</v>
      </c>
      <c r="D35" s="3"/>
      <c r="E35" s="105"/>
      <c r="F35" s="1"/>
      <c r="G35" s="2"/>
      <c r="H35" s="21"/>
      <c r="I35" s="20"/>
      <c r="J35" s="20"/>
      <c r="K35" s="76"/>
      <c r="L35" s="74"/>
      <c r="M35" s="67">
        <f t="shared" si="2"/>
        <v>0</v>
      </c>
      <c r="N35" s="67"/>
      <c r="O35" s="67"/>
      <c r="P35" s="67"/>
      <c r="Q35" s="56"/>
    </row>
    <row r="36" spans="1:17">
      <c r="A36" s="113">
        <v>1</v>
      </c>
      <c r="B36" s="113">
        <v>82.5</v>
      </c>
      <c r="C36" s="1" t="s">
        <v>347</v>
      </c>
      <c r="D36" s="3" t="s">
        <v>69</v>
      </c>
      <c r="E36" s="227">
        <v>30405</v>
      </c>
      <c r="F36" s="1" t="s">
        <v>51</v>
      </c>
      <c r="G36" s="2">
        <v>82.5</v>
      </c>
      <c r="H36" s="21">
        <v>0.61929999999999996</v>
      </c>
      <c r="I36" s="70">
        <v>210</v>
      </c>
      <c r="J36" s="70">
        <v>210</v>
      </c>
      <c r="K36" s="76">
        <v>210</v>
      </c>
      <c r="L36" s="74">
        <v>210</v>
      </c>
      <c r="M36" s="67">
        <f t="shared" si="2"/>
        <v>130.053</v>
      </c>
      <c r="N36" s="67" t="s">
        <v>44</v>
      </c>
      <c r="O36" s="67" t="s">
        <v>290</v>
      </c>
      <c r="P36" s="67" t="s">
        <v>69</v>
      </c>
      <c r="Q36" s="56"/>
    </row>
    <row r="37" spans="1:17">
      <c r="A37" s="113">
        <v>2</v>
      </c>
      <c r="B37" s="113">
        <v>82.5</v>
      </c>
      <c r="C37" s="1" t="s">
        <v>76</v>
      </c>
      <c r="D37" s="3" t="s">
        <v>19</v>
      </c>
      <c r="E37" s="105" t="s">
        <v>311</v>
      </c>
      <c r="F37" s="1" t="s">
        <v>51</v>
      </c>
      <c r="G37" s="2">
        <v>79.7</v>
      </c>
      <c r="H37" s="21">
        <v>0.63470000000000004</v>
      </c>
      <c r="I37" s="70">
        <v>160</v>
      </c>
      <c r="J37" s="70">
        <v>160</v>
      </c>
      <c r="K37" s="76">
        <v>160</v>
      </c>
      <c r="L37" s="74">
        <v>160</v>
      </c>
      <c r="M37" s="67">
        <f t="shared" si="2"/>
        <v>101.55200000000001</v>
      </c>
      <c r="N37" s="67" t="s">
        <v>84</v>
      </c>
      <c r="O37" s="67" t="s">
        <v>290</v>
      </c>
      <c r="P37" s="67" t="s">
        <v>74</v>
      </c>
      <c r="Q37" s="56"/>
    </row>
    <row r="38" spans="1:17">
      <c r="A38" s="113">
        <v>1</v>
      </c>
      <c r="B38" s="113">
        <v>90</v>
      </c>
      <c r="C38" s="1" t="s">
        <v>352</v>
      </c>
      <c r="D38" s="3" t="s">
        <v>55</v>
      </c>
      <c r="E38" s="105" t="s">
        <v>353</v>
      </c>
      <c r="F38" s="1" t="s">
        <v>51</v>
      </c>
      <c r="G38" s="2">
        <v>88</v>
      </c>
      <c r="H38" s="21">
        <v>0.59350000000000003</v>
      </c>
      <c r="I38" s="70">
        <v>260</v>
      </c>
      <c r="J38" s="20">
        <v>260</v>
      </c>
      <c r="K38" s="76">
        <v>270</v>
      </c>
      <c r="L38" s="74">
        <v>270</v>
      </c>
      <c r="M38" s="67">
        <f t="shared" si="2"/>
        <v>160.245</v>
      </c>
      <c r="N38" s="67" t="s">
        <v>52</v>
      </c>
      <c r="O38" s="67" t="s">
        <v>299</v>
      </c>
      <c r="P38" s="67"/>
      <c r="Q38" s="56"/>
    </row>
    <row r="39" spans="1:17">
      <c r="A39" s="113">
        <v>2</v>
      </c>
      <c r="B39" s="113">
        <v>90</v>
      </c>
      <c r="C39" s="1" t="s">
        <v>350</v>
      </c>
      <c r="D39" s="3" t="s">
        <v>55</v>
      </c>
      <c r="E39" s="105" t="s">
        <v>351</v>
      </c>
      <c r="F39" s="1" t="s">
        <v>51</v>
      </c>
      <c r="G39" s="2">
        <v>89.1</v>
      </c>
      <c r="H39" s="21">
        <v>0.58889999999999998</v>
      </c>
      <c r="I39" s="70">
        <v>222.5</v>
      </c>
      <c r="J39" s="20">
        <v>222.5</v>
      </c>
      <c r="K39" s="73">
        <v>230</v>
      </c>
      <c r="L39" s="74">
        <v>222.5</v>
      </c>
      <c r="M39" s="67">
        <f t="shared" si="2"/>
        <v>131.03025</v>
      </c>
      <c r="N39" s="67" t="s">
        <v>44</v>
      </c>
      <c r="O39" s="67" t="s">
        <v>290</v>
      </c>
      <c r="P39" s="67"/>
      <c r="Q39" s="56"/>
    </row>
    <row r="40" spans="1:17">
      <c r="A40" s="113">
        <v>3</v>
      </c>
      <c r="B40" s="113">
        <v>90</v>
      </c>
      <c r="C40" s="1" t="s">
        <v>348</v>
      </c>
      <c r="D40" s="3" t="s">
        <v>19</v>
      </c>
      <c r="E40" s="105" t="s">
        <v>349</v>
      </c>
      <c r="F40" s="1" t="s">
        <v>51</v>
      </c>
      <c r="G40" s="2">
        <v>89.2</v>
      </c>
      <c r="H40" s="21">
        <v>0.58850000000000002</v>
      </c>
      <c r="I40" s="70">
        <v>190</v>
      </c>
      <c r="J40" s="20">
        <v>190</v>
      </c>
      <c r="K40" s="76">
        <v>200</v>
      </c>
      <c r="L40" s="74">
        <v>200</v>
      </c>
      <c r="M40" s="67">
        <f t="shared" si="2"/>
        <v>117.7</v>
      </c>
      <c r="N40" s="67" t="s">
        <v>36</v>
      </c>
      <c r="O40" s="67" t="s">
        <v>290</v>
      </c>
      <c r="P40" s="67" t="s">
        <v>74</v>
      </c>
      <c r="Q40" s="56"/>
    </row>
    <row r="41" spans="1:17">
      <c r="A41" s="113">
        <v>1</v>
      </c>
      <c r="B41" s="113">
        <v>100</v>
      </c>
      <c r="C41" s="1" t="s">
        <v>221</v>
      </c>
      <c r="D41" s="3" t="s">
        <v>62</v>
      </c>
      <c r="E41" s="105" t="s">
        <v>354</v>
      </c>
      <c r="F41" s="1" t="s">
        <v>51</v>
      </c>
      <c r="G41" s="2">
        <v>99</v>
      </c>
      <c r="H41" s="21">
        <v>0.55649999999999999</v>
      </c>
      <c r="I41" s="70">
        <v>260</v>
      </c>
      <c r="J41" s="20">
        <v>260</v>
      </c>
      <c r="K41" s="73">
        <v>272.5</v>
      </c>
      <c r="L41" s="74">
        <v>260</v>
      </c>
      <c r="M41" s="67">
        <f t="shared" si="2"/>
        <v>144.69</v>
      </c>
      <c r="N41" s="67" t="s">
        <v>44</v>
      </c>
      <c r="O41" s="67" t="s">
        <v>290</v>
      </c>
      <c r="P41" s="67"/>
      <c r="Q41" s="56"/>
    </row>
    <row r="42" spans="1:17">
      <c r="A42" s="113">
        <v>2</v>
      </c>
      <c r="B42" s="113">
        <v>100</v>
      </c>
      <c r="C42" s="1" t="s">
        <v>355</v>
      </c>
      <c r="D42" s="3" t="s">
        <v>19</v>
      </c>
      <c r="E42" s="105" t="s">
        <v>356</v>
      </c>
      <c r="F42" s="1" t="s">
        <v>51</v>
      </c>
      <c r="G42" s="2">
        <v>97.6</v>
      </c>
      <c r="H42" s="21">
        <v>0.56020000000000003</v>
      </c>
      <c r="I42" s="70">
        <v>250</v>
      </c>
      <c r="J42" s="70">
        <v>250</v>
      </c>
      <c r="K42" s="76">
        <v>250</v>
      </c>
      <c r="L42" s="74">
        <v>250</v>
      </c>
      <c r="M42" s="67">
        <f t="shared" si="2"/>
        <v>140.05000000000001</v>
      </c>
      <c r="N42" s="67" t="s">
        <v>36</v>
      </c>
      <c r="O42" s="67" t="s">
        <v>299</v>
      </c>
      <c r="P42" s="67" t="s">
        <v>74</v>
      </c>
      <c r="Q42" s="56"/>
    </row>
    <row r="43" spans="1:17">
      <c r="A43" s="113">
        <v>1</v>
      </c>
      <c r="B43" s="113">
        <v>110</v>
      </c>
      <c r="C43" s="1" t="s">
        <v>335</v>
      </c>
      <c r="D43" s="3" t="s">
        <v>20</v>
      </c>
      <c r="E43" s="105" t="s">
        <v>336</v>
      </c>
      <c r="F43" s="1" t="s">
        <v>51</v>
      </c>
      <c r="G43" s="2">
        <v>108.8</v>
      </c>
      <c r="H43" s="85">
        <v>0.53800000000000003</v>
      </c>
      <c r="I43" s="20">
        <v>330</v>
      </c>
      <c r="J43" s="20">
        <v>350</v>
      </c>
      <c r="K43" s="76">
        <v>365</v>
      </c>
      <c r="L43" s="74">
        <v>365</v>
      </c>
      <c r="M43" s="67">
        <f t="shared" si="2"/>
        <v>196.37</v>
      </c>
      <c r="N43" s="67" t="s">
        <v>52</v>
      </c>
      <c r="O43" s="67" t="s">
        <v>299</v>
      </c>
      <c r="P43" s="67" t="s">
        <v>119</v>
      </c>
      <c r="Q43" s="56"/>
    </row>
    <row r="44" spans="1:17">
      <c r="A44" s="113">
        <v>2</v>
      </c>
      <c r="B44" s="113">
        <v>110</v>
      </c>
      <c r="C44" s="1" t="s">
        <v>357</v>
      </c>
      <c r="D44" s="3" t="s">
        <v>19</v>
      </c>
      <c r="E44" s="105" t="s">
        <v>358</v>
      </c>
      <c r="F44" s="1" t="s">
        <v>51</v>
      </c>
      <c r="G44" s="2">
        <v>107.3</v>
      </c>
      <c r="H44" s="21">
        <v>0.54010000000000002</v>
      </c>
      <c r="I44" s="20">
        <v>290</v>
      </c>
      <c r="J44" s="20">
        <v>300</v>
      </c>
      <c r="K44" s="76">
        <v>310</v>
      </c>
      <c r="L44" s="74">
        <v>310</v>
      </c>
      <c r="M44" s="67">
        <f t="shared" si="2"/>
        <v>167.43100000000001</v>
      </c>
      <c r="N44" s="67" t="s">
        <v>52</v>
      </c>
      <c r="O44" s="67" t="s">
        <v>299</v>
      </c>
      <c r="P44" s="67" t="s">
        <v>74</v>
      </c>
      <c r="Q44" s="56"/>
    </row>
    <row r="45" spans="1:17">
      <c r="A45" s="113">
        <v>3</v>
      </c>
      <c r="B45" s="113">
        <v>110</v>
      </c>
      <c r="C45" s="1" t="s">
        <v>359</v>
      </c>
      <c r="D45" s="3" t="s">
        <v>20</v>
      </c>
      <c r="E45" s="105" t="s">
        <v>360</v>
      </c>
      <c r="F45" s="1" t="s">
        <v>51</v>
      </c>
      <c r="G45" s="2">
        <v>102.2</v>
      </c>
      <c r="H45" s="21">
        <v>0.54910000000000003</v>
      </c>
      <c r="I45" s="70">
        <v>272.5</v>
      </c>
      <c r="J45" s="70">
        <v>280</v>
      </c>
      <c r="K45" s="76">
        <v>280</v>
      </c>
      <c r="L45" s="74">
        <v>280</v>
      </c>
      <c r="M45" s="67">
        <f t="shared" si="2"/>
        <v>153.74800000000002</v>
      </c>
      <c r="N45" s="67" t="s">
        <v>44</v>
      </c>
      <c r="O45" s="67" t="s">
        <v>299</v>
      </c>
      <c r="P45" s="67" t="s">
        <v>119</v>
      </c>
      <c r="Q45" s="56"/>
    </row>
    <row r="46" spans="1:17">
      <c r="A46" s="113">
        <v>1</v>
      </c>
      <c r="B46" s="113">
        <v>125</v>
      </c>
      <c r="C46" s="1" t="s">
        <v>339</v>
      </c>
      <c r="D46" s="3" t="s">
        <v>19</v>
      </c>
      <c r="E46" s="105" t="s">
        <v>361</v>
      </c>
      <c r="F46" s="1" t="s">
        <v>51</v>
      </c>
      <c r="G46" s="2">
        <v>122.5</v>
      </c>
      <c r="H46" s="85">
        <v>0.52310000000000001</v>
      </c>
      <c r="I46" s="20">
        <v>360</v>
      </c>
      <c r="J46" s="20">
        <v>375</v>
      </c>
      <c r="K46" s="76" t="s">
        <v>38</v>
      </c>
      <c r="L46" s="74">
        <v>375</v>
      </c>
      <c r="M46" s="67">
        <f t="shared" si="2"/>
        <v>196.16249999999999</v>
      </c>
      <c r="N46" s="67" t="s">
        <v>52</v>
      </c>
      <c r="O46" s="67" t="s">
        <v>362</v>
      </c>
      <c r="P46" s="67" t="s">
        <v>74</v>
      </c>
      <c r="Q46" s="56"/>
    </row>
    <row r="47" spans="1:17">
      <c r="A47" s="113">
        <v>1</v>
      </c>
      <c r="B47" s="113">
        <v>140</v>
      </c>
      <c r="C47" s="1" t="s">
        <v>343</v>
      </c>
      <c r="D47" s="3" t="s">
        <v>19</v>
      </c>
      <c r="E47" s="134" t="s">
        <v>345</v>
      </c>
      <c r="F47" s="1" t="s">
        <v>51</v>
      </c>
      <c r="G47" s="2">
        <v>127.8</v>
      </c>
      <c r="H47" s="85">
        <v>0.51751999999999998</v>
      </c>
      <c r="I47" s="20">
        <v>270</v>
      </c>
      <c r="J47" s="20">
        <v>280</v>
      </c>
      <c r="K47" s="76">
        <v>290</v>
      </c>
      <c r="L47" s="74">
        <v>290</v>
      </c>
      <c r="M47" s="67">
        <f t="shared" si="2"/>
        <v>150.08079999999998</v>
      </c>
      <c r="N47" s="67" t="s">
        <v>36</v>
      </c>
      <c r="O47" s="67" t="s">
        <v>299</v>
      </c>
      <c r="P47" s="67" t="s">
        <v>74</v>
      </c>
      <c r="Q47" s="56"/>
    </row>
    <row r="48" spans="1:17">
      <c r="A48" s="140"/>
      <c r="B48" s="140"/>
      <c r="C48" s="91"/>
      <c r="D48" s="27"/>
      <c r="E48" s="38"/>
      <c r="F48" s="91"/>
      <c r="G48" s="37"/>
      <c r="H48" s="92"/>
      <c r="I48" s="18"/>
      <c r="J48" s="18"/>
      <c r="K48" s="204"/>
      <c r="L48" s="94"/>
      <c r="M48" s="95"/>
      <c r="N48" s="95"/>
      <c r="O48" s="95"/>
      <c r="P48" s="95"/>
      <c r="Q48" s="96"/>
    </row>
    <row r="49" spans="1:17">
      <c r="A49" s="95"/>
      <c r="B49" s="95"/>
      <c r="C49" s="95" t="s">
        <v>363</v>
      </c>
      <c r="D49" s="95"/>
      <c r="E49" s="38"/>
      <c r="F49" s="91"/>
      <c r="G49" s="37"/>
      <c r="H49" s="92"/>
      <c r="I49" s="18"/>
      <c r="J49" s="18"/>
      <c r="K49" s="204"/>
      <c r="L49" s="94"/>
      <c r="M49" s="95"/>
      <c r="N49" s="95"/>
      <c r="O49" s="95"/>
      <c r="P49" s="95"/>
      <c r="Q49" s="96"/>
    </row>
    <row r="50" spans="1:17">
      <c r="A50" s="95"/>
      <c r="B50" s="67"/>
      <c r="C50" s="74" t="s">
        <v>43</v>
      </c>
      <c r="D50" s="74" t="s">
        <v>68</v>
      </c>
      <c r="E50" s="38"/>
      <c r="F50" s="91"/>
      <c r="G50" s="37"/>
      <c r="H50" s="92"/>
      <c r="I50" s="18"/>
      <c r="J50" s="18"/>
      <c r="K50" s="204"/>
      <c r="L50" s="94"/>
      <c r="M50" s="95"/>
      <c r="N50" s="95"/>
      <c r="O50" s="95"/>
      <c r="P50" s="95"/>
      <c r="Q50" s="96"/>
    </row>
    <row r="51" spans="1:17">
      <c r="A51" s="95"/>
      <c r="B51" s="67">
        <v>1</v>
      </c>
      <c r="C51" s="1" t="s">
        <v>313</v>
      </c>
      <c r="D51" s="113"/>
      <c r="E51" s="38"/>
      <c r="F51" s="91"/>
      <c r="G51" s="37"/>
      <c r="H51" s="92"/>
      <c r="I51" s="18"/>
      <c r="J51" s="18"/>
      <c r="K51" s="204"/>
      <c r="L51" s="94"/>
      <c r="M51" s="95"/>
      <c r="N51" s="95"/>
      <c r="O51" s="95"/>
      <c r="P51" s="95"/>
      <c r="Q51" s="96"/>
    </row>
    <row r="52" spans="1:17">
      <c r="A52" s="95"/>
      <c r="B52" s="67">
        <v>2</v>
      </c>
      <c r="C52" s="1" t="s">
        <v>339</v>
      </c>
      <c r="D52" s="113"/>
      <c r="E52" s="38"/>
      <c r="F52" s="91"/>
      <c r="G52" s="37"/>
      <c r="H52" s="92"/>
      <c r="I52" s="18"/>
      <c r="J52" s="18"/>
      <c r="K52" s="204"/>
      <c r="L52" s="94"/>
      <c r="M52" s="95"/>
      <c r="N52" s="95"/>
      <c r="O52" s="95"/>
      <c r="P52" s="95"/>
      <c r="Q52" s="96"/>
    </row>
    <row r="53" spans="1:17">
      <c r="A53" s="95"/>
      <c r="B53" s="67">
        <v>3</v>
      </c>
      <c r="C53" s="1" t="s">
        <v>335</v>
      </c>
      <c r="D53" s="113"/>
      <c r="E53" s="38"/>
      <c r="F53" s="91"/>
      <c r="G53" s="37"/>
      <c r="H53" s="92"/>
      <c r="I53" s="18"/>
      <c r="J53" s="18"/>
      <c r="K53" s="204"/>
      <c r="L53" s="94"/>
      <c r="M53" s="95"/>
      <c r="N53" s="95"/>
      <c r="O53" s="95"/>
      <c r="P53" s="95"/>
      <c r="Q53" s="96"/>
    </row>
    <row r="54" spans="1:17">
      <c r="A54" s="140"/>
      <c r="B54" s="140"/>
      <c r="C54" s="91"/>
      <c r="D54" s="27"/>
      <c r="E54" s="38"/>
      <c r="F54" s="91"/>
      <c r="G54" s="37"/>
      <c r="H54" s="92"/>
      <c r="I54" s="18"/>
      <c r="J54" s="18"/>
      <c r="K54" s="204"/>
      <c r="L54" s="94"/>
      <c r="M54" s="95"/>
      <c r="N54" s="95"/>
      <c r="O54" s="95"/>
      <c r="P54" s="95"/>
      <c r="Q54" s="96"/>
    </row>
    <row r="55" spans="1:17">
      <c r="A55" s="140"/>
      <c r="B55" s="140"/>
      <c r="C55" s="91"/>
      <c r="D55" s="27"/>
      <c r="E55" s="38"/>
      <c r="F55" s="91"/>
      <c r="G55" s="37"/>
      <c r="H55" s="92"/>
      <c r="I55" s="93"/>
      <c r="J55" s="18"/>
      <c r="K55" s="102"/>
      <c r="L55" s="94"/>
      <c r="M55" s="95"/>
      <c r="N55" s="95"/>
      <c r="O55" s="95"/>
      <c r="P55" s="95"/>
      <c r="Q55" s="96"/>
    </row>
    <row r="56" spans="1:17">
      <c r="B56" s="146" t="s">
        <v>10</v>
      </c>
      <c r="C56" s="124"/>
      <c r="D56" s="124" t="s">
        <v>40</v>
      </c>
      <c r="E56" s="150"/>
      <c r="K56" s="68"/>
      <c r="L56" s="75"/>
      <c r="M56" s="68"/>
      <c r="N56" s="68"/>
      <c r="O56" s="68"/>
      <c r="P56" s="68"/>
    </row>
    <row r="57" spans="1:17">
      <c r="B57" s="146" t="s">
        <v>11</v>
      </c>
      <c r="C57" s="124"/>
      <c r="D57" s="124" t="s">
        <v>41</v>
      </c>
      <c r="E57" s="150"/>
      <c r="K57" s="68"/>
      <c r="L57" s="75"/>
      <c r="M57" s="68"/>
      <c r="N57" s="68"/>
      <c r="O57" s="68"/>
      <c r="P57" s="68"/>
    </row>
    <row r="58" spans="1:17">
      <c r="B58" s="146" t="s">
        <v>12</v>
      </c>
      <c r="C58" s="124"/>
      <c r="D58" s="124" t="s">
        <v>42</v>
      </c>
      <c r="E58" s="150"/>
      <c r="K58" s="68"/>
      <c r="L58" s="75"/>
      <c r="M58" s="68"/>
      <c r="N58" s="68"/>
      <c r="O58" s="68"/>
      <c r="P58" s="68"/>
    </row>
    <row r="59" spans="1:17">
      <c r="B59" s="146" t="s">
        <v>12</v>
      </c>
      <c r="C59" s="124"/>
      <c r="D59" s="124" t="s">
        <v>63</v>
      </c>
      <c r="E59" s="150"/>
      <c r="K59" s="68"/>
      <c r="L59" s="75"/>
      <c r="M59" s="68"/>
      <c r="N59" s="68"/>
      <c r="O59" s="68"/>
      <c r="P59" s="68"/>
    </row>
    <row r="60" spans="1:17">
      <c r="B60" s="124"/>
      <c r="C60" s="124"/>
      <c r="D60" s="124"/>
      <c r="E60" s="150"/>
      <c r="K60" s="68"/>
      <c r="L60" s="75"/>
      <c r="M60" s="68"/>
      <c r="N60" s="68"/>
      <c r="O60" s="68"/>
      <c r="P60" s="68"/>
    </row>
  </sheetData>
  <mergeCells count="16">
    <mergeCell ref="A3:A4"/>
    <mergeCell ref="B3:B4"/>
    <mergeCell ref="C3:C4"/>
    <mergeCell ref="D3:D4"/>
    <mergeCell ref="E3:E4"/>
    <mergeCell ref="P3:P4"/>
    <mergeCell ref="Q3:Q4"/>
    <mergeCell ref="C32:D32"/>
    <mergeCell ref="G3:G4"/>
    <mergeCell ref="H3:H4"/>
    <mergeCell ref="I3:L3"/>
    <mergeCell ref="M3:M4"/>
    <mergeCell ref="N3:N4"/>
    <mergeCell ref="O3:O4"/>
    <mergeCell ref="F3:F4"/>
    <mergeCell ref="C5:D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I24" sqref="I24"/>
    </sheetView>
  </sheetViews>
  <sheetFormatPr defaultRowHeight="12.75"/>
  <cols>
    <col min="1" max="1" width="5.85546875" customWidth="1"/>
    <col min="2" max="2" width="5.140625" customWidth="1"/>
    <col min="3" max="3" width="27.42578125" customWidth="1"/>
    <col min="4" max="4" width="14.28515625" customWidth="1"/>
    <col min="5" max="5" width="10.42578125" customWidth="1"/>
    <col min="6" max="6" width="14.7109375" customWidth="1"/>
    <col min="19" max="19" width="10.7109375" customWidth="1"/>
  </cols>
  <sheetData>
    <row r="1" spans="1:19" ht="20.25">
      <c r="A1" s="27"/>
      <c r="B1" s="27"/>
      <c r="C1" s="28"/>
      <c r="D1" s="28" t="s">
        <v>364</v>
      </c>
      <c r="E1" s="205"/>
      <c r="F1" s="27"/>
      <c r="G1" s="27"/>
      <c r="H1" s="29"/>
      <c r="I1" s="28"/>
      <c r="J1" s="155"/>
      <c r="K1" s="155"/>
      <c r="L1" s="28"/>
      <c r="M1" s="28"/>
      <c r="N1" s="28"/>
      <c r="O1" s="28"/>
      <c r="P1" s="206"/>
      <c r="Q1" s="27"/>
      <c r="R1" s="207"/>
    </row>
    <row r="2" spans="1:19" ht="13.5" thickBot="1">
      <c r="A2" s="31"/>
      <c r="B2" s="31"/>
      <c r="C2" s="32"/>
      <c r="D2" s="32"/>
      <c r="E2" s="32"/>
      <c r="F2" s="32"/>
      <c r="G2" s="32"/>
      <c r="H2" s="33"/>
      <c r="I2" s="32"/>
      <c r="J2" s="156"/>
      <c r="K2" s="156"/>
      <c r="L2" s="32"/>
      <c r="M2" s="32"/>
      <c r="N2" s="32"/>
      <c r="O2" s="32"/>
      <c r="P2" s="208"/>
      <c r="Q2" s="31"/>
      <c r="R2" s="209"/>
    </row>
    <row r="3" spans="1:19" ht="13.5" customHeight="1" thickBot="1">
      <c r="A3" s="317" t="s">
        <v>9</v>
      </c>
      <c r="B3" s="315" t="s">
        <v>2</v>
      </c>
      <c r="C3" s="315" t="s">
        <v>3</v>
      </c>
      <c r="D3" s="315" t="s">
        <v>7</v>
      </c>
      <c r="E3" s="315" t="s">
        <v>8</v>
      </c>
      <c r="F3" s="315" t="s">
        <v>4</v>
      </c>
      <c r="G3" s="307" t="s">
        <v>0</v>
      </c>
      <c r="H3" s="309" t="s">
        <v>1</v>
      </c>
      <c r="I3" s="311" t="s">
        <v>365</v>
      </c>
      <c r="J3" s="312"/>
      <c r="K3" s="312"/>
      <c r="L3" s="312"/>
      <c r="M3" s="311" t="s">
        <v>366</v>
      </c>
      <c r="N3" s="312"/>
      <c r="O3" s="312"/>
      <c r="P3" s="312"/>
      <c r="Q3" s="313" t="s">
        <v>367</v>
      </c>
      <c r="R3" s="314"/>
      <c r="S3" s="303" t="s">
        <v>18</v>
      </c>
    </row>
    <row r="4" spans="1:19" ht="13.5" thickBot="1">
      <c r="A4" s="318"/>
      <c r="B4" s="316"/>
      <c r="C4" s="316"/>
      <c r="D4" s="316"/>
      <c r="E4" s="316"/>
      <c r="F4" s="316"/>
      <c r="G4" s="308"/>
      <c r="H4" s="310"/>
      <c r="I4" s="210">
        <v>1</v>
      </c>
      <c r="J4" s="211">
        <v>2</v>
      </c>
      <c r="K4" s="212">
        <v>3</v>
      </c>
      <c r="L4" s="213" t="s">
        <v>6</v>
      </c>
      <c r="M4" s="210">
        <v>1</v>
      </c>
      <c r="N4" s="210">
        <v>2</v>
      </c>
      <c r="O4" s="214">
        <v>3</v>
      </c>
      <c r="P4" s="213" t="s">
        <v>6</v>
      </c>
      <c r="Q4" s="210" t="s">
        <v>368</v>
      </c>
      <c r="R4" s="215" t="s">
        <v>0</v>
      </c>
      <c r="S4" s="304"/>
    </row>
    <row r="5" spans="1:19">
      <c r="A5" s="216"/>
      <c r="B5" s="217"/>
      <c r="C5" s="305" t="s">
        <v>37</v>
      </c>
      <c r="D5" s="306"/>
      <c r="E5" s="218"/>
      <c r="F5" s="45"/>
      <c r="G5" s="45"/>
      <c r="H5" s="219"/>
      <c r="I5" s="45"/>
      <c r="J5" s="217"/>
      <c r="K5" s="220"/>
      <c r="L5" s="221"/>
      <c r="M5" s="45"/>
      <c r="N5" s="217"/>
      <c r="O5" s="222"/>
      <c r="P5" s="221"/>
      <c r="Q5" s="45"/>
      <c r="R5" s="223"/>
      <c r="S5" s="56"/>
    </row>
    <row r="6" spans="1:19" ht="22.5" customHeight="1">
      <c r="A6" s="224">
        <v>1</v>
      </c>
      <c r="B6" s="3" t="s">
        <v>369</v>
      </c>
      <c r="C6" s="225" t="s">
        <v>370</v>
      </c>
      <c r="D6" s="3" t="s">
        <v>55</v>
      </c>
      <c r="E6" s="226" t="s">
        <v>371</v>
      </c>
      <c r="F6" s="3" t="s">
        <v>207</v>
      </c>
      <c r="G6" s="228">
        <v>0.68510000000000004</v>
      </c>
      <c r="H6" s="229">
        <v>72.2</v>
      </c>
      <c r="I6" s="3">
        <v>70</v>
      </c>
      <c r="J6" s="225">
        <v>72.5</v>
      </c>
      <c r="K6" s="230" t="s">
        <v>38</v>
      </c>
      <c r="L6" s="231">
        <v>70</v>
      </c>
      <c r="M6" s="3">
        <v>57.5</v>
      </c>
      <c r="N6" s="225">
        <v>60</v>
      </c>
      <c r="O6" s="232">
        <v>62.5</v>
      </c>
      <c r="P6" s="231">
        <v>60</v>
      </c>
      <c r="Q6" s="3">
        <f>P6+L6</f>
        <v>130</v>
      </c>
      <c r="R6" s="233">
        <f>Q6*G6</f>
        <v>89.063000000000002</v>
      </c>
      <c r="S6" s="56"/>
    </row>
    <row r="7" spans="1:19" ht="19.5" customHeight="1" thickBot="1">
      <c r="A7" s="234">
        <v>2</v>
      </c>
      <c r="B7" s="40" t="s">
        <v>369</v>
      </c>
      <c r="C7" s="235" t="s">
        <v>76</v>
      </c>
      <c r="D7" s="40" t="s">
        <v>19</v>
      </c>
      <c r="E7" s="236" t="s">
        <v>311</v>
      </c>
      <c r="F7" s="40" t="s">
        <v>51</v>
      </c>
      <c r="G7" s="21">
        <v>0.63470000000000004</v>
      </c>
      <c r="H7" s="41">
        <v>79.7</v>
      </c>
      <c r="I7" s="40">
        <v>50</v>
      </c>
      <c r="J7" s="237">
        <v>60</v>
      </c>
      <c r="K7" s="238">
        <v>65</v>
      </c>
      <c r="L7" s="239">
        <v>65</v>
      </c>
      <c r="M7" s="40">
        <v>40</v>
      </c>
      <c r="N7" s="237">
        <v>47.5</v>
      </c>
      <c r="O7" s="237">
        <v>52.5</v>
      </c>
      <c r="P7" s="239">
        <v>52.5</v>
      </c>
      <c r="Q7" s="40">
        <f>P7+L7</f>
        <v>117.5</v>
      </c>
      <c r="R7" s="233">
        <f>Q7*G7</f>
        <v>74.577250000000006</v>
      </c>
      <c r="S7" s="56" t="s">
        <v>74</v>
      </c>
    </row>
    <row r="9" spans="1:19">
      <c r="A9" s="146" t="s">
        <v>10</v>
      </c>
      <c r="B9" s="124"/>
      <c r="C9" s="124" t="s">
        <v>226</v>
      </c>
    </row>
    <row r="10" spans="1:19">
      <c r="A10" s="146" t="s">
        <v>11</v>
      </c>
      <c r="B10" s="124"/>
      <c r="C10" s="124" t="s">
        <v>227</v>
      </c>
    </row>
    <row r="11" spans="1:19">
      <c r="A11" s="146" t="s">
        <v>12</v>
      </c>
      <c r="B11" s="124"/>
      <c r="C11" s="124" t="s">
        <v>228</v>
      </c>
    </row>
    <row r="12" spans="1:19">
      <c r="A12" s="146" t="s">
        <v>12</v>
      </c>
      <c r="B12" s="124"/>
      <c r="C12" s="124" t="s">
        <v>229</v>
      </c>
    </row>
  </sheetData>
  <mergeCells count="13">
    <mergeCell ref="A3:A4"/>
    <mergeCell ref="B3:B4"/>
    <mergeCell ref="C3:C4"/>
    <mergeCell ref="D3:D4"/>
    <mergeCell ref="E3:E4"/>
    <mergeCell ref="S3:S4"/>
    <mergeCell ref="C5:D5"/>
    <mergeCell ref="G3:G4"/>
    <mergeCell ref="H3:H4"/>
    <mergeCell ref="I3:L3"/>
    <mergeCell ref="M3:P3"/>
    <mergeCell ref="Q3:R3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Y22"/>
  <sheetViews>
    <sheetView topLeftCell="A4" workbookViewId="0">
      <selection activeCell="K6" sqref="K6"/>
    </sheetView>
  </sheetViews>
  <sheetFormatPr defaultRowHeight="12.75"/>
  <cols>
    <col min="1" max="1" width="6" style="27" bestFit="1" customWidth="1"/>
    <col min="2" max="2" width="6.28515625" style="27" customWidth="1"/>
    <col min="3" max="3" width="29" style="27" customWidth="1"/>
    <col min="4" max="4" width="17.7109375" style="27" customWidth="1"/>
    <col min="5" max="5" width="14.7109375" style="27" customWidth="1"/>
    <col min="6" max="6" width="9.85546875" style="38" customWidth="1"/>
    <col min="7" max="7" width="18.5703125" style="27" bestFit="1" customWidth="1"/>
    <col min="8" max="8" width="6.5703125" style="37" bestFit="1" customWidth="1"/>
    <col min="9" max="9" width="11.140625" style="27" customWidth="1"/>
    <col min="10" max="10" width="11" style="27" customWidth="1"/>
    <col min="11" max="16384" width="9.140625" style="27"/>
  </cols>
  <sheetData>
    <row r="1" spans="1:51" ht="20.25">
      <c r="D1" s="28" t="s">
        <v>21</v>
      </c>
      <c r="E1" s="28"/>
      <c r="F1" s="155"/>
      <c r="H1" s="29"/>
      <c r="I1" s="28"/>
      <c r="J1" s="28"/>
    </row>
    <row r="2" spans="1:51" s="31" customFormat="1" ht="12" thickBot="1">
      <c r="C2" s="32"/>
      <c r="D2" s="32"/>
      <c r="E2" s="32"/>
      <c r="F2" s="156"/>
      <c r="G2" s="32"/>
      <c r="H2" s="33"/>
      <c r="I2" s="32"/>
      <c r="J2" s="32"/>
    </row>
    <row r="3" spans="1:51" s="30" customFormat="1" ht="12.75" customHeight="1">
      <c r="A3" s="328" t="s">
        <v>9</v>
      </c>
      <c r="B3" s="323" t="s">
        <v>2</v>
      </c>
      <c r="C3" s="323" t="s">
        <v>3</v>
      </c>
      <c r="D3" s="323" t="s">
        <v>18</v>
      </c>
      <c r="E3" s="315" t="s">
        <v>7</v>
      </c>
      <c r="F3" s="330" t="s">
        <v>13</v>
      </c>
      <c r="G3" s="323" t="s">
        <v>4</v>
      </c>
      <c r="H3" s="325" t="s">
        <v>17</v>
      </c>
      <c r="I3" s="313" t="s">
        <v>15</v>
      </c>
      <c r="J3" s="327"/>
      <c r="K3" s="321" t="s">
        <v>33</v>
      </c>
      <c r="L3" s="319" t="s">
        <v>29</v>
      </c>
    </row>
    <row r="4" spans="1:51" s="34" customFormat="1" ht="13.5" customHeight="1" thickBot="1">
      <c r="A4" s="329"/>
      <c r="B4" s="324"/>
      <c r="C4" s="324"/>
      <c r="D4" s="324"/>
      <c r="E4" s="316"/>
      <c r="F4" s="331"/>
      <c r="G4" s="324"/>
      <c r="H4" s="326"/>
      <c r="I4" s="35" t="s">
        <v>1</v>
      </c>
      <c r="J4" s="97" t="s">
        <v>16</v>
      </c>
      <c r="K4" s="322"/>
      <c r="L4" s="320"/>
    </row>
    <row r="5" spans="1:51">
      <c r="A5" s="39"/>
      <c r="B5" s="3"/>
      <c r="C5" s="50" t="s">
        <v>37</v>
      </c>
      <c r="D5" s="3"/>
      <c r="E5" s="3"/>
      <c r="F5" s="105"/>
      <c r="G5" s="3"/>
      <c r="H5" s="2"/>
      <c r="I5" s="3"/>
      <c r="J5" s="98"/>
      <c r="K5" s="98"/>
      <c r="L5" s="45"/>
    </row>
    <row r="6" spans="1:51">
      <c r="A6" s="39">
        <v>1</v>
      </c>
      <c r="B6" s="3">
        <v>67.5</v>
      </c>
      <c r="C6" s="3" t="s">
        <v>86</v>
      </c>
      <c r="D6" s="3"/>
      <c r="E6" s="3" t="s">
        <v>47</v>
      </c>
      <c r="F6" s="105" t="s">
        <v>372</v>
      </c>
      <c r="G6" s="3" t="s">
        <v>82</v>
      </c>
      <c r="H6" s="2">
        <v>65.8</v>
      </c>
      <c r="I6" s="3">
        <v>67.5</v>
      </c>
      <c r="J6" s="98">
        <v>42</v>
      </c>
      <c r="K6" s="98" t="s">
        <v>52</v>
      </c>
      <c r="L6" s="3"/>
    </row>
    <row r="7" spans="1:51">
      <c r="A7" s="42">
        <v>2</v>
      </c>
      <c r="B7" s="3">
        <v>67.5</v>
      </c>
      <c r="C7" s="36" t="s">
        <v>73</v>
      </c>
      <c r="D7" s="36"/>
      <c r="E7" s="36" t="s">
        <v>47</v>
      </c>
      <c r="F7" s="134" t="s">
        <v>304</v>
      </c>
      <c r="G7" s="3" t="s">
        <v>82</v>
      </c>
      <c r="H7" s="43">
        <v>63.3</v>
      </c>
      <c r="I7" s="36">
        <v>65</v>
      </c>
      <c r="J7" s="99">
        <v>21</v>
      </c>
      <c r="K7" s="98" t="s">
        <v>122</v>
      </c>
      <c r="L7" s="3"/>
    </row>
    <row r="8" spans="1:51">
      <c r="A8" s="42">
        <v>1</v>
      </c>
      <c r="B8" s="3">
        <v>75</v>
      </c>
      <c r="C8" s="36" t="s">
        <v>373</v>
      </c>
      <c r="D8" s="36" t="s">
        <v>127</v>
      </c>
      <c r="E8" s="36" t="s">
        <v>30</v>
      </c>
      <c r="F8" s="241">
        <v>31577</v>
      </c>
      <c r="G8" s="3" t="s">
        <v>82</v>
      </c>
      <c r="H8" s="43">
        <v>74.5</v>
      </c>
      <c r="I8" s="36">
        <v>75</v>
      </c>
      <c r="J8" s="99">
        <v>36</v>
      </c>
      <c r="K8" s="98" t="s">
        <v>44</v>
      </c>
      <c r="L8" s="3"/>
    </row>
    <row r="9" spans="1:51">
      <c r="A9" s="42">
        <v>1</v>
      </c>
      <c r="B9" s="3">
        <v>82.5</v>
      </c>
      <c r="C9" s="36" t="s">
        <v>46</v>
      </c>
      <c r="D9" s="36"/>
      <c r="E9" s="36" t="s">
        <v>47</v>
      </c>
      <c r="F9" s="105" t="s">
        <v>256</v>
      </c>
      <c r="G9" s="3" t="s">
        <v>82</v>
      </c>
      <c r="H9" s="43">
        <v>78.400000000000006</v>
      </c>
      <c r="I9" s="36">
        <v>80</v>
      </c>
      <c r="J9" s="99">
        <v>28</v>
      </c>
      <c r="K9" s="98" t="s">
        <v>36</v>
      </c>
      <c r="L9" s="3"/>
    </row>
    <row r="10" spans="1:51">
      <c r="A10" s="42">
        <v>2</v>
      </c>
      <c r="B10" s="36">
        <v>82.5</v>
      </c>
      <c r="C10" s="36" t="s">
        <v>263</v>
      </c>
      <c r="D10" s="36"/>
      <c r="E10" s="36" t="s">
        <v>264</v>
      </c>
      <c r="F10" s="105" t="s">
        <v>265</v>
      </c>
      <c r="G10" s="36" t="s">
        <v>82</v>
      </c>
      <c r="H10" s="43">
        <v>82.5</v>
      </c>
      <c r="I10" s="36">
        <v>82.5</v>
      </c>
      <c r="J10" s="99">
        <v>14</v>
      </c>
      <c r="K10" s="98" t="s">
        <v>140</v>
      </c>
      <c r="L10" s="3"/>
    </row>
    <row r="11" spans="1:51">
      <c r="A11" s="42">
        <v>1</v>
      </c>
      <c r="B11" s="36">
        <v>90</v>
      </c>
      <c r="C11" s="36" t="s">
        <v>374</v>
      </c>
      <c r="D11" s="36"/>
      <c r="E11" s="36" t="s">
        <v>20</v>
      </c>
      <c r="F11" s="105" t="s">
        <v>375</v>
      </c>
      <c r="G11" s="36" t="s">
        <v>82</v>
      </c>
      <c r="H11" s="43">
        <v>84.4</v>
      </c>
      <c r="I11" s="36">
        <v>85</v>
      </c>
      <c r="J11" s="99">
        <v>17</v>
      </c>
      <c r="K11" s="98" t="s">
        <v>122</v>
      </c>
      <c r="L11" s="3"/>
    </row>
    <row r="12" spans="1:51">
      <c r="A12" s="3">
        <v>1</v>
      </c>
      <c r="B12" s="3">
        <v>100</v>
      </c>
      <c r="C12" s="3" t="s">
        <v>376</v>
      </c>
      <c r="D12" s="3"/>
      <c r="E12" s="3" t="s">
        <v>30</v>
      </c>
      <c r="F12" s="105" t="s">
        <v>377</v>
      </c>
      <c r="G12" s="3" t="s">
        <v>320</v>
      </c>
      <c r="H12" s="2">
        <v>91</v>
      </c>
      <c r="I12" s="3">
        <v>92.5</v>
      </c>
      <c r="J12" s="3">
        <v>23</v>
      </c>
      <c r="K12" s="3" t="s">
        <v>36</v>
      </c>
      <c r="L12" s="3"/>
    </row>
    <row r="13" spans="1:51" customFormat="1">
      <c r="A13" s="3">
        <v>1</v>
      </c>
      <c r="B13" s="3">
        <v>100</v>
      </c>
      <c r="C13" s="3" t="s">
        <v>87</v>
      </c>
      <c r="D13" s="3"/>
      <c r="E13" s="3" t="s">
        <v>30</v>
      </c>
      <c r="F13" s="105" t="s">
        <v>394</v>
      </c>
      <c r="G13" s="3" t="s">
        <v>82</v>
      </c>
      <c r="H13" s="2">
        <v>100</v>
      </c>
      <c r="I13" s="3">
        <v>100</v>
      </c>
      <c r="J13" s="3">
        <v>6</v>
      </c>
      <c r="K13" s="3"/>
      <c r="L13" s="3"/>
    </row>
    <row r="15" spans="1:51" s="4" customFormat="1">
      <c r="A15" s="122"/>
      <c r="B15" s="146" t="s">
        <v>10</v>
      </c>
      <c r="C15" s="124"/>
      <c r="D15" s="124" t="s">
        <v>226</v>
      </c>
      <c r="E15" s="22"/>
      <c r="F15" s="19"/>
      <c r="G15" s="19"/>
      <c r="H15" s="19"/>
      <c r="I15" s="9"/>
      <c r="J15" s="23"/>
      <c r="K15" s="13"/>
      <c r="L15" s="13"/>
      <c r="M15" s="14"/>
      <c r="N15" s="15"/>
      <c r="O15" s="14"/>
      <c r="P15" s="15"/>
      <c r="Q15" s="13"/>
      <c r="R15" s="13"/>
      <c r="S15" s="13"/>
      <c r="T15" s="13"/>
      <c r="U15" s="14"/>
      <c r="V15" s="15"/>
      <c r="W15" s="14"/>
      <c r="X15" s="17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1" s="4" customFormat="1">
      <c r="A16" s="122"/>
      <c r="B16" s="146" t="s">
        <v>11</v>
      </c>
      <c r="C16" s="124"/>
      <c r="D16" s="124" t="s">
        <v>227</v>
      </c>
      <c r="E16" s="22"/>
      <c r="F16" s="19"/>
      <c r="G16" s="19"/>
      <c r="H16" s="19"/>
      <c r="I16" s="9"/>
      <c r="J16" s="23"/>
      <c r="K16" s="13"/>
      <c r="L16" s="13"/>
      <c r="M16" s="14"/>
      <c r="N16" s="15"/>
      <c r="O16" s="14"/>
      <c r="P16" s="15"/>
      <c r="Q16" s="13"/>
      <c r="R16" s="13"/>
      <c r="S16" s="13"/>
      <c r="T16" s="13"/>
      <c r="U16" s="14"/>
      <c r="V16" s="15"/>
      <c r="W16" s="14"/>
      <c r="X16" s="17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s="4" customFormat="1">
      <c r="A17" s="122"/>
      <c r="B17" s="146" t="s">
        <v>12</v>
      </c>
      <c r="C17" s="124"/>
      <c r="D17" s="124" t="s">
        <v>228</v>
      </c>
      <c r="E17" s="22"/>
      <c r="F17" s="19"/>
      <c r="G17" s="19"/>
      <c r="H17" s="19"/>
      <c r="I17" s="9"/>
      <c r="J17" s="23"/>
      <c r="K17" s="13"/>
      <c r="L17" s="13"/>
      <c r="M17" s="14"/>
      <c r="N17" s="15"/>
      <c r="O17" s="14"/>
      <c r="P17" s="15"/>
      <c r="Q17" s="13"/>
      <c r="R17" s="13"/>
      <c r="S17" s="13"/>
      <c r="T17" s="13"/>
      <c r="U17" s="14"/>
      <c r="V17" s="15"/>
      <c r="W17" s="14"/>
      <c r="X17" s="17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s="4" customFormat="1">
      <c r="A18" s="122"/>
      <c r="B18" s="146" t="s">
        <v>12</v>
      </c>
      <c r="C18" s="124"/>
      <c r="D18" s="124" t="s">
        <v>229</v>
      </c>
      <c r="E18" s="22"/>
      <c r="F18" s="19"/>
      <c r="G18" s="19"/>
      <c r="H18" s="19"/>
      <c r="I18" s="9"/>
      <c r="J18" s="23"/>
      <c r="K18" s="13"/>
      <c r="L18" s="13"/>
      <c r="M18" s="14"/>
      <c r="N18" s="15"/>
      <c r="O18" s="14"/>
      <c r="P18" s="15"/>
      <c r="Q18" s="13"/>
      <c r="R18" s="13"/>
      <c r="S18" s="13"/>
      <c r="T18" s="13"/>
      <c r="U18" s="14"/>
      <c r="V18" s="15"/>
      <c r="W18" s="14"/>
      <c r="X18" s="17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>
      <c r="D19" s="37"/>
      <c r="F19" s="27"/>
      <c r="H19" s="27"/>
    </row>
    <row r="20" spans="1:51">
      <c r="C20" s="4"/>
      <c r="D20" s="4"/>
      <c r="E20" s="4"/>
    </row>
    <row r="21" spans="1:51">
      <c r="C21" s="4"/>
      <c r="D21" s="4"/>
      <c r="E21" s="4"/>
    </row>
    <row r="22" spans="1:51">
      <c r="C22" s="4"/>
      <c r="D22" s="4"/>
      <c r="E22" s="4"/>
    </row>
  </sheetData>
  <mergeCells count="11">
    <mergeCell ref="A3:A4"/>
    <mergeCell ref="B3:B4"/>
    <mergeCell ref="C3:C4"/>
    <mergeCell ref="D3:D4"/>
    <mergeCell ref="F3:F4"/>
    <mergeCell ref="E3:E4"/>
    <mergeCell ref="L3:L4"/>
    <mergeCell ref="K3:K4"/>
    <mergeCell ref="G3:G4"/>
    <mergeCell ref="H3:H4"/>
    <mergeCell ref="I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Пауэрлифтинг  Люб</vt:lpstr>
      <vt:lpstr>Пауэрлифтинг ПРО</vt:lpstr>
      <vt:lpstr>Приседание Люб</vt:lpstr>
      <vt:lpstr>Тяга становая Люб</vt:lpstr>
      <vt:lpstr>Тяга становая ПРО</vt:lpstr>
      <vt:lpstr>Жим лёжа Люб</vt:lpstr>
      <vt:lpstr>Жим лежа ПРО</vt:lpstr>
      <vt:lpstr>Пауэрспорт</vt:lpstr>
      <vt:lpstr>Народный жим ЛЮБ</vt:lpstr>
      <vt:lpstr>Народный жим ПРО</vt:lpstr>
      <vt:lpstr>Русский жим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2016-12-22T04:11:37Z</cp:lastPrinted>
  <dcterms:created xsi:type="dcterms:W3CDTF">2010-12-17T08:17:08Z</dcterms:created>
  <dcterms:modified xsi:type="dcterms:W3CDTF">2017-10-08T13:35:18Z</dcterms:modified>
</cp:coreProperties>
</file>