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1340" windowHeight="5625" tabRatio="571"/>
  </bookViews>
  <sheets>
    <sheet name="Жим лёжа" sheetId="8" r:id="rId1"/>
    <sheet name="Народный жим" sheetId="11" r:id="rId2"/>
    <sheet name="Русский жим" sheetId="9" r:id="rId3"/>
    <sheet name="Пауэрспорт" sheetId="12" r:id="rId4"/>
  </sheets>
  <calcPr calcId="124519" concurrentCalc="0"/>
</workbook>
</file>

<file path=xl/calcChain.xml><?xml version="1.0" encoding="utf-8"?>
<calcChain xmlns="http://schemas.openxmlformats.org/spreadsheetml/2006/main">
  <c r="Q6" i="12"/>
  <c r="R6"/>
  <c r="Q7"/>
  <c r="R7"/>
  <c r="R5"/>
  <c r="Q5"/>
  <c r="H7" i="9"/>
  <c r="H8"/>
  <c r="H6"/>
  <c r="N23" i="8"/>
  <c r="N22"/>
  <c r="N21"/>
  <c r="N20"/>
  <c r="N16"/>
  <c r="N15"/>
  <c r="N13"/>
  <c r="N9"/>
  <c r="N10"/>
  <c r="N12"/>
  <c r="N17"/>
  <c r="N14"/>
  <c r="N19"/>
  <c r="N18"/>
  <c r="N28"/>
  <c r="N29"/>
  <c r="N27"/>
  <c r="N24"/>
  <c r="N8"/>
</calcChain>
</file>

<file path=xl/sharedStrings.xml><?xml version="1.0" encoding="utf-8"?>
<sst xmlns="http://schemas.openxmlformats.org/spreadsheetml/2006/main" count="217" uniqueCount="79">
  <si>
    <t>Шварц</t>
  </si>
  <si>
    <t>Вес</t>
  </si>
  <si>
    <t>В/К</t>
  </si>
  <si>
    <t>ФИО</t>
  </si>
  <si>
    <t>Возрастная категория</t>
  </si>
  <si>
    <t>ЖИМ ЛЕЖА</t>
  </si>
  <si>
    <t>Рез-тат</t>
  </si>
  <si>
    <t>Дата Рождения</t>
  </si>
  <si>
    <t>open</t>
  </si>
  <si>
    <t>Место</t>
  </si>
  <si>
    <t>Абсолютное первенство</t>
  </si>
  <si>
    <t>Главный судья</t>
  </si>
  <si>
    <t>Репницын А.</t>
  </si>
  <si>
    <t>Старший судья на помосте</t>
  </si>
  <si>
    <t>Горелов А.</t>
  </si>
  <si>
    <t>абс.</t>
  </si>
  <si>
    <t>100+</t>
  </si>
  <si>
    <t>Боковой судья</t>
  </si>
  <si>
    <t>56+</t>
  </si>
  <si>
    <t>НАРОДНЫЙ ЖИМ</t>
  </si>
  <si>
    <t>Кол-во</t>
  </si>
  <si>
    <t>Народный жим ЛЮБИТЕЛИ</t>
  </si>
  <si>
    <t>С.вес</t>
  </si>
  <si>
    <t>Асбест</t>
  </si>
  <si>
    <t>ЖЕНЩИНЫ, жим штанги лёжа</t>
  </si>
  <si>
    <t>МУЖЧИНЫ, жим шатанги лёжа</t>
  </si>
  <si>
    <t>ЖЕНЩИНЫ, Народный жим</t>
  </si>
  <si>
    <t>МУЖЧИНЫ, Народный жим</t>
  </si>
  <si>
    <t>Команда</t>
  </si>
  <si>
    <t>Нестеров Алексей</t>
  </si>
  <si>
    <t>Гурьев В.</t>
  </si>
  <si>
    <t>Павлова Татьяна</t>
  </si>
  <si>
    <t>Павлова   Татьяна</t>
  </si>
  <si>
    <t>Важина Татьяна</t>
  </si>
  <si>
    <t>н/з</t>
  </si>
  <si>
    <t>Быстров Александр</t>
  </si>
  <si>
    <t>Быстров Павел</t>
  </si>
  <si>
    <t>Давыдов Александр</t>
  </si>
  <si>
    <t>Стасевич Анна</t>
  </si>
  <si>
    <t>Русский жим ЛЮБИТЕЛИ</t>
  </si>
  <si>
    <t>Спикер</t>
  </si>
  <si>
    <t>Асеева Ю.</t>
  </si>
  <si>
    <t>МУЖЧИНЫ</t>
  </si>
  <si>
    <t>Номинация</t>
  </si>
  <si>
    <t>К\А</t>
  </si>
  <si>
    <t>Открытый Чемпионат Октябрьского района г.Екатеринбурга</t>
  </si>
  <si>
    <t>по силовым видам, ФОК "Энергетик", 23 апреля 2017 г.</t>
  </si>
  <si>
    <t>Михайлова Юлия</t>
  </si>
  <si>
    <t>Екатеринбург</t>
  </si>
  <si>
    <t>Чепкая Елена</t>
  </si>
  <si>
    <t>Великанова Олеся</t>
  </si>
  <si>
    <t>Сарапулов Артём</t>
  </si>
  <si>
    <t>Шестаков Дмитрий</t>
  </si>
  <si>
    <t>Ноябрьск</t>
  </si>
  <si>
    <t>Михайлов Алексей</t>
  </si>
  <si>
    <t>Данильчук Александр</t>
  </si>
  <si>
    <t>Кировград</t>
  </si>
  <si>
    <t>Хамидуллин Владислав</t>
  </si>
  <si>
    <t>Котов Александр</t>
  </si>
  <si>
    <t>Пушилин Максим</t>
  </si>
  <si>
    <t>Дронов Илья</t>
  </si>
  <si>
    <t>Орлов Борис</t>
  </si>
  <si>
    <t>Туруткин Константин</t>
  </si>
  <si>
    <t>Кирницкий Андрей</t>
  </si>
  <si>
    <t>Лапшин Андрей</t>
  </si>
  <si>
    <t>Кардапольцев Александр</t>
  </si>
  <si>
    <t>Гвинадзе Серго</t>
  </si>
  <si>
    <t>Спирянин А.</t>
  </si>
  <si>
    <t>Бабич Станислав</t>
  </si>
  <si>
    <t>Фазуллин Роман</t>
  </si>
  <si>
    <t>Верхняя Тура</t>
  </si>
  <si>
    <t>Пауэрспорт</t>
  </si>
  <si>
    <t>ЖИМ СТОЯ</t>
  </si>
  <si>
    <t>ПОДЪЁМ НА БИЦЕПС</t>
  </si>
  <si>
    <t>ИТОГО</t>
  </si>
  <si>
    <t>Сумма</t>
  </si>
  <si>
    <t>Стражнов Евгений</t>
  </si>
  <si>
    <t>Снежинск</t>
  </si>
  <si>
    <t>Кривошеин Артём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</si>
</sst>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"/>
  </numFmts>
  <fonts count="27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color indexed="12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sz val="14"/>
      <color indexed="10"/>
      <name val="Arial Cyr"/>
      <charset val="204"/>
    </font>
    <font>
      <b/>
      <sz val="10"/>
      <name val="Arial"/>
      <family val="2"/>
      <charset val="204"/>
    </font>
    <font>
      <b/>
      <sz val="14"/>
      <name val="Arial Cyr"/>
      <charset val="204"/>
    </font>
    <font>
      <sz val="14"/>
      <name val="Arial Cyr"/>
      <charset val="204"/>
    </font>
    <font>
      <sz val="10"/>
      <name val="Cambria"/>
      <family val="1"/>
      <charset val="204"/>
    </font>
    <font>
      <b/>
      <sz val="10"/>
      <name val="Cambria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4"/>
      <color rgb="FF0000FF"/>
      <name val="Arial Cyr"/>
      <charset val="204"/>
    </font>
    <font>
      <sz val="10"/>
      <color rgb="FF0000FF"/>
      <name val="Arial Cyr"/>
      <charset val="204"/>
    </font>
    <font>
      <b/>
      <sz val="16"/>
      <color rgb="FF0000FF"/>
      <name val="Arial"/>
      <family val="2"/>
      <charset val="204"/>
    </font>
    <font>
      <strike/>
      <sz val="10"/>
      <color rgb="FFFF0000"/>
      <name val="Arial"/>
      <family val="2"/>
      <charset val="204"/>
    </font>
    <font>
      <sz val="20"/>
      <color rgb="FF0070C0"/>
      <name val="Arial Cyr"/>
      <charset val="204"/>
    </font>
    <font>
      <b/>
      <strike/>
      <sz val="10"/>
      <color rgb="FFFF0000"/>
      <name val="Arial"/>
      <family val="2"/>
      <charset val="204"/>
    </font>
    <font>
      <b/>
      <sz val="8"/>
      <color rgb="FF0000FF"/>
      <name val="Arial Cyr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b/>
      <sz val="10"/>
      <color rgb="FF0000FF"/>
      <name val="Arial Cyr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164" fontId="9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4" fontId="17" fillId="0" borderId="0" xfId="0" applyNumberFormat="1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164" fontId="17" fillId="0" borderId="0" xfId="0" applyNumberFormat="1" applyFont="1" applyFill="1" applyBorder="1" applyAlignment="1">
      <alignment vertical="center"/>
    </xf>
    <xf numFmtId="164" fontId="19" fillId="0" borderId="2" xfId="0" applyNumberFormat="1" applyFont="1" applyFill="1" applyBorder="1" applyAlignment="1">
      <alignment horizontal="center" vertical="center"/>
    </xf>
    <xf numFmtId="164" fontId="18" fillId="0" borderId="0" xfId="0" applyNumberFormat="1" applyFont="1" applyFill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164" fontId="19" fillId="0" borderId="0" xfId="0" applyNumberFormat="1" applyFont="1" applyBorder="1" applyAlignment="1">
      <alignment horizontal="right" vertical="center"/>
    </xf>
    <xf numFmtId="0" fontId="0" fillId="0" borderId="4" xfId="0" applyFill="1" applyBorder="1" applyAlignment="1">
      <alignment horizontal="center" vertical="center"/>
    </xf>
    <xf numFmtId="0" fontId="21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2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14" fontId="6" fillId="0" borderId="11" xfId="0" applyNumberFormat="1" applyFont="1" applyFill="1" applyBorder="1" applyAlignment="1">
      <alignment horizontal="center" vertical="center"/>
    </xf>
    <xf numFmtId="2" fontId="6" fillId="0" borderId="11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14" fontId="6" fillId="0" borderId="14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2" fontId="6" fillId="0" borderId="14" xfId="0" applyNumberFormat="1" applyFont="1" applyFill="1" applyBorder="1" applyAlignment="1">
      <alignment horizontal="center" vertical="center"/>
    </xf>
    <xf numFmtId="164" fontId="18" fillId="0" borderId="14" xfId="0" applyNumberFormat="1" applyFont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164" fontId="18" fillId="0" borderId="14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4" fontId="23" fillId="0" borderId="16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6" fillId="0" borderId="17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18" fillId="0" borderId="11" xfId="0" applyNumberFormat="1" applyFont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64" fontId="18" fillId="0" borderId="11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164" fontId="23" fillId="0" borderId="23" xfId="0" applyNumberFormat="1" applyFont="1" applyBorder="1" applyAlignment="1">
      <alignment horizontal="center" vertical="center" wrapText="1"/>
    </xf>
    <xf numFmtId="164" fontId="23" fillId="0" borderId="24" xfId="0" applyNumberFormat="1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2" fontId="16" fillId="0" borderId="5" xfId="0" applyNumberFormat="1" applyFont="1" applyFill="1" applyBorder="1" applyAlignment="1">
      <alignment horizontal="center" vertical="center" wrapText="1"/>
    </xf>
    <xf numFmtId="2" fontId="16" fillId="0" borderId="6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2" fontId="16" fillId="0" borderId="11" xfId="0" applyNumberFormat="1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14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4" fontId="18" fillId="0" borderId="5" xfId="0" applyNumberFormat="1" applyFont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164" fontId="18" fillId="0" borderId="5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64" fontId="26" fillId="0" borderId="0" xfId="0" applyNumberFormat="1" applyFont="1" applyFill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/>
    </xf>
    <xf numFmtId="164" fontId="18" fillId="0" borderId="36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35"/>
  <sheetViews>
    <sheetView tabSelected="1" workbookViewId="0">
      <selection activeCell="A4" sqref="A4:A5"/>
    </sheetView>
  </sheetViews>
  <sheetFormatPr defaultRowHeight="12.75"/>
  <cols>
    <col min="1" max="1" width="6" style="5" bestFit="1" customWidth="1"/>
    <col min="2" max="2" width="5.85546875" style="5" bestFit="1" customWidth="1"/>
    <col min="3" max="3" width="24.28515625" style="5" customWidth="1"/>
    <col min="4" max="4" width="22" style="5" customWidth="1"/>
    <col min="5" max="5" width="13.28515625" style="5" bestFit="1" customWidth="1"/>
    <col min="6" max="6" width="11.7109375" style="5" customWidth="1"/>
    <col min="7" max="7" width="8.140625" style="5" customWidth="1"/>
    <col min="8" max="8" width="7.7109375" style="38" customWidth="1"/>
    <col min="9" max="9" width="6.7109375" style="33" customWidth="1"/>
    <col min="10" max="10" width="7.42578125" style="33" customWidth="1"/>
    <col min="11" max="11" width="7" style="33" customWidth="1"/>
    <col min="12" max="12" width="5.42578125" style="33" customWidth="1"/>
    <col min="13" max="13" width="6.42578125" style="14" customWidth="1"/>
    <col min="14" max="14" width="8.28515625" style="41" customWidth="1"/>
    <col min="15" max="15" width="12.140625" style="24" customWidth="1"/>
    <col min="16" max="16" width="2.140625" style="24" customWidth="1"/>
    <col min="17" max="17" width="6.140625" style="25" customWidth="1"/>
    <col min="18" max="18" width="6.140625" style="26" customWidth="1"/>
    <col min="19" max="19" width="6.140625" style="25" customWidth="1"/>
    <col min="20" max="20" width="6.140625" style="26" customWidth="1"/>
    <col min="21" max="23" width="6.140625" style="24" customWidth="1"/>
    <col min="24" max="24" width="2.28515625" style="24" customWidth="1"/>
    <col min="25" max="25" width="6.140625" style="25" customWidth="1"/>
    <col min="26" max="26" width="6.140625" style="26" customWidth="1"/>
    <col min="27" max="27" width="6.140625" style="25" customWidth="1"/>
    <col min="28" max="28" width="9" style="28" customWidth="1"/>
    <col min="29" max="55" width="9.140625" style="8"/>
    <col min="56" max="16384" width="9.140625" style="5"/>
  </cols>
  <sheetData>
    <row r="1" spans="1:55" s="7" customFormat="1" ht="22.5" customHeight="1">
      <c r="A1" s="49" t="s">
        <v>45</v>
      </c>
      <c r="C1" s="11"/>
      <c r="D1" s="11"/>
      <c r="E1" s="11"/>
      <c r="F1" s="11"/>
      <c r="G1" s="11"/>
      <c r="H1" s="47"/>
      <c r="I1" s="29"/>
      <c r="J1" s="29"/>
      <c r="K1" s="29"/>
      <c r="L1" s="29"/>
      <c r="M1" s="29"/>
      <c r="N1" s="40"/>
      <c r="O1" s="22"/>
      <c r="P1" s="22"/>
      <c r="Q1" s="16"/>
      <c r="R1" s="17"/>
      <c r="S1" s="15"/>
      <c r="T1" s="17"/>
      <c r="U1" s="15"/>
      <c r="V1" s="15"/>
      <c r="W1" s="15"/>
      <c r="X1" s="15"/>
      <c r="Y1" s="15"/>
      <c r="Z1" s="17"/>
      <c r="AA1" s="15"/>
      <c r="AB1" s="1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</row>
    <row r="2" spans="1:55" ht="19.5" customHeight="1">
      <c r="A2" s="51" t="s">
        <v>46</v>
      </c>
      <c r="C2" s="23"/>
      <c r="D2" s="23"/>
      <c r="E2" s="23"/>
      <c r="F2" s="23"/>
      <c r="G2" s="23"/>
      <c r="H2" s="35"/>
      <c r="I2" s="32"/>
      <c r="J2" s="32"/>
      <c r="K2" s="32"/>
      <c r="L2" s="32"/>
      <c r="M2" s="43"/>
      <c r="N2" s="39"/>
      <c r="O2" s="23"/>
      <c r="P2" s="23"/>
    </row>
    <row r="3" spans="1:55" ht="18.75" thickBot="1">
      <c r="E3" s="9"/>
      <c r="F3" s="19"/>
      <c r="G3" s="10"/>
      <c r="H3" s="36"/>
      <c r="I3" s="31"/>
    </row>
    <row r="4" spans="1:55">
      <c r="A4" s="105" t="s">
        <v>9</v>
      </c>
      <c r="B4" s="107" t="s">
        <v>2</v>
      </c>
      <c r="C4" s="109" t="s">
        <v>3</v>
      </c>
      <c r="D4" s="109" t="s">
        <v>28</v>
      </c>
      <c r="E4" s="109" t="s">
        <v>7</v>
      </c>
      <c r="F4" s="109" t="s">
        <v>4</v>
      </c>
      <c r="G4" s="109" t="s">
        <v>1</v>
      </c>
      <c r="H4" s="111" t="s">
        <v>0</v>
      </c>
      <c r="I4" s="113" t="s">
        <v>5</v>
      </c>
      <c r="J4" s="114"/>
      <c r="K4" s="114"/>
      <c r="L4" s="114"/>
      <c r="M4" s="114"/>
      <c r="N4" s="115"/>
      <c r="O4" s="116" t="s">
        <v>10</v>
      </c>
      <c r="W4" s="8"/>
      <c r="X4" s="8"/>
      <c r="Y4" s="8"/>
      <c r="Z4" s="8"/>
      <c r="AA4" s="8"/>
      <c r="AB4" s="8"/>
    </row>
    <row r="5" spans="1:55" s="12" customFormat="1" ht="13.5" thickBot="1">
      <c r="A5" s="106"/>
      <c r="B5" s="108"/>
      <c r="C5" s="110"/>
      <c r="D5" s="110"/>
      <c r="E5" s="110"/>
      <c r="F5" s="110"/>
      <c r="G5" s="110"/>
      <c r="H5" s="112"/>
      <c r="I5" s="86">
        <v>1</v>
      </c>
      <c r="J5" s="87">
        <v>2</v>
      </c>
      <c r="K5" s="87">
        <v>3</v>
      </c>
      <c r="L5" s="87">
        <v>4</v>
      </c>
      <c r="M5" s="87" t="s">
        <v>6</v>
      </c>
      <c r="N5" s="88" t="s">
        <v>0</v>
      </c>
      <c r="O5" s="117"/>
      <c r="P5" s="24"/>
      <c r="Q5" s="25"/>
      <c r="R5" s="26"/>
      <c r="S5" s="25"/>
      <c r="T5" s="26"/>
      <c r="U5" s="24"/>
      <c r="V5" s="24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</row>
    <row r="6" spans="1:55">
      <c r="A6" s="134"/>
      <c r="B6" s="135"/>
      <c r="C6" s="136" t="s">
        <v>24</v>
      </c>
      <c r="D6" s="67"/>
      <c r="E6" s="137"/>
      <c r="F6" s="138"/>
      <c r="G6" s="68"/>
      <c r="H6" s="139"/>
      <c r="I6" s="140"/>
      <c r="J6" s="140"/>
      <c r="K6" s="140"/>
      <c r="L6" s="141"/>
      <c r="M6" s="142"/>
      <c r="N6" s="143"/>
      <c r="O6" s="144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</row>
    <row r="7" spans="1:55">
      <c r="A7" s="95">
        <v>1</v>
      </c>
      <c r="B7" s="78">
        <v>56</v>
      </c>
      <c r="C7" s="81" t="s">
        <v>47</v>
      </c>
      <c r="D7" s="79" t="s">
        <v>48</v>
      </c>
      <c r="E7" s="80">
        <v>32204</v>
      </c>
      <c r="F7" s="81" t="s">
        <v>8</v>
      </c>
      <c r="G7" s="82">
        <v>55.3</v>
      </c>
      <c r="H7" s="83">
        <v>0</v>
      </c>
      <c r="I7" s="4">
        <v>37.5</v>
      </c>
      <c r="J7" s="4">
        <v>42.5</v>
      </c>
      <c r="K7" s="4">
        <v>45</v>
      </c>
      <c r="L7" s="84"/>
      <c r="M7" s="53">
        <v>45</v>
      </c>
      <c r="N7" s="85">
        <v>0</v>
      </c>
      <c r="O7" s="133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</row>
    <row r="8" spans="1:55">
      <c r="A8" s="96" t="s">
        <v>34</v>
      </c>
      <c r="B8" s="6">
        <v>56</v>
      </c>
      <c r="C8" s="1" t="s">
        <v>32</v>
      </c>
      <c r="D8" s="4" t="s">
        <v>23</v>
      </c>
      <c r="E8" s="2">
        <v>32583</v>
      </c>
      <c r="F8" s="1" t="s">
        <v>8</v>
      </c>
      <c r="G8" s="3">
        <v>53.3</v>
      </c>
      <c r="H8" s="37">
        <v>0</v>
      </c>
      <c r="I8" s="46">
        <v>50</v>
      </c>
      <c r="J8" s="46">
        <v>50</v>
      </c>
      <c r="K8" s="46">
        <v>50</v>
      </c>
      <c r="L8" s="34"/>
      <c r="M8" s="52">
        <v>0</v>
      </c>
      <c r="N8" s="42">
        <f>M8*H8</f>
        <v>0</v>
      </c>
      <c r="O8" s="30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</row>
    <row r="9" spans="1:55">
      <c r="A9" s="96">
        <v>1</v>
      </c>
      <c r="B9" s="6" t="s">
        <v>18</v>
      </c>
      <c r="C9" s="1" t="s">
        <v>49</v>
      </c>
      <c r="D9" s="4" t="s">
        <v>48</v>
      </c>
      <c r="E9" s="2">
        <v>32567</v>
      </c>
      <c r="F9" s="1" t="s">
        <v>8</v>
      </c>
      <c r="G9" s="3">
        <v>72</v>
      </c>
      <c r="H9" s="37">
        <v>0</v>
      </c>
      <c r="I9" s="4">
        <v>90</v>
      </c>
      <c r="J9" s="46">
        <v>95</v>
      </c>
      <c r="K9" s="4">
        <v>100</v>
      </c>
      <c r="L9" s="34"/>
      <c r="M9" s="53">
        <v>100</v>
      </c>
      <c r="N9" s="42">
        <f>M9*H9</f>
        <v>0</v>
      </c>
      <c r="O9" s="30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</row>
    <row r="10" spans="1:55">
      <c r="A10" s="96">
        <v>2</v>
      </c>
      <c r="B10" s="6" t="s">
        <v>18</v>
      </c>
      <c r="C10" s="1" t="s">
        <v>50</v>
      </c>
      <c r="D10" s="4" t="s">
        <v>48</v>
      </c>
      <c r="E10" s="2">
        <v>36463</v>
      </c>
      <c r="F10" s="1" t="s">
        <v>8</v>
      </c>
      <c r="G10" s="3">
        <v>63.8</v>
      </c>
      <c r="H10" s="37">
        <v>0</v>
      </c>
      <c r="I10" s="4">
        <v>37.5</v>
      </c>
      <c r="J10" s="46">
        <v>42.5</v>
      </c>
      <c r="K10" s="46">
        <v>45</v>
      </c>
      <c r="L10" s="46"/>
      <c r="M10" s="53">
        <v>37.5</v>
      </c>
      <c r="N10" s="42">
        <f>M10*H10</f>
        <v>0</v>
      </c>
      <c r="O10" s="30"/>
      <c r="W10" s="8"/>
      <c r="X10" s="8"/>
      <c r="Y10" s="8"/>
      <c r="Z10" s="8"/>
      <c r="AA10" s="8"/>
      <c r="AB10" s="8"/>
    </row>
    <row r="11" spans="1:55" s="20" customFormat="1">
      <c r="A11" s="96"/>
      <c r="B11" s="21"/>
      <c r="C11" s="45" t="s">
        <v>25</v>
      </c>
      <c r="D11" s="4"/>
      <c r="E11" s="2"/>
      <c r="F11" s="1"/>
      <c r="G11" s="3"/>
      <c r="H11" s="37"/>
      <c r="I11" s="4"/>
      <c r="J11" s="44"/>
      <c r="K11" s="44"/>
      <c r="L11" s="34"/>
      <c r="M11" s="13"/>
      <c r="N11" s="42"/>
      <c r="O11" s="30"/>
      <c r="P11" s="24"/>
      <c r="Q11" s="25"/>
      <c r="R11" s="26"/>
      <c r="S11" s="25"/>
      <c r="T11" s="26"/>
      <c r="U11" s="24"/>
      <c r="V11" s="24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</row>
    <row r="12" spans="1:55" s="20" customFormat="1">
      <c r="A12" s="96">
        <v>1</v>
      </c>
      <c r="B12" s="6">
        <v>67.5</v>
      </c>
      <c r="C12" s="1" t="s">
        <v>51</v>
      </c>
      <c r="D12" s="4" t="s">
        <v>48</v>
      </c>
      <c r="E12" s="2">
        <v>36591</v>
      </c>
      <c r="F12" s="1" t="s">
        <v>8</v>
      </c>
      <c r="G12" s="3">
        <v>58.8</v>
      </c>
      <c r="H12" s="37">
        <v>0.83009999999999995</v>
      </c>
      <c r="I12" s="46">
        <v>55</v>
      </c>
      <c r="J12" s="44">
        <v>60</v>
      </c>
      <c r="K12" s="46">
        <v>67.5</v>
      </c>
      <c r="L12" s="34"/>
      <c r="M12" s="13">
        <v>60</v>
      </c>
      <c r="N12" s="42">
        <f t="shared" ref="N12:N19" si="0">M12*H12</f>
        <v>49.805999999999997</v>
      </c>
      <c r="O12" s="48"/>
      <c r="P12" s="24"/>
      <c r="Q12" s="25"/>
      <c r="R12" s="26"/>
      <c r="S12" s="25"/>
      <c r="T12" s="26"/>
      <c r="U12" s="24"/>
      <c r="V12" s="24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</row>
    <row r="13" spans="1:55" s="20" customFormat="1" ht="12.75" customHeight="1">
      <c r="A13" s="96">
        <v>1</v>
      </c>
      <c r="B13" s="21">
        <v>75</v>
      </c>
      <c r="C13" s="1" t="s">
        <v>35</v>
      </c>
      <c r="D13" s="4" t="s">
        <v>23</v>
      </c>
      <c r="E13" s="2">
        <v>31143</v>
      </c>
      <c r="F13" s="1" t="s">
        <v>8</v>
      </c>
      <c r="G13" s="3">
        <v>72</v>
      </c>
      <c r="H13" s="37">
        <v>0.68669999999999998</v>
      </c>
      <c r="I13" s="44">
        <v>117.5</v>
      </c>
      <c r="J13" s="44">
        <v>122.5</v>
      </c>
      <c r="K13" s="44">
        <v>130</v>
      </c>
      <c r="L13" s="34"/>
      <c r="M13" s="13">
        <v>130</v>
      </c>
      <c r="N13" s="42">
        <f>M13*H13</f>
        <v>89.271000000000001</v>
      </c>
      <c r="O13" s="48">
        <v>2</v>
      </c>
      <c r="P13" s="24"/>
      <c r="Q13" s="25"/>
      <c r="R13" s="26"/>
      <c r="S13" s="25"/>
      <c r="T13" s="26"/>
      <c r="U13" s="24"/>
      <c r="V13" s="24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</row>
    <row r="14" spans="1:55" s="20" customFormat="1">
      <c r="A14" s="96">
        <v>2</v>
      </c>
      <c r="B14" s="21">
        <v>75</v>
      </c>
      <c r="C14" s="1" t="s">
        <v>52</v>
      </c>
      <c r="D14" s="4" t="s">
        <v>53</v>
      </c>
      <c r="E14" s="2">
        <v>35419</v>
      </c>
      <c r="F14" s="1" t="s">
        <v>8</v>
      </c>
      <c r="G14" s="3">
        <v>70.5</v>
      </c>
      <c r="H14" s="37">
        <v>0</v>
      </c>
      <c r="I14" s="44">
        <v>120</v>
      </c>
      <c r="J14" s="44">
        <v>125</v>
      </c>
      <c r="K14" s="46">
        <v>127.5</v>
      </c>
      <c r="L14" s="34"/>
      <c r="M14" s="13">
        <v>125</v>
      </c>
      <c r="N14" s="42">
        <f t="shared" si="0"/>
        <v>0</v>
      </c>
      <c r="O14" s="48"/>
      <c r="P14" s="24"/>
      <c r="Q14" s="25"/>
      <c r="R14" s="26"/>
      <c r="S14" s="25"/>
      <c r="T14" s="26"/>
      <c r="U14" s="24"/>
      <c r="V14" s="24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</row>
    <row r="15" spans="1:55" s="20" customFormat="1">
      <c r="A15" s="96">
        <v>3</v>
      </c>
      <c r="B15" s="21">
        <v>75</v>
      </c>
      <c r="C15" s="1" t="s">
        <v>36</v>
      </c>
      <c r="D15" s="4" t="s">
        <v>23</v>
      </c>
      <c r="E15" s="2">
        <v>31790</v>
      </c>
      <c r="F15" s="1" t="s">
        <v>8</v>
      </c>
      <c r="G15" s="3">
        <v>69.599999999999994</v>
      </c>
      <c r="H15" s="37">
        <v>0</v>
      </c>
      <c r="I15" s="44">
        <v>112.5</v>
      </c>
      <c r="J15" s="46">
        <v>117.5</v>
      </c>
      <c r="K15" s="44">
        <v>120</v>
      </c>
      <c r="L15" s="34"/>
      <c r="M15" s="13">
        <v>120</v>
      </c>
      <c r="N15" s="42">
        <f t="shared" si="0"/>
        <v>0</v>
      </c>
      <c r="O15" s="48"/>
      <c r="P15" s="24"/>
      <c r="Q15" s="25"/>
      <c r="R15" s="26"/>
      <c r="S15" s="25"/>
      <c r="T15" s="26"/>
      <c r="U15" s="24"/>
      <c r="V15" s="24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</row>
    <row r="16" spans="1:55" s="20" customFormat="1" ht="12.75" customHeight="1">
      <c r="A16" s="96">
        <v>4</v>
      </c>
      <c r="B16" s="21">
        <v>75</v>
      </c>
      <c r="C16" s="1" t="s">
        <v>54</v>
      </c>
      <c r="D16" s="4" t="s">
        <v>48</v>
      </c>
      <c r="E16" s="2">
        <v>31375</v>
      </c>
      <c r="F16" s="1" t="s">
        <v>8</v>
      </c>
      <c r="G16" s="3">
        <v>73.099999999999994</v>
      </c>
      <c r="H16" s="37">
        <v>0</v>
      </c>
      <c r="I16" s="44">
        <v>105</v>
      </c>
      <c r="J16" s="44">
        <v>115</v>
      </c>
      <c r="K16" s="44">
        <v>120</v>
      </c>
      <c r="L16" s="34"/>
      <c r="M16" s="13">
        <v>120</v>
      </c>
      <c r="N16" s="42">
        <f t="shared" si="0"/>
        <v>0</v>
      </c>
      <c r="O16" s="48"/>
      <c r="P16" s="24"/>
      <c r="Q16" s="25"/>
      <c r="R16" s="26"/>
      <c r="S16" s="25"/>
      <c r="T16" s="26"/>
      <c r="U16" s="24"/>
      <c r="V16" s="24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</row>
    <row r="17" spans="1:55" s="20" customFormat="1">
      <c r="A17" s="96">
        <v>5</v>
      </c>
      <c r="B17" s="21">
        <v>75</v>
      </c>
      <c r="C17" s="1" t="s">
        <v>55</v>
      </c>
      <c r="D17" s="4" t="s">
        <v>56</v>
      </c>
      <c r="E17" s="2">
        <v>28716</v>
      </c>
      <c r="F17" s="1" t="s">
        <v>8</v>
      </c>
      <c r="G17" s="3">
        <v>72.5</v>
      </c>
      <c r="H17" s="37">
        <v>0</v>
      </c>
      <c r="I17" s="44">
        <v>105</v>
      </c>
      <c r="J17" s="44">
        <v>107.5</v>
      </c>
      <c r="K17" s="46">
        <v>120</v>
      </c>
      <c r="L17" s="34"/>
      <c r="M17" s="13">
        <v>107.5</v>
      </c>
      <c r="N17" s="42">
        <f t="shared" si="0"/>
        <v>0</v>
      </c>
      <c r="O17" s="48"/>
      <c r="P17" s="24"/>
      <c r="Q17" s="25"/>
      <c r="R17" s="26"/>
      <c r="S17" s="25"/>
      <c r="T17" s="26"/>
      <c r="U17" s="24"/>
      <c r="V17" s="24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</row>
    <row r="18" spans="1:55">
      <c r="A18" s="96">
        <v>1</v>
      </c>
      <c r="B18" s="21">
        <v>82.5</v>
      </c>
      <c r="C18" s="1" t="s">
        <v>57</v>
      </c>
      <c r="D18" s="4" t="s">
        <v>48</v>
      </c>
      <c r="E18" s="2">
        <v>28109</v>
      </c>
      <c r="F18" s="1" t="s">
        <v>8</v>
      </c>
      <c r="G18" s="3">
        <v>80.8</v>
      </c>
      <c r="H18" s="37">
        <v>0.62839999999999996</v>
      </c>
      <c r="I18" s="44">
        <v>120</v>
      </c>
      <c r="J18" s="44">
        <v>130</v>
      </c>
      <c r="K18" s="46">
        <v>135</v>
      </c>
      <c r="L18" s="34"/>
      <c r="M18" s="13">
        <v>130</v>
      </c>
      <c r="N18" s="42">
        <f t="shared" si="0"/>
        <v>81.691999999999993</v>
      </c>
      <c r="O18" s="48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</row>
    <row r="19" spans="1:55">
      <c r="A19" s="96">
        <v>2</v>
      </c>
      <c r="B19" s="21">
        <v>82.5</v>
      </c>
      <c r="C19" s="1" t="s">
        <v>58</v>
      </c>
      <c r="D19" s="4" t="s">
        <v>48</v>
      </c>
      <c r="E19" s="2">
        <v>35960</v>
      </c>
      <c r="F19" s="1" t="s">
        <v>8</v>
      </c>
      <c r="G19" s="3">
        <v>81.400000000000006</v>
      </c>
      <c r="H19" s="37">
        <v>0</v>
      </c>
      <c r="I19" s="46">
        <v>105</v>
      </c>
      <c r="J19" s="44">
        <v>115</v>
      </c>
      <c r="K19" s="46">
        <v>117.5</v>
      </c>
      <c r="L19" s="34"/>
      <c r="M19" s="13">
        <v>115</v>
      </c>
      <c r="N19" s="42">
        <f t="shared" si="0"/>
        <v>0</v>
      </c>
      <c r="O19" s="48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</row>
    <row r="20" spans="1:55">
      <c r="A20" s="96">
        <v>1</v>
      </c>
      <c r="B20" s="21">
        <v>100</v>
      </c>
      <c r="C20" s="1" t="s">
        <v>59</v>
      </c>
      <c r="D20" s="4" t="s">
        <v>48</v>
      </c>
      <c r="E20" s="2">
        <v>33571</v>
      </c>
      <c r="F20" s="1" t="s">
        <v>8</v>
      </c>
      <c r="G20" s="3">
        <v>88</v>
      </c>
      <c r="H20" s="37">
        <v>0.59350000000000003</v>
      </c>
      <c r="I20" s="46">
        <v>140</v>
      </c>
      <c r="J20" s="44">
        <v>140</v>
      </c>
      <c r="K20" s="46">
        <v>150</v>
      </c>
      <c r="L20" s="34"/>
      <c r="M20" s="13">
        <v>140</v>
      </c>
      <c r="N20" s="42">
        <f t="shared" ref="N20:N21" si="1">M20*H20</f>
        <v>83.09</v>
      </c>
      <c r="O20" s="48">
        <v>3</v>
      </c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</row>
    <row r="21" spans="1:55">
      <c r="A21" s="96">
        <v>2</v>
      </c>
      <c r="B21" s="21">
        <v>100</v>
      </c>
      <c r="C21" s="1" t="s">
        <v>60</v>
      </c>
      <c r="D21" s="4" t="s">
        <v>48</v>
      </c>
      <c r="E21" s="2">
        <v>33118</v>
      </c>
      <c r="F21" s="1" t="s">
        <v>8</v>
      </c>
      <c r="G21" s="3">
        <v>84.9</v>
      </c>
      <c r="H21" s="37">
        <v>0</v>
      </c>
      <c r="I21" s="46">
        <v>125</v>
      </c>
      <c r="J21" s="44">
        <v>130</v>
      </c>
      <c r="K21" s="44">
        <v>135</v>
      </c>
      <c r="L21" s="44"/>
      <c r="M21" s="13">
        <v>135</v>
      </c>
      <c r="N21" s="42">
        <f t="shared" si="1"/>
        <v>0</v>
      </c>
      <c r="O21" s="48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</row>
    <row r="22" spans="1:55">
      <c r="A22" s="96">
        <v>3</v>
      </c>
      <c r="B22" s="21">
        <v>100</v>
      </c>
      <c r="C22" s="1" t="s">
        <v>61</v>
      </c>
      <c r="D22" s="4" t="s">
        <v>48</v>
      </c>
      <c r="E22" s="2">
        <v>34847</v>
      </c>
      <c r="F22" s="1" t="s">
        <v>8</v>
      </c>
      <c r="G22" s="3">
        <v>86.2</v>
      </c>
      <c r="H22" s="37">
        <v>0</v>
      </c>
      <c r="I22" s="44">
        <v>125</v>
      </c>
      <c r="J22" s="44">
        <v>130</v>
      </c>
      <c r="K22" s="44">
        <v>132.5</v>
      </c>
      <c r="L22" s="34"/>
      <c r="M22" s="13">
        <v>132.5</v>
      </c>
      <c r="N22" s="42">
        <f t="shared" ref="N22:N23" si="2">M22*H22</f>
        <v>0</v>
      </c>
      <c r="O22" s="48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</row>
    <row r="23" spans="1:55">
      <c r="A23" s="96">
        <v>4</v>
      </c>
      <c r="B23" s="21">
        <v>100</v>
      </c>
      <c r="C23" s="1" t="s">
        <v>62</v>
      </c>
      <c r="D23" s="4" t="s">
        <v>48</v>
      </c>
      <c r="E23" s="2">
        <v>34287</v>
      </c>
      <c r="F23" s="1" t="s">
        <v>8</v>
      </c>
      <c r="G23" s="3">
        <v>97.3</v>
      </c>
      <c r="H23" s="37">
        <v>0</v>
      </c>
      <c r="I23" s="44">
        <v>85</v>
      </c>
      <c r="J23" s="46">
        <v>92.5</v>
      </c>
      <c r="K23" s="44">
        <v>92.5</v>
      </c>
      <c r="L23" s="34"/>
      <c r="M23" s="13">
        <v>92.5</v>
      </c>
      <c r="N23" s="42">
        <f t="shared" si="2"/>
        <v>0</v>
      </c>
      <c r="O23" s="48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</row>
    <row r="24" spans="1:55">
      <c r="A24" s="96">
        <v>5</v>
      </c>
      <c r="B24" s="21">
        <v>100</v>
      </c>
      <c r="C24" s="1" t="s">
        <v>63</v>
      </c>
      <c r="D24" s="4" t="s">
        <v>48</v>
      </c>
      <c r="E24" s="2">
        <v>26088</v>
      </c>
      <c r="F24" s="1" t="s">
        <v>8</v>
      </c>
      <c r="G24" s="3">
        <v>85.4</v>
      </c>
      <c r="H24" s="37">
        <v>0</v>
      </c>
      <c r="I24" s="44">
        <v>75</v>
      </c>
      <c r="J24" s="46">
        <v>80</v>
      </c>
      <c r="K24" s="46">
        <v>80</v>
      </c>
      <c r="L24" s="34"/>
      <c r="M24" s="13">
        <v>75</v>
      </c>
      <c r="N24" s="42">
        <f t="shared" ref="N24:N29" si="3">M24*H24</f>
        <v>0</v>
      </c>
      <c r="O24" s="48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</row>
    <row r="25" spans="1:55">
      <c r="A25" s="96">
        <v>6</v>
      </c>
      <c r="B25" s="21">
        <v>100</v>
      </c>
      <c r="C25" s="1" t="s">
        <v>64</v>
      </c>
      <c r="D25" s="4" t="s">
        <v>48</v>
      </c>
      <c r="E25" s="2">
        <v>31471</v>
      </c>
      <c r="F25" s="1" t="s">
        <v>8</v>
      </c>
      <c r="G25" s="3">
        <v>83.5</v>
      </c>
      <c r="H25" s="37">
        <v>0</v>
      </c>
      <c r="I25" s="44">
        <v>65</v>
      </c>
      <c r="J25" s="44">
        <v>70</v>
      </c>
      <c r="K25" s="44">
        <v>72.5</v>
      </c>
      <c r="L25" s="34"/>
      <c r="M25" s="13">
        <v>72.5</v>
      </c>
      <c r="N25" s="42">
        <v>0</v>
      </c>
      <c r="O25" s="48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</row>
    <row r="26" spans="1:55">
      <c r="A26" s="96" t="s">
        <v>34</v>
      </c>
      <c r="B26" s="21">
        <v>100</v>
      </c>
      <c r="C26" s="1" t="s">
        <v>65</v>
      </c>
      <c r="D26" s="4" t="s">
        <v>48</v>
      </c>
      <c r="E26" s="2">
        <v>31699</v>
      </c>
      <c r="F26" s="1" t="s">
        <v>8</v>
      </c>
      <c r="G26" s="3">
        <v>85.2</v>
      </c>
      <c r="H26" s="37">
        <v>0</v>
      </c>
      <c r="I26" s="46">
        <v>130</v>
      </c>
      <c r="J26" s="46">
        <v>130</v>
      </c>
      <c r="K26" s="46">
        <v>130</v>
      </c>
      <c r="L26" s="34"/>
      <c r="M26" s="13">
        <v>0</v>
      </c>
      <c r="N26" s="42">
        <v>0</v>
      </c>
      <c r="O26" s="48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</row>
    <row r="27" spans="1:55" s="20" customFormat="1">
      <c r="A27" s="96">
        <v>1</v>
      </c>
      <c r="B27" s="6" t="s">
        <v>16</v>
      </c>
      <c r="C27" s="1" t="s">
        <v>37</v>
      </c>
      <c r="D27" s="4" t="s">
        <v>23</v>
      </c>
      <c r="E27" s="2">
        <v>31345</v>
      </c>
      <c r="F27" s="1" t="s">
        <v>8</v>
      </c>
      <c r="G27" s="3">
        <v>105.5</v>
      </c>
      <c r="H27" s="37">
        <v>0.54290000000000005</v>
      </c>
      <c r="I27" s="44">
        <v>175</v>
      </c>
      <c r="J27" s="44">
        <v>185</v>
      </c>
      <c r="K27" s="44">
        <v>195</v>
      </c>
      <c r="L27" s="34"/>
      <c r="M27" s="13">
        <v>195</v>
      </c>
      <c r="N27" s="42">
        <f t="shared" si="3"/>
        <v>105.86550000000001</v>
      </c>
      <c r="O27" s="48">
        <v>1</v>
      </c>
      <c r="P27" s="24"/>
      <c r="Q27" s="25"/>
      <c r="R27" s="26"/>
      <c r="S27" s="25"/>
      <c r="T27" s="26"/>
      <c r="U27" s="24"/>
      <c r="V27" s="24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</row>
    <row r="28" spans="1:55">
      <c r="A28" s="96">
        <v>2</v>
      </c>
      <c r="B28" s="6" t="s">
        <v>16</v>
      </c>
      <c r="C28" s="1" t="s">
        <v>66</v>
      </c>
      <c r="D28" s="4" t="s">
        <v>48</v>
      </c>
      <c r="E28" s="2">
        <v>32562</v>
      </c>
      <c r="F28" s="1" t="s">
        <v>8</v>
      </c>
      <c r="G28" s="3">
        <v>128.69999999999999</v>
      </c>
      <c r="H28" s="37">
        <v>0</v>
      </c>
      <c r="I28" s="44">
        <v>160</v>
      </c>
      <c r="J28" s="44">
        <v>170</v>
      </c>
      <c r="K28" s="44">
        <v>180</v>
      </c>
      <c r="L28" s="34"/>
      <c r="M28" s="13">
        <v>180</v>
      </c>
      <c r="N28" s="42">
        <f t="shared" si="3"/>
        <v>0</v>
      </c>
      <c r="O28" s="48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</row>
    <row r="29" spans="1:55" ht="13.5" thickBot="1">
      <c r="A29" s="97">
        <v>3</v>
      </c>
      <c r="B29" s="98" t="s">
        <v>16</v>
      </c>
      <c r="C29" s="91" t="s">
        <v>29</v>
      </c>
      <c r="D29" s="72" t="s">
        <v>23</v>
      </c>
      <c r="E29" s="73">
        <v>32600</v>
      </c>
      <c r="F29" s="91" t="s">
        <v>8</v>
      </c>
      <c r="G29" s="74">
        <v>110.2</v>
      </c>
      <c r="H29" s="99">
        <v>0</v>
      </c>
      <c r="I29" s="145">
        <v>150</v>
      </c>
      <c r="J29" s="145">
        <v>155</v>
      </c>
      <c r="K29" s="145">
        <v>160</v>
      </c>
      <c r="L29" s="100"/>
      <c r="M29" s="101">
        <v>160</v>
      </c>
      <c r="N29" s="102">
        <f t="shared" si="3"/>
        <v>0</v>
      </c>
      <c r="O29" s="146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</row>
    <row r="31" spans="1:55">
      <c r="A31" s="50" t="s">
        <v>11</v>
      </c>
      <c r="D31" s="5" t="s">
        <v>12</v>
      </c>
    </row>
    <row r="32" spans="1:55">
      <c r="A32" s="50" t="s">
        <v>13</v>
      </c>
      <c r="D32" s="5" t="s">
        <v>14</v>
      </c>
    </row>
    <row r="33" spans="1:4">
      <c r="A33" s="50" t="s">
        <v>17</v>
      </c>
      <c r="D33" s="5" t="s">
        <v>67</v>
      </c>
    </row>
    <row r="34" spans="1:4">
      <c r="A34" s="50" t="s">
        <v>17</v>
      </c>
      <c r="D34" s="5" t="s">
        <v>30</v>
      </c>
    </row>
    <row r="35" spans="1:4">
      <c r="A35" s="50" t="s">
        <v>40</v>
      </c>
      <c r="D35" s="5" t="s">
        <v>41</v>
      </c>
    </row>
  </sheetData>
  <mergeCells count="10">
    <mergeCell ref="F4:F5"/>
    <mergeCell ref="H4:H5"/>
    <mergeCell ref="I4:N4"/>
    <mergeCell ref="O4:O5"/>
    <mergeCell ref="G4:G5"/>
    <mergeCell ref="A4:A5"/>
    <mergeCell ref="B4:B5"/>
    <mergeCell ref="C4:C5"/>
    <mergeCell ref="D4:D5"/>
    <mergeCell ref="E4:E5"/>
  </mergeCells>
  <phoneticPr fontId="4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C19"/>
  <sheetViews>
    <sheetView workbookViewId="0">
      <selection activeCell="A3" sqref="A3:A4"/>
    </sheetView>
  </sheetViews>
  <sheetFormatPr defaultRowHeight="12.75"/>
  <cols>
    <col min="1" max="1" width="6" style="54" bestFit="1" customWidth="1"/>
    <col min="2" max="2" width="6.28515625" style="54" customWidth="1"/>
    <col min="3" max="3" width="29" style="54" customWidth="1"/>
    <col min="4" max="4" width="28.5703125" style="54" bestFit="1" customWidth="1"/>
    <col min="5" max="5" width="18.5703125" style="54" bestFit="1" customWidth="1"/>
    <col min="6" max="6" width="6.5703125" style="65" bestFit="1" customWidth="1"/>
    <col min="7" max="7" width="11.140625" style="54" customWidth="1"/>
    <col min="8" max="8" width="11" style="54" customWidth="1"/>
    <col min="9" max="16384" width="9.140625" style="54"/>
  </cols>
  <sheetData>
    <row r="1" spans="1:53" ht="20.25">
      <c r="D1" s="55" t="s">
        <v>21</v>
      </c>
      <c r="F1" s="56"/>
      <c r="G1" s="55"/>
      <c r="H1" s="55"/>
    </row>
    <row r="2" spans="1:53" s="58" customFormat="1" ht="12" thickBot="1">
      <c r="C2" s="59"/>
      <c r="D2" s="59"/>
      <c r="E2" s="59"/>
      <c r="F2" s="60"/>
      <c r="G2" s="59"/>
      <c r="H2" s="59"/>
    </row>
    <row r="3" spans="1:53" s="57" customFormat="1" ht="12.75" customHeight="1">
      <c r="A3" s="124" t="s">
        <v>9</v>
      </c>
      <c r="B3" s="118" t="s">
        <v>2</v>
      </c>
      <c r="C3" s="118" t="s">
        <v>3</v>
      </c>
      <c r="D3" s="118" t="s">
        <v>28</v>
      </c>
      <c r="E3" s="118" t="s">
        <v>4</v>
      </c>
      <c r="F3" s="120" t="s">
        <v>22</v>
      </c>
      <c r="G3" s="122" t="s">
        <v>19</v>
      </c>
      <c r="H3" s="123"/>
    </row>
    <row r="4" spans="1:53" s="61" customFormat="1" ht="12" thickBot="1">
      <c r="A4" s="125"/>
      <c r="B4" s="119"/>
      <c r="C4" s="119"/>
      <c r="D4" s="119"/>
      <c r="E4" s="119"/>
      <c r="F4" s="121"/>
      <c r="G4" s="63" t="s">
        <v>1</v>
      </c>
      <c r="H4" s="90" t="s">
        <v>20</v>
      </c>
    </row>
    <row r="5" spans="1:53">
      <c r="A5" s="66"/>
      <c r="B5" s="67"/>
      <c r="C5" s="75" t="s">
        <v>26</v>
      </c>
      <c r="D5" s="62"/>
      <c r="E5" s="67"/>
      <c r="F5" s="68"/>
      <c r="G5" s="67"/>
      <c r="H5" s="69"/>
    </row>
    <row r="6" spans="1:53">
      <c r="A6" s="70">
        <v>1</v>
      </c>
      <c r="B6" s="4" t="s">
        <v>15</v>
      </c>
      <c r="C6" s="1" t="s">
        <v>33</v>
      </c>
      <c r="D6" s="4" t="s">
        <v>23</v>
      </c>
      <c r="E6" s="4" t="s">
        <v>8</v>
      </c>
      <c r="F6" s="3">
        <v>67</v>
      </c>
      <c r="G6" s="4">
        <v>35</v>
      </c>
      <c r="H6" s="92">
        <v>48</v>
      </c>
    </row>
    <row r="7" spans="1:53">
      <c r="A7" s="70">
        <v>2</v>
      </c>
      <c r="B7" s="4" t="s">
        <v>15</v>
      </c>
      <c r="C7" s="4" t="s">
        <v>38</v>
      </c>
      <c r="D7" s="4" t="s">
        <v>23</v>
      </c>
      <c r="E7" s="4" t="s">
        <v>8</v>
      </c>
      <c r="F7" s="3">
        <v>46.3</v>
      </c>
      <c r="G7" s="4">
        <v>25</v>
      </c>
      <c r="H7" s="92">
        <v>39</v>
      </c>
    </row>
    <row r="8" spans="1:53">
      <c r="A8" s="70">
        <v>3</v>
      </c>
      <c r="B8" s="4" t="s">
        <v>15</v>
      </c>
      <c r="C8" s="4" t="s">
        <v>31</v>
      </c>
      <c r="D8" s="4" t="s">
        <v>23</v>
      </c>
      <c r="E8" s="4" t="s">
        <v>8</v>
      </c>
      <c r="F8" s="3">
        <v>53.3</v>
      </c>
      <c r="G8" s="4">
        <v>27.5</v>
      </c>
      <c r="H8" s="92">
        <v>38</v>
      </c>
    </row>
    <row r="9" spans="1:53">
      <c r="A9" s="70">
        <v>4</v>
      </c>
      <c r="B9" s="4" t="s">
        <v>15</v>
      </c>
      <c r="C9" s="4" t="s">
        <v>47</v>
      </c>
      <c r="D9" s="4" t="s">
        <v>48</v>
      </c>
      <c r="E9" s="4" t="s">
        <v>8</v>
      </c>
      <c r="F9" s="3">
        <v>55.3</v>
      </c>
      <c r="G9" s="4">
        <v>30</v>
      </c>
      <c r="H9" s="92">
        <v>30</v>
      </c>
    </row>
    <row r="10" spans="1:53">
      <c r="A10" s="70">
        <v>5</v>
      </c>
      <c r="B10" s="4" t="s">
        <v>15</v>
      </c>
      <c r="C10" s="4" t="s">
        <v>50</v>
      </c>
      <c r="D10" s="4" t="s">
        <v>48</v>
      </c>
      <c r="E10" s="4" t="s">
        <v>8</v>
      </c>
      <c r="F10" s="3">
        <v>63.8</v>
      </c>
      <c r="G10" s="4">
        <v>32.5</v>
      </c>
      <c r="H10" s="92">
        <v>17</v>
      </c>
    </row>
    <row r="11" spans="1:53">
      <c r="A11" s="70"/>
      <c r="B11" s="4"/>
      <c r="C11" s="89" t="s">
        <v>27</v>
      </c>
      <c r="D11" s="4"/>
      <c r="E11" s="4"/>
      <c r="F11" s="3"/>
      <c r="G11" s="4"/>
      <c r="H11" s="92"/>
    </row>
    <row r="12" spans="1:53">
      <c r="A12" s="70">
        <v>1</v>
      </c>
      <c r="B12" s="4" t="s">
        <v>15</v>
      </c>
      <c r="C12" s="4" t="s">
        <v>68</v>
      </c>
      <c r="D12" s="4" t="s">
        <v>48</v>
      </c>
      <c r="E12" s="4" t="s">
        <v>8</v>
      </c>
      <c r="F12" s="3">
        <v>83.5</v>
      </c>
      <c r="G12" s="4">
        <v>85</v>
      </c>
      <c r="H12" s="92">
        <v>30</v>
      </c>
    </row>
    <row r="13" spans="1:53">
      <c r="A13" s="76">
        <v>2</v>
      </c>
      <c r="B13" s="4" t="s">
        <v>15</v>
      </c>
      <c r="C13" s="64" t="s">
        <v>54</v>
      </c>
      <c r="D13" s="64"/>
      <c r="E13" s="4" t="s">
        <v>8</v>
      </c>
      <c r="F13" s="77">
        <v>73.099999999999994</v>
      </c>
      <c r="G13" s="64">
        <v>75</v>
      </c>
      <c r="H13" s="93">
        <v>23</v>
      </c>
    </row>
    <row r="14" spans="1:53" ht="13.5" thickBot="1">
      <c r="A14" s="71">
        <v>3</v>
      </c>
      <c r="B14" s="72" t="s">
        <v>15</v>
      </c>
      <c r="C14" s="72" t="s">
        <v>58</v>
      </c>
      <c r="D14" s="72" t="s">
        <v>48</v>
      </c>
      <c r="E14" s="72" t="s">
        <v>8</v>
      </c>
      <c r="F14" s="74">
        <v>81.400000000000006</v>
      </c>
      <c r="G14" s="72">
        <v>82.5</v>
      </c>
      <c r="H14" s="94">
        <v>15</v>
      </c>
    </row>
    <row r="16" spans="1:53" s="5" customFormat="1">
      <c r="A16" s="50" t="s">
        <v>11</v>
      </c>
      <c r="D16" s="5" t="s">
        <v>12</v>
      </c>
      <c r="G16" s="38"/>
      <c r="H16" s="33"/>
      <c r="I16" s="33"/>
      <c r="J16" s="33"/>
      <c r="K16" s="14"/>
      <c r="L16" s="41"/>
      <c r="M16" s="24"/>
      <c r="N16" s="24"/>
      <c r="O16" s="25"/>
      <c r="P16" s="26"/>
      <c r="Q16" s="25"/>
      <c r="R16" s="26"/>
      <c r="S16" s="24"/>
      <c r="T16" s="24"/>
      <c r="U16" s="24"/>
      <c r="V16" s="24"/>
      <c r="W16" s="25"/>
      <c r="X16" s="26"/>
      <c r="Y16" s="25"/>
      <c r="Z16" s="2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</row>
    <row r="17" spans="1:55" s="5" customFormat="1">
      <c r="A17" s="50" t="s">
        <v>13</v>
      </c>
      <c r="D17" s="5" t="s">
        <v>14</v>
      </c>
      <c r="G17" s="38"/>
      <c r="H17" s="33"/>
      <c r="I17" s="33"/>
      <c r="J17" s="33"/>
      <c r="K17" s="14"/>
      <c r="L17" s="41"/>
      <c r="M17" s="24"/>
      <c r="N17" s="24"/>
      <c r="O17" s="25"/>
      <c r="P17" s="26"/>
      <c r="Q17" s="25"/>
      <c r="R17" s="26"/>
      <c r="S17" s="24"/>
      <c r="T17" s="24"/>
      <c r="U17" s="24"/>
      <c r="V17" s="24"/>
      <c r="W17" s="25"/>
      <c r="X17" s="26"/>
      <c r="Y17" s="25"/>
      <c r="Z17" s="2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</row>
    <row r="18" spans="1:55" s="5" customFormat="1">
      <c r="A18" s="50" t="s">
        <v>17</v>
      </c>
      <c r="D18" s="5" t="s">
        <v>67</v>
      </c>
      <c r="G18" s="38"/>
      <c r="H18" s="33"/>
      <c r="I18" s="33"/>
      <c r="J18" s="33"/>
      <c r="K18" s="14"/>
      <c r="L18" s="41"/>
      <c r="M18" s="24"/>
      <c r="N18" s="24"/>
      <c r="O18" s="25"/>
      <c r="P18" s="26"/>
      <c r="Q18" s="25"/>
      <c r="R18" s="26"/>
      <c r="S18" s="24"/>
      <c r="T18" s="24"/>
      <c r="U18" s="24"/>
      <c r="V18" s="24"/>
      <c r="W18" s="25"/>
      <c r="X18" s="26"/>
      <c r="Y18" s="25"/>
      <c r="Z18" s="2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</row>
    <row r="19" spans="1:55" s="5" customFormat="1">
      <c r="A19" s="50" t="s">
        <v>40</v>
      </c>
      <c r="D19" s="5" t="s">
        <v>41</v>
      </c>
      <c r="H19" s="38"/>
      <c r="I19" s="33"/>
      <c r="J19" s="33"/>
      <c r="K19" s="33"/>
      <c r="L19" s="33"/>
      <c r="M19" s="14"/>
      <c r="N19" s="41"/>
      <c r="O19" s="24"/>
      <c r="P19" s="24"/>
      <c r="Q19" s="25"/>
      <c r="R19" s="26"/>
      <c r="S19" s="25"/>
      <c r="T19" s="26"/>
      <c r="U19" s="24"/>
      <c r="V19" s="24"/>
      <c r="W19" s="24"/>
      <c r="X19" s="24"/>
      <c r="Y19" s="25"/>
      <c r="Z19" s="26"/>
      <c r="AA19" s="25"/>
      <c r="AB19" s="2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</row>
  </sheetData>
  <mergeCells count="7">
    <mergeCell ref="E3:E4"/>
    <mergeCell ref="F3:F4"/>
    <mergeCell ref="G3:H3"/>
    <mergeCell ref="A3:A4"/>
    <mergeCell ref="B3:B4"/>
    <mergeCell ref="C3:C4"/>
    <mergeCell ref="D3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C13"/>
  <sheetViews>
    <sheetView workbookViewId="0">
      <selection activeCell="A3" sqref="A3:A4"/>
    </sheetView>
  </sheetViews>
  <sheetFormatPr defaultRowHeight="12.75"/>
  <cols>
    <col min="1" max="1" width="6" style="54" bestFit="1" customWidth="1"/>
    <col min="2" max="2" width="11" style="54" customWidth="1"/>
    <col min="3" max="3" width="29" style="54" customWidth="1"/>
    <col min="4" max="4" width="28.5703125" style="54" bestFit="1" customWidth="1"/>
    <col min="5" max="5" width="18.5703125" style="54" bestFit="1" customWidth="1"/>
    <col min="6" max="6" width="6.5703125" style="65" bestFit="1" customWidth="1"/>
    <col min="7" max="7" width="11.140625" style="54" customWidth="1"/>
    <col min="8" max="8" width="11" style="54" customWidth="1"/>
    <col min="9" max="16384" width="9.140625" style="54"/>
  </cols>
  <sheetData>
    <row r="1" spans="1:55" ht="20.25">
      <c r="D1" s="55" t="s">
        <v>39</v>
      </c>
      <c r="F1" s="56"/>
      <c r="G1" s="55"/>
      <c r="H1" s="55"/>
    </row>
    <row r="2" spans="1:55" s="58" customFormat="1" ht="12" thickBot="1">
      <c r="C2" s="59"/>
      <c r="D2" s="59"/>
      <c r="E2" s="59"/>
      <c r="F2" s="60"/>
      <c r="G2" s="59"/>
      <c r="H2" s="59"/>
    </row>
    <row r="3" spans="1:55" s="57" customFormat="1" ht="12.75" customHeight="1">
      <c r="A3" s="124" t="s">
        <v>9</v>
      </c>
      <c r="B3" s="118" t="s">
        <v>43</v>
      </c>
      <c r="C3" s="118" t="s">
        <v>3</v>
      </c>
      <c r="D3" s="118" t="s">
        <v>28</v>
      </c>
      <c r="E3" s="118" t="s">
        <v>4</v>
      </c>
      <c r="F3" s="120" t="s">
        <v>22</v>
      </c>
      <c r="G3" s="127" t="s">
        <v>20</v>
      </c>
      <c r="H3" s="129" t="s">
        <v>44</v>
      </c>
    </row>
    <row r="4" spans="1:55" s="61" customFormat="1" ht="12" thickBot="1">
      <c r="A4" s="131"/>
      <c r="B4" s="132"/>
      <c r="C4" s="132"/>
      <c r="D4" s="132"/>
      <c r="E4" s="132"/>
      <c r="F4" s="126"/>
      <c r="G4" s="128"/>
      <c r="H4" s="130"/>
    </row>
    <row r="5" spans="1:55">
      <c r="A5" s="66"/>
      <c r="B5" s="67"/>
      <c r="C5" s="62" t="s">
        <v>42</v>
      </c>
      <c r="D5" s="67"/>
      <c r="E5" s="67"/>
      <c r="F5" s="68"/>
      <c r="G5" s="67"/>
      <c r="H5" s="69"/>
    </row>
    <row r="6" spans="1:55">
      <c r="A6" s="70">
        <v>1</v>
      </c>
      <c r="B6" s="4">
        <v>55</v>
      </c>
      <c r="C6" s="4" t="s">
        <v>69</v>
      </c>
      <c r="D6" s="4" t="s">
        <v>70</v>
      </c>
      <c r="E6" s="4" t="s">
        <v>8</v>
      </c>
      <c r="F6" s="3">
        <v>80.900000000000006</v>
      </c>
      <c r="G6" s="4">
        <v>61</v>
      </c>
      <c r="H6" s="92">
        <f>B6*G6/F6</f>
        <v>41.470951792336216</v>
      </c>
    </row>
    <row r="7" spans="1:55">
      <c r="A7" s="76">
        <v>1</v>
      </c>
      <c r="B7" s="4">
        <v>100</v>
      </c>
      <c r="C7" s="64" t="s">
        <v>68</v>
      </c>
      <c r="D7" s="64" t="s">
        <v>48</v>
      </c>
      <c r="E7" s="4" t="s">
        <v>8</v>
      </c>
      <c r="F7" s="77">
        <v>83.5</v>
      </c>
      <c r="G7" s="64">
        <v>21</v>
      </c>
      <c r="H7" s="92">
        <f t="shared" ref="H7:H8" si="0">B7*G7/F7</f>
        <v>25.149700598802394</v>
      </c>
    </row>
    <row r="8" spans="1:55" ht="13.5" thickBot="1">
      <c r="A8" s="71">
        <v>2</v>
      </c>
      <c r="B8" s="72">
        <v>100</v>
      </c>
      <c r="C8" s="72" t="s">
        <v>29</v>
      </c>
      <c r="D8" s="72" t="s">
        <v>23</v>
      </c>
      <c r="E8" s="72" t="s">
        <v>8</v>
      </c>
      <c r="F8" s="74">
        <v>110.2</v>
      </c>
      <c r="G8" s="72">
        <v>19</v>
      </c>
      <c r="H8" s="94">
        <f t="shared" si="0"/>
        <v>17.241379310344826</v>
      </c>
    </row>
    <row r="10" spans="1:55" s="5" customFormat="1">
      <c r="A10" s="50" t="s">
        <v>11</v>
      </c>
      <c r="D10" s="5" t="s">
        <v>12</v>
      </c>
      <c r="G10" s="38"/>
      <c r="H10" s="33"/>
      <c r="I10" s="33"/>
      <c r="J10" s="33"/>
      <c r="K10" s="14"/>
      <c r="L10" s="41"/>
      <c r="M10" s="24"/>
      <c r="N10" s="24"/>
      <c r="O10" s="25"/>
      <c r="P10" s="26"/>
      <c r="Q10" s="25"/>
      <c r="R10" s="26"/>
      <c r="S10" s="24"/>
      <c r="T10" s="24"/>
      <c r="U10" s="24"/>
      <c r="V10" s="24"/>
      <c r="W10" s="25"/>
      <c r="X10" s="26"/>
      <c r="Y10" s="25"/>
      <c r="Z10" s="2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</row>
    <row r="11" spans="1:55" s="5" customFormat="1">
      <c r="A11" s="50" t="s">
        <v>13</v>
      </c>
      <c r="D11" s="5" t="s">
        <v>14</v>
      </c>
      <c r="G11" s="38"/>
      <c r="H11" s="33"/>
      <c r="I11" s="33"/>
      <c r="J11" s="33"/>
      <c r="K11" s="14"/>
      <c r="L11" s="41"/>
      <c r="M11" s="24"/>
      <c r="N11" s="24"/>
      <c r="O11" s="25"/>
      <c r="P11" s="26"/>
      <c r="Q11" s="25"/>
      <c r="R11" s="26"/>
      <c r="S11" s="24"/>
      <c r="T11" s="24"/>
      <c r="U11" s="24"/>
      <c r="V11" s="24"/>
      <c r="W11" s="25"/>
      <c r="X11" s="26"/>
      <c r="Y11" s="25"/>
      <c r="Z11" s="2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</row>
    <row r="12" spans="1:55" s="5" customFormat="1">
      <c r="A12" s="50" t="s">
        <v>17</v>
      </c>
      <c r="D12" s="5" t="s">
        <v>67</v>
      </c>
      <c r="G12" s="38"/>
      <c r="H12" s="33"/>
      <c r="I12" s="33"/>
      <c r="J12" s="33"/>
      <c r="K12" s="14"/>
      <c r="L12" s="41"/>
      <c r="M12" s="24"/>
      <c r="N12" s="24"/>
      <c r="O12" s="25"/>
      <c r="P12" s="26"/>
      <c r="Q12" s="25"/>
      <c r="R12" s="26"/>
      <c r="S12" s="24"/>
      <c r="T12" s="24"/>
      <c r="U12" s="24"/>
      <c r="V12" s="24"/>
      <c r="W12" s="25"/>
      <c r="X12" s="26"/>
      <c r="Y12" s="25"/>
      <c r="Z12" s="2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</row>
    <row r="13" spans="1:55" s="5" customFormat="1">
      <c r="A13" s="50" t="s">
        <v>40</v>
      </c>
      <c r="D13" s="5" t="s">
        <v>41</v>
      </c>
      <c r="H13" s="38"/>
      <c r="I13" s="33"/>
      <c r="J13" s="33"/>
      <c r="K13" s="33"/>
      <c r="L13" s="33"/>
      <c r="M13" s="14"/>
      <c r="N13" s="41"/>
      <c r="O13" s="24"/>
      <c r="P13" s="24"/>
      <c r="Q13" s="25"/>
      <c r="R13" s="26"/>
      <c r="S13" s="25"/>
      <c r="T13" s="26"/>
      <c r="U13" s="24"/>
      <c r="V13" s="24"/>
      <c r="W13" s="24"/>
      <c r="X13" s="24"/>
      <c r="Y13" s="25"/>
      <c r="Z13" s="26"/>
      <c r="AA13" s="25"/>
      <c r="AB13" s="2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</row>
  </sheetData>
  <mergeCells count="8">
    <mergeCell ref="F3:F4"/>
    <mergeCell ref="G3:G4"/>
    <mergeCell ref="H3:H4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28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H14"/>
  <sheetViews>
    <sheetView workbookViewId="0">
      <selection activeCell="A2" sqref="A2:A3"/>
    </sheetView>
  </sheetViews>
  <sheetFormatPr defaultRowHeight="12.75"/>
  <cols>
    <col min="1" max="1" width="6" style="54" bestFit="1" customWidth="1"/>
    <col min="2" max="2" width="6.28515625" style="54" customWidth="1"/>
    <col min="3" max="3" width="24.5703125" style="54" customWidth="1"/>
    <col min="4" max="4" width="20.85546875" style="54" customWidth="1"/>
    <col min="5" max="5" width="15.85546875" style="54" customWidth="1"/>
    <col min="6" max="6" width="6.5703125" style="65" bestFit="1" customWidth="1"/>
    <col min="7" max="7" width="8" style="54" customWidth="1"/>
    <col min="8" max="8" width="9.42578125" style="54" customWidth="1"/>
    <col min="9" max="9" width="8.5703125" style="54" customWidth="1"/>
    <col min="10" max="11" width="9.140625" style="54"/>
    <col min="12" max="12" width="9.140625" style="57"/>
    <col min="13" max="15" width="9.140625" style="54"/>
    <col min="16" max="16" width="9.140625" style="57"/>
    <col min="17" max="18" width="9.140625" style="54"/>
    <col min="19" max="19" width="11.5703125" style="54" customWidth="1"/>
    <col min="20" max="16384" width="9.140625" style="54"/>
  </cols>
  <sheetData>
    <row r="1" spans="1:60" ht="21" thickBot="1">
      <c r="D1" s="55" t="s">
        <v>71</v>
      </c>
      <c r="F1" s="56"/>
      <c r="G1" s="55"/>
      <c r="H1" s="55"/>
      <c r="I1" s="55"/>
    </row>
    <row r="2" spans="1:60" s="5" customFormat="1">
      <c r="A2" s="105" t="s">
        <v>9</v>
      </c>
      <c r="B2" s="107" t="s">
        <v>2</v>
      </c>
      <c r="C2" s="109" t="s">
        <v>3</v>
      </c>
      <c r="D2" s="109" t="s">
        <v>28</v>
      </c>
      <c r="E2" s="109" t="s">
        <v>7</v>
      </c>
      <c r="F2" s="109" t="s">
        <v>4</v>
      </c>
      <c r="G2" s="109" t="s">
        <v>1</v>
      </c>
      <c r="H2" s="111" t="s">
        <v>0</v>
      </c>
      <c r="I2" s="150" t="s">
        <v>72</v>
      </c>
      <c r="J2" s="151"/>
      <c r="K2" s="151"/>
      <c r="L2" s="152"/>
      <c r="M2" s="147" t="s">
        <v>73</v>
      </c>
      <c r="N2" s="151"/>
      <c r="O2" s="151"/>
      <c r="P2" s="152"/>
      <c r="Q2" s="147" t="s">
        <v>74</v>
      </c>
      <c r="R2" s="153"/>
      <c r="S2" s="116" t="s">
        <v>10</v>
      </c>
      <c r="T2" s="24"/>
      <c r="U2" s="25"/>
      <c r="V2" s="26"/>
      <c r="W2" s="25"/>
      <c r="X2" s="26"/>
      <c r="Y2" s="24"/>
      <c r="Z2" s="24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</row>
    <row r="3" spans="1:60" s="12" customFormat="1" ht="13.5" thickBot="1">
      <c r="A3" s="106"/>
      <c r="B3" s="108"/>
      <c r="C3" s="110"/>
      <c r="D3" s="110"/>
      <c r="E3" s="110"/>
      <c r="F3" s="110"/>
      <c r="G3" s="110"/>
      <c r="H3" s="112"/>
      <c r="I3" s="86">
        <v>1</v>
      </c>
      <c r="J3" s="87">
        <v>2</v>
      </c>
      <c r="K3" s="87">
        <v>3</v>
      </c>
      <c r="L3" s="87" t="s">
        <v>6</v>
      </c>
      <c r="M3" s="87">
        <v>1</v>
      </c>
      <c r="N3" s="87">
        <v>2</v>
      </c>
      <c r="O3" s="148">
        <v>3</v>
      </c>
      <c r="P3" s="148" t="s">
        <v>6</v>
      </c>
      <c r="Q3" s="148" t="s">
        <v>75</v>
      </c>
      <c r="R3" s="88" t="s">
        <v>0</v>
      </c>
      <c r="S3" s="117"/>
      <c r="T3" s="24"/>
      <c r="U3" s="25"/>
      <c r="V3" s="26"/>
      <c r="W3" s="25"/>
      <c r="X3" s="26"/>
      <c r="Y3" s="24"/>
      <c r="Z3" s="24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</row>
    <row r="4" spans="1:60" s="5" customFormat="1">
      <c r="A4" s="134"/>
      <c r="B4" s="135"/>
      <c r="C4" s="136" t="s">
        <v>42</v>
      </c>
      <c r="D4" s="67"/>
      <c r="E4" s="137"/>
      <c r="F4" s="138"/>
      <c r="G4" s="68"/>
      <c r="H4" s="139"/>
      <c r="I4" s="140"/>
      <c r="J4" s="140"/>
      <c r="K4" s="140"/>
      <c r="L4" s="142"/>
      <c r="M4" s="141"/>
      <c r="N4" s="142"/>
      <c r="O4" s="142"/>
      <c r="P4" s="142"/>
      <c r="Q4" s="142"/>
      <c r="R4" s="143"/>
      <c r="S4" s="144"/>
      <c r="T4" s="24"/>
      <c r="U4" s="25"/>
      <c r="V4" s="26"/>
      <c r="W4" s="25"/>
      <c r="X4" s="26"/>
      <c r="Y4" s="24"/>
      <c r="Z4" s="24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</row>
    <row r="5" spans="1:60" s="5" customFormat="1">
      <c r="A5" s="95">
        <v>1</v>
      </c>
      <c r="B5" s="78" t="s">
        <v>15</v>
      </c>
      <c r="C5" s="81" t="s">
        <v>69</v>
      </c>
      <c r="D5" s="79" t="s">
        <v>70</v>
      </c>
      <c r="E5" s="80">
        <v>33785</v>
      </c>
      <c r="F5" s="81" t="s">
        <v>8</v>
      </c>
      <c r="G5" s="82">
        <v>80.900000000000006</v>
      </c>
      <c r="H5" s="83">
        <v>0.62790000000000001</v>
      </c>
      <c r="I5" s="4">
        <v>57.5</v>
      </c>
      <c r="J5" s="4">
        <v>60</v>
      </c>
      <c r="K5" s="46">
        <v>62.5</v>
      </c>
      <c r="L5" s="52">
        <v>60</v>
      </c>
      <c r="M5" s="84">
        <v>57.5</v>
      </c>
      <c r="N5" s="44">
        <v>62.5</v>
      </c>
      <c r="O5" s="46">
        <v>65</v>
      </c>
      <c r="P5" s="149">
        <v>62.5</v>
      </c>
      <c r="Q5" s="149">
        <f>L5+P5</f>
        <v>122.5</v>
      </c>
      <c r="R5" s="85">
        <f>H5*Q5</f>
        <v>76.917749999999998</v>
      </c>
      <c r="S5" s="133">
        <v>1</v>
      </c>
      <c r="T5" s="24"/>
      <c r="U5" s="25"/>
      <c r="V5" s="26"/>
      <c r="W5" s="25"/>
      <c r="X5" s="26"/>
      <c r="Y5" s="24"/>
      <c r="Z5" s="24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</row>
    <row r="6" spans="1:60" s="5" customFormat="1">
      <c r="A6" s="96">
        <v>2</v>
      </c>
      <c r="B6" s="6" t="s">
        <v>15</v>
      </c>
      <c r="C6" s="1" t="s">
        <v>76</v>
      </c>
      <c r="D6" s="4" t="s">
        <v>77</v>
      </c>
      <c r="E6" s="2">
        <v>33516</v>
      </c>
      <c r="F6" s="1" t="s">
        <v>8</v>
      </c>
      <c r="G6" s="3">
        <v>70.5</v>
      </c>
      <c r="H6" s="37">
        <v>0.69889999999999997</v>
      </c>
      <c r="I6" s="4">
        <v>50</v>
      </c>
      <c r="J6" s="4">
        <v>52.5</v>
      </c>
      <c r="K6" s="46">
        <v>55</v>
      </c>
      <c r="L6" s="52">
        <v>52.5</v>
      </c>
      <c r="M6" s="34">
        <v>45</v>
      </c>
      <c r="N6" s="4">
        <v>47.5</v>
      </c>
      <c r="O6" s="46">
        <v>50</v>
      </c>
      <c r="P6" s="52">
        <v>47.5</v>
      </c>
      <c r="Q6" s="149">
        <f t="shared" ref="Q6:Q7" si="0">L6+P6</f>
        <v>100</v>
      </c>
      <c r="R6" s="85">
        <f t="shared" ref="R6:R7" si="1">H6*Q6</f>
        <v>69.89</v>
      </c>
      <c r="S6" s="30">
        <v>2</v>
      </c>
      <c r="T6" s="24"/>
      <c r="U6" s="25"/>
      <c r="V6" s="26"/>
      <c r="W6" s="25"/>
      <c r="X6" s="26"/>
      <c r="Y6" s="24"/>
      <c r="Z6" s="24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</row>
    <row r="7" spans="1:60" s="5" customFormat="1" ht="13.5" thickBot="1">
      <c r="A7" s="97">
        <v>3</v>
      </c>
      <c r="B7" s="98" t="s">
        <v>15</v>
      </c>
      <c r="C7" s="91" t="s">
        <v>78</v>
      </c>
      <c r="D7" s="72" t="s">
        <v>70</v>
      </c>
      <c r="E7" s="73">
        <v>31290</v>
      </c>
      <c r="F7" s="91" t="s">
        <v>8</v>
      </c>
      <c r="G7" s="74">
        <v>61.4</v>
      </c>
      <c r="H7" s="99">
        <v>0.79400000000000004</v>
      </c>
      <c r="I7" s="72">
        <v>35</v>
      </c>
      <c r="J7" s="72">
        <v>37.5</v>
      </c>
      <c r="K7" s="104">
        <v>40</v>
      </c>
      <c r="L7" s="155">
        <v>37.5</v>
      </c>
      <c r="M7" s="100">
        <v>35</v>
      </c>
      <c r="N7" s="104">
        <v>37.5</v>
      </c>
      <c r="O7" s="145">
        <v>37.5</v>
      </c>
      <c r="P7" s="156">
        <v>37.5</v>
      </c>
      <c r="Q7" s="157">
        <f t="shared" si="0"/>
        <v>75</v>
      </c>
      <c r="R7" s="158">
        <f t="shared" si="1"/>
        <v>59.550000000000004</v>
      </c>
      <c r="S7" s="103">
        <v>3</v>
      </c>
      <c r="T7" s="24"/>
      <c r="U7" s="25"/>
      <c r="V7" s="26"/>
      <c r="W7" s="25"/>
      <c r="X7" s="26"/>
      <c r="Y7" s="24"/>
      <c r="Z7" s="24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</row>
    <row r="8" spans="1:60" s="58" customFormat="1" ht="11.25">
      <c r="C8" s="59"/>
      <c r="D8" s="59"/>
      <c r="E8" s="59"/>
      <c r="F8" s="60"/>
      <c r="G8" s="59"/>
      <c r="H8" s="59"/>
      <c r="I8" s="59"/>
      <c r="L8" s="61"/>
      <c r="P8" s="61"/>
    </row>
    <row r="10" spans="1:60" s="5" customFormat="1">
      <c r="A10" s="50" t="s">
        <v>11</v>
      </c>
      <c r="D10" s="5" t="s">
        <v>12</v>
      </c>
      <c r="G10" s="38"/>
      <c r="H10" s="38"/>
      <c r="I10" s="33"/>
      <c r="J10" s="33"/>
      <c r="K10" s="33"/>
      <c r="L10" s="14"/>
      <c r="M10" s="14"/>
      <c r="N10" s="41"/>
      <c r="O10" s="41"/>
      <c r="P10" s="154"/>
      <c r="Q10" s="41"/>
      <c r="R10" s="24"/>
      <c r="S10" s="24"/>
      <c r="T10" s="25"/>
      <c r="U10" s="26"/>
      <c r="V10" s="25"/>
      <c r="W10" s="26"/>
      <c r="X10" s="24"/>
      <c r="Y10" s="24"/>
      <c r="Z10" s="24"/>
      <c r="AA10" s="24"/>
      <c r="AB10" s="25"/>
      <c r="AC10" s="26"/>
      <c r="AD10" s="25"/>
      <c r="AE10" s="2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</row>
    <row r="11" spans="1:60" s="5" customFormat="1">
      <c r="A11" s="50" t="s">
        <v>13</v>
      </c>
      <c r="D11" s="5" t="s">
        <v>14</v>
      </c>
      <c r="G11" s="38"/>
      <c r="H11" s="38"/>
      <c r="I11" s="33"/>
      <c r="J11" s="33"/>
      <c r="K11" s="33"/>
      <c r="L11" s="14"/>
      <c r="M11" s="14"/>
      <c r="N11" s="41"/>
      <c r="O11" s="41"/>
      <c r="P11" s="154"/>
      <c r="Q11" s="41"/>
      <c r="R11" s="24"/>
      <c r="S11" s="24"/>
      <c r="T11" s="25"/>
      <c r="U11" s="26"/>
      <c r="V11" s="25"/>
      <c r="W11" s="26"/>
      <c r="X11" s="24"/>
      <c r="Y11" s="24"/>
      <c r="Z11" s="24"/>
      <c r="AA11" s="24"/>
      <c r="AB11" s="25"/>
      <c r="AC11" s="26"/>
      <c r="AD11" s="25"/>
      <c r="AE11" s="2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</row>
    <row r="12" spans="1:60" s="5" customFormat="1">
      <c r="A12" s="50" t="s">
        <v>17</v>
      </c>
      <c r="D12" s="5" t="s">
        <v>30</v>
      </c>
      <c r="G12" s="38"/>
      <c r="H12" s="38"/>
      <c r="I12" s="33"/>
      <c r="J12" s="33"/>
      <c r="K12" s="33"/>
      <c r="L12" s="14"/>
      <c r="M12" s="14"/>
      <c r="N12" s="41"/>
      <c r="O12" s="41"/>
      <c r="P12" s="154"/>
      <c r="Q12" s="41"/>
      <c r="R12" s="24"/>
      <c r="S12" s="24"/>
      <c r="T12" s="25"/>
      <c r="U12" s="26"/>
      <c r="V12" s="25"/>
      <c r="W12" s="26"/>
      <c r="X12" s="24"/>
      <c r="Y12" s="24"/>
      <c r="Z12" s="24"/>
      <c r="AA12" s="24"/>
      <c r="AB12" s="25"/>
      <c r="AC12" s="26"/>
      <c r="AD12" s="25"/>
      <c r="AE12" s="2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</row>
    <row r="13" spans="1:60" s="5" customFormat="1">
      <c r="A13" s="50" t="s">
        <v>17</v>
      </c>
      <c r="D13" s="5" t="s">
        <v>67</v>
      </c>
      <c r="G13" s="38"/>
      <c r="H13" s="38"/>
      <c r="I13" s="33"/>
      <c r="J13" s="33"/>
      <c r="K13" s="33"/>
      <c r="L13" s="14"/>
      <c r="M13" s="14"/>
      <c r="N13" s="41"/>
      <c r="O13" s="41"/>
      <c r="P13" s="154"/>
      <c r="Q13" s="41"/>
      <c r="R13" s="24"/>
      <c r="S13" s="24"/>
      <c r="T13" s="25"/>
      <c r="U13" s="26"/>
      <c r="V13" s="25"/>
      <c r="W13" s="26"/>
      <c r="X13" s="24"/>
      <c r="Y13" s="24"/>
      <c r="Z13" s="24"/>
      <c r="AA13" s="24"/>
      <c r="AB13" s="25"/>
      <c r="AC13" s="26"/>
      <c r="AD13" s="25"/>
      <c r="AE13" s="2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</row>
    <row r="14" spans="1:60" s="5" customFormat="1">
      <c r="A14" s="50" t="s">
        <v>40</v>
      </c>
      <c r="D14" s="5" t="s">
        <v>41</v>
      </c>
      <c r="I14" s="38"/>
      <c r="J14" s="33"/>
      <c r="K14" s="33"/>
      <c r="L14" s="14"/>
      <c r="M14" s="33"/>
      <c r="N14" s="33"/>
      <c r="O14" s="33"/>
      <c r="P14" s="14"/>
      <c r="Q14" s="33"/>
      <c r="R14" s="14"/>
      <c r="S14" s="41"/>
      <c r="T14" s="24"/>
      <c r="U14" s="24"/>
      <c r="V14" s="25"/>
      <c r="W14" s="26"/>
      <c r="X14" s="25"/>
      <c r="Y14" s="26"/>
      <c r="Z14" s="24"/>
      <c r="AA14" s="24"/>
      <c r="AB14" s="24"/>
      <c r="AC14" s="24"/>
      <c r="AD14" s="25"/>
      <c r="AE14" s="26"/>
      <c r="AF14" s="25"/>
      <c r="AG14" s="2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</row>
  </sheetData>
  <mergeCells count="12">
    <mergeCell ref="S2:S3"/>
    <mergeCell ref="Q2:R2"/>
    <mergeCell ref="I2:L2"/>
    <mergeCell ref="M2:P2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Жим лёжа</vt:lpstr>
      <vt:lpstr>Народный жим</vt:lpstr>
      <vt:lpstr>Русский жим</vt:lpstr>
      <vt:lpstr>Пауэрспорт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DmitryPC</dc:creator>
  <cp:lastModifiedBy>Андрей</cp:lastModifiedBy>
  <dcterms:created xsi:type="dcterms:W3CDTF">2010-12-17T08:17:08Z</dcterms:created>
  <dcterms:modified xsi:type="dcterms:W3CDTF">2017-04-24T15:58:28Z</dcterms:modified>
</cp:coreProperties>
</file>