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40" windowHeight="5625" tabRatio="571"/>
  </bookViews>
  <sheets>
    <sheet name="Жим лёжа" sheetId="8" r:id="rId1"/>
    <sheet name="Тяга" sheetId="13" r:id="rId2"/>
    <sheet name="Народный жим" sheetId="11" r:id="rId3"/>
    <sheet name="Русский жим" sheetId="9" r:id="rId4"/>
    <sheet name="Армлифтинг" sheetId="12" r:id="rId5"/>
    <sheet name="Командное" sheetId="14" r:id="rId6"/>
  </sheets>
  <calcPr calcId="124519" concurrentCalc="0"/>
</workbook>
</file>

<file path=xl/calcChain.xml><?xml version="1.0" encoding="utf-8"?>
<calcChain xmlns="http://schemas.openxmlformats.org/spreadsheetml/2006/main">
  <c r="J9" i="11"/>
  <c r="J10"/>
  <c r="J11"/>
  <c r="J12"/>
  <c r="J13"/>
  <c r="J8"/>
  <c r="N23" i="13"/>
  <c r="N20"/>
  <c r="N19"/>
  <c r="N18"/>
  <c r="N11"/>
  <c r="N10"/>
  <c r="N49" i="8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13"/>
  <c r="N12"/>
  <c r="H11" i="9"/>
  <c r="H10"/>
  <c r="H8"/>
  <c r="N24" i="13"/>
  <c r="N22"/>
  <c r="N21"/>
  <c r="N17"/>
  <c r="N16"/>
  <c r="N15"/>
  <c r="N14"/>
  <c r="N13"/>
  <c r="N9"/>
  <c r="N8"/>
  <c r="N53" i="8"/>
  <c r="N10"/>
  <c r="N25"/>
  <c r="H12" i="9"/>
  <c r="H13"/>
  <c r="N52" i="8"/>
  <c r="N51"/>
  <c r="N26"/>
  <c r="N24"/>
  <c r="N17"/>
  <c r="N22"/>
  <c r="N21"/>
  <c r="N19"/>
  <c r="N18"/>
  <c r="N16"/>
  <c r="N9"/>
  <c r="N11"/>
  <c r="N15"/>
  <c r="N23"/>
  <c r="N20"/>
  <c r="N28"/>
  <c r="N27"/>
  <c r="N8"/>
</calcChain>
</file>

<file path=xl/sharedStrings.xml><?xml version="1.0" encoding="utf-8"?>
<sst xmlns="http://schemas.openxmlformats.org/spreadsheetml/2006/main" count="424" uniqueCount="120">
  <si>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</si>
  <si>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</si>
  <si>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</si>
  <si>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</si>
  <si>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</si>
  <si>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</si>
  <si>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</si>
  <si>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</si>
  <si>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open</t>
  </si>
  <si>
    <t>Место</t>
  </si>
  <si>
    <t>Абсолютное первенство</t>
  </si>
  <si>
    <t>Главный судья</t>
  </si>
  <si>
    <t>Репницын А.</t>
  </si>
  <si>
    <t>Старший судья на помосте</t>
  </si>
  <si>
    <t>Горелов А.</t>
  </si>
  <si>
    <t>абс.</t>
  </si>
  <si>
    <t>100+</t>
  </si>
  <si>
    <t>Боковой судья</t>
  </si>
  <si>
    <t>56+</t>
  </si>
  <si>
    <t>НАРОДНЫЙ ЖИМ</t>
  </si>
  <si>
    <t>Кол-во</t>
  </si>
  <si>
    <t>С.вес</t>
  </si>
  <si>
    <t>Асбест</t>
  </si>
  <si>
    <t>Дрим Тим</t>
  </si>
  <si>
    <t>МУЖЧИНЫ, Народный жим</t>
  </si>
  <si>
    <t>Команда</t>
  </si>
  <si>
    <t>Нестеров Алексей</t>
  </si>
  <si>
    <t>Гантеля</t>
  </si>
  <si>
    <t>Павлова Татьяна</t>
  </si>
  <si>
    <t>н/з</t>
  </si>
  <si>
    <t>Первоуральск</t>
  </si>
  <si>
    <t>Спикер</t>
  </si>
  <si>
    <t>МУЖЧИНЫ</t>
  </si>
  <si>
    <t>Номинация</t>
  </si>
  <si>
    <t>К\А</t>
  </si>
  <si>
    <t>РУССКАЯ РУЛЕТКА</t>
  </si>
  <si>
    <t>-</t>
  </si>
  <si>
    <t>Кузнецов Роман</t>
  </si>
  <si>
    <t>Верхняя Пышма</t>
  </si>
  <si>
    <t>Невьянск</t>
  </si>
  <si>
    <t>Боровских Александр</t>
  </si>
  <si>
    <t>Рудаков Александр</t>
  </si>
  <si>
    <t>Джим Холл</t>
  </si>
  <si>
    <t>Мечев Павел</t>
  </si>
  <si>
    <t>ЖЕНЩИНЫ, жим штанги лёжа без экипировки</t>
  </si>
  <si>
    <t>МУЖЧИНЫ, жим шатанги лёжа без экипировки</t>
  </si>
  <si>
    <t>МУЖЧИНЫ, жим шатанги лёжа в софт-экипировке</t>
  </si>
  <si>
    <t>Бажин Алексей</t>
  </si>
  <si>
    <t>Барский Алексей</t>
  </si>
  <si>
    <t>Блинков В.</t>
  </si>
  <si>
    <t>Секретарь</t>
  </si>
  <si>
    <t>ЖЕНЩИНЫ, становая тяга без экипировки</t>
  </si>
  <si>
    <t>Исакова Кристина</t>
  </si>
  <si>
    <t>МУЖЧИНЫ, становая тяга без экипировки</t>
  </si>
  <si>
    <t>Крылатков Максим</t>
  </si>
  <si>
    <t>Полевской</t>
  </si>
  <si>
    <t>Вес штанги</t>
  </si>
  <si>
    <t>МУЖЧИНЫ, Русский жим</t>
  </si>
  <si>
    <t>ЖЕНЩИНЫ, Русский жим</t>
  </si>
  <si>
    <t>Очки</t>
  </si>
  <si>
    <t>Открытый Кубок Свердловской области по силовым видам спорта</t>
  </si>
  <si>
    <t>в рамках POWERLIFTING OPEN AIR "RUSSIAN BARBELL - IV"</t>
  </si>
  <si>
    <t>12.08.2017 г., б/о "Белоярская", Свердловская область</t>
  </si>
  <si>
    <t>Галенковская Марина</t>
  </si>
  <si>
    <t>Зябочкина Юлия</t>
  </si>
  <si>
    <t>Колесникова Анна</t>
  </si>
  <si>
    <t>Амельченко Дарья</t>
  </si>
  <si>
    <t>Бурухина Дарья</t>
  </si>
  <si>
    <t>Килин Игорь</t>
  </si>
  <si>
    <t>Морозов Иван</t>
  </si>
  <si>
    <t>Каменск-Уральский</t>
  </si>
  <si>
    <t>Пляскин Владимир</t>
  </si>
  <si>
    <t>Устьянцев Ярослав</t>
  </si>
  <si>
    <t>Красуцкий Сергей</t>
  </si>
  <si>
    <t>Экстрим</t>
  </si>
  <si>
    <t>Олексеенко Юрий</t>
  </si>
  <si>
    <t>Крицын Денис</t>
  </si>
  <si>
    <t>Мезенцев Павел</t>
  </si>
  <si>
    <t>Ермолаев Евгений</t>
  </si>
  <si>
    <t>Сысерть</t>
  </si>
  <si>
    <t>Шукшин Владимир</t>
  </si>
  <si>
    <t>Хлебников Андрей</t>
  </si>
  <si>
    <t>Лагодин Константин</t>
  </si>
  <si>
    <t>Белов Дмитрий</t>
  </si>
  <si>
    <t>Котов Константин</t>
  </si>
  <si>
    <t>Вепрев Дмитрий</t>
  </si>
  <si>
    <t>Турдиев Азиз</t>
  </si>
  <si>
    <t>Пермь</t>
  </si>
  <si>
    <t>Пономарёв Александр</t>
  </si>
  <si>
    <t>Менщиков Алексей</t>
  </si>
  <si>
    <t>Чирков Михаил</t>
  </si>
  <si>
    <t>Коротков Сергей</t>
  </si>
  <si>
    <t>Котов Сергей</t>
  </si>
  <si>
    <t>Михальченко Дмитрий</t>
  </si>
  <si>
    <t>Гурьев Вячеслав</t>
  </si>
  <si>
    <t>Медведь Барбел</t>
  </si>
  <si>
    <t>Терентьев Александр</t>
  </si>
  <si>
    <t>Уральский Атлет</t>
  </si>
  <si>
    <t>Ваулин Владимир</t>
  </si>
  <si>
    <t>Пышминцев Николай</t>
  </si>
  <si>
    <t>Тутынин Глеб</t>
  </si>
  <si>
    <t>Алапаевск</t>
  </si>
  <si>
    <t>Давыдов Александр</t>
  </si>
  <si>
    <t>Жилин Андрей</t>
  </si>
  <si>
    <t>Лавров Артём</t>
  </si>
  <si>
    <t>Фролов Евгений</t>
  </si>
  <si>
    <t>Горелова Ю.</t>
  </si>
  <si>
    <t>Репницын Иван</t>
  </si>
  <si>
    <t>Репницын Илья</t>
  </si>
  <si>
    <t>Новиков К.</t>
  </si>
  <si>
    <t>Топоркова Надежда</t>
  </si>
  <si>
    <t>Проскуряков Владислав</t>
  </si>
  <si>
    <t>Богданов Алексей</t>
  </si>
  <si>
    <t>Бологов Сергей</t>
  </si>
  <si>
    <t>Московкин Павел</t>
  </si>
  <si>
    <t>Коэф.     НАП</t>
  </si>
  <si>
    <t>Абс.</t>
  </si>
  <si>
    <t>Селютин Андрей</t>
  </si>
  <si>
    <t>Павлова татьяна</t>
  </si>
  <si>
    <t>Захаренко Александр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</si>
</sst>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33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12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4"/>
      <color indexed="10"/>
      <name val="Arial Cyr"/>
      <charset val="204"/>
    </font>
    <font>
      <b/>
      <sz val="10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4"/>
      <color rgb="FF0000FF"/>
      <name val="Arial Cyr"/>
      <charset val="204"/>
    </font>
    <font>
      <sz val="10"/>
      <color rgb="FF0000FF"/>
      <name val="Arial Cyr"/>
      <charset val="204"/>
    </font>
    <font>
      <b/>
      <sz val="16"/>
      <color rgb="FF0000FF"/>
      <name val="Arial"/>
      <family val="2"/>
      <charset val="204"/>
    </font>
    <font>
      <strike/>
      <sz val="10"/>
      <color rgb="FFFF0000"/>
      <name val="Arial"/>
      <family val="2"/>
      <charset val="204"/>
    </font>
    <font>
      <sz val="20"/>
      <color rgb="FF0070C0"/>
      <name val="Arial Cyr"/>
      <charset val="204"/>
    </font>
    <font>
      <b/>
      <strike/>
      <sz val="10"/>
      <color rgb="FFFF0000"/>
      <name val="Arial"/>
      <family val="2"/>
      <charset val="204"/>
    </font>
    <font>
      <b/>
      <sz val="8"/>
      <color rgb="FF0000FF"/>
      <name val="Arial Cyr"/>
      <charset val="204"/>
    </font>
    <font>
      <b/>
      <sz val="16"/>
      <color rgb="FF00B0F0"/>
      <name val="Arial"/>
      <family val="2"/>
      <charset val="204"/>
    </font>
    <font>
      <sz val="14"/>
      <color rgb="FF00B0F0"/>
      <name val="Arial Cyr"/>
      <charset val="204"/>
    </font>
    <font>
      <sz val="8"/>
      <color rgb="FF00B0F0"/>
      <name val="Arial"/>
      <family val="2"/>
      <charset val="204"/>
    </font>
    <font>
      <b/>
      <sz val="10"/>
      <color rgb="FF00B0F0"/>
      <name val="Arial"/>
      <family val="2"/>
      <charset val="204"/>
    </font>
    <font>
      <sz val="10"/>
      <color rgb="FF00B0F0"/>
      <name val="Arial Cyr"/>
      <charset val="204"/>
    </font>
    <font>
      <sz val="10"/>
      <color rgb="FF00B0F0"/>
      <name val="Arial"/>
      <family val="2"/>
      <charset val="204"/>
    </font>
    <font>
      <b/>
      <sz val="8"/>
      <color rgb="FF00B0F0"/>
      <name val="Arial"/>
      <family val="2"/>
      <charset val="204"/>
    </font>
    <font>
      <b/>
      <sz val="12"/>
      <color rgb="FF00B0F0"/>
      <name val="Arial"/>
      <family val="2"/>
      <charset val="204"/>
    </font>
    <font>
      <sz val="12"/>
      <color rgb="FF00B0F0"/>
      <name val="Arial Cyr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17" fillId="0" borderId="0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4" fontId="17" fillId="0" borderId="0" xfId="0" applyNumberFormat="1" applyFont="1" applyFill="1" applyBorder="1" applyAlignment="1">
      <alignment vertical="center"/>
    </xf>
    <xf numFmtId="164" fontId="19" fillId="0" borderId="2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164" fontId="19" fillId="0" borderId="0" xfId="0" applyNumberFormat="1" applyFont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2" fontId="6" fillId="0" borderId="11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14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2" fontId="6" fillId="0" borderId="14" xfId="0" applyNumberFormat="1" applyFont="1" applyFill="1" applyBorder="1" applyAlignment="1">
      <alignment horizontal="center" vertical="center"/>
    </xf>
    <xf numFmtId="164" fontId="18" fillId="0" borderId="14" xfId="0" applyNumberFormat="1" applyFont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164" fontId="18" fillId="0" borderId="14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4" fontId="23" fillId="0" borderId="16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18" fillId="0" borderId="11" xfId="0" applyNumberFormat="1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64" fontId="18" fillId="0" borderId="11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36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0" xfId="0" applyFont="1"/>
    <xf numFmtId="0" fontId="21" fillId="0" borderId="0" xfId="0" applyFont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164" fontId="24" fillId="0" borderId="0" xfId="0" applyNumberFormat="1" applyFont="1" applyBorder="1" applyAlignment="1">
      <alignment horizontal="right" vertical="center"/>
    </xf>
    <xf numFmtId="164" fontId="25" fillId="0" borderId="0" xfId="0" applyNumberFormat="1" applyFont="1" applyBorder="1" applyAlignment="1">
      <alignment vertical="center"/>
    </xf>
    <xf numFmtId="49" fontId="30" fillId="0" borderId="0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164" fontId="27" fillId="0" borderId="1" xfId="0" applyNumberFormat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center" vertical="center"/>
    </xf>
    <xf numFmtId="164" fontId="27" fillId="0" borderId="11" xfId="0" applyNumberFormat="1" applyFont="1" applyFill="1" applyBorder="1" applyAlignment="1">
      <alignment horizontal="center" vertical="center"/>
    </xf>
    <xf numFmtId="164" fontId="27" fillId="0" borderId="16" xfId="0" applyNumberFormat="1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0" fillId="0" borderId="16" xfId="0" applyNumberForma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64" fontId="23" fillId="0" borderId="23" xfId="0" applyNumberFormat="1" applyFont="1" applyBorder="1" applyAlignment="1">
      <alignment horizontal="center" vertical="center" wrapText="1"/>
    </xf>
    <xf numFmtId="164" fontId="23" fillId="0" borderId="24" xfId="0" applyNumberFormat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 wrapText="1"/>
    </xf>
    <xf numFmtId="2" fontId="16" fillId="0" borderId="11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2" fontId="16" fillId="0" borderId="6" xfId="0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/>
    </xf>
    <xf numFmtId="2" fontId="6" fillId="0" borderId="3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61"/>
  <sheetViews>
    <sheetView tabSelected="1" workbookViewId="0">
      <selection activeCell="A5" sqref="A5:A6"/>
    </sheetView>
  </sheetViews>
  <sheetFormatPr defaultRowHeight="12.75"/>
  <cols>
    <col min="1" max="1" width="6" style="5" bestFit="1" customWidth="1"/>
    <col min="2" max="2" width="5.85546875" style="5" bestFit="1" customWidth="1"/>
    <col min="3" max="3" width="23" style="5" customWidth="1"/>
    <col min="4" max="4" width="22" style="5" customWidth="1"/>
    <col min="5" max="5" width="13.28515625" style="5" bestFit="1" customWidth="1"/>
    <col min="6" max="6" width="11.7109375" style="5" customWidth="1"/>
    <col min="7" max="7" width="8.140625" style="5" customWidth="1"/>
    <col min="8" max="8" width="7.7109375" style="38" customWidth="1"/>
    <col min="9" max="9" width="6.7109375" style="33" customWidth="1"/>
    <col min="10" max="10" width="7.42578125" style="33" customWidth="1"/>
    <col min="11" max="11" width="7" style="33" customWidth="1"/>
    <col min="12" max="12" width="5.42578125" style="33" customWidth="1"/>
    <col min="13" max="13" width="6.42578125" style="14" customWidth="1"/>
    <col min="14" max="14" width="8.28515625" style="41" customWidth="1"/>
    <col min="15" max="15" width="12.140625" style="24" customWidth="1"/>
    <col min="16" max="16" width="2.140625" style="24" customWidth="1"/>
    <col min="17" max="17" width="6.140625" style="25" customWidth="1"/>
    <col min="18" max="18" width="6.140625" style="26" customWidth="1"/>
    <col min="19" max="19" width="6.140625" style="25" customWidth="1"/>
    <col min="20" max="20" width="6.140625" style="26" customWidth="1"/>
    <col min="21" max="23" width="6.140625" style="24" customWidth="1"/>
    <col min="24" max="24" width="2.28515625" style="24" customWidth="1"/>
    <col min="25" max="25" width="6.140625" style="25" customWidth="1"/>
    <col min="26" max="26" width="6.140625" style="26" customWidth="1"/>
    <col min="27" max="27" width="6.140625" style="25" customWidth="1"/>
    <col min="28" max="28" width="9" style="28" customWidth="1"/>
    <col min="29" max="55" width="9.140625" style="8"/>
    <col min="56" max="16384" width="9.140625" style="5"/>
  </cols>
  <sheetData>
    <row r="1" spans="1:55" s="7" customFormat="1" ht="22.5" customHeight="1" thickBot="1">
      <c r="A1" s="49" t="s">
        <v>60</v>
      </c>
      <c r="C1" s="11"/>
      <c r="D1" s="11"/>
      <c r="E1" s="11"/>
      <c r="F1" s="11"/>
      <c r="G1" s="11"/>
      <c r="H1" s="47"/>
      <c r="I1" s="29"/>
      <c r="J1" s="29"/>
      <c r="K1" s="29"/>
      <c r="L1" s="29"/>
      <c r="M1" s="29"/>
      <c r="N1" s="40"/>
      <c r="O1" s="22"/>
      <c r="P1" s="22"/>
      <c r="Q1" s="16"/>
      <c r="R1" s="17"/>
      <c r="S1" s="15"/>
      <c r="T1" s="17"/>
      <c r="U1" s="15"/>
      <c r="V1" s="15"/>
      <c r="W1" s="15"/>
      <c r="X1" s="15"/>
      <c r="Y1" s="15"/>
      <c r="Z1" s="17"/>
      <c r="AA1" s="15"/>
      <c r="AB1" s="1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s="7" customFormat="1" ht="22.5" customHeight="1">
      <c r="A2" s="126" t="s">
        <v>61</v>
      </c>
      <c r="B2" s="8"/>
      <c r="C2" s="22"/>
      <c r="D2" s="22"/>
      <c r="E2" s="22"/>
      <c r="F2" s="22"/>
      <c r="G2" s="22"/>
      <c r="H2" s="47"/>
      <c r="I2" s="127"/>
      <c r="J2" s="127"/>
      <c r="K2" s="127"/>
      <c r="L2" s="127"/>
      <c r="M2" s="127"/>
      <c r="N2" s="128"/>
      <c r="O2" s="22"/>
      <c r="P2" s="22"/>
      <c r="Q2" s="16"/>
      <c r="R2" s="17"/>
      <c r="S2" s="15"/>
      <c r="T2" s="17"/>
      <c r="U2" s="15"/>
      <c r="V2" s="15"/>
      <c r="W2" s="15"/>
      <c r="X2" s="15"/>
      <c r="Y2" s="15"/>
      <c r="Z2" s="17"/>
      <c r="AA2" s="15"/>
      <c r="AB2" s="1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ht="19.5" customHeight="1">
      <c r="A3" s="51" t="s">
        <v>62</v>
      </c>
      <c r="C3" s="23"/>
      <c r="D3" s="23"/>
      <c r="E3" s="23"/>
      <c r="F3" s="23"/>
      <c r="G3" s="23"/>
      <c r="H3" s="35"/>
      <c r="I3" s="32"/>
      <c r="J3" s="32"/>
      <c r="K3" s="32"/>
      <c r="L3" s="32"/>
      <c r="M3" s="43"/>
      <c r="N3" s="39"/>
      <c r="O3" s="23"/>
      <c r="P3" s="23"/>
    </row>
    <row r="4" spans="1:55" ht="18.75" thickBot="1">
      <c r="E4" s="9"/>
      <c r="F4" s="19"/>
      <c r="G4" s="10"/>
      <c r="H4" s="36"/>
      <c r="I4" s="31"/>
    </row>
    <row r="5" spans="1:55">
      <c r="A5" s="157" t="s">
        <v>9</v>
      </c>
      <c r="B5" s="159" t="s">
        <v>2</v>
      </c>
      <c r="C5" s="161" t="s">
        <v>3</v>
      </c>
      <c r="D5" s="161" t="s">
        <v>25</v>
      </c>
      <c r="E5" s="161" t="s">
        <v>7</v>
      </c>
      <c r="F5" s="161" t="s">
        <v>4</v>
      </c>
      <c r="G5" s="161" t="s">
        <v>1</v>
      </c>
      <c r="H5" s="163" t="s">
        <v>0</v>
      </c>
      <c r="I5" s="165" t="s">
        <v>5</v>
      </c>
      <c r="J5" s="166"/>
      <c r="K5" s="166"/>
      <c r="L5" s="166"/>
      <c r="M5" s="166"/>
      <c r="N5" s="167"/>
      <c r="O5" s="168" t="s">
        <v>10</v>
      </c>
      <c r="W5" s="8"/>
      <c r="X5" s="8"/>
      <c r="Y5" s="8"/>
      <c r="Z5" s="8"/>
      <c r="AA5" s="8"/>
      <c r="AB5" s="8"/>
    </row>
    <row r="6" spans="1:55" s="12" customFormat="1" ht="13.5" thickBot="1">
      <c r="A6" s="158"/>
      <c r="B6" s="160"/>
      <c r="C6" s="162"/>
      <c r="D6" s="162"/>
      <c r="E6" s="162"/>
      <c r="F6" s="162"/>
      <c r="G6" s="162"/>
      <c r="H6" s="164"/>
      <c r="I6" s="82">
        <v>1</v>
      </c>
      <c r="J6" s="83">
        <v>2</v>
      </c>
      <c r="K6" s="83">
        <v>3</v>
      </c>
      <c r="L6" s="83">
        <v>4</v>
      </c>
      <c r="M6" s="83" t="s">
        <v>6</v>
      </c>
      <c r="N6" s="84" t="s">
        <v>0</v>
      </c>
      <c r="O6" s="169"/>
      <c r="P6" s="24"/>
      <c r="Q6" s="25"/>
      <c r="R6" s="26"/>
      <c r="S6" s="25"/>
      <c r="T6" s="26"/>
      <c r="U6" s="24"/>
      <c r="V6" s="24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</row>
    <row r="7" spans="1:55">
      <c r="A7" s="89"/>
      <c r="B7" s="70"/>
      <c r="C7" s="71" t="s">
        <v>44</v>
      </c>
      <c r="D7" s="72"/>
      <c r="E7" s="73"/>
      <c r="F7" s="74"/>
      <c r="G7" s="75"/>
      <c r="H7" s="76"/>
      <c r="I7" s="77"/>
      <c r="J7" s="77"/>
      <c r="K7" s="77"/>
      <c r="L7" s="78"/>
      <c r="M7" s="79"/>
      <c r="N7" s="80"/>
      <c r="O7" s="81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</row>
    <row r="8" spans="1:55">
      <c r="A8" s="90">
        <v>1</v>
      </c>
      <c r="B8" s="6">
        <v>56</v>
      </c>
      <c r="C8" s="1" t="s">
        <v>63</v>
      </c>
      <c r="D8" s="4" t="s">
        <v>38</v>
      </c>
      <c r="E8" s="2">
        <v>30608</v>
      </c>
      <c r="F8" s="1" t="s">
        <v>8</v>
      </c>
      <c r="G8" s="3">
        <v>55.1</v>
      </c>
      <c r="H8" s="37">
        <v>0</v>
      </c>
      <c r="I8" s="46">
        <v>50</v>
      </c>
      <c r="J8" s="4">
        <v>52.5</v>
      </c>
      <c r="K8" s="46">
        <v>57.5</v>
      </c>
      <c r="L8" s="34"/>
      <c r="M8" s="52">
        <v>52.5</v>
      </c>
      <c r="N8" s="42">
        <f t="shared" ref="N8:N13" si="0">M8*H8</f>
        <v>0</v>
      </c>
      <c r="O8" s="30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</row>
    <row r="9" spans="1:55">
      <c r="A9" s="90">
        <v>2</v>
      </c>
      <c r="B9" s="6">
        <v>56</v>
      </c>
      <c r="C9" s="1" t="s">
        <v>28</v>
      </c>
      <c r="D9" s="4" t="s">
        <v>22</v>
      </c>
      <c r="E9" s="2">
        <v>32583</v>
      </c>
      <c r="F9" s="1" t="s">
        <v>8</v>
      </c>
      <c r="G9" s="3">
        <v>56</v>
      </c>
      <c r="H9" s="37">
        <v>0</v>
      </c>
      <c r="I9" s="4">
        <v>50</v>
      </c>
      <c r="J9" s="4">
        <v>52.5</v>
      </c>
      <c r="K9" s="46">
        <v>55</v>
      </c>
      <c r="L9" s="34"/>
      <c r="M9" s="53">
        <v>52.5</v>
      </c>
      <c r="N9" s="42">
        <f t="shared" si="0"/>
        <v>0</v>
      </c>
      <c r="O9" s="30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</row>
    <row r="10" spans="1:55">
      <c r="A10" s="90">
        <v>3</v>
      </c>
      <c r="B10" s="6">
        <v>56</v>
      </c>
      <c r="C10" s="1" t="s">
        <v>64</v>
      </c>
      <c r="D10" s="4" t="s">
        <v>23</v>
      </c>
      <c r="E10" s="2">
        <v>32742</v>
      </c>
      <c r="F10" s="1" t="s">
        <v>8</v>
      </c>
      <c r="G10" s="3">
        <v>51.8</v>
      </c>
      <c r="H10" s="37">
        <v>0</v>
      </c>
      <c r="I10" s="4">
        <v>40</v>
      </c>
      <c r="J10" s="4">
        <v>42.5</v>
      </c>
      <c r="K10" s="46">
        <v>45</v>
      </c>
      <c r="L10" s="46"/>
      <c r="M10" s="53">
        <v>42.5</v>
      </c>
      <c r="N10" s="42">
        <f t="shared" si="0"/>
        <v>0</v>
      </c>
      <c r="O10" s="30"/>
      <c r="W10" s="8"/>
      <c r="X10" s="8"/>
      <c r="Y10" s="8"/>
      <c r="Z10" s="8"/>
      <c r="AA10" s="8"/>
      <c r="AB10" s="8"/>
    </row>
    <row r="11" spans="1:55">
      <c r="A11" s="90">
        <v>4</v>
      </c>
      <c r="B11" s="6">
        <v>56</v>
      </c>
      <c r="C11" s="1" t="s">
        <v>65</v>
      </c>
      <c r="D11" s="4" t="s">
        <v>23</v>
      </c>
      <c r="E11" s="2">
        <v>34468</v>
      </c>
      <c r="F11" s="1" t="s">
        <v>8</v>
      </c>
      <c r="G11" s="3">
        <v>54.8</v>
      </c>
      <c r="H11" s="37">
        <v>0</v>
      </c>
      <c r="I11" s="46">
        <v>30</v>
      </c>
      <c r="J11" s="4">
        <v>32.5</v>
      </c>
      <c r="K11" s="46">
        <v>35</v>
      </c>
      <c r="L11" s="46"/>
      <c r="M11" s="53">
        <v>32.5</v>
      </c>
      <c r="N11" s="42">
        <f t="shared" si="0"/>
        <v>0</v>
      </c>
      <c r="O11" s="30"/>
      <c r="W11" s="8"/>
      <c r="X11" s="8"/>
      <c r="Y11" s="8"/>
      <c r="Z11" s="8"/>
      <c r="AA11" s="8"/>
      <c r="AB11" s="8"/>
    </row>
    <row r="12" spans="1:55">
      <c r="A12" s="90">
        <v>1</v>
      </c>
      <c r="B12" s="6" t="s">
        <v>18</v>
      </c>
      <c r="C12" s="1" t="s">
        <v>66</v>
      </c>
      <c r="D12" s="4" t="s">
        <v>23</v>
      </c>
      <c r="E12" s="2">
        <v>32552</v>
      </c>
      <c r="F12" s="1" t="s">
        <v>8</v>
      </c>
      <c r="G12" s="3">
        <v>61.7</v>
      </c>
      <c r="H12" s="37">
        <v>0</v>
      </c>
      <c r="I12" s="46">
        <v>35</v>
      </c>
      <c r="J12" s="4">
        <v>37.5</v>
      </c>
      <c r="K12" s="46">
        <v>40</v>
      </c>
      <c r="L12" s="34"/>
      <c r="M12" s="52">
        <v>37.5</v>
      </c>
      <c r="N12" s="42">
        <f t="shared" si="0"/>
        <v>0</v>
      </c>
      <c r="O12" s="30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</row>
    <row r="13" spans="1:55">
      <c r="A13" s="90">
        <v>2</v>
      </c>
      <c r="B13" s="6" t="s">
        <v>18</v>
      </c>
      <c r="C13" s="1" t="s">
        <v>67</v>
      </c>
      <c r="D13" s="4" t="s">
        <v>27</v>
      </c>
      <c r="E13" s="2">
        <v>38154</v>
      </c>
      <c r="F13" s="1" t="s">
        <v>8</v>
      </c>
      <c r="G13" s="3">
        <v>69.5</v>
      </c>
      <c r="H13" s="37">
        <v>0</v>
      </c>
      <c r="I13" s="4">
        <v>20</v>
      </c>
      <c r="J13" s="4">
        <v>30</v>
      </c>
      <c r="K13" s="46">
        <v>32.5</v>
      </c>
      <c r="L13" s="34"/>
      <c r="M13" s="53">
        <v>30</v>
      </c>
      <c r="N13" s="42">
        <f t="shared" si="0"/>
        <v>0</v>
      </c>
      <c r="O13" s="30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</row>
    <row r="14" spans="1:55" s="20" customFormat="1">
      <c r="A14" s="90"/>
      <c r="B14" s="21"/>
      <c r="C14" s="45" t="s">
        <v>45</v>
      </c>
      <c r="D14" s="4"/>
      <c r="E14" s="2"/>
      <c r="F14" s="1"/>
      <c r="G14" s="3"/>
      <c r="H14" s="37"/>
      <c r="I14" s="4"/>
      <c r="J14" s="44"/>
      <c r="K14" s="44"/>
      <c r="L14" s="34"/>
      <c r="M14" s="13"/>
      <c r="N14" s="42"/>
      <c r="O14" s="30"/>
      <c r="P14" s="24"/>
      <c r="Q14" s="25"/>
      <c r="R14" s="26"/>
      <c r="S14" s="25"/>
      <c r="T14" s="26"/>
      <c r="U14" s="24"/>
      <c r="V14" s="24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</row>
    <row r="15" spans="1:55" s="20" customFormat="1">
      <c r="A15" s="90">
        <v>1</v>
      </c>
      <c r="B15" s="6" t="s">
        <v>15</v>
      </c>
      <c r="C15" s="1" t="s">
        <v>68</v>
      </c>
      <c r="D15" s="4" t="s">
        <v>39</v>
      </c>
      <c r="E15" s="2">
        <v>35898</v>
      </c>
      <c r="F15" s="1" t="s">
        <v>8</v>
      </c>
      <c r="G15" s="3">
        <v>66.400000000000006</v>
      </c>
      <c r="H15" s="37">
        <v>0</v>
      </c>
      <c r="I15" s="44">
        <v>87.5</v>
      </c>
      <c r="J15" s="44">
        <v>95</v>
      </c>
      <c r="K15" s="46">
        <v>97.5</v>
      </c>
      <c r="L15" s="34"/>
      <c r="M15" s="13">
        <v>95</v>
      </c>
      <c r="N15" s="42">
        <f t="shared" ref="N15:N28" si="1">M15*H15</f>
        <v>0</v>
      </c>
      <c r="O15" s="48"/>
      <c r="P15" s="24"/>
      <c r="Q15" s="25"/>
      <c r="R15" s="26"/>
      <c r="S15" s="25"/>
      <c r="T15" s="26"/>
      <c r="U15" s="24"/>
      <c r="V15" s="24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s="20" customFormat="1">
      <c r="A16" s="90">
        <v>1</v>
      </c>
      <c r="B16" s="6">
        <v>67.5</v>
      </c>
      <c r="C16" s="1" t="s">
        <v>37</v>
      </c>
      <c r="D16" s="4" t="s">
        <v>22</v>
      </c>
      <c r="E16" s="2">
        <v>34736</v>
      </c>
      <c r="F16" s="1" t="s">
        <v>8</v>
      </c>
      <c r="G16" s="3">
        <v>66.599999999999994</v>
      </c>
      <c r="H16" s="37">
        <v>0.73470000000000002</v>
      </c>
      <c r="I16" s="44">
        <v>115</v>
      </c>
      <c r="J16" s="44">
        <v>117.5</v>
      </c>
      <c r="K16" s="44">
        <v>120</v>
      </c>
      <c r="L16" s="34"/>
      <c r="M16" s="13">
        <v>120</v>
      </c>
      <c r="N16" s="42">
        <f>M16*H16</f>
        <v>88.164000000000001</v>
      </c>
      <c r="O16" s="48"/>
      <c r="P16" s="24"/>
      <c r="Q16" s="25"/>
      <c r="R16" s="26"/>
      <c r="S16" s="25"/>
      <c r="T16" s="26"/>
      <c r="U16" s="24"/>
      <c r="V16" s="24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20" customFormat="1">
      <c r="A17" s="90">
        <v>2</v>
      </c>
      <c r="B17" s="6">
        <v>67.5</v>
      </c>
      <c r="C17" s="1" t="s">
        <v>69</v>
      </c>
      <c r="D17" s="4" t="s">
        <v>70</v>
      </c>
      <c r="E17" s="2">
        <v>30994</v>
      </c>
      <c r="F17" s="1" t="s">
        <v>8</v>
      </c>
      <c r="G17" s="3">
        <v>63.5</v>
      </c>
      <c r="H17" s="37">
        <v>0</v>
      </c>
      <c r="I17" s="44">
        <v>110</v>
      </c>
      <c r="J17" s="46">
        <v>115</v>
      </c>
      <c r="K17" s="46">
        <v>115</v>
      </c>
      <c r="L17" s="34"/>
      <c r="M17" s="13">
        <v>110</v>
      </c>
      <c r="N17" s="42">
        <f t="shared" ref="N17" si="2">M17*H17</f>
        <v>0</v>
      </c>
      <c r="O17" s="48"/>
      <c r="P17" s="24"/>
      <c r="Q17" s="25"/>
      <c r="R17" s="26"/>
      <c r="S17" s="25"/>
      <c r="T17" s="26"/>
      <c r="U17" s="24"/>
      <c r="V17" s="24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s="20" customFormat="1">
      <c r="A18" s="90">
        <v>3</v>
      </c>
      <c r="B18" s="6">
        <v>67.5</v>
      </c>
      <c r="C18" s="1" t="s">
        <v>71</v>
      </c>
      <c r="D18" s="4" t="s">
        <v>38</v>
      </c>
      <c r="E18" s="2">
        <v>33712</v>
      </c>
      <c r="F18" s="1" t="s">
        <v>8</v>
      </c>
      <c r="G18" s="3">
        <v>66.5</v>
      </c>
      <c r="H18" s="37">
        <v>0</v>
      </c>
      <c r="I18" s="44">
        <v>95</v>
      </c>
      <c r="J18" s="44">
        <v>105</v>
      </c>
      <c r="K18" s="46">
        <v>110</v>
      </c>
      <c r="L18" s="34"/>
      <c r="M18" s="13">
        <v>105</v>
      </c>
      <c r="N18" s="42">
        <f>M18*H18</f>
        <v>0</v>
      </c>
      <c r="O18" s="48"/>
      <c r="P18" s="24"/>
      <c r="Q18" s="25"/>
      <c r="R18" s="26"/>
      <c r="S18" s="25"/>
      <c r="T18" s="26"/>
      <c r="U18" s="24"/>
      <c r="V18" s="24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55" s="20" customFormat="1" ht="12.75" customHeight="1">
      <c r="A19" s="90">
        <v>1</v>
      </c>
      <c r="B19" s="21">
        <v>75</v>
      </c>
      <c r="C19" s="1" t="s">
        <v>72</v>
      </c>
      <c r="D19" s="4" t="s">
        <v>70</v>
      </c>
      <c r="E19" s="2">
        <v>32288</v>
      </c>
      <c r="F19" s="1" t="s">
        <v>8</v>
      </c>
      <c r="G19" s="3">
        <v>72.3</v>
      </c>
      <c r="H19" s="37">
        <v>0.68430000000000002</v>
      </c>
      <c r="I19" s="44">
        <v>110</v>
      </c>
      <c r="J19" s="44">
        <v>120</v>
      </c>
      <c r="K19" s="44">
        <v>130</v>
      </c>
      <c r="L19" s="34"/>
      <c r="M19" s="13">
        <v>130</v>
      </c>
      <c r="N19" s="42">
        <f>M19*H19</f>
        <v>88.959000000000003</v>
      </c>
      <c r="O19" s="48"/>
      <c r="P19" s="24"/>
      <c r="Q19" s="25"/>
      <c r="R19" s="26"/>
      <c r="S19" s="25"/>
      <c r="T19" s="26"/>
      <c r="U19" s="24"/>
      <c r="V19" s="24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1:55" s="20" customFormat="1">
      <c r="A20" s="90">
        <v>2</v>
      </c>
      <c r="B20" s="21">
        <v>75</v>
      </c>
      <c r="C20" s="1" t="s">
        <v>73</v>
      </c>
      <c r="D20" s="4" t="s">
        <v>74</v>
      </c>
      <c r="E20" s="2">
        <v>30447</v>
      </c>
      <c r="F20" s="1" t="s">
        <v>8</v>
      </c>
      <c r="G20" s="3">
        <v>74.8</v>
      </c>
      <c r="H20" s="37">
        <v>0</v>
      </c>
      <c r="I20" s="44">
        <v>115</v>
      </c>
      <c r="J20" s="44">
        <v>120</v>
      </c>
      <c r="K20" s="46">
        <v>125</v>
      </c>
      <c r="L20" s="34"/>
      <c r="M20" s="13">
        <v>120</v>
      </c>
      <c r="N20" s="42">
        <f t="shared" si="1"/>
        <v>0</v>
      </c>
      <c r="O20" s="48"/>
      <c r="P20" s="24"/>
      <c r="Q20" s="25"/>
      <c r="R20" s="26"/>
      <c r="S20" s="25"/>
      <c r="T20" s="26"/>
      <c r="U20" s="24"/>
      <c r="V20" s="24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5" s="20" customFormat="1">
      <c r="A21" s="90">
        <v>1</v>
      </c>
      <c r="B21" s="21">
        <v>82.5</v>
      </c>
      <c r="C21" s="1" t="s">
        <v>75</v>
      </c>
      <c r="D21" s="4" t="s">
        <v>70</v>
      </c>
      <c r="E21" s="2">
        <v>31580</v>
      </c>
      <c r="F21" s="1" t="s">
        <v>8</v>
      </c>
      <c r="G21" s="3">
        <v>81.2</v>
      </c>
      <c r="H21" s="37">
        <v>0.62619999999999998</v>
      </c>
      <c r="I21" s="44">
        <v>150</v>
      </c>
      <c r="J21" s="44">
        <v>160</v>
      </c>
      <c r="K21" s="46">
        <v>170</v>
      </c>
      <c r="L21" s="34"/>
      <c r="M21" s="13">
        <v>160</v>
      </c>
      <c r="N21" s="42">
        <f t="shared" si="1"/>
        <v>100.19199999999999</v>
      </c>
      <c r="O21" s="48">
        <v>3</v>
      </c>
      <c r="P21" s="24"/>
      <c r="Q21" s="25"/>
      <c r="R21" s="26"/>
      <c r="S21" s="25"/>
      <c r="T21" s="26"/>
      <c r="U21" s="24"/>
      <c r="V21" s="24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</row>
    <row r="22" spans="1:55" s="20" customFormat="1" ht="12.75" customHeight="1">
      <c r="A22" s="90">
        <v>2</v>
      </c>
      <c r="B22" s="21">
        <v>82.5</v>
      </c>
      <c r="C22" s="1" t="s">
        <v>76</v>
      </c>
      <c r="D22" s="4" t="s">
        <v>38</v>
      </c>
      <c r="E22" s="2">
        <v>32425</v>
      </c>
      <c r="F22" s="1" t="s">
        <v>8</v>
      </c>
      <c r="G22" s="3">
        <v>81.900000000000006</v>
      </c>
      <c r="H22" s="37">
        <v>0</v>
      </c>
      <c r="I22" s="44">
        <v>150</v>
      </c>
      <c r="J22" s="44">
        <v>157.5</v>
      </c>
      <c r="K22" s="46">
        <v>162.5</v>
      </c>
      <c r="L22" s="34"/>
      <c r="M22" s="13">
        <v>157.5</v>
      </c>
      <c r="N22" s="42">
        <f t="shared" si="1"/>
        <v>0</v>
      </c>
      <c r="O22" s="48"/>
      <c r="P22" s="24"/>
      <c r="Q22" s="25"/>
      <c r="R22" s="26"/>
      <c r="S22" s="25"/>
      <c r="T22" s="26"/>
      <c r="U22" s="24"/>
      <c r="V22" s="24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</row>
    <row r="23" spans="1:55" s="20" customFormat="1">
      <c r="A23" s="90">
        <v>3</v>
      </c>
      <c r="B23" s="21">
        <v>82.5</v>
      </c>
      <c r="C23" s="1" t="s">
        <v>77</v>
      </c>
      <c r="D23" s="4" t="s">
        <v>23</v>
      </c>
      <c r="E23" s="2">
        <v>31138</v>
      </c>
      <c r="F23" s="1" t="s">
        <v>8</v>
      </c>
      <c r="G23" s="3">
        <v>75.2</v>
      </c>
      <c r="H23" s="37">
        <v>0</v>
      </c>
      <c r="I23" s="44">
        <v>130</v>
      </c>
      <c r="J23" s="44">
        <v>140</v>
      </c>
      <c r="K23" s="44">
        <v>150</v>
      </c>
      <c r="L23" s="34"/>
      <c r="M23" s="13">
        <v>150</v>
      </c>
      <c r="N23" s="42">
        <f t="shared" si="1"/>
        <v>0</v>
      </c>
      <c r="O23" s="48"/>
      <c r="P23" s="24"/>
      <c r="Q23" s="25"/>
      <c r="R23" s="26"/>
      <c r="S23" s="25"/>
      <c r="T23" s="26"/>
      <c r="U23" s="24"/>
      <c r="V23" s="24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</row>
    <row r="24" spans="1:55" s="20" customFormat="1" ht="12.75" customHeight="1">
      <c r="A24" s="90">
        <v>4</v>
      </c>
      <c r="B24" s="21">
        <v>82.5</v>
      </c>
      <c r="C24" s="1" t="s">
        <v>78</v>
      </c>
      <c r="D24" s="4" t="s">
        <v>79</v>
      </c>
      <c r="E24" s="2">
        <v>32110</v>
      </c>
      <c r="F24" s="1" t="s">
        <v>8</v>
      </c>
      <c r="G24" s="3">
        <v>79.8</v>
      </c>
      <c r="H24" s="37">
        <v>0</v>
      </c>
      <c r="I24" s="46">
        <v>135</v>
      </c>
      <c r="J24" s="44">
        <v>135</v>
      </c>
      <c r="K24" s="44">
        <v>140</v>
      </c>
      <c r="L24" s="34"/>
      <c r="M24" s="13">
        <v>140</v>
      </c>
      <c r="N24" s="42">
        <f t="shared" ref="N24:N26" si="3">M24*H24</f>
        <v>0</v>
      </c>
      <c r="O24" s="48"/>
      <c r="P24" s="24"/>
      <c r="Q24" s="25"/>
      <c r="R24" s="26"/>
      <c r="S24" s="25"/>
      <c r="T24" s="26"/>
      <c r="U24" s="24"/>
      <c r="V24" s="24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</row>
    <row r="25" spans="1:55">
      <c r="A25" s="90">
        <v>5</v>
      </c>
      <c r="B25" s="21">
        <v>82.5</v>
      </c>
      <c r="C25" s="1" t="s">
        <v>80</v>
      </c>
      <c r="D25" s="4" t="s">
        <v>22</v>
      </c>
      <c r="E25" s="2">
        <v>32261</v>
      </c>
      <c r="F25" s="1" t="s">
        <v>8</v>
      </c>
      <c r="G25" s="3">
        <v>80.2</v>
      </c>
      <c r="H25" s="37">
        <v>0</v>
      </c>
      <c r="I25" s="44">
        <v>130</v>
      </c>
      <c r="J25" s="44">
        <v>135</v>
      </c>
      <c r="K25" s="44">
        <v>140</v>
      </c>
      <c r="L25" s="34"/>
      <c r="M25" s="13">
        <v>140</v>
      </c>
      <c r="N25" s="42">
        <f t="shared" si="3"/>
        <v>0</v>
      </c>
      <c r="O25" s="48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</row>
    <row r="26" spans="1:55" s="20" customFormat="1">
      <c r="A26" s="90">
        <v>6</v>
      </c>
      <c r="B26" s="21">
        <v>82.5</v>
      </c>
      <c r="C26" s="1" t="s">
        <v>81</v>
      </c>
      <c r="D26" s="4" t="s">
        <v>22</v>
      </c>
      <c r="E26" s="2">
        <v>30649</v>
      </c>
      <c r="F26" s="1" t="s">
        <v>8</v>
      </c>
      <c r="G26" s="3">
        <v>79.900000000000006</v>
      </c>
      <c r="H26" s="37">
        <v>0</v>
      </c>
      <c r="I26" s="44">
        <v>132.5</v>
      </c>
      <c r="J26" s="46">
        <v>135</v>
      </c>
      <c r="K26" s="46">
        <v>135</v>
      </c>
      <c r="L26" s="34"/>
      <c r="M26" s="13">
        <v>0</v>
      </c>
      <c r="N26" s="42">
        <f t="shared" si="3"/>
        <v>0</v>
      </c>
      <c r="O26" s="48"/>
      <c r="P26" s="24"/>
      <c r="Q26" s="25"/>
      <c r="R26" s="26"/>
      <c r="S26" s="25"/>
      <c r="T26" s="26"/>
      <c r="U26" s="24"/>
      <c r="V26" s="24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</row>
    <row r="27" spans="1:55">
      <c r="A27" s="90">
        <v>7</v>
      </c>
      <c r="B27" s="21">
        <v>82.5</v>
      </c>
      <c r="C27" s="1" t="s">
        <v>40</v>
      </c>
      <c r="D27" s="4" t="s">
        <v>22</v>
      </c>
      <c r="E27" s="2">
        <v>31134</v>
      </c>
      <c r="F27" s="1" t="s">
        <v>8</v>
      </c>
      <c r="G27" s="3">
        <v>80.2</v>
      </c>
      <c r="H27" s="37">
        <v>0</v>
      </c>
      <c r="I27" s="44">
        <v>125</v>
      </c>
      <c r="J27" s="44">
        <v>130</v>
      </c>
      <c r="K27" s="46">
        <v>135</v>
      </c>
      <c r="L27" s="34"/>
      <c r="M27" s="13">
        <v>130</v>
      </c>
      <c r="N27" s="42">
        <f t="shared" si="1"/>
        <v>0</v>
      </c>
      <c r="O27" s="48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</row>
    <row r="28" spans="1:55">
      <c r="A28" s="90">
        <v>8</v>
      </c>
      <c r="B28" s="21">
        <v>82.5</v>
      </c>
      <c r="C28" s="1" t="s">
        <v>82</v>
      </c>
      <c r="D28" s="4" t="s">
        <v>23</v>
      </c>
      <c r="E28" s="2">
        <v>34081</v>
      </c>
      <c r="F28" s="1" t="s">
        <v>8</v>
      </c>
      <c r="G28" s="3">
        <v>78</v>
      </c>
      <c r="H28" s="37">
        <v>0</v>
      </c>
      <c r="I28" s="44">
        <v>120</v>
      </c>
      <c r="J28" s="46">
        <v>130</v>
      </c>
      <c r="K28" s="46">
        <v>130</v>
      </c>
      <c r="L28" s="34"/>
      <c r="M28" s="13">
        <v>120</v>
      </c>
      <c r="N28" s="42">
        <f t="shared" si="1"/>
        <v>0</v>
      </c>
      <c r="O28" s="48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</row>
    <row r="29" spans="1:55" s="20" customFormat="1">
      <c r="A29" s="90">
        <v>1</v>
      </c>
      <c r="B29" s="21">
        <v>90</v>
      </c>
      <c r="C29" s="1" t="s">
        <v>83</v>
      </c>
      <c r="D29" s="4" t="s">
        <v>38</v>
      </c>
      <c r="E29" s="2">
        <v>29871</v>
      </c>
      <c r="F29" s="1" t="s">
        <v>8</v>
      </c>
      <c r="G29" s="3">
        <v>85.5</v>
      </c>
      <c r="H29" s="37">
        <v>0.60450000000000004</v>
      </c>
      <c r="I29" s="44">
        <v>155</v>
      </c>
      <c r="J29" s="44">
        <v>160</v>
      </c>
      <c r="K29" s="44">
        <v>167.5</v>
      </c>
      <c r="L29" s="34"/>
      <c r="M29" s="13">
        <v>167.5</v>
      </c>
      <c r="N29" s="42">
        <f t="shared" ref="N29:N35" si="4">M29*H29</f>
        <v>101.25375000000001</v>
      </c>
      <c r="O29" s="48">
        <v>2</v>
      </c>
      <c r="P29" s="24"/>
      <c r="Q29" s="25"/>
      <c r="R29" s="26"/>
      <c r="S29" s="25"/>
      <c r="T29" s="26"/>
      <c r="U29" s="24"/>
      <c r="V29" s="24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</row>
    <row r="30" spans="1:55" s="20" customFormat="1" ht="12.75" customHeight="1">
      <c r="A30" s="90">
        <v>2</v>
      </c>
      <c r="B30" s="21">
        <v>90</v>
      </c>
      <c r="C30" s="1" t="s">
        <v>84</v>
      </c>
      <c r="D30" s="4" t="s">
        <v>39</v>
      </c>
      <c r="E30" s="2">
        <v>32212</v>
      </c>
      <c r="F30" s="1" t="s">
        <v>8</v>
      </c>
      <c r="G30" s="3">
        <v>88.5</v>
      </c>
      <c r="H30" s="37">
        <v>0</v>
      </c>
      <c r="I30" s="44">
        <v>152.5</v>
      </c>
      <c r="J30" s="46">
        <v>160</v>
      </c>
      <c r="K30" s="46">
        <v>160</v>
      </c>
      <c r="L30" s="34"/>
      <c r="M30" s="13">
        <v>152.5</v>
      </c>
      <c r="N30" s="42">
        <f t="shared" si="4"/>
        <v>0</v>
      </c>
      <c r="O30" s="48"/>
      <c r="P30" s="24"/>
      <c r="Q30" s="25"/>
      <c r="R30" s="26"/>
      <c r="S30" s="25"/>
      <c r="T30" s="26"/>
      <c r="U30" s="24"/>
      <c r="V30" s="24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</row>
    <row r="31" spans="1:55" s="20" customFormat="1">
      <c r="A31" s="90">
        <v>3</v>
      </c>
      <c r="B31" s="21">
        <v>90</v>
      </c>
      <c r="C31" s="1" t="s">
        <v>85</v>
      </c>
      <c r="D31" s="4" t="s">
        <v>70</v>
      </c>
      <c r="E31" s="2">
        <v>35038</v>
      </c>
      <c r="F31" s="1" t="s">
        <v>8</v>
      </c>
      <c r="G31" s="3">
        <v>84.8</v>
      </c>
      <c r="H31" s="37">
        <v>0</v>
      </c>
      <c r="I31" s="44">
        <v>140</v>
      </c>
      <c r="J31" s="44">
        <v>150</v>
      </c>
      <c r="K31" s="46">
        <v>157.5</v>
      </c>
      <c r="L31" s="34"/>
      <c r="M31" s="13">
        <v>150</v>
      </c>
      <c r="N31" s="42">
        <f t="shared" si="4"/>
        <v>0</v>
      </c>
      <c r="O31" s="48"/>
      <c r="P31" s="24"/>
      <c r="Q31" s="25"/>
      <c r="R31" s="26"/>
      <c r="S31" s="25"/>
      <c r="T31" s="26"/>
      <c r="U31" s="24"/>
      <c r="V31" s="24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</row>
    <row r="32" spans="1:55" s="20" customFormat="1" ht="12.75" customHeight="1">
      <c r="A32" s="90">
        <v>4</v>
      </c>
      <c r="B32" s="21">
        <v>90</v>
      </c>
      <c r="C32" s="1" t="s">
        <v>86</v>
      </c>
      <c r="D32" s="4" t="s">
        <v>87</v>
      </c>
      <c r="E32" s="2">
        <v>33751</v>
      </c>
      <c r="F32" s="1" t="s">
        <v>8</v>
      </c>
      <c r="G32" s="3">
        <v>89.6</v>
      </c>
      <c r="H32" s="37">
        <v>0</v>
      </c>
      <c r="I32" s="44">
        <v>135</v>
      </c>
      <c r="J32" s="44">
        <v>150</v>
      </c>
      <c r="K32" s="46">
        <v>160</v>
      </c>
      <c r="L32" s="34"/>
      <c r="M32" s="13">
        <v>150</v>
      </c>
      <c r="N32" s="42">
        <f t="shared" si="4"/>
        <v>0</v>
      </c>
      <c r="O32" s="48"/>
      <c r="P32" s="24"/>
      <c r="Q32" s="25"/>
      <c r="R32" s="26"/>
      <c r="S32" s="25"/>
      <c r="T32" s="26"/>
      <c r="U32" s="24"/>
      <c r="V32" s="24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</row>
    <row r="33" spans="1:55">
      <c r="A33" s="90">
        <v>5</v>
      </c>
      <c r="B33" s="21">
        <v>90</v>
      </c>
      <c r="C33" s="1" t="s">
        <v>88</v>
      </c>
      <c r="D33" s="4" t="s">
        <v>22</v>
      </c>
      <c r="E33" s="2">
        <v>32282</v>
      </c>
      <c r="F33" s="1" t="s">
        <v>8</v>
      </c>
      <c r="G33" s="3">
        <v>86.7</v>
      </c>
      <c r="H33" s="37">
        <v>0</v>
      </c>
      <c r="I33" s="44">
        <v>137.5</v>
      </c>
      <c r="J33" s="44">
        <v>140</v>
      </c>
      <c r="K33" s="44">
        <v>142.5</v>
      </c>
      <c r="L33" s="34"/>
      <c r="M33" s="13">
        <v>142.5</v>
      </c>
      <c r="N33" s="42">
        <f t="shared" si="4"/>
        <v>0</v>
      </c>
      <c r="O33" s="48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</row>
    <row r="34" spans="1:55" s="20" customFormat="1">
      <c r="A34" s="90">
        <v>6</v>
      </c>
      <c r="B34" s="21">
        <v>90</v>
      </c>
      <c r="C34" s="1" t="s">
        <v>89</v>
      </c>
      <c r="D34" s="4" t="s">
        <v>70</v>
      </c>
      <c r="E34" s="2">
        <v>35353</v>
      </c>
      <c r="F34" s="1" t="s">
        <v>8</v>
      </c>
      <c r="G34" s="3">
        <v>89</v>
      </c>
      <c r="H34" s="37">
        <v>0</v>
      </c>
      <c r="I34" s="44">
        <v>125</v>
      </c>
      <c r="J34" s="44">
        <v>132.5</v>
      </c>
      <c r="K34" s="46" t="s">
        <v>36</v>
      </c>
      <c r="L34" s="34"/>
      <c r="M34" s="13">
        <v>132.5</v>
      </c>
      <c r="N34" s="42">
        <f t="shared" si="4"/>
        <v>0</v>
      </c>
      <c r="O34" s="48"/>
      <c r="P34" s="24"/>
      <c r="Q34" s="25"/>
      <c r="R34" s="26"/>
      <c r="S34" s="25"/>
      <c r="T34" s="26"/>
      <c r="U34" s="24"/>
      <c r="V34" s="24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</row>
    <row r="35" spans="1:55">
      <c r="A35" s="90" t="s">
        <v>29</v>
      </c>
      <c r="B35" s="21">
        <v>90</v>
      </c>
      <c r="C35" s="1" t="s">
        <v>90</v>
      </c>
      <c r="D35" s="4" t="s">
        <v>79</v>
      </c>
      <c r="E35" s="2">
        <v>32778</v>
      </c>
      <c r="F35" s="1" t="s">
        <v>8</v>
      </c>
      <c r="G35" s="3">
        <v>89.6</v>
      </c>
      <c r="H35" s="37">
        <v>0</v>
      </c>
      <c r="I35" s="46">
        <v>135</v>
      </c>
      <c r="J35" s="46">
        <v>135</v>
      </c>
      <c r="K35" s="46">
        <v>135</v>
      </c>
      <c r="L35" s="34"/>
      <c r="M35" s="13">
        <v>0</v>
      </c>
      <c r="N35" s="42">
        <f t="shared" si="4"/>
        <v>0</v>
      </c>
      <c r="O35" s="48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</row>
    <row r="36" spans="1:55" s="20" customFormat="1">
      <c r="A36" s="90">
        <v>1</v>
      </c>
      <c r="B36" s="21">
        <v>100</v>
      </c>
      <c r="C36" s="1" t="s">
        <v>91</v>
      </c>
      <c r="D36" s="4" t="s">
        <v>70</v>
      </c>
      <c r="E36" s="2">
        <v>31833</v>
      </c>
      <c r="F36" s="1" t="s">
        <v>8</v>
      </c>
      <c r="G36" s="3">
        <v>98.5</v>
      </c>
      <c r="H36" s="37">
        <v>0.55779999999999996</v>
      </c>
      <c r="I36" s="44">
        <v>145</v>
      </c>
      <c r="J36" s="44">
        <v>155</v>
      </c>
      <c r="K36" s="46">
        <v>165</v>
      </c>
      <c r="L36" s="34"/>
      <c r="M36" s="13">
        <v>155</v>
      </c>
      <c r="N36" s="42">
        <f t="shared" ref="N36:N49" si="5">M36*H36</f>
        <v>86.458999999999989</v>
      </c>
      <c r="O36" s="48"/>
      <c r="P36" s="24"/>
      <c r="Q36" s="25"/>
      <c r="R36" s="26"/>
      <c r="S36" s="25"/>
      <c r="T36" s="26"/>
      <c r="U36" s="24"/>
      <c r="V36" s="24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</row>
    <row r="37" spans="1:55" s="20" customFormat="1" ht="12.75" customHeight="1">
      <c r="A37" s="90">
        <v>2</v>
      </c>
      <c r="B37" s="21">
        <v>100</v>
      </c>
      <c r="C37" s="1" t="s">
        <v>92</v>
      </c>
      <c r="D37" s="4" t="s">
        <v>39</v>
      </c>
      <c r="E37" s="2">
        <v>21990</v>
      </c>
      <c r="F37" s="1" t="s">
        <v>8</v>
      </c>
      <c r="G37" s="3">
        <v>97.6</v>
      </c>
      <c r="H37" s="37">
        <v>0</v>
      </c>
      <c r="I37" s="44">
        <v>145</v>
      </c>
      <c r="J37" s="44">
        <v>152.5</v>
      </c>
      <c r="K37" s="46">
        <v>157.5</v>
      </c>
      <c r="L37" s="34"/>
      <c r="M37" s="13">
        <v>152.5</v>
      </c>
      <c r="N37" s="42">
        <f t="shared" si="5"/>
        <v>0</v>
      </c>
      <c r="O37" s="48"/>
      <c r="P37" s="24"/>
      <c r="Q37" s="25"/>
      <c r="R37" s="26"/>
      <c r="S37" s="25"/>
      <c r="T37" s="26"/>
      <c r="U37" s="24"/>
      <c r="V37" s="24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</row>
    <row r="38" spans="1:55" s="20" customFormat="1">
      <c r="A38" s="90">
        <v>3</v>
      </c>
      <c r="B38" s="21">
        <v>100</v>
      </c>
      <c r="C38" s="1" t="s">
        <v>93</v>
      </c>
      <c r="D38" s="4" t="s">
        <v>23</v>
      </c>
      <c r="E38" s="2">
        <v>30434</v>
      </c>
      <c r="F38" s="1" t="s">
        <v>8</v>
      </c>
      <c r="G38" s="3">
        <v>90.5</v>
      </c>
      <c r="H38" s="37">
        <v>0</v>
      </c>
      <c r="I38" s="44">
        <v>135</v>
      </c>
      <c r="J38" s="44">
        <v>140</v>
      </c>
      <c r="K38" s="46">
        <v>145</v>
      </c>
      <c r="L38" s="34"/>
      <c r="M38" s="13">
        <v>140</v>
      </c>
      <c r="N38" s="42">
        <f t="shared" si="5"/>
        <v>0</v>
      </c>
      <c r="O38" s="48"/>
      <c r="P38" s="24"/>
      <c r="Q38" s="25"/>
      <c r="R38" s="26"/>
      <c r="S38" s="25"/>
      <c r="T38" s="26"/>
      <c r="U38" s="24"/>
      <c r="V38" s="24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</row>
    <row r="39" spans="1:55" s="20" customFormat="1" ht="12.75" customHeight="1">
      <c r="A39" s="90">
        <v>4</v>
      </c>
      <c r="B39" s="21">
        <v>100</v>
      </c>
      <c r="C39" s="1" t="s">
        <v>94</v>
      </c>
      <c r="D39" s="4" t="s">
        <v>95</v>
      </c>
      <c r="E39" s="2">
        <v>28426</v>
      </c>
      <c r="F39" s="1" t="s">
        <v>8</v>
      </c>
      <c r="G39" s="3">
        <v>95.4</v>
      </c>
      <c r="H39" s="37">
        <v>0</v>
      </c>
      <c r="I39" s="44">
        <v>130</v>
      </c>
      <c r="J39" s="44">
        <v>140</v>
      </c>
      <c r="K39" s="46">
        <v>155</v>
      </c>
      <c r="L39" s="34"/>
      <c r="M39" s="13">
        <v>140</v>
      </c>
      <c r="N39" s="42">
        <f t="shared" si="5"/>
        <v>0</v>
      </c>
      <c r="O39" s="48"/>
      <c r="P39" s="24"/>
      <c r="Q39" s="25"/>
      <c r="R39" s="26"/>
      <c r="S39" s="25"/>
      <c r="T39" s="26"/>
      <c r="U39" s="24"/>
      <c r="V39" s="24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</row>
    <row r="40" spans="1:55">
      <c r="A40" s="90">
        <v>5</v>
      </c>
      <c r="B40" s="21">
        <v>100</v>
      </c>
      <c r="C40" s="1" t="s">
        <v>96</v>
      </c>
      <c r="D40" s="4" t="s">
        <v>97</v>
      </c>
      <c r="E40" s="2">
        <v>31005</v>
      </c>
      <c r="F40" s="1" t="s">
        <v>8</v>
      </c>
      <c r="G40" s="3">
        <v>100</v>
      </c>
      <c r="H40" s="37">
        <v>0</v>
      </c>
      <c r="I40" s="44">
        <v>130</v>
      </c>
      <c r="J40" s="44">
        <v>135</v>
      </c>
      <c r="K40" s="46">
        <v>140</v>
      </c>
      <c r="L40" s="34"/>
      <c r="M40" s="13">
        <v>135</v>
      </c>
      <c r="N40" s="42">
        <f t="shared" si="5"/>
        <v>0</v>
      </c>
      <c r="O40" s="48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</row>
    <row r="41" spans="1:55" s="20" customFormat="1">
      <c r="A41" s="90" t="s">
        <v>29</v>
      </c>
      <c r="B41" s="21">
        <v>100</v>
      </c>
      <c r="C41" s="1" t="s">
        <v>98</v>
      </c>
      <c r="D41" s="4" t="s">
        <v>39</v>
      </c>
      <c r="E41" s="2">
        <v>32183</v>
      </c>
      <c r="F41" s="1" t="s">
        <v>8</v>
      </c>
      <c r="G41" s="3">
        <v>91.9</v>
      </c>
      <c r="H41" s="37">
        <v>0</v>
      </c>
      <c r="I41" s="46">
        <v>107.5</v>
      </c>
      <c r="J41" s="46">
        <v>115</v>
      </c>
      <c r="K41" s="46">
        <v>115</v>
      </c>
      <c r="L41" s="34"/>
      <c r="M41" s="13">
        <v>0</v>
      </c>
      <c r="N41" s="42">
        <f t="shared" si="5"/>
        <v>0</v>
      </c>
      <c r="O41" s="48"/>
      <c r="P41" s="24"/>
      <c r="Q41" s="25"/>
      <c r="R41" s="26"/>
      <c r="S41" s="25"/>
      <c r="T41" s="26"/>
      <c r="U41" s="24"/>
      <c r="V41" s="24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</row>
    <row r="42" spans="1:55" s="20" customFormat="1">
      <c r="A42" s="90">
        <v>1</v>
      </c>
      <c r="B42" s="6" t="s">
        <v>16</v>
      </c>
      <c r="C42" s="1" t="s">
        <v>99</v>
      </c>
      <c r="D42" s="4" t="s">
        <v>70</v>
      </c>
      <c r="E42" s="2">
        <v>29590</v>
      </c>
      <c r="F42" s="1" t="s">
        <v>8</v>
      </c>
      <c r="G42" s="3">
        <v>130</v>
      </c>
      <c r="H42" s="37">
        <v>0.51500000000000001</v>
      </c>
      <c r="I42" s="44">
        <v>200</v>
      </c>
      <c r="J42" s="44">
        <v>215</v>
      </c>
      <c r="K42" s="44">
        <v>222.5</v>
      </c>
      <c r="L42" s="34"/>
      <c r="M42" s="13">
        <v>222.5</v>
      </c>
      <c r="N42" s="42">
        <f t="shared" si="5"/>
        <v>114.58750000000001</v>
      </c>
      <c r="O42" s="48">
        <v>1</v>
      </c>
      <c r="P42" s="24"/>
      <c r="Q42" s="25"/>
      <c r="R42" s="26"/>
      <c r="S42" s="25"/>
      <c r="T42" s="26"/>
      <c r="U42" s="24"/>
      <c r="V42" s="24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</row>
    <row r="43" spans="1:55" s="20" customFormat="1" ht="12.75" customHeight="1">
      <c r="A43" s="90">
        <v>2</v>
      </c>
      <c r="B43" s="6" t="s">
        <v>16</v>
      </c>
      <c r="C43" s="1" t="s">
        <v>100</v>
      </c>
      <c r="D43" s="4" t="s">
        <v>101</v>
      </c>
      <c r="E43" s="2">
        <v>33881</v>
      </c>
      <c r="F43" s="1" t="s">
        <v>8</v>
      </c>
      <c r="G43" s="3">
        <v>109.5</v>
      </c>
      <c r="H43" s="37">
        <v>0</v>
      </c>
      <c r="I43" s="44">
        <v>170</v>
      </c>
      <c r="J43" s="44">
        <v>175</v>
      </c>
      <c r="K43" s="44">
        <v>180</v>
      </c>
      <c r="L43" s="34"/>
      <c r="M43" s="13">
        <v>180</v>
      </c>
      <c r="N43" s="42">
        <f t="shared" si="5"/>
        <v>0</v>
      </c>
      <c r="O43" s="48"/>
      <c r="P43" s="24"/>
      <c r="Q43" s="25"/>
      <c r="R43" s="26"/>
      <c r="S43" s="25"/>
      <c r="T43" s="26"/>
      <c r="U43" s="24"/>
      <c r="V43" s="24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</row>
    <row r="44" spans="1:55" s="20" customFormat="1">
      <c r="A44" s="90">
        <v>3</v>
      </c>
      <c r="B44" s="6" t="s">
        <v>16</v>
      </c>
      <c r="C44" s="1" t="s">
        <v>102</v>
      </c>
      <c r="D44" s="4" t="s">
        <v>22</v>
      </c>
      <c r="E44" s="2">
        <v>31345</v>
      </c>
      <c r="F44" s="1" t="s">
        <v>8</v>
      </c>
      <c r="G44" s="3">
        <v>111.5</v>
      </c>
      <c r="H44" s="37">
        <v>0</v>
      </c>
      <c r="I44" s="44">
        <v>180</v>
      </c>
      <c r="J44" s="46">
        <v>190</v>
      </c>
      <c r="K44" s="46">
        <v>190</v>
      </c>
      <c r="L44" s="34"/>
      <c r="M44" s="13">
        <v>180</v>
      </c>
      <c r="N44" s="42">
        <f t="shared" si="5"/>
        <v>0</v>
      </c>
      <c r="O44" s="48"/>
      <c r="P44" s="24"/>
      <c r="Q44" s="25"/>
      <c r="R44" s="26"/>
      <c r="S44" s="25"/>
      <c r="T44" s="26"/>
      <c r="U44" s="24"/>
      <c r="V44" s="24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</row>
    <row r="45" spans="1:55" s="20" customFormat="1" ht="12.75" customHeight="1">
      <c r="A45" s="90">
        <v>4</v>
      </c>
      <c r="B45" s="6" t="s">
        <v>16</v>
      </c>
      <c r="C45" s="1" t="s">
        <v>103</v>
      </c>
      <c r="D45" s="4" t="s">
        <v>74</v>
      </c>
      <c r="E45" s="2">
        <v>28353</v>
      </c>
      <c r="F45" s="1" t="s">
        <v>8</v>
      </c>
      <c r="G45" s="3">
        <v>106.4</v>
      </c>
      <c r="H45" s="37">
        <v>0</v>
      </c>
      <c r="I45" s="44">
        <v>162.5</v>
      </c>
      <c r="J45" s="44">
        <v>170</v>
      </c>
      <c r="K45" s="44">
        <v>175</v>
      </c>
      <c r="L45" s="34"/>
      <c r="M45" s="13">
        <v>175</v>
      </c>
      <c r="N45" s="42">
        <f t="shared" si="5"/>
        <v>0</v>
      </c>
      <c r="O45" s="48"/>
      <c r="P45" s="24"/>
      <c r="Q45" s="25"/>
      <c r="R45" s="26"/>
      <c r="S45" s="25"/>
      <c r="T45" s="26"/>
      <c r="U45" s="24"/>
      <c r="V45" s="24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</row>
    <row r="46" spans="1:55">
      <c r="A46" s="90">
        <v>5</v>
      </c>
      <c r="B46" s="6" t="s">
        <v>16</v>
      </c>
      <c r="C46" s="1" t="s">
        <v>104</v>
      </c>
      <c r="D46" s="4" t="s">
        <v>23</v>
      </c>
      <c r="E46" s="2">
        <v>29106</v>
      </c>
      <c r="F46" s="1" t="s">
        <v>8</v>
      </c>
      <c r="G46" s="3">
        <v>107.7</v>
      </c>
      <c r="H46" s="37">
        <v>0</v>
      </c>
      <c r="I46" s="44">
        <v>165</v>
      </c>
      <c r="J46" s="44">
        <v>170</v>
      </c>
      <c r="K46" s="46">
        <v>175</v>
      </c>
      <c r="L46" s="34"/>
      <c r="M46" s="13">
        <v>170</v>
      </c>
      <c r="N46" s="42">
        <f t="shared" si="5"/>
        <v>0</v>
      </c>
      <c r="O46" s="48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</row>
    <row r="47" spans="1:55" s="20" customFormat="1">
      <c r="A47" s="90">
        <v>6</v>
      </c>
      <c r="B47" s="6" t="s">
        <v>16</v>
      </c>
      <c r="C47" s="1" t="s">
        <v>105</v>
      </c>
      <c r="D47" s="4" t="s">
        <v>70</v>
      </c>
      <c r="E47" s="2">
        <v>32084</v>
      </c>
      <c r="F47" s="1" t="s">
        <v>8</v>
      </c>
      <c r="G47" s="3">
        <v>107.4</v>
      </c>
      <c r="H47" s="37">
        <v>0</v>
      </c>
      <c r="I47" s="44">
        <v>155</v>
      </c>
      <c r="J47" s="44">
        <v>165</v>
      </c>
      <c r="K47" s="46">
        <v>177.5</v>
      </c>
      <c r="L47" s="34"/>
      <c r="M47" s="13">
        <v>165</v>
      </c>
      <c r="N47" s="42">
        <f t="shared" si="5"/>
        <v>0</v>
      </c>
      <c r="O47" s="48"/>
      <c r="P47" s="24"/>
      <c r="Q47" s="25"/>
      <c r="R47" s="26"/>
      <c r="S47" s="25"/>
      <c r="T47" s="26"/>
      <c r="U47" s="24"/>
      <c r="V47" s="24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</row>
    <row r="48" spans="1:55">
      <c r="A48" s="90">
        <v>7</v>
      </c>
      <c r="B48" s="6" t="s">
        <v>16</v>
      </c>
      <c r="C48" s="1" t="s">
        <v>43</v>
      </c>
      <c r="D48" s="4" t="s">
        <v>30</v>
      </c>
      <c r="E48" s="2">
        <v>33097</v>
      </c>
      <c r="F48" s="1" t="s">
        <v>8</v>
      </c>
      <c r="G48" s="3">
        <v>109.4</v>
      </c>
      <c r="H48" s="37">
        <v>0</v>
      </c>
      <c r="I48" s="44">
        <v>150</v>
      </c>
      <c r="J48" s="44">
        <v>157.5</v>
      </c>
      <c r="K48" s="44">
        <v>162.5</v>
      </c>
      <c r="L48" s="34"/>
      <c r="M48" s="13">
        <v>162.5</v>
      </c>
      <c r="N48" s="42">
        <f t="shared" si="5"/>
        <v>0</v>
      </c>
      <c r="O48" s="48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</row>
    <row r="49" spans="1:55">
      <c r="A49" s="90">
        <v>8</v>
      </c>
      <c r="B49" s="6" t="s">
        <v>16</v>
      </c>
      <c r="C49" s="1" t="s">
        <v>26</v>
      </c>
      <c r="D49" s="4" t="s">
        <v>22</v>
      </c>
      <c r="E49" s="2">
        <v>32600</v>
      </c>
      <c r="F49" s="1" t="s">
        <v>8</v>
      </c>
      <c r="G49" s="3">
        <v>112.1</v>
      </c>
      <c r="H49" s="37">
        <v>0</v>
      </c>
      <c r="I49" s="44">
        <v>155</v>
      </c>
      <c r="J49" s="46">
        <v>157.5</v>
      </c>
      <c r="K49" s="46">
        <v>157.5</v>
      </c>
      <c r="L49" s="34"/>
      <c r="M49" s="13">
        <v>155</v>
      </c>
      <c r="N49" s="42">
        <f t="shared" si="5"/>
        <v>0</v>
      </c>
      <c r="O49" s="48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</row>
    <row r="50" spans="1:55" s="20" customFormat="1">
      <c r="A50" s="90"/>
      <c r="B50" s="21"/>
      <c r="C50" s="45" t="s">
        <v>46</v>
      </c>
      <c r="D50" s="4"/>
      <c r="E50" s="2"/>
      <c r="F50" s="1"/>
      <c r="G50" s="3"/>
      <c r="H50" s="37"/>
      <c r="I50" s="4"/>
      <c r="J50" s="44"/>
      <c r="K50" s="44"/>
      <c r="L50" s="34"/>
      <c r="M50" s="13"/>
      <c r="N50" s="42"/>
      <c r="O50" s="30"/>
      <c r="P50" s="24"/>
      <c r="Q50" s="25"/>
      <c r="R50" s="26"/>
      <c r="S50" s="25"/>
      <c r="T50" s="26"/>
      <c r="U50" s="24"/>
      <c r="V50" s="24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</row>
    <row r="51" spans="1:55">
      <c r="A51" s="90">
        <v>1</v>
      </c>
      <c r="B51" s="6">
        <v>75</v>
      </c>
      <c r="C51" s="1" t="s">
        <v>47</v>
      </c>
      <c r="D51" s="4" t="s">
        <v>27</v>
      </c>
      <c r="E51" s="2">
        <v>30205</v>
      </c>
      <c r="F51" s="1" t="s">
        <v>8</v>
      </c>
      <c r="G51" s="3">
        <v>74.400000000000006</v>
      </c>
      <c r="H51" s="37">
        <v>0</v>
      </c>
      <c r="I51" s="44">
        <v>140</v>
      </c>
      <c r="J51" s="46">
        <v>150</v>
      </c>
      <c r="K51" s="46">
        <v>150</v>
      </c>
      <c r="L51" s="44"/>
      <c r="M51" s="13">
        <v>140</v>
      </c>
      <c r="N51" s="42">
        <f t="shared" ref="N51" si="6">M51*H51</f>
        <v>0</v>
      </c>
      <c r="O51" s="48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</row>
    <row r="52" spans="1:55">
      <c r="A52" s="90">
        <v>1</v>
      </c>
      <c r="B52" s="6">
        <v>90</v>
      </c>
      <c r="C52" s="1" t="s">
        <v>48</v>
      </c>
      <c r="D52" s="4" t="s">
        <v>27</v>
      </c>
      <c r="E52" s="2">
        <v>30130</v>
      </c>
      <c r="F52" s="1" t="s">
        <v>8</v>
      </c>
      <c r="G52" s="3">
        <v>85</v>
      </c>
      <c r="H52" s="37">
        <v>0</v>
      </c>
      <c r="I52" s="46">
        <v>162.5</v>
      </c>
      <c r="J52" s="44">
        <v>162.5</v>
      </c>
      <c r="K52" s="46" t="s">
        <v>36</v>
      </c>
      <c r="L52" s="34"/>
      <c r="M52" s="13">
        <v>162.5</v>
      </c>
      <c r="N52" s="42">
        <f t="shared" ref="N52:N53" si="7">M52*H52</f>
        <v>0</v>
      </c>
      <c r="O52" s="48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</row>
    <row r="53" spans="1:55" ht="13.5" thickBot="1">
      <c r="A53" s="91">
        <v>2</v>
      </c>
      <c r="B53" s="129">
        <v>90</v>
      </c>
      <c r="C53" s="86" t="s">
        <v>41</v>
      </c>
      <c r="D53" s="65" t="s">
        <v>42</v>
      </c>
      <c r="E53" s="66">
        <v>33125</v>
      </c>
      <c r="F53" s="86" t="s">
        <v>8</v>
      </c>
      <c r="G53" s="67">
        <v>89.9</v>
      </c>
      <c r="H53" s="92">
        <v>0</v>
      </c>
      <c r="I53" s="96">
        <v>200</v>
      </c>
      <c r="J53" s="96">
        <v>210</v>
      </c>
      <c r="K53" s="96">
        <v>220</v>
      </c>
      <c r="L53" s="93"/>
      <c r="M53" s="94">
        <v>0</v>
      </c>
      <c r="N53" s="95">
        <f t="shared" si="7"/>
        <v>0</v>
      </c>
      <c r="O53" s="102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</row>
    <row r="55" spans="1:55">
      <c r="A55" s="50" t="s">
        <v>11</v>
      </c>
      <c r="D55" s="5" t="s">
        <v>12</v>
      </c>
    </row>
    <row r="56" spans="1:55">
      <c r="A56" s="50" t="s">
        <v>13</v>
      </c>
      <c r="D56" s="5" t="s">
        <v>14</v>
      </c>
    </row>
    <row r="57" spans="1:55">
      <c r="A57" s="50" t="s">
        <v>17</v>
      </c>
      <c r="D57" s="5" t="s">
        <v>49</v>
      </c>
    </row>
    <row r="58" spans="1:55">
      <c r="A58" s="50" t="s">
        <v>17</v>
      </c>
      <c r="D58" s="5" t="s">
        <v>109</v>
      </c>
    </row>
    <row r="59" spans="1:55">
      <c r="A59" s="50" t="s">
        <v>31</v>
      </c>
      <c r="D59" s="5" t="s">
        <v>106</v>
      </c>
    </row>
    <row r="60" spans="1:55">
      <c r="A60" s="50" t="s">
        <v>50</v>
      </c>
      <c r="D60" s="5" t="s">
        <v>107</v>
      </c>
    </row>
    <row r="61" spans="1:55">
      <c r="A61" s="50" t="s">
        <v>50</v>
      </c>
      <c r="D61" s="5" t="s">
        <v>108</v>
      </c>
    </row>
  </sheetData>
  <mergeCells count="10">
    <mergeCell ref="F5:F6"/>
    <mergeCell ref="H5:H6"/>
    <mergeCell ref="I5:N5"/>
    <mergeCell ref="O5:O6"/>
    <mergeCell ref="G5:G6"/>
    <mergeCell ref="A5:A6"/>
    <mergeCell ref="B5:B6"/>
    <mergeCell ref="C5:C6"/>
    <mergeCell ref="D5:D6"/>
    <mergeCell ref="E5:E6"/>
  </mergeCells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32"/>
  <sheetViews>
    <sheetView workbookViewId="0">
      <selection activeCell="A5" sqref="A5:A6"/>
    </sheetView>
  </sheetViews>
  <sheetFormatPr defaultRowHeight="12.75"/>
  <cols>
    <col min="1" max="1" width="6" style="5" bestFit="1" customWidth="1"/>
    <col min="2" max="2" width="5.85546875" style="5" bestFit="1" customWidth="1"/>
    <col min="3" max="3" width="23" style="5" customWidth="1"/>
    <col min="4" max="4" width="22" style="5" customWidth="1"/>
    <col min="5" max="5" width="13.28515625" style="5" bestFit="1" customWidth="1"/>
    <col min="6" max="6" width="11.7109375" style="5" customWidth="1"/>
    <col min="7" max="7" width="8.140625" style="5" customWidth="1"/>
    <col min="8" max="8" width="7.7109375" style="38" customWidth="1"/>
    <col min="9" max="9" width="6.7109375" style="33" customWidth="1"/>
    <col min="10" max="10" width="7.42578125" style="33" customWidth="1"/>
    <col min="11" max="11" width="7" style="33" customWidth="1"/>
    <col min="12" max="12" width="5.42578125" style="33" customWidth="1"/>
    <col min="13" max="13" width="6.42578125" style="14" customWidth="1"/>
    <col min="14" max="14" width="8.28515625" style="41" customWidth="1"/>
    <col min="15" max="15" width="12.140625" style="24" customWidth="1"/>
    <col min="16" max="16" width="2.140625" style="24" customWidth="1"/>
    <col min="17" max="17" width="6.140625" style="25" customWidth="1"/>
    <col min="18" max="18" width="6.140625" style="26" customWidth="1"/>
    <col min="19" max="19" width="6.140625" style="25" customWidth="1"/>
    <col min="20" max="20" width="6.140625" style="26" customWidth="1"/>
    <col min="21" max="23" width="6.140625" style="24" customWidth="1"/>
    <col min="24" max="24" width="2.28515625" style="24" customWidth="1"/>
    <col min="25" max="25" width="6.140625" style="25" customWidth="1"/>
    <col min="26" max="26" width="6.140625" style="26" customWidth="1"/>
    <col min="27" max="27" width="6.140625" style="25" customWidth="1"/>
    <col min="28" max="28" width="9" style="28" customWidth="1"/>
    <col min="29" max="55" width="9.140625" style="8"/>
    <col min="56" max="16384" width="9.140625" style="5"/>
  </cols>
  <sheetData>
    <row r="1" spans="1:55" s="7" customFormat="1" ht="22.5" customHeight="1" thickBot="1">
      <c r="A1" s="49" t="s">
        <v>60</v>
      </c>
      <c r="C1" s="11"/>
      <c r="D1" s="11"/>
      <c r="E1" s="11"/>
      <c r="F1" s="11"/>
      <c r="G1" s="11"/>
      <c r="H1" s="47"/>
      <c r="I1" s="29"/>
      <c r="J1" s="29"/>
      <c r="K1" s="29"/>
      <c r="L1" s="29"/>
      <c r="M1" s="29"/>
      <c r="N1" s="40"/>
      <c r="O1" s="22"/>
      <c r="P1" s="22"/>
      <c r="Q1" s="16"/>
      <c r="R1" s="17"/>
      <c r="S1" s="15"/>
      <c r="T1" s="17"/>
      <c r="U1" s="15"/>
      <c r="V1" s="15"/>
      <c r="W1" s="15"/>
      <c r="X1" s="15"/>
      <c r="Y1" s="15"/>
      <c r="Z1" s="17"/>
      <c r="AA1" s="15"/>
      <c r="AB1" s="1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s="7" customFormat="1" ht="22.5" customHeight="1">
      <c r="A2" s="126" t="s">
        <v>61</v>
      </c>
      <c r="B2" s="8"/>
      <c r="C2" s="22"/>
      <c r="D2" s="22"/>
      <c r="E2" s="22"/>
      <c r="F2" s="22"/>
      <c r="G2" s="22"/>
      <c r="H2" s="47"/>
      <c r="I2" s="127"/>
      <c r="J2" s="127"/>
      <c r="K2" s="127"/>
      <c r="L2" s="127"/>
      <c r="M2" s="127"/>
      <c r="N2" s="128"/>
      <c r="O2" s="22"/>
      <c r="P2" s="22"/>
      <c r="Q2" s="16"/>
      <c r="R2" s="17"/>
      <c r="S2" s="15"/>
      <c r="T2" s="17"/>
      <c r="U2" s="15"/>
      <c r="V2" s="15"/>
      <c r="W2" s="15"/>
      <c r="X2" s="15"/>
      <c r="Y2" s="15"/>
      <c r="Z2" s="17"/>
      <c r="AA2" s="15"/>
      <c r="AB2" s="1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ht="19.5" customHeight="1">
      <c r="A3" s="51" t="s">
        <v>62</v>
      </c>
      <c r="C3" s="23"/>
      <c r="D3" s="23"/>
      <c r="E3" s="23"/>
      <c r="F3" s="23"/>
      <c r="G3" s="23"/>
      <c r="H3" s="35"/>
      <c r="I3" s="32"/>
      <c r="J3" s="32"/>
      <c r="K3" s="32"/>
      <c r="L3" s="32"/>
      <c r="M3" s="43"/>
      <c r="N3" s="39"/>
      <c r="O3" s="23"/>
      <c r="P3" s="23"/>
    </row>
    <row r="4" spans="1:55" ht="18.75" thickBot="1">
      <c r="E4" s="9"/>
      <c r="F4" s="19"/>
      <c r="G4" s="10"/>
      <c r="H4" s="36"/>
      <c r="I4" s="31"/>
    </row>
    <row r="5" spans="1:55">
      <c r="A5" s="157" t="s">
        <v>9</v>
      </c>
      <c r="B5" s="159" t="s">
        <v>2</v>
      </c>
      <c r="C5" s="161" t="s">
        <v>3</v>
      </c>
      <c r="D5" s="161" t="s">
        <v>25</v>
      </c>
      <c r="E5" s="161" t="s">
        <v>7</v>
      </c>
      <c r="F5" s="161" t="s">
        <v>4</v>
      </c>
      <c r="G5" s="161" t="s">
        <v>1</v>
      </c>
      <c r="H5" s="163" t="s">
        <v>0</v>
      </c>
      <c r="I5" s="165" t="s">
        <v>5</v>
      </c>
      <c r="J5" s="166"/>
      <c r="K5" s="166"/>
      <c r="L5" s="166"/>
      <c r="M5" s="166"/>
      <c r="N5" s="167"/>
      <c r="O5" s="168" t="s">
        <v>10</v>
      </c>
      <c r="W5" s="8"/>
      <c r="X5" s="8"/>
      <c r="Y5" s="8"/>
      <c r="Z5" s="8"/>
      <c r="AA5" s="8"/>
      <c r="AB5" s="8"/>
    </row>
    <row r="6" spans="1:55" s="12" customFormat="1" ht="13.5" thickBot="1">
      <c r="A6" s="158"/>
      <c r="B6" s="160"/>
      <c r="C6" s="162"/>
      <c r="D6" s="162"/>
      <c r="E6" s="162"/>
      <c r="F6" s="162"/>
      <c r="G6" s="162"/>
      <c r="H6" s="164"/>
      <c r="I6" s="82">
        <v>1</v>
      </c>
      <c r="J6" s="83">
        <v>2</v>
      </c>
      <c r="K6" s="83">
        <v>3</v>
      </c>
      <c r="L6" s="83">
        <v>4</v>
      </c>
      <c r="M6" s="83" t="s">
        <v>6</v>
      </c>
      <c r="N6" s="84" t="s">
        <v>0</v>
      </c>
      <c r="O6" s="169"/>
      <c r="P6" s="24"/>
      <c r="Q6" s="25"/>
      <c r="R6" s="26"/>
      <c r="S6" s="25"/>
      <c r="T6" s="26"/>
      <c r="U6" s="24"/>
      <c r="V6" s="24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</row>
    <row r="7" spans="1:55">
      <c r="A7" s="89"/>
      <c r="B7" s="70"/>
      <c r="C7" s="71" t="s">
        <v>51</v>
      </c>
      <c r="D7" s="72"/>
      <c r="E7" s="73"/>
      <c r="F7" s="74"/>
      <c r="G7" s="75"/>
      <c r="H7" s="76"/>
      <c r="I7" s="77"/>
      <c r="J7" s="77"/>
      <c r="K7" s="77"/>
      <c r="L7" s="78"/>
      <c r="M7" s="79"/>
      <c r="N7" s="80"/>
      <c r="O7" s="81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</row>
    <row r="8" spans="1:55">
      <c r="A8" s="90">
        <v>1</v>
      </c>
      <c r="B8" s="6">
        <v>56</v>
      </c>
      <c r="C8" s="1" t="s">
        <v>63</v>
      </c>
      <c r="D8" s="4" t="s">
        <v>38</v>
      </c>
      <c r="E8" s="2">
        <v>30608</v>
      </c>
      <c r="F8" s="1" t="s">
        <v>8</v>
      </c>
      <c r="G8" s="3">
        <v>55.1</v>
      </c>
      <c r="H8" s="37">
        <v>0</v>
      </c>
      <c r="I8" s="46">
        <v>95</v>
      </c>
      <c r="J8" s="4">
        <v>102.5</v>
      </c>
      <c r="K8" s="46">
        <v>107.5</v>
      </c>
      <c r="L8" s="34"/>
      <c r="M8" s="52">
        <v>102.5</v>
      </c>
      <c r="N8" s="42">
        <f>M8*H8</f>
        <v>0</v>
      </c>
      <c r="O8" s="30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</row>
    <row r="9" spans="1:55">
      <c r="A9" s="90">
        <v>2</v>
      </c>
      <c r="B9" s="6">
        <v>56</v>
      </c>
      <c r="C9" s="1" t="s">
        <v>52</v>
      </c>
      <c r="D9" s="4" t="s">
        <v>22</v>
      </c>
      <c r="E9" s="2">
        <v>37595</v>
      </c>
      <c r="F9" s="1" t="s">
        <v>8</v>
      </c>
      <c r="G9" s="3">
        <v>55.9</v>
      </c>
      <c r="H9" s="37">
        <v>0</v>
      </c>
      <c r="I9" s="4">
        <v>70</v>
      </c>
      <c r="J9" s="4">
        <v>75</v>
      </c>
      <c r="K9" s="46">
        <v>80</v>
      </c>
      <c r="L9" s="34"/>
      <c r="M9" s="53">
        <v>75</v>
      </c>
      <c r="N9" s="42">
        <f>M9*H9</f>
        <v>0</v>
      </c>
      <c r="O9" s="30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</row>
    <row r="10" spans="1:55">
      <c r="A10" s="90">
        <v>1</v>
      </c>
      <c r="B10" s="6" t="s">
        <v>18</v>
      </c>
      <c r="C10" s="1" t="s">
        <v>110</v>
      </c>
      <c r="D10" s="4" t="s">
        <v>22</v>
      </c>
      <c r="E10" s="2">
        <v>31657</v>
      </c>
      <c r="F10" s="1" t="s">
        <v>8</v>
      </c>
      <c r="G10" s="3">
        <v>62.9</v>
      </c>
      <c r="H10" s="37">
        <v>0</v>
      </c>
      <c r="I10" s="4">
        <v>100</v>
      </c>
      <c r="J10" s="4">
        <v>115</v>
      </c>
      <c r="K10" s="4">
        <v>120</v>
      </c>
      <c r="L10" s="34"/>
      <c r="M10" s="52">
        <v>120</v>
      </c>
      <c r="N10" s="42">
        <f>M10*H10</f>
        <v>0</v>
      </c>
      <c r="O10" s="30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</row>
    <row r="11" spans="1:55">
      <c r="A11" s="90">
        <v>2</v>
      </c>
      <c r="B11" s="6" t="s">
        <v>18</v>
      </c>
      <c r="C11" s="1" t="s">
        <v>67</v>
      </c>
      <c r="D11" s="4" t="s">
        <v>27</v>
      </c>
      <c r="E11" s="2">
        <v>38154</v>
      </c>
      <c r="F11" s="1" t="s">
        <v>8</v>
      </c>
      <c r="G11" s="3">
        <v>69.5</v>
      </c>
      <c r="H11" s="37">
        <v>0</v>
      </c>
      <c r="I11" s="4">
        <v>40</v>
      </c>
      <c r="J11" s="4">
        <v>50</v>
      </c>
      <c r="K11" s="4">
        <v>60</v>
      </c>
      <c r="L11" s="34"/>
      <c r="M11" s="53">
        <v>60</v>
      </c>
      <c r="N11" s="42">
        <f>M11*H11</f>
        <v>0</v>
      </c>
      <c r="O11" s="30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</row>
    <row r="12" spans="1:55" s="20" customFormat="1">
      <c r="A12" s="90"/>
      <c r="B12" s="21"/>
      <c r="C12" s="45" t="s">
        <v>53</v>
      </c>
      <c r="D12" s="4"/>
      <c r="E12" s="2"/>
      <c r="F12" s="1"/>
      <c r="G12" s="3"/>
      <c r="H12" s="37"/>
      <c r="I12" s="4"/>
      <c r="J12" s="44"/>
      <c r="K12" s="44"/>
      <c r="L12" s="34"/>
      <c r="M12" s="13"/>
      <c r="N12" s="42"/>
      <c r="O12" s="30"/>
      <c r="P12" s="24"/>
      <c r="Q12" s="25"/>
      <c r="R12" s="26"/>
      <c r="S12" s="25"/>
      <c r="T12" s="26"/>
      <c r="U12" s="24"/>
      <c r="V12" s="24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</row>
    <row r="13" spans="1:55" s="20" customFormat="1">
      <c r="A13" s="90">
        <v>1</v>
      </c>
      <c r="B13" s="6">
        <v>67.5</v>
      </c>
      <c r="C13" s="1" t="s">
        <v>69</v>
      </c>
      <c r="D13" s="4" t="s">
        <v>70</v>
      </c>
      <c r="E13" s="2">
        <v>30994</v>
      </c>
      <c r="F13" s="1" t="s">
        <v>8</v>
      </c>
      <c r="G13" s="3">
        <v>63.5</v>
      </c>
      <c r="H13" s="37">
        <v>0.76819999999999999</v>
      </c>
      <c r="I13" s="44">
        <v>150</v>
      </c>
      <c r="J13" s="44">
        <v>160</v>
      </c>
      <c r="K13" s="44">
        <v>165</v>
      </c>
      <c r="L13" s="34"/>
      <c r="M13" s="13">
        <v>165</v>
      </c>
      <c r="N13" s="42">
        <f t="shared" ref="N13:N24" si="0">M13*H13</f>
        <v>126.753</v>
      </c>
      <c r="O13" s="48"/>
      <c r="P13" s="24"/>
      <c r="Q13" s="25"/>
      <c r="R13" s="26"/>
      <c r="S13" s="25"/>
      <c r="T13" s="26"/>
      <c r="U13" s="24"/>
      <c r="V13" s="24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s="20" customFormat="1">
      <c r="A14" s="90">
        <v>2</v>
      </c>
      <c r="B14" s="6">
        <v>67.5</v>
      </c>
      <c r="C14" s="1" t="s">
        <v>111</v>
      </c>
      <c r="D14" s="4" t="s">
        <v>38</v>
      </c>
      <c r="E14" s="2">
        <v>34857</v>
      </c>
      <c r="F14" s="1" t="s">
        <v>8</v>
      </c>
      <c r="G14" s="3">
        <v>66.3</v>
      </c>
      <c r="H14" s="37">
        <v>0</v>
      </c>
      <c r="I14" s="44">
        <v>115</v>
      </c>
      <c r="J14" s="44">
        <v>125</v>
      </c>
      <c r="K14" s="46">
        <v>135</v>
      </c>
      <c r="L14" s="34"/>
      <c r="M14" s="13">
        <v>125</v>
      </c>
      <c r="N14" s="42">
        <f>M14*H14</f>
        <v>0</v>
      </c>
      <c r="O14" s="48"/>
      <c r="P14" s="24"/>
      <c r="Q14" s="25"/>
      <c r="R14" s="26"/>
      <c r="S14" s="25"/>
      <c r="T14" s="26"/>
      <c r="U14" s="24"/>
      <c r="V14" s="24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s="20" customFormat="1">
      <c r="A15" s="90">
        <v>1</v>
      </c>
      <c r="B15" s="21">
        <v>82.5</v>
      </c>
      <c r="C15" s="1" t="s">
        <v>112</v>
      </c>
      <c r="D15" s="4" t="s">
        <v>22</v>
      </c>
      <c r="E15" s="2">
        <v>32655</v>
      </c>
      <c r="F15" s="1" t="s">
        <v>8</v>
      </c>
      <c r="G15" s="3">
        <v>79.900000000000006</v>
      </c>
      <c r="H15" s="37">
        <v>0.63349999999999995</v>
      </c>
      <c r="I15" s="44">
        <v>210</v>
      </c>
      <c r="J15" s="44">
        <v>215</v>
      </c>
      <c r="K15" s="46">
        <v>220</v>
      </c>
      <c r="L15" s="34"/>
      <c r="M15" s="13">
        <v>215</v>
      </c>
      <c r="N15" s="42">
        <f t="shared" ref="N15" si="1">M15*H15</f>
        <v>136.20249999999999</v>
      </c>
      <c r="O15" s="48">
        <v>2</v>
      </c>
      <c r="P15" s="24"/>
      <c r="Q15" s="25"/>
      <c r="R15" s="26"/>
      <c r="S15" s="25"/>
      <c r="T15" s="26"/>
      <c r="U15" s="24"/>
      <c r="V15" s="24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s="20" customFormat="1">
      <c r="A16" s="90">
        <v>2</v>
      </c>
      <c r="B16" s="21">
        <v>82.5</v>
      </c>
      <c r="C16" s="1" t="s">
        <v>81</v>
      </c>
      <c r="D16" s="4" t="s">
        <v>22</v>
      </c>
      <c r="E16" s="2">
        <v>30649</v>
      </c>
      <c r="F16" s="1" t="s">
        <v>8</v>
      </c>
      <c r="G16" s="3">
        <v>79.900000000000006</v>
      </c>
      <c r="H16" s="37">
        <v>0</v>
      </c>
      <c r="I16" s="44">
        <v>200</v>
      </c>
      <c r="J16" s="44">
        <v>205</v>
      </c>
      <c r="K16" s="46">
        <v>210</v>
      </c>
      <c r="L16" s="34"/>
      <c r="M16" s="13">
        <v>205</v>
      </c>
      <c r="N16" s="42">
        <f>M16*H16</f>
        <v>0</v>
      </c>
      <c r="O16" s="48"/>
      <c r="P16" s="24"/>
      <c r="Q16" s="25"/>
      <c r="R16" s="26"/>
      <c r="S16" s="25"/>
      <c r="T16" s="26"/>
      <c r="U16" s="24"/>
      <c r="V16" s="24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20" customFormat="1" ht="12.75" customHeight="1">
      <c r="A17" s="90">
        <v>3</v>
      </c>
      <c r="B17" s="21">
        <v>82.5</v>
      </c>
      <c r="C17" s="1" t="s">
        <v>113</v>
      </c>
      <c r="D17" s="4" t="s">
        <v>38</v>
      </c>
      <c r="E17" s="2">
        <v>30978</v>
      </c>
      <c r="F17" s="1" t="s">
        <v>8</v>
      </c>
      <c r="G17" s="3">
        <v>81.099999999999994</v>
      </c>
      <c r="H17" s="37">
        <v>0</v>
      </c>
      <c r="I17" s="44">
        <v>205</v>
      </c>
      <c r="J17" s="46">
        <v>210</v>
      </c>
      <c r="K17" s="46">
        <v>210</v>
      </c>
      <c r="L17" s="34"/>
      <c r="M17" s="13">
        <v>205</v>
      </c>
      <c r="N17" s="42">
        <f t="shared" si="0"/>
        <v>0</v>
      </c>
      <c r="O17" s="48"/>
      <c r="P17" s="24"/>
      <c r="Q17" s="25"/>
      <c r="R17" s="26"/>
      <c r="S17" s="25"/>
      <c r="T17" s="26"/>
      <c r="U17" s="24"/>
      <c r="V17" s="24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s="20" customFormat="1">
      <c r="A18" s="90">
        <v>1</v>
      </c>
      <c r="B18" s="21">
        <v>90</v>
      </c>
      <c r="C18" s="1" t="s">
        <v>89</v>
      </c>
      <c r="D18" s="4" t="s">
        <v>70</v>
      </c>
      <c r="E18" s="2">
        <v>35353</v>
      </c>
      <c r="F18" s="1" t="s">
        <v>8</v>
      </c>
      <c r="G18" s="3">
        <v>89</v>
      </c>
      <c r="H18" s="37">
        <v>0.58930000000000005</v>
      </c>
      <c r="I18" s="44">
        <v>200</v>
      </c>
      <c r="J18" s="44">
        <v>210</v>
      </c>
      <c r="K18" s="44">
        <v>217.5</v>
      </c>
      <c r="L18" s="34"/>
      <c r="M18" s="13">
        <v>217.5</v>
      </c>
      <c r="N18" s="42">
        <f t="shared" si="0"/>
        <v>128.17275000000001</v>
      </c>
      <c r="O18" s="48"/>
      <c r="P18" s="24"/>
      <c r="Q18" s="25"/>
      <c r="R18" s="26"/>
      <c r="S18" s="25"/>
      <c r="T18" s="26"/>
      <c r="U18" s="24"/>
      <c r="V18" s="24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55" s="20" customFormat="1">
      <c r="A19" s="90">
        <v>2</v>
      </c>
      <c r="B19" s="21">
        <v>90</v>
      </c>
      <c r="C19" s="1" t="s">
        <v>54</v>
      </c>
      <c r="D19" s="4" t="s">
        <v>55</v>
      </c>
      <c r="E19" s="2">
        <v>36525</v>
      </c>
      <c r="F19" s="1" t="s">
        <v>8</v>
      </c>
      <c r="G19" s="3">
        <v>85.2</v>
      </c>
      <c r="H19" s="37">
        <v>0</v>
      </c>
      <c r="I19" s="44">
        <v>200</v>
      </c>
      <c r="J19" s="44">
        <v>210</v>
      </c>
      <c r="K19" s="46">
        <v>215</v>
      </c>
      <c r="L19" s="34"/>
      <c r="M19" s="13">
        <v>210</v>
      </c>
      <c r="N19" s="42">
        <f>M19*H19</f>
        <v>0</v>
      </c>
      <c r="O19" s="48"/>
      <c r="P19" s="24"/>
      <c r="Q19" s="25"/>
      <c r="R19" s="26"/>
      <c r="S19" s="25"/>
      <c r="T19" s="26"/>
      <c r="U19" s="24"/>
      <c r="V19" s="24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1:55" s="20" customFormat="1" ht="12.75" customHeight="1">
      <c r="A20" s="90">
        <v>3</v>
      </c>
      <c r="B20" s="21">
        <v>90</v>
      </c>
      <c r="C20" s="1" t="s">
        <v>114</v>
      </c>
      <c r="D20" s="4" t="s">
        <v>97</v>
      </c>
      <c r="E20" s="2">
        <v>33389</v>
      </c>
      <c r="F20" s="1" t="s">
        <v>8</v>
      </c>
      <c r="G20" s="3">
        <v>87</v>
      </c>
      <c r="H20" s="37">
        <v>0</v>
      </c>
      <c r="I20" s="44">
        <v>195</v>
      </c>
      <c r="J20" s="46">
        <v>205</v>
      </c>
      <c r="K20" s="46">
        <v>205</v>
      </c>
      <c r="L20" s="34"/>
      <c r="M20" s="13">
        <v>195</v>
      </c>
      <c r="N20" s="42">
        <f t="shared" ref="N20" si="2">M20*H20</f>
        <v>0</v>
      </c>
      <c r="O20" s="48"/>
      <c r="P20" s="24"/>
      <c r="Q20" s="25"/>
      <c r="R20" s="26"/>
      <c r="S20" s="25"/>
      <c r="T20" s="26"/>
      <c r="U20" s="24"/>
      <c r="V20" s="24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5">
      <c r="A21" s="90">
        <v>1</v>
      </c>
      <c r="B21" s="21">
        <v>100</v>
      </c>
      <c r="C21" s="1" t="s">
        <v>94</v>
      </c>
      <c r="D21" s="4" t="s">
        <v>95</v>
      </c>
      <c r="E21" s="2">
        <v>28426</v>
      </c>
      <c r="F21" s="1" t="s">
        <v>8</v>
      </c>
      <c r="G21" s="3">
        <v>95.4</v>
      </c>
      <c r="H21" s="37">
        <v>0.56659999999999999</v>
      </c>
      <c r="I21" s="44">
        <v>200</v>
      </c>
      <c r="J21" s="44">
        <v>220</v>
      </c>
      <c r="K21" s="44">
        <v>240</v>
      </c>
      <c r="L21" s="34"/>
      <c r="M21" s="13">
        <v>240</v>
      </c>
      <c r="N21" s="42">
        <f t="shared" si="0"/>
        <v>135.98400000000001</v>
      </c>
      <c r="O21" s="48">
        <v>3</v>
      </c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</row>
    <row r="22" spans="1:55">
      <c r="A22" s="90">
        <v>1</v>
      </c>
      <c r="B22" s="130" t="s">
        <v>16</v>
      </c>
      <c r="C22" s="1" t="s">
        <v>102</v>
      </c>
      <c r="D22" s="4" t="s">
        <v>22</v>
      </c>
      <c r="E22" s="2">
        <v>31345</v>
      </c>
      <c r="F22" s="1" t="s">
        <v>8</v>
      </c>
      <c r="G22" s="3">
        <v>111.5</v>
      </c>
      <c r="H22" s="37">
        <v>0.53480000000000005</v>
      </c>
      <c r="I22" s="44">
        <v>240</v>
      </c>
      <c r="J22" s="44">
        <v>260</v>
      </c>
      <c r="K22" s="46">
        <v>280</v>
      </c>
      <c r="L22" s="34"/>
      <c r="M22" s="13">
        <v>260</v>
      </c>
      <c r="N22" s="42">
        <f t="shared" si="0"/>
        <v>139.048</v>
      </c>
      <c r="O22" s="48">
        <v>1</v>
      </c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</row>
    <row r="23" spans="1:55">
      <c r="A23" s="90">
        <v>2</v>
      </c>
      <c r="B23" s="6" t="s">
        <v>16</v>
      </c>
      <c r="C23" s="1" t="s">
        <v>104</v>
      </c>
      <c r="D23" s="4" t="s">
        <v>23</v>
      </c>
      <c r="E23" s="2">
        <v>29106</v>
      </c>
      <c r="F23" s="1" t="s">
        <v>8</v>
      </c>
      <c r="G23" s="3">
        <v>107.7</v>
      </c>
      <c r="H23" s="37">
        <v>0</v>
      </c>
      <c r="I23" s="44">
        <v>220</v>
      </c>
      <c r="J23" s="44">
        <v>230</v>
      </c>
      <c r="K23" s="44">
        <v>240</v>
      </c>
      <c r="L23" s="34"/>
      <c r="M23" s="13">
        <v>240</v>
      </c>
      <c r="N23" s="42">
        <f t="shared" ref="N23" si="3">M23*H23</f>
        <v>0</v>
      </c>
      <c r="O23" s="48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</row>
    <row r="24" spans="1:55" ht="13.5" thickBot="1">
      <c r="A24" s="91">
        <v>3</v>
      </c>
      <c r="B24" s="131" t="s">
        <v>16</v>
      </c>
      <c r="C24" s="86" t="s">
        <v>26</v>
      </c>
      <c r="D24" s="65" t="s">
        <v>22</v>
      </c>
      <c r="E24" s="66">
        <v>32600</v>
      </c>
      <c r="F24" s="86" t="s">
        <v>8</v>
      </c>
      <c r="G24" s="67">
        <v>112.5</v>
      </c>
      <c r="H24" s="92">
        <v>0</v>
      </c>
      <c r="I24" s="101">
        <v>190</v>
      </c>
      <c r="J24" s="101">
        <v>200</v>
      </c>
      <c r="K24" s="101">
        <v>210</v>
      </c>
      <c r="L24" s="93"/>
      <c r="M24" s="94">
        <v>210</v>
      </c>
      <c r="N24" s="95">
        <f t="shared" si="0"/>
        <v>0</v>
      </c>
      <c r="O24" s="102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</row>
    <row r="26" spans="1:55">
      <c r="A26" s="50" t="s">
        <v>11</v>
      </c>
      <c r="D26" s="5" t="s">
        <v>12</v>
      </c>
    </row>
    <row r="27" spans="1:55">
      <c r="A27" s="50" t="s">
        <v>13</v>
      </c>
      <c r="D27" s="5" t="s">
        <v>14</v>
      </c>
    </row>
    <row r="28" spans="1:55">
      <c r="A28" s="50" t="s">
        <v>17</v>
      </c>
      <c r="D28" s="5" t="s">
        <v>49</v>
      </c>
    </row>
    <row r="29" spans="1:55">
      <c r="A29" s="50" t="s">
        <v>17</v>
      </c>
      <c r="D29" s="5" t="s">
        <v>109</v>
      </c>
    </row>
    <row r="30" spans="1:55">
      <c r="A30" s="50" t="s">
        <v>31</v>
      </c>
      <c r="D30" s="5" t="s">
        <v>106</v>
      </c>
    </row>
    <row r="31" spans="1:55">
      <c r="A31" s="50" t="s">
        <v>50</v>
      </c>
      <c r="D31" s="5" t="s">
        <v>107</v>
      </c>
    </row>
    <row r="32" spans="1:55">
      <c r="A32" s="50" t="s">
        <v>50</v>
      </c>
      <c r="D32" s="5" t="s">
        <v>108</v>
      </c>
    </row>
  </sheetData>
  <mergeCells count="10">
    <mergeCell ref="G5:G6"/>
    <mergeCell ref="H5:H6"/>
    <mergeCell ref="I5:N5"/>
    <mergeCell ref="O5:O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C21"/>
  <sheetViews>
    <sheetView workbookViewId="0">
      <selection activeCell="A5" sqref="A5:A6"/>
    </sheetView>
  </sheetViews>
  <sheetFormatPr defaultRowHeight="12.75"/>
  <cols>
    <col min="1" max="1" width="6" style="54" bestFit="1" customWidth="1"/>
    <col min="2" max="2" width="6.28515625" style="54" customWidth="1"/>
    <col min="3" max="3" width="29" style="54" customWidth="1"/>
    <col min="4" max="4" width="28.5703125" style="54" bestFit="1" customWidth="1"/>
    <col min="5" max="5" width="18.5703125" style="54" bestFit="1" customWidth="1"/>
    <col min="6" max="6" width="6.5703125" style="62" bestFit="1" customWidth="1"/>
    <col min="7" max="7" width="11.140625" style="54" customWidth="1"/>
    <col min="8" max="8" width="11" style="54" customWidth="1"/>
    <col min="9" max="9" width="9.140625" style="143"/>
    <col min="10" max="10" width="12.140625" style="143" customWidth="1"/>
    <col min="11" max="16384" width="9.140625" style="54"/>
  </cols>
  <sheetData>
    <row r="1" spans="1:55" s="7" customFormat="1" ht="22.5" customHeight="1" thickBot="1">
      <c r="A1" s="49" t="s">
        <v>60</v>
      </c>
      <c r="C1" s="11"/>
      <c r="D1" s="11"/>
      <c r="E1" s="11"/>
      <c r="F1" s="11"/>
      <c r="G1" s="11"/>
      <c r="H1" s="47"/>
      <c r="I1" s="137"/>
      <c r="J1" s="137"/>
      <c r="K1" s="29"/>
      <c r="L1" s="29"/>
      <c r="M1" s="29"/>
      <c r="N1" s="40"/>
      <c r="O1" s="22"/>
      <c r="P1" s="22"/>
      <c r="Q1" s="16"/>
      <c r="R1" s="17"/>
      <c r="S1" s="15"/>
      <c r="T1" s="17"/>
      <c r="U1" s="15"/>
      <c r="V1" s="15"/>
      <c r="W1" s="15"/>
      <c r="X1" s="15"/>
      <c r="Y1" s="15"/>
      <c r="Z1" s="17"/>
      <c r="AA1" s="15"/>
      <c r="AB1" s="1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s="7" customFormat="1" ht="22.5" customHeight="1">
      <c r="A2" s="126" t="s">
        <v>61</v>
      </c>
      <c r="B2" s="8"/>
      <c r="C2" s="22"/>
      <c r="D2" s="22"/>
      <c r="E2" s="22"/>
      <c r="F2" s="22"/>
      <c r="G2" s="22"/>
      <c r="H2" s="47"/>
      <c r="I2" s="138"/>
      <c r="J2" s="138"/>
      <c r="K2" s="127"/>
      <c r="L2" s="127"/>
      <c r="M2" s="127"/>
      <c r="N2" s="128"/>
      <c r="O2" s="22"/>
      <c r="P2" s="22"/>
      <c r="Q2" s="16"/>
      <c r="R2" s="17"/>
      <c r="S2" s="15"/>
      <c r="T2" s="17"/>
      <c r="U2" s="15"/>
      <c r="V2" s="15"/>
      <c r="W2" s="15"/>
      <c r="X2" s="15"/>
      <c r="Y2" s="15"/>
      <c r="Z2" s="17"/>
      <c r="AA2" s="15"/>
      <c r="AB2" s="1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s="5" customFormat="1" ht="19.5" customHeight="1">
      <c r="A3" s="51" t="s">
        <v>62</v>
      </c>
      <c r="C3" s="23"/>
      <c r="D3" s="23"/>
      <c r="E3" s="23"/>
      <c r="F3" s="23"/>
      <c r="G3" s="23"/>
      <c r="H3" s="35"/>
      <c r="I3" s="139"/>
      <c r="J3" s="139"/>
      <c r="K3" s="32"/>
      <c r="L3" s="32"/>
      <c r="M3" s="43"/>
      <c r="N3" s="39"/>
      <c r="O3" s="23"/>
      <c r="P3" s="23"/>
      <c r="Q3" s="25"/>
      <c r="R3" s="26"/>
      <c r="S3" s="25"/>
      <c r="T3" s="26"/>
      <c r="U3" s="24"/>
      <c r="V3" s="24"/>
      <c r="W3" s="24"/>
      <c r="X3" s="24"/>
      <c r="Y3" s="25"/>
      <c r="Z3" s="26"/>
      <c r="AA3" s="25"/>
      <c r="AB3" s="2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</row>
    <row r="4" spans="1:55" s="56" customFormat="1" ht="12" thickBot="1">
      <c r="C4" s="57"/>
      <c r="D4" s="57"/>
      <c r="E4" s="57"/>
      <c r="F4" s="58"/>
      <c r="G4" s="57"/>
      <c r="H4" s="57"/>
      <c r="I4" s="140"/>
      <c r="J4" s="140"/>
    </row>
    <row r="5" spans="1:55" s="55" customFormat="1" ht="12.75" customHeight="1">
      <c r="A5" s="180" t="s">
        <v>9</v>
      </c>
      <c r="B5" s="174" t="s">
        <v>2</v>
      </c>
      <c r="C5" s="174" t="s">
        <v>3</v>
      </c>
      <c r="D5" s="174" t="s">
        <v>25</v>
      </c>
      <c r="E5" s="174" t="s">
        <v>4</v>
      </c>
      <c r="F5" s="176" t="s">
        <v>21</v>
      </c>
      <c r="G5" s="178" t="s">
        <v>19</v>
      </c>
      <c r="H5" s="179"/>
      <c r="I5" s="170" t="s">
        <v>115</v>
      </c>
      <c r="J5" s="172" t="s">
        <v>116</v>
      </c>
    </row>
    <row r="6" spans="1:55" s="59" customFormat="1" ht="12" thickBot="1">
      <c r="A6" s="181"/>
      <c r="B6" s="175"/>
      <c r="C6" s="175"/>
      <c r="D6" s="175"/>
      <c r="E6" s="175"/>
      <c r="F6" s="177"/>
      <c r="G6" s="135" t="s">
        <v>56</v>
      </c>
      <c r="H6" s="136" t="s">
        <v>20</v>
      </c>
      <c r="I6" s="171"/>
      <c r="J6" s="173"/>
    </row>
    <row r="7" spans="1:55">
      <c r="A7" s="63"/>
      <c r="B7" s="4"/>
      <c r="C7" s="85" t="s">
        <v>24</v>
      </c>
      <c r="D7" s="4"/>
      <c r="E7" s="4"/>
      <c r="F7" s="3"/>
      <c r="G7" s="4"/>
      <c r="H7" s="100"/>
      <c r="I7" s="141"/>
      <c r="J7" s="144"/>
    </row>
    <row r="8" spans="1:55">
      <c r="A8" s="63">
        <v>1</v>
      </c>
      <c r="B8" s="4" t="s">
        <v>15</v>
      </c>
      <c r="C8" s="4" t="s">
        <v>76</v>
      </c>
      <c r="D8" s="4" t="s">
        <v>38</v>
      </c>
      <c r="E8" s="4" t="s">
        <v>8</v>
      </c>
      <c r="F8" s="3">
        <v>81.900000000000006</v>
      </c>
      <c r="G8" s="4">
        <v>82.5</v>
      </c>
      <c r="H8" s="100">
        <v>35</v>
      </c>
      <c r="I8" s="150">
        <v>0.76190000000000002</v>
      </c>
      <c r="J8" s="151">
        <f>G8*H8*I8</f>
        <v>2199.9862499999999</v>
      </c>
    </row>
    <row r="9" spans="1:55">
      <c r="A9" s="68">
        <v>2</v>
      </c>
      <c r="B9" s="4" t="s">
        <v>15</v>
      </c>
      <c r="C9" s="61" t="s">
        <v>117</v>
      </c>
      <c r="D9" s="61" t="s">
        <v>30</v>
      </c>
      <c r="E9" s="4" t="s">
        <v>8</v>
      </c>
      <c r="F9" s="69">
        <v>94.6</v>
      </c>
      <c r="G9" s="61">
        <v>95</v>
      </c>
      <c r="H9" s="132">
        <v>32</v>
      </c>
      <c r="I9" s="150">
        <v>0.6996</v>
      </c>
      <c r="J9" s="151">
        <f t="shared" ref="J9:J13" si="0">G9*H9*I9</f>
        <v>2126.7840000000001</v>
      </c>
    </row>
    <row r="10" spans="1:55">
      <c r="A10" s="68">
        <v>3</v>
      </c>
      <c r="B10" s="4" t="s">
        <v>15</v>
      </c>
      <c r="C10" s="61" t="s">
        <v>81</v>
      </c>
      <c r="D10" s="61" t="s">
        <v>22</v>
      </c>
      <c r="E10" s="4" t="s">
        <v>8</v>
      </c>
      <c r="F10" s="69">
        <v>79.900000000000006</v>
      </c>
      <c r="G10" s="61">
        <v>80</v>
      </c>
      <c r="H10" s="132">
        <v>27</v>
      </c>
      <c r="I10" s="150">
        <v>0.78100000000000003</v>
      </c>
      <c r="J10" s="151">
        <f t="shared" si="0"/>
        <v>1686.96</v>
      </c>
    </row>
    <row r="11" spans="1:55">
      <c r="A11" s="63">
        <v>4</v>
      </c>
      <c r="B11" s="4" t="s">
        <v>15</v>
      </c>
      <c r="C11" s="4" t="s">
        <v>88</v>
      </c>
      <c r="D11" s="4" t="s">
        <v>22</v>
      </c>
      <c r="E11" s="4" t="s">
        <v>8</v>
      </c>
      <c r="F11" s="3">
        <v>86.7</v>
      </c>
      <c r="G11" s="4">
        <v>87.5</v>
      </c>
      <c r="H11" s="100">
        <v>26</v>
      </c>
      <c r="I11" s="150">
        <v>0.7409</v>
      </c>
      <c r="J11" s="151">
        <f t="shared" si="0"/>
        <v>1685.5474999999999</v>
      </c>
    </row>
    <row r="12" spans="1:55">
      <c r="A12" s="97">
        <v>5</v>
      </c>
      <c r="B12" s="72" t="s">
        <v>15</v>
      </c>
      <c r="C12" s="72" t="s">
        <v>40</v>
      </c>
      <c r="D12" s="72" t="s">
        <v>22</v>
      </c>
      <c r="E12" s="72" t="s">
        <v>8</v>
      </c>
      <c r="F12" s="75">
        <v>80.2</v>
      </c>
      <c r="G12" s="72">
        <v>82.5</v>
      </c>
      <c r="H12" s="133">
        <v>25</v>
      </c>
      <c r="I12" s="150">
        <v>0.77810000000000001</v>
      </c>
      <c r="J12" s="151">
        <f t="shared" si="0"/>
        <v>1604.83125</v>
      </c>
    </row>
    <row r="13" spans="1:55" ht="13.5" thickBot="1">
      <c r="A13" s="64">
        <v>6</v>
      </c>
      <c r="B13" s="65" t="s">
        <v>15</v>
      </c>
      <c r="C13" s="65" t="s">
        <v>37</v>
      </c>
      <c r="D13" s="65" t="s">
        <v>22</v>
      </c>
      <c r="E13" s="65" t="s">
        <v>8</v>
      </c>
      <c r="F13" s="67">
        <v>66.599999999999994</v>
      </c>
      <c r="G13" s="65">
        <v>67.5</v>
      </c>
      <c r="H13" s="134">
        <v>26</v>
      </c>
      <c r="I13" s="152">
        <v>0.84079999999999999</v>
      </c>
      <c r="J13" s="153">
        <f t="shared" si="0"/>
        <v>1475.604</v>
      </c>
    </row>
    <row r="15" spans="1:55" s="5" customFormat="1">
      <c r="A15" s="50" t="s">
        <v>11</v>
      </c>
      <c r="D15" s="5" t="s">
        <v>12</v>
      </c>
      <c r="H15" s="38"/>
      <c r="I15" s="142"/>
      <c r="J15" s="142"/>
      <c r="K15" s="33"/>
      <c r="L15" s="33"/>
      <c r="M15" s="14"/>
      <c r="N15" s="41"/>
      <c r="O15" s="24"/>
      <c r="P15" s="24"/>
      <c r="Q15" s="25"/>
      <c r="R15" s="26"/>
      <c r="S15" s="25"/>
      <c r="T15" s="26"/>
      <c r="U15" s="24"/>
      <c r="V15" s="24"/>
      <c r="W15" s="24"/>
      <c r="X15" s="24"/>
      <c r="Y15" s="25"/>
      <c r="Z15" s="26"/>
      <c r="AA15" s="25"/>
      <c r="AB15" s="2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s="5" customFormat="1">
      <c r="A16" s="50" t="s">
        <v>13</v>
      </c>
      <c r="D16" s="5" t="s">
        <v>14</v>
      </c>
      <c r="H16" s="38"/>
      <c r="I16" s="142"/>
      <c r="J16" s="142"/>
      <c r="K16" s="33"/>
      <c r="L16" s="33"/>
      <c r="M16" s="14"/>
      <c r="N16" s="41"/>
      <c r="O16" s="24"/>
      <c r="P16" s="24"/>
      <c r="Q16" s="25"/>
      <c r="R16" s="26"/>
      <c r="S16" s="25"/>
      <c r="T16" s="26"/>
      <c r="U16" s="24"/>
      <c r="V16" s="24"/>
      <c r="W16" s="24"/>
      <c r="X16" s="24"/>
      <c r="Y16" s="25"/>
      <c r="Z16" s="26"/>
      <c r="AA16" s="25"/>
      <c r="AB16" s="2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5" customFormat="1">
      <c r="A17" s="50" t="s">
        <v>17</v>
      </c>
      <c r="D17" s="5" t="s">
        <v>49</v>
      </c>
      <c r="H17" s="38"/>
      <c r="I17" s="142"/>
      <c r="J17" s="142"/>
      <c r="K17" s="33"/>
      <c r="L17" s="33"/>
      <c r="M17" s="14"/>
      <c r="N17" s="41"/>
      <c r="O17" s="24"/>
      <c r="P17" s="24"/>
      <c r="Q17" s="25"/>
      <c r="R17" s="26"/>
      <c r="S17" s="25"/>
      <c r="T17" s="26"/>
      <c r="U17" s="24"/>
      <c r="V17" s="24"/>
      <c r="W17" s="24"/>
      <c r="X17" s="24"/>
      <c r="Y17" s="25"/>
      <c r="Z17" s="26"/>
      <c r="AA17" s="25"/>
      <c r="AB17" s="2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s="5" customFormat="1">
      <c r="A18" s="50" t="s">
        <v>17</v>
      </c>
      <c r="D18" s="5" t="s">
        <v>109</v>
      </c>
      <c r="H18" s="38"/>
      <c r="I18" s="142"/>
      <c r="J18" s="142"/>
      <c r="K18" s="33"/>
      <c r="L18" s="33"/>
      <c r="M18" s="14"/>
      <c r="N18" s="41"/>
      <c r="O18" s="24"/>
      <c r="P18" s="24"/>
      <c r="Q18" s="25"/>
      <c r="R18" s="26"/>
      <c r="S18" s="25"/>
      <c r="T18" s="26"/>
      <c r="U18" s="24"/>
      <c r="V18" s="24"/>
      <c r="W18" s="24"/>
      <c r="X18" s="24"/>
      <c r="Y18" s="25"/>
      <c r="Z18" s="26"/>
      <c r="AA18" s="25"/>
      <c r="AB18" s="2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55" s="5" customFormat="1">
      <c r="A19" s="50" t="s">
        <v>31</v>
      </c>
      <c r="D19" s="5" t="s">
        <v>106</v>
      </c>
      <c r="H19" s="38"/>
      <c r="I19" s="142"/>
      <c r="J19" s="142"/>
      <c r="K19" s="33"/>
      <c r="L19" s="33"/>
      <c r="M19" s="14"/>
      <c r="N19" s="41"/>
      <c r="O19" s="24"/>
      <c r="P19" s="24"/>
      <c r="Q19" s="25"/>
      <c r="R19" s="26"/>
      <c r="S19" s="25"/>
      <c r="T19" s="26"/>
      <c r="U19" s="24"/>
      <c r="V19" s="24"/>
      <c r="W19" s="24"/>
      <c r="X19" s="24"/>
      <c r="Y19" s="25"/>
      <c r="Z19" s="26"/>
      <c r="AA19" s="25"/>
      <c r="AB19" s="2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1:55" s="5" customFormat="1">
      <c r="A20" s="50" t="s">
        <v>50</v>
      </c>
      <c r="D20" s="5" t="s">
        <v>107</v>
      </c>
      <c r="H20" s="38"/>
      <c r="I20" s="142"/>
      <c r="J20" s="142"/>
      <c r="K20" s="33"/>
      <c r="L20" s="33"/>
      <c r="M20" s="14"/>
      <c r="N20" s="41"/>
      <c r="O20" s="24"/>
      <c r="P20" s="24"/>
      <c r="Q20" s="25"/>
      <c r="R20" s="26"/>
      <c r="S20" s="25"/>
      <c r="T20" s="26"/>
      <c r="U20" s="24"/>
      <c r="V20" s="24"/>
      <c r="W20" s="24"/>
      <c r="X20" s="24"/>
      <c r="Y20" s="25"/>
      <c r="Z20" s="26"/>
      <c r="AA20" s="25"/>
      <c r="AB20" s="2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5" s="5" customFormat="1">
      <c r="A21" s="50" t="s">
        <v>50</v>
      </c>
      <c r="D21" s="5" t="s">
        <v>108</v>
      </c>
      <c r="H21" s="38"/>
      <c r="I21" s="142"/>
      <c r="J21" s="142"/>
      <c r="K21" s="33"/>
      <c r="L21" s="33"/>
      <c r="M21" s="14"/>
      <c r="N21" s="41"/>
      <c r="O21" s="24"/>
      <c r="P21" s="24"/>
      <c r="Q21" s="25"/>
      <c r="R21" s="26"/>
      <c r="S21" s="25"/>
      <c r="T21" s="26"/>
      <c r="U21" s="24"/>
      <c r="V21" s="24"/>
      <c r="W21" s="24"/>
      <c r="X21" s="24"/>
      <c r="Y21" s="25"/>
      <c r="Z21" s="26"/>
      <c r="AA21" s="25"/>
      <c r="AB21" s="2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</row>
  </sheetData>
  <mergeCells count="9">
    <mergeCell ref="A5:A6"/>
    <mergeCell ref="B5:B6"/>
    <mergeCell ref="C5:C6"/>
    <mergeCell ref="D5:D6"/>
    <mergeCell ref="I5:I6"/>
    <mergeCell ref="J5:J6"/>
    <mergeCell ref="E5:E6"/>
    <mergeCell ref="F5:F6"/>
    <mergeCell ref="G5:H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C21"/>
  <sheetViews>
    <sheetView workbookViewId="0">
      <selection activeCell="A5" sqref="A5:A6"/>
    </sheetView>
  </sheetViews>
  <sheetFormatPr defaultRowHeight="12.75"/>
  <cols>
    <col min="1" max="1" width="6" style="54" bestFit="1" customWidth="1"/>
    <col min="2" max="2" width="11" style="54" customWidth="1"/>
    <col min="3" max="3" width="29" style="54" customWidth="1"/>
    <col min="4" max="4" width="28.5703125" style="54" bestFit="1" customWidth="1"/>
    <col min="5" max="5" width="18.5703125" style="54" bestFit="1" customWidth="1"/>
    <col min="6" max="6" width="6.5703125" style="62" bestFit="1" customWidth="1"/>
    <col min="7" max="7" width="11.140625" style="54" customWidth="1"/>
    <col min="8" max="8" width="11" style="143" customWidth="1"/>
    <col min="9" max="16384" width="9.140625" style="54"/>
  </cols>
  <sheetData>
    <row r="1" spans="1:55" s="7" customFormat="1" ht="22.5" customHeight="1" thickBot="1">
      <c r="A1" s="49" t="s">
        <v>60</v>
      </c>
      <c r="C1" s="11"/>
      <c r="D1" s="11"/>
      <c r="E1" s="11"/>
      <c r="F1" s="11"/>
      <c r="G1" s="11"/>
      <c r="H1" s="145"/>
      <c r="I1" s="29"/>
      <c r="J1" s="29"/>
      <c r="K1" s="29"/>
      <c r="L1" s="29"/>
      <c r="M1" s="29"/>
      <c r="N1" s="40"/>
      <c r="O1" s="22"/>
      <c r="P1" s="22"/>
      <c r="Q1" s="16"/>
      <c r="R1" s="17"/>
      <c r="S1" s="15"/>
      <c r="T1" s="17"/>
      <c r="U1" s="15"/>
      <c r="V1" s="15"/>
      <c r="W1" s="15"/>
      <c r="X1" s="15"/>
      <c r="Y1" s="15"/>
      <c r="Z1" s="17"/>
      <c r="AA1" s="15"/>
      <c r="AB1" s="1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s="7" customFormat="1" ht="22.5" customHeight="1">
      <c r="A2" s="126" t="s">
        <v>61</v>
      </c>
      <c r="B2" s="8"/>
      <c r="C2" s="22"/>
      <c r="D2" s="22"/>
      <c r="E2" s="22"/>
      <c r="F2" s="22"/>
      <c r="G2" s="22"/>
      <c r="H2" s="145"/>
      <c r="I2" s="127"/>
      <c r="J2" s="127"/>
      <c r="K2" s="127"/>
      <c r="L2" s="127"/>
      <c r="M2" s="127"/>
      <c r="N2" s="128"/>
      <c r="O2" s="22"/>
      <c r="P2" s="22"/>
      <c r="Q2" s="16"/>
      <c r="R2" s="17"/>
      <c r="S2" s="15"/>
      <c r="T2" s="17"/>
      <c r="U2" s="15"/>
      <c r="V2" s="15"/>
      <c r="W2" s="15"/>
      <c r="X2" s="15"/>
      <c r="Y2" s="15"/>
      <c r="Z2" s="17"/>
      <c r="AA2" s="15"/>
      <c r="AB2" s="1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s="5" customFormat="1" ht="19.5" customHeight="1">
      <c r="A3" s="51" t="s">
        <v>62</v>
      </c>
      <c r="C3" s="23"/>
      <c r="D3" s="23"/>
      <c r="E3" s="23"/>
      <c r="F3" s="23"/>
      <c r="G3" s="23"/>
      <c r="H3" s="146"/>
      <c r="I3" s="32"/>
      <c r="J3" s="32"/>
      <c r="K3" s="32"/>
      <c r="L3" s="32"/>
      <c r="M3" s="43"/>
      <c r="N3" s="39"/>
      <c r="O3" s="23"/>
      <c r="P3" s="23"/>
      <c r="Q3" s="25"/>
      <c r="R3" s="26"/>
      <c r="S3" s="25"/>
      <c r="T3" s="26"/>
      <c r="U3" s="24"/>
      <c r="V3" s="24"/>
      <c r="W3" s="24"/>
      <c r="X3" s="24"/>
      <c r="Y3" s="25"/>
      <c r="Z3" s="26"/>
      <c r="AA3" s="25"/>
      <c r="AB3" s="2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</row>
    <row r="4" spans="1:55" s="56" customFormat="1" ht="12" thickBot="1">
      <c r="C4" s="57"/>
      <c r="D4" s="57"/>
      <c r="E4" s="57"/>
      <c r="F4" s="58"/>
      <c r="G4" s="57"/>
      <c r="H4" s="147"/>
    </row>
    <row r="5" spans="1:55" s="55" customFormat="1" ht="12.75" customHeight="1">
      <c r="A5" s="180" t="s">
        <v>9</v>
      </c>
      <c r="B5" s="174" t="s">
        <v>33</v>
      </c>
      <c r="C5" s="174" t="s">
        <v>3</v>
      </c>
      <c r="D5" s="174" t="s">
        <v>25</v>
      </c>
      <c r="E5" s="174" t="s">
        <v>4</v>
      </c>
      <c r="F5" s="176" t="s">
        <v>21</v>
      </c>
      <c r="G5" s="182" t="s">
        <v>20</v>
      </c>
      <c r="H5" s="184" t="s">
        <v>34</v>
      </c>
    </row>
    <row r="6" spans="1:55" s="59" customFormat="1" ht="12" thickBot="1">
      <c r="A6" s="181"/>
      <c r="B6" s="175"/>
      <c r="C6" s="175"/>
      <c r="D6" s="175"/>
      <c r="E6" s="175"/>
      <c r="F6" s="177"/>
      <c r="G6" s="183"/>
      <c r="H6" s="185"/>
    </row>
    <row r="7" spans="1:55">
      <c r="A7" s="97"/>
      <c r="B7" s="72"/>
      <c r="C7" s="98" t="s">
        <v>58</v>
      </c>
      <c r="D7" s="72"/>
      <c r="E7" s="72"/>
      <c r="F7" s="75"/>
      <c r="G7" s="72"/>
      <c r="H7" s="148"/>
    </row>
    <row r="8" spans="1:55">
      <c r="A8" s="63">
        <v>1</v>
      </c>
      <c r="B8" s="4">
        <v>35</v>
      </c>
      <c r="C8" s="4" t="s">
        <v>118</v>
      </c>
      <c r="D8" s="4" t="s">
        <v>22</v>
      </c>
      <c r="E8" s="4" t="s">
        <v>8</v>
      </c>
      <c r="F8" s="3">
        <v>56</v>
      </c>
      <c r="G8" s="4">
        <v>24</v>
      </c>
      <c r="H8" s="151">
        <f>B8*G8/F8</f>
        <v>15</v>
      </c>
    </row>
    <row r="9" spans="1:55">
      <c r="A9" s="68"/>
      <c r="B9" s="4"/>
      <c r="C9" s="103" t="s">
        <v>57</v>
      </c>
      <c r="D9" s="61"/>
      <c r="E9" s="4"/>
      <c r="F9" s="69"/>
      <c r="G9" s="61"/>
      <c r="H9" s="151"/>
    </row>
    <row r="10" spans="1:55">
      <c r="A10" s="68">
        <v>1</v>
      </c>
      <c r="B10" s="4">
        <v>55</v>
      </c>
      <c r="C10" s="61" t="s">
        <v>71</v>
      </c>
      <c r="D10" s="61" t="s">
        <v>38</v>
      </c>
      <c r="E10" s="4" t="s">
        <v>8</v>
      </c>
      <c r="F10" s="69">
        <v>66.5</v>
      </c>
      <c r="G10" s="61">
        <v>35</v>
      </c>
      <c r="H10" s="151">
        <f t="shared" ref="H10" si="0">B10*G10/F10</f>
        <v>28.94736842105263</v>
      </c>
    </row>
    <row r="11" spans="1:55">
      <c r="A11" s="68">
        <v>1</v>
      </c>
      <c r="B11" s="4">
        <v>100</v>
      </c>
      <c r="C11" s="61" t="s">
        <v>117</v>
      </c>
      <c r="D11" s="61" t="s">
        <v>30</v>
      </c>
      <c r="E11" s="4" t="s">
        <v>8</v>
      </c>
      <c r="F11" s="69">
        <v>94.6</v>
      </c>
      <c r="G11" s="61">
        <v>22</v>
      </c>
      <c r="H11" s="151">
        <f t="shared" ref="H11" si="1">B11*G11/F11</f>
        <v>23.255813953488374</v>
      </c>
    </row>
    <row r="12" spans="1:55">
      <c r="A12" s="68">
        <v>2</v>
      </c>
      <c r="B12" s="4">
        <v>100</v>
      </c>
      <c r="C12" s="61" t="s">
        <v>26</v>
      </c>
      <c r="D12" s="61" t="s">
        <v>22</v>
      </c>
      <c r="E12" s="4" t="s">
        <v>8</v>
      </c>
      <c r="F12" s="69">
        <v>112.1</v>
      </c>
      <c r="G12" s="61">
        <v>24</v>
      </c>
      <c r="H12" s="151">
        <f t="shared" ref="H12:H13" si="2">B12*G12/F12</f>
        <v>21.409455842997325</v>
      </c>
    </row>
    <row r="13" spans="1:55" ht="13.5" thickBot="1">
      <c r="A13" s="64">
        <v>3</v>
      </c>
      <c r="B13" s="65">
        <v>100</v>
      </c>
      <c r="C13" s="65" t="s">
        <v>43</v>
      </c>
      <c r="D13" s="65" t="s">
        <v>30</v>
      </c>
      <c r="E13" s="65" t="s">
        <v>8</v>
      </c>
      <c r="F13" s="67">
        <v>109.4</v>
      </c>
      <c r="G13" s="65">
        <v>21</v>
      </c>
      <c r="H13" s="153">
        <f t="shared" si="2"/>
        <v>19.195612431444239</v>
      </c>
    </row>
    <row r="15" spans="1:55" s="5" customFormat="1">
      <c r="A15" s="50" t="s">
        <v>11</v>
      </c>
      <c r="D15" s="5" t="s">
        <v>12</v>
      </c>
      <c r="H15" s="149"/>
      <c r="I15" s="33"/>
      <c r="J15" s="33"/>
      <c r="K15" s="33"/>
      <c r="L15" s="33"/>
      <c r="M15" s="14"/>
      <c r="N15" s="41"/>
      <c r="O15" s="24"/>
      <c r="P15" s="24"/>
      <c r="Q15" s="25"/>
      <c r="R15" s="26"/>
      <c r="S15" s="25"/>
      <c r="T15" s="26"/>
      <c r="U15" s="24"/>
      <c r="V15" s="24"/>
      <c r="W15" s="24"/>
      <c r="X15" s="24"/>
      <c r="Y15" s="25"/>
      <c r="Z15" s="26"/>
      <c r="AA15" s="25"/>
      <c r="AB15" s="2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s="5" customFormat="1">
      <c r="A16" s="50" t="s">
        <v>13</v>
      </c>
      <c r="D16" s="5" t="s">
        <v>14</v>
      </c>
      <c r="H16" s="149"/>
      <c r="I16" s="33"/>
      <c r="J16" s="33"/>
      <c r="K16" s="33"/>
      <c r="L16" s="33"/>
      <c r="M16" s="14"/>
      <c r="N16" s="41"/>
      <c r="O16" s="24"/>
      <c r="P16" s="24"/>
      <c r="Q16" s="25"/>
      <c r="R16" s="26"/>
      <c r="S16" s="25"/>
      <c r="T16" s="26"/>
      <c r="U16" s="24"/>
      <c r="V16" s="24"/>
      <c r="W16" s="24"/>
      <c r="X16" s="24"/>
      <c r="Y16" s="25"/>
      <c r="Z16" s="26"/>
      <c r="AA16" s="25"/>
      <c r="AB16" s="2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5" customFormat="1">
      <c r="A17" s="50" t="s">
        <v>17</v>
      </c>
      <c r="D17" s="5" t="s">
        <v>49</v>
      </c>
      <c r="H17" s="149"/>
      <c r="I17" s="33"/>
      <c r="J17" s="33"/>
      <c r="K17" s="33"/>
      <c r="L17" s="33"/>
      <c r="M17" s="14"/>
      <c r="N17" s="41"/>
      <c r="O17" s="24"/>
      <c r="P17" s="24"/>
      <c r="Q17" s="25"/>
      <c r="R17" s="26"/>
      <c r="S17" s="25"/>
      <c r="T17" s="26"/>
      <c r="U17" s="24"/>
      <c r="V17" s="24"/>
      <c r="W17" s="24"/>
      <c r="X17" s="24"/>
      <c r="Y17" s="25"/>
      <c r="Z17" s="26"/>
      <c r="AA17" s="25"/>
      <c r="AB17" s="2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s="5" customFormat="1">
      <c r="A18" s="50" t="s">
        <v>17</v>
      </c>
      <c r="D18" s="5" t="s">
        <v>109</v>
      </c>
      <c r="H18" s="149"/>
      <c r="I18" s="33"/>
      <c r="J18" s="33"/>
      <c r="K18" s="33"/>
      <c r="L18" s="33"/>
      <c r="M18" s="14"/>
      <c r="N18" s="41"/>
      <c r="O18" s="24"/>
      <c r="P18" s="24"/>
      <c r="Q18" s="25"/>
      <c r="R18" s="26"/>
      <c r="S18" s="25"/>
      <c r="T18" s="26"/>
      <c r="U18" s="24"/>
      <c r="V18" s="24"/>
      <c r="W18" s="24"/>
      <c r="X18" s="24"/>
      <c r="Y18" s="25"/>
      <c r="Z18" s="26"/>
      <c r="AA18" s="25"/>
      <c r="AB18" s="2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55" s="5" customFormat="1">
      <c r="A19" s="50" t="s">
        <v>31</v>
      </c>
      <c r="D19" s="5" t="s">
        <v>106</v>
      </c>
      <c r="H19" s="149"/>
      <c r="I19" s="33"/>
      <c r="J19" s="33"/>
      <c r="K19" s="33"/>
      <c r="L19" s="33"/>
      <c r="M19" s="14"/>
      <c r="N19" s="41"/>
      <c r="O19" s="24"/>
      <c r="P19" s="24"/>
      <c r="Q19" s="25"/>
      <c r="R19" s="26"/>
      <c r="S19" s="25"/>
      <c r="T19" s="26"/>
      <c r="U19" s="24"/>
      <c r="V19" s="24"/>
      <c r="W19" s="24"/>
      <c r="X19" s="24"/>
      <c r="Y19" s="25"/>
      <c r="Z19" s="26"/>
      <c r="AA19" s="25"/>
      <c r="AB19" s="2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1:55" s="5" customFormat="1">
      <c r="A20" s="50" t="s">
        <v>50</v>
      </c>
      <c r="D20" s="5" t="s">
        <v>107</v>
      </c>
      <c r="H20" s="149"/>
      <c r="I20" s="33"/>
      <c r="J20" s="33"/>
      <c r="K20" s="33"/>
      <c r="L20" s="33"/>
      <c r="M20" s="14"/>
      <c r="N20" s="41"/>
      <c r="O20" s="24"/>
      <c r="P20" s="24"/>
      <c r="Q20" s="25"/>
      <c r="R20" s="26"/>
      <c r="S20" s="25"/>
      <c r="T20" s="26"/>
      <c r="U20" s="24"/>
      <c r="V20" s="24"/>
      <c r="W20" s="24"/>
      <c r="X20" s="24"/>
      <c r="Y20" s="25"/>
      <c r="Z20" s="26"/>
      <c r="AA20" s="25"/>
      <c r="AB20" s="2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5" s="5" customFormat="1">
      <c r="A21" s="50" t="s">
        <v>50</v>
      </c>
      <c r="D21" s="5" t="s">
        <v>108</v>
      </c>
      <c r="H21" s="149"/>
      <c r="I21" s="33"/>
      <c r="J21" s="33"/>
      <c r="K21" s="33"/>
      <c r="L21" s="33"/>
      <c r="M21" s="14"/>
      <c r="N21" s="41"/>
      <c r="O21" s="24"/>
      <c r="P21" s="24"/>
      <c r="Q21" s="25"/>
      <c r="R21" s="26"/>
      <c r="S21" s="25"/>
      <c r="T21" s="26"/>
      <c r="U21" s="24"/>
      <c r="V21" s="24"/>
      <c r="W21" s="24"/>
      <c r="X21" s="24"/>
      <c r="Y21" s="25"/>
      <c r="Z21" s="26"/>
      <c r="AA21" s="25"/>
      <c r="AB21" s="2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</row>
  </sheetData>
  <mergeCells count="8">
    <mergeCell ref="F5:F6"/>
    <mergeCell ref="G5:G6"/>
    <mergeCell ref="H5:H6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28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Y19"/>
  <sheetViews>
    <sheetView workbookViewId="0">
      <selection activeCell="A5" sqref="A5:A6"/>
    </sheetView>
  </sheetViews>
  <sheetFormatPr defaultRowHeight="12.75"/>
  <cols>
    <col min="1" max="1" width="6" style="54" bestFit="1" customWidth="1"/>
    <col min="2" max="2" width="6.28515625" style="54" customWidth="1"/>
    <col min="3" max="3" width="29" style="54" customWidth="1"/>
    <col min="4" max="4" width="28.5703125" style="54" bestFit="1" customWidth="1"/>
    <col min="5" max="5" width="18.5703125" style="54" bestFit="1" customWidth="1"/>
    <col min="6" max="6" width="6.5703125" style="62" bestFit="1" customWidth="1"/>
    <col min="7" max="7" width="5.140625" style="54" customWidth="1"/>
    <col min="8" max="8" width="5.5703125" style="54" customWidth="1"/>
    <col min="9" max="9" width="5.7109375" style="54" customWidth="1"/>
    <col min="10" max="11" width="5" style="54" customWidth="1"/>
    <col min="12" max="12" width="4.85546875" style="54" customWidth="1"/>
    <col min="13" max="13" width="5" style="54" customWidth="1"/>
    <col min="14" max="16384" width="9.140625" style="54"/>
  </cols>
  <sheetData>
    <row r="1" spans="1:51" s="7" customFormat="1" ht="22.5" customHeight="1" thickBot="1">
      <c r="A1" s="49" t="s">
        <v>60</v>
      </c>
      <c r="C1" s="11"/>
      <c r="D1" s="11"/>
      <c r="E1" s="11"/>
      <c r="F1" s="11"/>
      <c r="G1" s="11"/>
      <c r="H1" s="47"/>
      <c r="I1" s="29"/>
      <c r="J1" s="29"/>
      <c r="K1" s="29"/>
      <c r="L1" s="29"/>
      <c r="M1" s="29"/>
      <c r="N1" s="17"/>
      <c r="O1" s="15"/>
      <c r="P1" s="17"/>
      <c r="Q1" s="15"/>
      <c r="R1" s="15"/>
      <c r="S1" s="15"/>
      <c r="T1" s="15"/>
      <c r="U1" s="15"/>
      <c r="V1" s="17"/>
      <c r="W1" s="15"/>
      <c r="X1" s="1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</row>
    <row r="2" spans="1:51" s="7" customFormat="1" ht="22.5" customHeight="1">
      <c r="A2" s="126" t="s">
        <v>61</v>
      </c>
      <c r="B2" s="8"/>
      <c r="C2" s="22"/>
      <c r="D2" s="22"/>
      <c r="E2" s="22"/>
      <c r="F2" s="22"/>
      <c r="G2" s="22"/>
      <c r="H2" s="47"/>
      <c r="I2" s="127"/>
      <c r="J2" s="127"/>
      <c r="K2" s="127"/>
      <c r="L2" s="127"/>
      <c r="M2" s="127"/>
      <c r="N2" s="17"/>
      <c r="O2" s="15"/>
      <c r="P2" s="17"/>
      <c r="Q2" s="15"/>
      <c r="R2" s="15"/>
      <c r="S2" s="15"/>
      <c r="T2" s="15"/>
      <c r="U2" s="15"/>
      <c r="V2" s="17"/>
      <c r="W2" s="15"/>
      <c r="X2" s="1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</row>
    <row r="3" spans="1:51" s="5" customFormat="1" ht="19.5" customHeight="1">
      <c r="A3" s="51" t="s">
        <v>62</v>
      </c>
      <c r="C3" s="23"/>
      <c r="D3" s="23"/>
      <c r="E3" s="23"/>
      <c r="F3" s="23"/>
      <c r="G3" s="23"/>
      <c r="H3" s="35"/>
      <c r="I3" s="32"/>
      <c r="J3" s="32"/>
      <c r="K3" s="32"/>
      <c r="L3" s="32"/>
      <c r="M3" s="43"/>
      <c r="N3" s="26"/>
      <c r="O3" s="25"/>
      <c r="P3" s="26"/>
      <c r="Q3" s="24"/>
      <c r="R3" s="24"/>
      <c r="S3" s="24"/>
      <c r="T3" s="24"/>
      <c r="U3" s="25"/>
      <c r="V3" s="26"/>
      <c r="W3" s="25"/>
      <c r="X3" s="2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56" customFormat="1" ht="12" thickBot="1">
      <c r="C4" s="57"/>
      <c r="D4" s="57"/>
      <c r="E4" s="57"/>
      <c r="F4" s="58"/>
      <c r="G4" s="57"/>
      <c r="H4" s="57"/>
      <c r="I4" s="57"/>
    </row>
    <row r="5" spans="1:51" s="55" customFormat="1" ht="12.75" customHeight="1">
      <c r="A5" s="180" t="s">
        <v>9</v>
      </c>
      <c r="B5" s="174" t="s">
        <v>2</v>
      </c>
      <c r="C5" s="174" t="s">
        <v>3</v>
      </c>
      <c r="D5" s="174" t="s">
        <v>25</v>
      </c>
      <c r="E5" s="174" t="s">
        <v>4</v>
      </c>
      <c r="F5" s="176" t="s">
        <v>21</v>
      </c>
      <c r="G5" s="178" t="s">
        <v>35</v>
      </c>
      <c r="H5" s="179"/>
      <c r="I5" s="179"/>
      <c r="J5" s="187"/>
      <c r="K5" s="187"/>
      <c r="L5" s="187"/>
      <c r="M5" s="188"/>
    </row>
    <row r="6" spans="1:51" s="59" customFormat="1" ht="11.25">
      <c r="A6" s="189"/>
      <c r="B6" s="190"/>
      <c r="C6" s="190"/>
      <c r="D6" s="190"/>
      <c r="E6" s="190"/>
      <c r="F6" s="186"/>
      <c r="G6" s="60">
        <v>1</v>
      </c>
      <c r="H6" s="99">
        <v>2</v>
      </c>
      <c r="I6" s="99">
        <v>3</v>
      </c>
      <c r="J6" s="104">
        <v>4</v>
      </c>
      <c r="K6" s="104">
        <v>5</v>
      </c>
      <c r="L6" s="104">
        <v>6</v>
      </c>
      <c r="M6" s="105">
        <v>7</v>
      </c>
    </row>
    <row r="7" spans="1:51">
      <c r="A7" s="63"/>
      <c r="B7" s="4"/>
      <c r="C7" s="52" t="s">
        <v>32</v>
      </c>
      <c r="D7" s="4"/>
      <c r="E7" s="4"/>
      <c r="F7" s="3"/>
      <c r="G7" s="4"/>
      <c r="H7" s="100"/>
      <c r="I7" s="100"/>
      <c r="J7" s="4"/>
      <c r="K7" s="4"/>
      <c r="L7" s="4"/>
      <c r="M7" s="87"/>
    </row>
    <row r="8" spans="1:51">
      <c r="A8" s="63">
        <v>1</v>
      </c>
      <c r="B8" s="4" t="s">
        <v>15</v>
      </c>
      <c r="C8" s="4" t="s">
        <v>43</v>
      </c>
      <c r="D8" s="4" t="s">
        <v>30</v>
      </c>
      <c r="E8" s="4" t="s">
        <v>8</v>
      </c>
      <c r="F8" s="3">
        <v>109.4</v>
      </c>
      <c r="G8" s="4">
        <v>60</v>
      </c>
      <c r="H8" s="100">
        <v>70</v>
      </c>
      <c r="I8" s="100">
        <v>75</v>
      </c>
      <c r="J8" s="4">
        <v>80</v>
      </c>
      <c r="K8" s="4">
        <v>85</v>
      </c>
      <c r="L8" s="4">
        <v>87.5</v>
      </c>
      <c r="M8" s="87">
        <v>90</v>
      </c>
    </row>
    <row r="9" spans="1:51">
      <c r="A9" s="63">
        <v>2</v>
      </c>
      <c r="B9" s="4" t="s">
        <v>15</v>
      </c>
      <c r="C9" s="4" t="s">
        <v>94</v>
      </c>
      <c r="D9" s="4" t="s">
        <v>95</v>
      </c>
      <c r="E9" s="4" t="s">
        <v>8</v>
      </c>
      <c r="F9" s="3">
        <v>95.4</v>
      </c>
      <c r="G9" s="4">
        <v>60</v>
      </c>
      <c r="H9" s="100">
        <v>70</v>
      </c>
      <c r="I9" s="100" t="s">
        <v>36</v>
      </c>
      <c r="J9" s="4">
        <v>80</v>
      </c>
      <c r="K9" s="4">
        <v>85</v>
      </c>
      <c r="L9" s="4">
        <v>87.5</v>
      </c>
      <c r="M9" s="106">
        <v>90</v>
      </c>
    </row>
    <row r="10" spans="1:51">
      <c r="A10" s="63">
        <v>3</v>
      </c>
      <c r="B10" s="4" t="s">
        <v>15</v>
      </c>
      <c r="C10" s="4" t="s">
        <v>117</v>
      </c>
      <c r="D10" s="4" t="s">
        <v>30</v>
      </c>
      <c r="E10" s="4" t="s">
        <v>8</v>
      </c>
      <c r="F10" s="3">
        <v>94.6</v>
      </c>
      <c r="G10" s="4">
        <v>60</v>
      </c>
      <c r="H10" s="100">
        <v>70</v>
      </c>
      <c r="I10" s="100">
        <v>75</v>
      </c>
      <c r="J10" s="4">
        <v>80</v>
      </c>
      <c r="K10" s="46">
        <v>85</v>
      </c>
      <c r="L10" s="154" t="s">
        <v>36</v>
      </c>
      <c r="M10" s="87" t="s">
        <v>36</v>
      </c>
    </row>
    <row r="11" spans="1:51" ht="13.5" thickBot="1">
      <c r="A11" s="64">
        <v>4</v>
      </c>
      <c r="B11" s="65" t="s">
        <v>15</v>
      </c>
      <c r="C11" s="191" t="s">
        <v>119</v>
      </c>
      <c r="D11" s="191" t="s">
        <v>23</v>
      </c>
      <c r="E11" s="191" t="s">
        <v>8</v>
      </c>
      <c r="F11" s="192">
        <v>100</v>
      </c>
      <c r="G11" s="65">
        <v>60</v>
      </c>
      <c r="H11" s="65">
        <v>70</v>
      </c>
      <c r="I11" s="65" t="s">
        <v>36</v>
      </c>
      <c r="J11" s="65">
        <v>80</v>
      </c>
      <c r="K11" s="96">
        <v>85</v>
      </c>
      <c r="L11" s="155" t="s">
        <v>36</v>
      </c>
      <c r="M11" s="88" t="s">
        <v>36</v>
      </c>
    </row>
    <row r="13" spans="1:51" s="5" customFormat="1">
      <c r="A13" s="50" t="s">
        <v>11</v>
      </c>
      <c r="D13" s="5" t="s">
        <v>12</v>
      </c>
      <c r="H13" s="38"/>
      <c r="I13" s="33"/>
      <c r="J13" s="33"/>
      <c r="K13" s="33"/>
      <c r="L13" s="33"/>
      <c r="M13" s="14"/>
      <c r="N13" s="26"/>
      <c r="O13" s="25"/>
      <c r="P13" s="26"/>
      <c r="Q13" s="24"/>
      <c r="R13" s="24"/>
      <c r="S13" s="24"/>
      <c r="T13" s="24"/>
      <c r="U13" s="25"/>
      <c r="V13" s="26"/>
      <c r="W13" s="25"/>
      <c r="X13" s="2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5" customFormat="1">
      <c r="A14" s="50" t="s">
        <v>13</v>
      </c>
      <c r="D14" s="5" t="s">
        <v>14</v>
      </c>
      <c r="H14" s="38"/>
      <c r="I14" s="33"/>
      <c r="J14" s="33"/>
      <c r="K14" s="33"/>
      <c r="L14" s="33"/>
      <c r="M14" s="14"/>
      <c r="N14" s="26"/>
      <c r="O14" s="25"/>
      <c r="P14" s="26"/>
      <c r="Q14" s="24"/>
      <c r="R14" s="24"/>
      <c r="S14" s="24"/>
      <c r="T14" s="24"/>
      <c r="U14" s="25"/>
      <c r="V14" s="26"/>
      <c r="W14" s="25"/>
      <c r="X14" s="2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5" customFormat="1">
      <c r="A15" s="50" t="s">
        <v>17</v>
      </c>
      <c r="D15" s="5" t="s">
        <v>49</v>
      </c>
      <c r="H15" s="38"/>
      <c r="I15" s="33"/>
      <c r="J15" s="33"/>
      <c r="K15" s="33"/>
      <c r="L15" s="33"/>
      <c r="M15" s="14"/>
      <c r="N15" s="26"/>
      <c r="O15" s="25"/>
      <c r="P15" s="26"/>
      <c r="Q15" s="24"/>
      <c r="R15" s="24"/>
      <c r="S15" s="24"/>
      <c r="T15" s="24"/>
      <c r="U15" s="25"/>
      <c r="V15" s="26"/>
      <c r="W15" s="25"/>
      <c r="X15" s="2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</row>
    <row r="16" spans="1:51" s="5" customFormat="1">
      <c r="A16" s="50" t="s">
        <v>17</v>
      </c>
      <c r="D16" s="5" t="s">
        <v>109</v>
      </c>
      <c r="H16" s="38"/>
      <c r="I16" s="33"/>
      <c r="J16" s="33"/>
      <c r="K16" s="33"/>
      <c r="L16" s="33"/>
      <c r="M16" s="14"/>
      <c r="N16" s="26"/>
      <c r="O16" s="25"/>
      <c r="P16" s="26"/>
      <c r="Q16" s="24"/>
      <c r="R16" s="24"/>
      <c r="S16" s="24"/>
      <c r="T16" s="24"/>
      <c r="U16" s="25"/>
      <c r="V16" s="26"/>
      <c r="W16" s="25"/>
      <c r="X16" s="2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5" customFormat="1">
      <c r="A17" s="50" t="s">
        <v>31</v>
      </c>
      <c r="D17" s="5" t="s">
        <v>106</v>
      </c>
      <c r="H17" s="38"/>
      <c r="I17" s="33"/>
      <c r="J17" s="33"/>
      <c r="K17" s="33"/>
      <c r="L17" s="33"/>
      <c r="M17" s="14"/>
      <c r="N17" s="26"/>
      <c r="O17" s="25"/>
      <c r="P17" s="26"/>
      <c r="Q17" s="24"/>
      <c r="R17" s="24"/>
      <c r="S17" s="24"/>
      <c r="T17" s="24"/>
      <c r="U17" s="25"/>
      <c r="V17" s="26"/>
      <c r="W17" s="25"/>
      <c r="X17" s="2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5" customFormat="1">
      <c r="A18" s="50" t="s">
        <v>50</v>
      </c>
      <c r="D18" s="5" t="s">
        <v>107</v>
      </c>
      <c r="H18" s="38"/>
      <c r="I18" s="33"/>
      <c r="J18" s="33"/>
      <c r="K18" s="33"/>
      <c r="L18" s="33"/>
      <c r="M18" s="14"/>
      <c r="N18" s="26"/>
      <c r="O18" s="25"/>
      <c r="P18" s="26"/>
      <c r="Q18" s="24"/>
      <c r="R18" s="24"/>
      <c r="S18" s="24"/>
      <c r="T18" s="24"/>
      <c r="U18" s="25"/>
      <c r="V18" s="26"/>
      <c r="W18" s="25"/>
      <c r="X18" s="2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</row>
    <row r="19" spans="1:51" s="5" customFormat="1">
      <c r="A19" s="50" t="s">
        <v>50</v>
      </c>
      <c r="D19" s="5" t="s">
        <v>108</v>
      </c>
      <c r="H19" s="38"/>
      <c r="I19" s="33"/>
      <c r="J19" s="33"/>
      <c r="K19" s="33"/>
      <c r="L19" s="33"/>
      <c r="M19" s="14"/>
      <c r="N19" s="26"/>
      <c r="O19" s="25"/>
      <c r="P19" s="26"/>
      <c r="Q19" s="24"/>
      <c r="R19" s="24"/>
      <c r="S19" s="24"/>
      <c r="T19" s="24"/>
      <c r="U19" s="25"/>
      <c r="V19" s="26"/>
      <c r="W19" s="25"/>
      <c r="X19" s="2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</sheetData>
  <mergeCells count="7">
    <mergeCell ref="F5:F6"/>
    <mergeCell ref="G5:M5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C18"/>
  <sheetViews>
    <sheetView workbookViewId="0">
      <selection activeCell="A5" sqref="A5"/>
    </sheetView>
  </sheetViews>
  <sheetFormatPr defaultRowHeight="12.75"/>
  <cols>
    <col min="1" max="1" width="20.140625" style="108" customWidth="1"/>
    <col min="2" max="2" width="27.28515625" style="107" customWidth="1"/>
    <col min="3" max="3" width="9.140625" style="107"/>
  </cols>
  <sheetData>
    <row r="1" spans="1:55" s="7" customFormat="1" ht="22.5" customHeight="1" thickBot="1">
      <c r="A1" s="49" t="s">
        <v>60</v>
      </c>
      <c r="C1" s="11"/>
      <c r="D1" s="11"/>
      <c r="E1" s="11"/>
      <c r="F1" s="11"/>
      <c r="G1" s="11"/>
      <c r="H1" s="47"/>
      <c r="I1" s="29"/>
      <c r="J1" s="29"/>
      <c r="K1" s="29"/>
      <c r="L1" s="29"/>
      <c r="M1" s="29"/>
      <c r="N1" s="40"/>
      <c r="O1" s="22"/>
      <c r="P1" s="22"/>
      <c r="Q1" s="16"/>
      <c r="R1" s="17"/>
      <c r="S1" s="15"/>
      <c r="T1" s="17"/>
      <c r="U1" s="15"/>
      <c r="V1" s="15"/>
      <c r="W1" s="15"/>
      <c r="X1" s="15"/>
      <c r="Y1" s="15"/>
      <c r="Z1" s="17"/>
      <c r="AA1" s="15"/>
      <c r="AB1" s="1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s="7" customFormat="1" ht="22.5" customHeight="1">
      <c r="A2" s="126" t="s">
        <v>61</v>
      </c>
      <c r="B2" s="8"/>
      <c r="C2" s="22"/>
      <c r="D2" s="22"/>
      <c r="E2" s="22"/>
      <c r="F2" s="22"/>
      <c r="G2" s="22"/>
      <c r="H2" s="47"/>
      <c r="I2" s="127"/>
      <c r="J2" s="127"/>
      <c r="K2" s="127"/>
      <c r="L2" s="127"/>
      <c r="M2" s="127"/>
      <c r="N2" s="128"/>
      <c r="O2" s="22"/>
      <c r="P2" s="22"/>
      <c r="Q2" s="16"/>
      <c r="R2" s="17"/>
      <c r="S2" s="15"/>
      <c r="T2" s="17"/>
      <c r="U2" s="15"/>
      <c r="V2" s="15"/>
      <c r="W2" s="15"/>
      <c r="X2" s="15"/>
      <c r="Y2" s="15"/>
      <c r="Z2" s="17"/>
      <c r="AA2" s="15"/>
      <c r="AB2" s="1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s="5" customFormat="1" ht="19.5" customHeight="1">
      <c r="A3" s="51" t="s">
        <v>62</v>
      </c>
      <c r="C3" s="23"/>
      <c r="D3" s="23"/>
      <c r="E3" s="23"/>
      <c r="F3" s="23"/>
      <c r="G3" s="23"/>
      <c r="H3" s="35"/>
      <c r="I3" s="32"/>
      <c r="J3" s="32"/>
      <c r="K3" s="32"/>
      <c r="L3" s="32"/>
      <c r="M3" s="43"/>
      <c r="N3" s="39"/>
      <c r="O3" s="23"/>
      <c r="P3" s="23"/>
      <c r="Q3" s="25"/>
      <c r="R3" s="26"/>
      <c r="S3" s="25"/>
      <c r="T3" s="26"/>
      <c r="U3" s="24"/>
      <c r="V3" s="24"/>
      <c r="W3" s="24"/>
      <c r="X3" s="24"/>
      <c r="Y3" s="25"/>
      <c r="Z3" s="26"/>
      <c r="AA3" s="25"/>
      <c r="AB3" s="2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</row>
    <row r="4" spans="1:55" ht="13.5" thickBot="1"/>
    <row r="5" spans="1:55" s="125" customFormat="1" ht="13.5" thickBot="1">
      <c r="A5" s="122" t="s">
        <v>9</v>
      </c>
      <c r="B5" s="123" t="s">
        <v>25</v>
      </c>
      <c r="C5" s="124" t="s">
        <v>59</v>
      </c>
    </row>
    <row r="6" spans="1:55">
      <c r="A6" s="119">
        <v>1</v>
      </c>
      <c r="B6" s="120" t="s">
        <v>22</v>
      </c>
      <c r="C6" s="121">
        <v>94</v>
      </c>
    </row>
    <row r="7" spans="1:55">
      <c r="A7" s="114">
        <v>2</v>
      </c>
      <c r="B7" s="112" t="s">
        <v>70</v>
      </c>
      <c r="C7" s="115">
        <v>80</v>
      </c>
    </row>
    <row r="8" spans="1:55">
      <c r="A8" s="114">
        <v>3</v>
      </c>
      <c r="B8" s="112" t="s">
        <v>38</v>
      </c>
      <c r="C8" s="115">
        <v>76</v>
      </c>
    </row>
    <row r="9" spans="1:55">
      <c r="A9" s="114">
        <v>4</v>
      </c>
      <c r="B9" s="112" t="s">
        <v>30</v>
      </c>
      <c r="C9" s="115">
        <v>36</v>
      </c>
    </row>
    <row r="10" spans="1:55">
      <c r="A10" s="114">
        <v>5</v>
      </c>
      <c r="B10" s="112" t="s">
        <v>27</v>
      </c>
      <c r="C10" s="115">
        <v>34</v>
      </c>
    </row>
    <row r="11" spans="1:55">
      <c r="A11" s="114">
        <v>6</v>
      </c>
      <c r="B11" s="112" t="s">
        <v>39</v>
      </c>
      <c r="C11" s="115">
        <v>22</v>
      </c>
    </row>
    <row r="12" spans="1:55">
      <c r="A12" s="114">
        <v>7</v>
      </c>
      <c r="B12" s="112" t="s">
        <v>95</v>
      </c>
      <c r="C12" s="115">
        <v>19</v>
      </c>
    </row>
    <row r="13" spans="1:55" s="110" customFormat="1">
      <c r="A13" s="114">
        <v>8</v>
      </c>
      <c r="B13" s="111" t="s">
        <v>55</v>
      </c>
      <c r="C13" s="116">
        <v>10</v>
      </c>
    </row>
    <row r="14" spans="1:55" s="109" customFormat="1">
      <c r="A14" s="114">
        <v>9</v>
      </c>
      <c r="B14" s="113" t="s">
        <v>74</v>
      </c>
      <c r="C14" s="116">
        <v>7</v>
      </c>
    </row>
    <row r="15" spans="1:55">
      <c r="A15" s="114">
        <v>10</v>
      </c>
      <c r="B15" s="112" t="s">
        <v>101</v>
      </c>
      <c r="C15" s="116">
        <v>5</v>
      </c>
    </row>
    <row r="16" spans="1:55">
      <c r="A16" s="114">
        <v>11</v>
      </c>
      <c r="B16" s="112" t="s">
        <v>97</v>
      </c>
      <c r="C16" s="116">
        <v>4</v>
      </c>
    </row>
    <row r="17" spans="1:3">
      <c r="A17" s="114">
        <v>12.13</v>
      </c>
      <c r="B17" s="112" t="s">
        <v>79</v>
      </c>
      <c r="C17" s="116">
        <v>2</v>
      </c>
    </row>
    <row r="18" spans="1:3" ht="13.5" thickBot="1">
      <c r="A18" s="117">
        <v>12.13</v>
      </c>
      <c r="B18" s="118" t="s">
        <v>87</v>
      </c>
      <c r="C18" s="156">
        <v>2</v>
      </c>
    </row>
  </sheetData>
  <pageMargins left="0.7" right="0.7" top="0.75" bottom="0.75" header="0.3" footer="0.3"/>
  <pageSetup paperSize="2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Жим лёжа</vt:lpstr>
      <vt:lpstr>Тяга</vt:lpstr>
      <vt:lpstr>Народный жим</vt:lpstr>
      <vt:lpstr>Русский жим</vt:lpstr>
      <vt:lpstr>Армлифтинг</vt:lpstr>
      <vt:lpstr>Командное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dcterms:created xsi:type="dcterms:W3CDTF">2010-12-17T08:17:08Z</dcterms:created>
  <dcterms:modified xsi:type="dcterms:W3CDTF">2017-08-16T14:45:53Z</dcterms:modified>
</cp:coreProperties>
</file>