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429"/>
  </bookViews>
  <sheets>
    <sheet name="ЖИМ ШТАНГИ ЛЁЖА" sheetId="21" r:id="rId1"/>
    <sheet name="ТЯГА, РУССКИЙ ЖИМ, НАРОДНЫЙ ЖИМ" sheetId="20" r:id="rId2"/>
    <sheet name="КОМАНДНОЕ" sheetId="22" r:id="rId3"/>
  </sheets>
  <calcPr calcId="124519"/>
  <fileRecoveryPr autoRecover="0"/>
</workbook>
</file>

<file path=xl/calcChain.xml><?xml version="1.0" encoding="utf-8"?>
<calcChain xmlns="http://schemas.openxmlformats.org/spreadsheetml/2006/main">
  <c r="R88" i="21"/>
  <c r="R89"/>
  <c r="P43" i="22"/>
  <c r="U43" s="1"/>
  <c r="P42"/>
  <c r="U42" s="1"/>
  <c r="P41"/>
  <c r="U41" s="1"/>
  <c r="P40"/>
  <c r="U40" s="1"/>
  <c r="P39"/>
  <c r="U39" s="1"/>
  <c r="P38"/>
  <c r="U38" s="1"/>
  <c r="P37"/>
  <c r="U37" s="1"/>
  <c r="P36"/>
  <c r="U36" s="1"/>
  <c r="P35"/>
  <c r="U35" s="1"/>
  <c r="P34"/>
  <c r="U34" s="1"/>
  <c r="P33"/>
  <c r="U33" s="1"/>
  <c r="P32"/>
  <c r="U32" s="1"/>
  <c r="P31"/>
  <c r="P30"/>
  <c r="U30" s="1"/>
  <c r="P29"/>
  <c r="U29" s="1"/>
  <c r="P28"/>
  <c r="U28" s="1"/>
  <c r="P27"/>
  <c r="U27" s="1"/>
  <c r="P26"/>
  <c r="U26" s="1"/>
  <c r="P25"/>
  <c r="U25" s="1"/>
  <c r="P24"/>
  <c r="U24" s="1"/>
  <c r="P23"/>
  <c r="U23" s="1"/>
  <c r="P22"/>
  <c r="U22" s="1"/>
  <c r="P21"/>
  <c r="U21" s="1"/>
  <c r="P20"/>
  <c r="U20" s="1"/>
  <c r="P19"/>
  <c r="U19" s="1"/>
  <c r="P18"/>
  <c r="U18" s="1"/>
  <c r="P17"/>
  <c r="U17" s="1"/>
  <c r="P16"/>
  <c r="U16" s="1"/>
  <c r="P15"/>
  <c r="P14"/>
  <c r="U14" s="1"/>
  <c r="P13"/>
  <c r="U13" s="1"/>
  <c r="P12"/>
  <c r="U12" s="1"/>
  <c r="P11"/>
  <c r="U11" s="1"/>
  <c r="P10"/>
  <c r="U10" s="1"/>
  <c r="P9"/>
  <c r="U9" s="1"/>
  <c r="P8"/>
  <c r="U8" s="1"/>
  <c r="P7"/>
  <c r="U7" s="1"/>
  <c r="P6"/>
  <c r="P5"/>
  <c r="U5" s="1"/>
  <c r="P4"/>
  <c r="P3"/>
  <c r="U3" s="1"/>
  <c r="P2"/>
  <c r="U2" s="1"/>
  <c r="O80" i="20" l="1"/>
  <c r="P80" s="1"/>
  <c r="O79"/>
  <c r="P79" s="1"/>
  <c r="O78"/>
  <c r="P78" s="1"/>
  <c r="O77"/>
  <c r="P77" s="1"/>
  <c r="O76"/>
  <c r="P76" s="1"/>
  <c r="O75"/>
  <c r="P75" s="1"/>
  <c r="O74"/>
  <c r="P74" s="1"/>
  <c r="O73"/>
  <c r="P73" s="1"/>
  <c r="O72"/>
  <c r="P72" s="1"/>
  <c r="O71"/>
  <c r="P71" s="1"/>
  <c r="O70"/>
  <c r="P70" s="1"/>
  <c r="O69"/>
  <c r="P69" s="1"/>
  <c r="O68"/>
  <c r="P68" s="1"/>
  <c r="O67"/>
  <c r="P67" s="1"/>
  <c r="O66"/>
  <c r="P66" s="1"/>
  <c r="O65"/>
  <c r="P65" s="1"/>
  <c r="N61" l="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R19" l="1"/>
  <c r="R18"/>
  <c r="R17"/>
  <c r="R16"/>
  <c r="R15"/>
  <c r="R14"/>
  <c r="R13"/>
  <c r="R12"/>
  <c r="R11"/>
  <c r="R10"/>
  <c r="R9"/>
  <c r="R8"/>
  <c r="R7"/>
  <c r="R39" l="1"/>
  <c r="R38"/>
  <c r="R37"/>
  <c r="R36"/>
  <c r="R35"/>
  <c r="R34"/>
  <c r="R33"/>
  <c r="R32" l="1"/>
  <c r="R31"/>
  <c r="R30"/>
  <c r="R29"/>
  <c r="R28"/>
  <c r="R27"/>
  <c r="R26"/>
  <c r="R25"/>
  <c r="R24"/>
  <c r="R23"/>
  <c r="R22"/>
  <c r="R21"/>
  <c r="R134" i="21" l="1"/>
  <c r="R133"/>
  <c r="R132"/>
  <c r="R131"/>
  <c r="R130"/>
  <c r="R129"/>
  <c r="R127"/>
  <c r="R125" l="1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40"/>
  <c r="R39"/>
  <c r="R38"/>
  <c r="R37"/>
  <c r="R36"/>
  <c r="R35"/>
  <c r="R34"/>
  <c r="R32"/>
  <c r="R31"/>
  <c r="R30"/>
  <c r="R29"/>
  <c r="R28"/>
  <c r="R27"/>
  <c r="R26"/>
  <c r="R25"/>
  <c r="R24"/>
  <c r="R23"/>
  <c r="R22"/>
  <c r="R20"/>
  <c r="R19"/>
  <c r="R18"/>
  <c r="R17"/>
  <c r="R16"/>
  <c r="R15"/>
  <c r="R14"/>
  <c r="R13"/>
  <c r="R12"/>
  <c r="R11"/>
  <c r="R10"/>
  <c r="R9"/>
  <c r="R8"/>
  <c r="R7"/>
  <c r="R99"/>
  <c r="R98"/>
  <c r="R97"/>
  <c r="R96"/>
  <c r="R95"/>
  <c r="R94"/>
  <c r="R93"/>
  <c r="R92"/>
  <c r="R91"/>
  <c r="R90"/>
  <c r="R87"/>
  <c r="R86"/>
  <c r="R53" l="1"/>
  <c r="R52"/>
  <c r="R51"/>
  <c r="R50"/>
  <c r="R49"/>
  <c r="R48"/>
  <c r="R47"/>
  <c r="R46"/>
  <c r="R45"/>
  <c r="R44"/>
  <c r="R43"/>
  <c r="R42"/>
  <c r="R67" l="1"/>
  <c r="R84" l="1"/>
  <c r="R59"/>
  <c r="R80"/>
  <c r="R81"/>
  <c r="R60"/>
  <c r="R73" l="1"/>
  <c r="R66"/>
  <c r="R85"/>
  <c r="R76"/>
  <c r="R83"/>
  <c r="R79"/>
  <c r="R82"/>
  <c r="R64"/>
  <c r="R65"/>
  <c r="R75"/>
  <c r="R74"/>
  <c r="R70"/>
  <c r="R63"/>
  <c r="R69"/>
  <c r="R71"/>
  <c r="R72"/>
  <c r="R77"/>
  <c r="R78"/>
  <c r="R57"/>
  <c r="R54"/>
  <c r="R56"/>
  <c r="R62"/>
  <c r="R55"/>
  <c r="R61"/>
  <c r="R58"/>
  <c r="R68"/>
</calcChain>
</file>

<file path=xl/sharedStrings.xml><?xml version="1.0" encoding="utf-8"?>
<sst xmlns="http://schemas.openxmlformats.org/spreadsheetml/2006/main" count="1366" uniqueCount="300">
  <si>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</si>
  <si>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</si>
  <si>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</si>
  <si>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</si>
  <si>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</si>
  <si>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</si>
  <si>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</si>
  <si>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</si>
  <si>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Абсолютное первенство</t>
  </si>
  <si>
    <t>Регион</t>
  </si>
  <si>
    <t>Очки</t>
  </si>
  <si>
    <t>open</t>
  </si>
  <si>
    <t>masters 50-54</t>
  </si>
  <si>
    <t>junior</t>
  </si>
  <si>
    <t>masters 40-44</t>
  </si>
  <si>
    <t>masters 45-49</t>
  </si>
  <si>
    <t>Команда</t>
  </si>
  <si>
    <t>н/з</t>
  </si>
  <si>
    <t>masters 55-59</t>
  </si>
  <si>
    <t>ДК</t>
  </si>
  <si>
    <t>Дивизион</t>
  </si>
  <si>
    <t>Жим лёжа</t>
  </si>
  <si>
    <t>RAW+</t>
  </si>
  <si>
    <t>EQUIP</t>
  </si>
  <si>
    <t>RAW</t>
  </si>
  <si>
    <t>АБС</t>
  </si>
  <si>
    <t>АМТ</t>
  </si>
  <si>
    <t>Мочилевская Наталья</t>
  </si>
  <si>
    <t>Тор-Фитнес</t>
  </si>
  <si>
    <t>Пермь</t>
  </si>
  <si>
    <t>Евсина Валерия</t>
  </si>
  <si>
    <t>Дрим Тим</t>
  </si>
  <si>
    <t>Вицина Алёна</t>
  </si>
  <si>
    <t>Лев</t>
  </si>
  <si>
    <t>Пылаева Елена</t>
  </si>
  <si>
    <t>Овчинников Максим</t>
  </si>
  <si>
    <t>Рахметулин Руслан</t>
  </si>
  <si>
    <t>Удмуртия</t>
  </si>
  <si>
    <t>Щербинин Артём</t>
  </si>
  <si>
    <t>Геташвили Мария</t>
  </si>
  <si>
    <t>Колизей</t>
  </si>
  <si>
    <t>Пестов Александр</t>
  </si>
  <si>
    <t>Соликамск</t>
  </si>
  <si>
    <t>Пермский край</t>
  </si>
  <si>
    <t>Щипицин Алексей</t>
  </si>
  <si>
    <t>Чернушка</t>
  </si>
  <si>
    <t>Сячин Антон</t>
  </si>
  <si>
    <t>Стар Фит</t>
  </si>
  <si>
    <t>Новоселов Александр</t>
  </si>
  <si>
    <t>Синицын Антон</t>
  </si>
  <si>
    <t>Кивелев Иван</t>
  </si>
  <si>
    <t>Фит Лайн</t>
  </si>
  <si>
    <t>Габов Владимир</t>
  </si>
  <si>
    <t>Галев Илья</t>
  </si>
  <si>
    <t>teen</t>
  </si>
  <si>
    <t>Кирьянова Людмила</t>
  </si>
  <si>
    <t>Тупицын Александр</t>
  </si>
  <si>
    <t>Карчаев Мурат</t>
  </si>
  <si>
    <t>Чинилов Иван</t>
  </si>
  <si>
    <t>Уральский</t>
  </si>
  <si>
    <t>Лепихин Денис</t>
  </si>
  <si>
    <t>Кунгур</t>
  </si>
  <si>
    <t>Баяндин Сергей</t>
  </si>
  <si>
    <t>Ившин Роман</t>
  </si>
  <si>
    <t>Прытков Владимир</t>
  </si>
  <si>
    <t>Мозырев Константин</t>
  </si>
  <si>
    <t>Прикамье</t>
  </si>
  <si>
    <t>Поляков Юрий</t>
  </si>
  <si>
    <t>27.24.1982</t>
  </si>
  <si>
    <t>Сафьянов Сергей</t>
  </si>
  <si>
    <t>Березники</t>
  </si>
  <si>
    <t>Поздеев Михаил</t>
  </si>
  <si>
    <t>Исупов Владислав</t>
  </si>
  <si>
    <t>Чусовой</t>
  </si>
  <si>
    <t>Караваев Андрей</t>
  </si>
  <si>
    <t>Бодиклаб</t>
  </si>
  <si>
    <t>Федоров Александр</t>
  </si>
  <si>
    <t>Подъячев Сергей</t>
  </si>
  <si>
    <t>Коэф</t>
  </si>
  <si>
    <t>Арасланов Иван</t>
  </si>
  <si>
    <t>Морозов Иавн</t>
  </si>
  <si>
    <t>Ритм</t>
  </si>
  <si>
    <t>Пирожников Евгений</t>
  </si>
  <si>
    <t>Гудков Александр</t>
  </si>
  <si>
    <t>Чайковский</t>
  </si>
  <si>
    <t>Заозеров Артем</t>
  </si>
  <si>
    <t>Медлайф</t>
  </si>
  <si>
    <t>Годовалов Дмитрий</t>
  </si>
  <si>
    <t>Олимпия</t>
  </si>
  <si>
    <t>Заитов Ралиф</t>
  </si>
  <si>
    <t>Рябков Владимир</t>
  </si>
  <si>
    <t>Засорин Алексей</t>
  </si>
  <si>
    <t>Мартынов Сергей</t>
  </si>
  <si>
    <t>Ахметзянов Галимжан</t>
  </si>
  <si>
    <t>Левин Олег</t>
  </si>
  <si>
    <t>Коваленко Александра</t>
  </si>
  <si>
    <t>Вес штанги</t>
  </si>
  <si>
    <t>Кол-во повт.</t>
  </si>
  <si>
    <t>Тоннаж</t>
  </si>
  <si>
    <t>Гагарин Дмитрий</t>
  </si>
  <si>
    <t>Михалёва Ксения</t>
  </si>
  <si>
    <t>Грифон</t>
  </si>
  <si>
    <t>Соб.вес</t>
  </si>
  <si>
    <t>Юдин Дмитрий</t>
  </si>
  <si>
    <t>Пушвинцев Владимир</t>
  </si>
  <si>
    <t>Кукуштан</t>
  </si>
  <si>
    <t>Желнин Владимир</t>
  </si>
  <si>
    <t>Дрим-Тим</t>
  </si>
  <si>
    <t>masters 65+</t>
  </si>
  <si>
    <t>Шабунин Андрей</t>
  </si>
  <si>
    <t>Долгих Валерий</t>
  </si>
  <si>
    <t>Гончарук Дмитрий</t>
  </si>
  <si>
    <t>Стиль Жи</t>
  </si>
  <si>
    <t>Мезин Александр</t>
  </si>
  <si>
    <t>Икс Фит</t>
  </si>
  <si>
    <t>Медведева Наталья</t>
  </si>
  <si>
    <t>Александровск</t>
  </si>
  <si>
    <t>Койков Стас</t>
  </si>
  <si>
    <t>Никулин Дмтрий</t>
  </si>
  <si>
    <t>Никулин Дмитрий</t>
  </si>
  <si>
    <t>Ниделько Лилия</t>
  </si>
  <si>
    <t>Бодибум</t>
  </si>
  <si>
    <t>Сукач Егор</t>
  </si>
  <si>
    <t>Богатырь</t>
  </si>
  <si>
    <t>Боначев Олег</t>
  </si>
  <si>
    <t>Сычев Юрий</t>
  </si>
  <si>
    <t>Бастов Кирилл</t>
  </si>
  <si>
    <t>Лоскутова Инна</t>
  </si>
  <si>
    <t>Завьялова Анна</t>
  </si>
  <si>
    <t>Брюхов Роман</t>
  </si>
  <si>
    <t>Скляр Екатерина</t>
  </si>
  <si>
    <t>Ощепков Александр</t>
  </si>
  <si>
    <t>Латыпов Руслан</t>
  </si>
  <si>
    <t>Нытва</t>
  </si>
  <si>
    <t>Черенков Антон</t>
  </si>
  <si>
    <t>Грин Лайн</t>
  </si>
  <si>
    <t>Березин Николай</t>
  </si>
  <si>
    <t>Жуков Павел</t>
  </si>
  <si>
    <t>Номинация</t>
  </si>
  <si>
    <t>РУССКИЙ ЖИМ</t>
  </si>
  <si>
    <t>К/А</t>
  </si>
  <si>
    <t>Наумова Татьяна</t>
  </si>
  <si>
    <t>Меньшикова Наталья</t>
  </si>
  <si>
    <t>Власов Денис</t>
  </si>
  <si>
    <t>Лобанов Роман</t>
  </si>
  <si>
    <t>Ожгибесов Станислав</t>
  </si>
  <si>
    <t>Кургульский Денис</t>
  </si>
  <si>
    <t>Серегин Семён</t>
  </si>
  <si>
    <t>Восток</t>
  </si>
  <si>
    <t>Мишарин Алексей</t>
  </si>
  <si>
    <t>Попов Даниил</t>
  </si>
  <si>
    <t>Погодин Алексей</t>
  </si>
  <si>
    <t>6 ОППС</t>
  </si>
  <si>
    <t>Ожгибесов Валерий</t>
  </si>
  <si>
    <t>Аликин Алексей</t>
  </si>
  <si>
    <t>Спорт Холл</t>
  </si>
  <si>
    <t>Любимов Иван</t>
  </si>
  <si>
    <t>Стенин Андрей</t>
  </si>
  <si>
    <t>Кулаков Александр</t>
  </si>
  <si>
    <t>Алербон Дмитрий</t>
  </si>
  <si>
    <t>Русских Дмитрий</t>
  </si>
  <si>
    <t>Хайдуков Эдуард</t>
  </si>
  <si>
    <t>Дмитриев Дмитрий</t>
  </si>
  <si>
    <t>Палазна</t>
  </si>
  <si>
    <t>Садилова Алёна</t>
  </si>
  <si>
    <t>Зобнин Дмитрий</t>
  </si>
  <si>
    <t>Павлецов Антон</t>
  </si>
  <si>
    <t>Ксёнушко Олег</t>
  </si>
  <si>
    <t>1/2 соб.веса</t>
  </si>
  <si>
    <t>Митрошкин Максим</t>
  </si>
  <si>
    <t>Бычков Кирилл</t>
  </si>
  <si>
    <t>Кравец Людмила</t>
  </si>
  <si>
    <t>Комаров Сергей</t>
  </si>
  <si>
    <t>Отинов Константин</t>
  </si>
  <si>
    <t>Смирнов Максим</t>
  </si>
  <si>
    <t>СтилБоди</t>
  </si>
  <si>
    <t>Петров Александр</t>
  </si>
  <si>
    <t>Трубин Сергей</t>
  </si>
  <si>
    <t>Сарапульцева Юлия</t>
  </si>
  <si>
    <t>Сарапульцев Вадим</t>
  </si>
  <si>
    <t>Банников Евгений</t>
  </si>
  <si>
    <t>Башаров Рафаэль</t>
  </si>
  <si>
    <t>Старцев Никита</t>
  </si>
  <si>
    <t>Лягачев Степан</t>
  </si>
  <si>
    <t>Балабанов Павел</t>
  </si>
  <si>
    <t>Кротов Александр</t>
  </si>
  <si>
    <t>Мальцев Валерий</t>
  </si>
  <si>
    <t>Елово</t>
  </si>
  <si>
    <t>Бажгин Виталий</t>
  </si>
  <si>
    <t>Кипр</t>
  </si>
  <si>
    <t>Прокудин Константин</t>
  </si>
  <si>
    <t>Черноморец Андрей</t>
  </si>
  <si>
    <t>Фаворит</t>
  </si>
  <si>
    <t>Машлякевич Игорь</t>
  </si>
  <si>
    <t>Машлякевич Александр</t>
  </si>
  <si>
    <t>Корнетов Дмитрий</t>
  </si>
  <si>
    <t>Ермаков Алексей</t>
  </si>
  <si>
    <t>Алекс-Фитнес</t>
  </si>
  <si>
    <t>Дозморов Дмитрий</t>
  </si>
  <si>
    <t>Дмитриева Анастасия</t>
  </si>
  <si>
    <t>Анохин Илья</t>
  </si>
  <si>
    <t>Мочалов Андрей</t>
  </si>
  <si>
    <t>СпортХолл</t>
  </si>
  <si>
    <t>Мошечкин Юрий</t>
  </si>
  <si>
    <t>Сюртомов Евгений</t>
  </si>
  <si>
    <t>Стропша Антон</t>
  </si>
  <si>
    <t>Коротаева Екатерина</t>
  </si>
  <si>
    <t>Таран Данил</t>
  </si>
  <si>
    <t>Яганов Артём</t>
  </si>
  <si>
    <t>Акула 79</t>
  </si>
  <si>
    <t>Шульга Анастасия</t>
  </si>
  <si>
    <t>Тагилов Александр</t>
  </si>
  <si>
    <t>Арена</t>
  </si>
  <si>
    <t>Николаева Кристина</t>
  </si>
  <si>
    <t>Некрасов Дмитрий</t>
  </si>
  <si>
    <t>Пол</t>
  </si>
  <si>
    <t>жен.</t>
  </si>
  <si>
    <t>муж.</t>
  </si>
  <si>
    <t>Бочаров Денис</t>
  </si>
  <si>
    <t>Спартак</t>
  </si>
  <si>
    <t>Агадуллин Роман</t>
  </si>
  <si>
    <t>Пемрь</t>
  </si>
  <si>
    <t>Ширинкин Александр</t>
  </si>
  <si>
    <t>Никифоров Александр</t>
  </si>
  <si>
    <t>Федосеев Евгений</t>
  </si>
  <si>
    <t>Кудряков Сергей</t>
  </si>
  <si>
    <t>Лукьянчикова Юлия</t>
  </si>
  <si>
    <t>Зубарев Александр</t>
  </si>
  <si>
    <t>Болотов Максим</t>
  </si>
  <si>
    <t>Прокачка</t>
  </si>
  <si>
    <t>Лузенин Вячеслав</t>
  </si>
  <si>
    <t>Гаранин Михаил</t>
  </si>
  <si>
    <t>Головинов Юрий</t>
  </si>
  <si>
    <t>Вараксин Константин</t>
  </si>
  <si>
    <t>Улитин Николай</t>
  </si>
  <si>
    <t>Мусаев Ильяс</t>
  </si>
  <si>
    <t>Южаков Сергей</t>
  </si>
  <si>
    <t>Киляков Станислав</t>
  </si>
  <si>
    <t>Метро Фитнес</t>
  </si>
  <si>
    <t>Черанев Сергей</t>
  </si>
  <si>
    <t>Зеленин Николай</t>
  </si>
  <si>
    <t>Волков Дмитрий</t>
  </si>
  <si>
    <t>Алекс Фитнес</t>
  </si>
  <si>
    <t>Худяков Александр</t>
  </si>
  <si>
    <t>Олимп Джим</t>
  </si>
  <si>
    <t>Кусков Роман</t>
  </si>
  <si>
    <t>Итог коэф.</t>
  </si>
  <si>
    <t>Народный жим</t>
  </si>
  <si>
    <t>Матлаш Валентина</t>
  </si>
  <si>
    <t xml:space="preserve"> </t>
  </si>
  <si>
    <t>Патласова Анастасия</t>
  </si>
  <si>
    <t>Белоглазов Владимир</t>
  </si>
  <si>
    <t>Шебухов Максим</t>
  </si>
  <si>
    <t>Сарапул</t>
  </si>
  <si>
    <t>1-слой</t>
  </si>
  <si>
    <t>Аверьянова Надежда</t>
  </si>
  <si>
    <t>Шестаков Андрей</t>
  </si>
  <si>
    <t>Горина Алиса</t>
  </si>
  <si>
    <t>Пашаев Виктор</t>
  </si>
  <si>
    <t>Симонов Дмитрий</t>
  </si>
  <si>
    <t>Нарыков Олег</t>
  </si>
  <si>
    <t>Чемезов Евгений</t>
  </si>
  <si>
    <t>Шишканов Александр</t>
  </si>
  <si>
    <t>Кацабина Ольга</t>
  </si>
  <si>
    <t>Онопин Анатолий</t>
  </si>
  <si>
    <t>Гатауллин Рафик</t>
  </si>
  <si>
    <t>Кизел</t>
  </si>
  <si>
    <t>Путятова Яна</t>
  </si>
  <si>
    <t>Матюшев Фанис</t>
  </si>
  <si>
    <t>Барда</t>
  </si>
  <si>
    <t>Мишанин Сергей</t>
  </si>
  <si>
    <t>Цветков Андрей</t>
  </si>
  <si>
    <t>Манин Александр</t>
  </si>
  <si>
    <t>Замилов Ринас</t>
  </si>
  <si>
    <t>Носков Сергей</t>
  </si>
  <si>
    <t>140+</t>
  </si>
  <si>
    <t>-</t>
  </si>
  <si>
    <t>ДЕВУШКИ БЕЗ ЭКИПИРОВКИ</t>
  </si>
  <si>
    <t>ЮНОШИ БЕЗ ЭКИПИРОВКИ</t>
  </si>
  <si>
    <t>ЮНИОРЫ БЕЗ ЭКИПИРОВКИ</t>
  </si>
  <si>
    <t>МУЖЧИНЫ БЕЗ ЭКИПИРОВКИ</t>
  </si>
  <si>
    <t>ВЕТЕРАНЫ БЕЗ ЭКИПИРОВКИ</t>
  </si>
  <si>
    <t>ЖЕНЩИНЫ В ЭКИПИРОВКЕ</t>
  </si>
  <si>
    <t>МУЖЧИНЫ В ЭКИПИРОВКЕ</t>
  </si>
  <si>
    <t>СТАНОВАЯ ТЯГА, РУССКИЙ ЖИМ, НАРОДНЫЙ ЖИМ, ЛЮБИТЕЛИ</t>
  </si>
  <si>
    <t>МУЖЧИНЫ, СТАНОВАЯ ТЯГА БЕЗ ЭКИПИРОВКИ</t>
  </si>
  <si>
    <t>ЖЕНЩИНЫ, СТАНОВАЯ ТЯГА БЕЗ ЭКИПИРОВКИ</t>
  </si>
  <si>
    <t>НАРОДНЫЙ ЖИМ</t>
  </si>
  <si>
    <t>КУБОК РОССИИ НАП "ГРАН-ПРИ ПЕРМЬ 2017", 3 ДЕКАБРЯ 2017 ГОДА</t>
  </si>
  <si>
    <t>КЛАССИЧЕСКИЙ ЖИМ ШТАНГИ ЛЁЖА, ЛЮБИТЕЛИ</t>
  </si>
  <si>
    <t>КОМАНДА</t>
  </si>
  <si>
    <t>ОЧКИ</t>
  </si>
  <si>
    <t>МЕСТА</t>
  </si>
  <si>
    <t>6  7</t>
  </si>
  <si>
    <t>10  11  12</t>
  </si>
  <si>
    <t>15 - 22</t>
  </si>
  <si>
    <t>24 - 29</t>
  </si>
  <si>
    <t>31 - 35</t>
  </si>
  <si>
    <t>36  37</t>
  </si>
  <si>
    <t>38 - 42</t>
  </si>
</sst>
</file>

<file path=xl/styles.xml><?xml version="1.0" encoding="utf-8"?>
<styleSheet xmlns="http://schemas.openxmlformats.org/spreadsheetml/2006/main">
  <numFmts count="1">
    <numFmt numFmtId="164" formatCode="0.0000"/>
  </numFmts>
  <fonts count="19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"/>
      <family val="2"/>
      <charset val="204"/>
    </font>
    <font>
      <strike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b/>
      <sz val="8"/>
      <name val="Cambria"/>
      <family val="1"/>
      <charset val="204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strike/>
      <sz val="10"/>
      <color rgb="FFFF0000"/>
      <name val="Arial"/>
      <family val="2"/>
      <charset val="204"/>
    </font>
    <font>
      <b/>
      <sz val="16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Border="1"/>
    <xf numFmtId="0" fontId="1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10" fillId="0" borderId="1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4" fontId="7" fillId="2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4"/>
  <sheetViews>
    <sheetView tabSelected="1" workbookViewId="0">
      <selection activeCell="A4" sqref="A4:A5"/>
    </sheetView>
  </sheetViews>
  <sheetFormatPr defaultRowHeight="12.75"/>
  <cols>
    <col min="1" max="1" width="5.7109375" customWidth="1"/>
    <col min="2" max="2" width="6.7109375" customWidth="1"/>
    <col min="3" max="3" width="7.140625" customWidth="1"/>
    <col min="5" max="5" width="6.28515625" customWidth="1"/>
    <col min="6" max="6" width="23.28515625" customWidth="1"/>
    <col min="7" max="7" width="11.140625" customWidth="1"/>
    <col min="8" max="8" width="12.42578125" customWidth="1"/>
    <col min="9" max="9" width="10.7109375" customWidth="1"/>
    <col min="10" max="10" width="12.28515625" customWidth="1"/>
    <col min="16" max="16" width="7.7109375" customWidth="1"/>
    <col min="19" max="19" width="11.5703125" customWidth="1"/>
  </cols>
  <sheetData>
    <row r="1" spans="1:19" ht="20.25">
      <c r="A1" s="61" t="s">
        <v>288</v>
      </c>
      <c r="F1" s="59"/>
    </row>
    <row r="2" spans="1:19" s="5" customFormat="1" ht="20.25">
      <c r="A2" s="60" t="s">
        <v>289</v>
      </c>
      <c r="C2" s="8"/>
      <c r="F2" s="2"/>
      <c r="G2" s="2"/>
      <c r="H2" s="2"/>
      <c r="I2" s="4"/>
      <c r="K2" s="3"/>
      <c r="L2" s="27"/>
      <c r="M2" s="2"/>
      <c r="N2" s="2"/>
      <c r="O2" s="2"/>
      <c r="P2" s="2"/>
      <c r="Q2" s="13"/>
      <c r="R2" s="31"/>
    </row>
    <row r="3" spans="1:19" s="14" customFormat="1" ht="21" thickBot="1">
      <c r="C3" s="8"/>
      <c r="F3" s="15"/>
      <c r="G3" s="2"/>
      <c r="H3" s="15"/>
      <c r="I3" s="15"/>
      <c r="J3" s="15"/>
      <c r="K3" s="16"/>
      <c r="L3" s="28"/>
      <c r="M3" s="15"/>
      <c r="N3" s="15"/>
      <c r="O3" s="15"/>
      <c r="P3" s="15"/>
      <c r="Q3" s="17"/>
      <c r="R3" s="32"/>
    </row>
    <row r="4" spans="1:19" s="5" customFormat="1" ht="24" customHeight="1">
      <c r="A4" s="77" t="s">
        <v>10</v>
      </c>
      <c r="B4" s="75" t="s">
        <v>7</v>
      </c>
      <c r="C4" s="75" t="s">
        <v>19</v>
      </c>
      <c r="D4" s="75" t="s">
        <v>20</v>
      </c>
      <c r="E4" s="75" t="s">
        <v>2</v>
      </c>
      <c r="F4" s="75" t="s">
        <v>3</v>
      </c>
      <c r="G4" s="75" t="s">
        <v>16</v>
      </c>
      <c r="H4" s="75" t="s">
        <v>9</v>
      </c>
      <c r="I4" s="75" t="s">
        <v>6</v>
      </c>
      <c r="J4" s="75" t="s">
        <v>4</v>
      </c>
      <c r="K4" s="82" t="s">
        <v>1</v>
      </c>
      <c r="L4" s="84" t="s">
        <v>0</v>
      </c>
      <c r="M4" s="79" t="s">
        <v>21</v>
      </c>
      <c r="N4" s="79"/>
      <c r="O4" s="79"/>
      <c r="P4" s="79"/>
      <c r="Q4" s="79"/>
      <c r="R4" s="79"/>
      <c r="S4" s="80" t="s">
        <v>8</v>
      </c>
    </row>
    <row r="5" spans="1:19" s="6" customFormat="1" ht="24" customHeight="1" thickBot="1">
      <c r="A5" s="78"/>
      <c r="B5" s="76"/>
      <c r="C5" s="76"/>
      <c r="D5" s="76"/>
      <c r="E5" s="76"/>
      <c r="F5" s="76"/>
      <c r="G5" s="76"/>
      <c r="H5" s="76"/>
      <c r="I5" s="76"/>
      <c r="J5" s="76"/>
      <c r="K5" s="83"/>
      <c r="L5" s="85"/>
      <c r="M5" s="12">
        <v>1</v>
      </c>
      <c r="N5" s="12">
        <v>2</v>
      </c>
      <c r="O5" s="12">
        <v>3</v>
      </c>
      <c r="P5" s="12">
        <v>4</v>
      </c>
      <c r="Q5" s="18" t="s">
        <v>5</v>
      </c>
      <c r="R5" s="33" t="s">
        <v>0</v>
      </c>
      <c r="S5" s="81"/>
    </row>
    <row r="6" spans="1:19" s="25" customFormat="1" ht="14.45" customHeight="1">
      <c r="A6" s="7"/>
      <c r="B6" s="7"/>
      <c r="C6" s="7"/>
      <c r="D6" s="7"/>
      <c r="E6" s="7"/>
      <c r="F6" s="9" t="s">
        <v>277</v>
      </c>
      <c r="G6" s="9"/>
      <c r="H6" s="7"/>
      <c r="I6" s="10"/>
      <c r="J6" s="7"/>
      <c r="K6" s="11"/>
      <c r="L6" s="29"/>
      <c r="M6" s="7"/>
      <c r="N6" s="7"/>
      <c r="O6" s="7"/>
      <c r="P6" s="7"/>
      <c r="Q6" s="7"/>
      <c r="R6" s="29"/>
      <c r="S6" s="7"/>
    </row>
    <row r="7" spans="1:19" s="5" customFormat="1" ht="12.75" customHeight="1">
      <c r="A7" s="19">
        <v>12</v>
      </c>
      <c r="B7" s="19">
        <v>1</v>
      </c>
      <c r="C7" s="19" t="s">
        <v>26</v>
      </c>
      <c r="D7" s="19" t="s">
        <v>24</v>
      </c>
      <c r="E7" s="20">
        <v>48</v>
      </c>
      <c r="F7" s="34" t="s">
        <v>210</v>
      </c>
      <c r="G7" s="20" t="s">
        <v>121</v>
      </c>
      <c r="H7" s="21" t="s">
        <v>29</v>
      </c>
      <c r="I7" s="21">
        <v>33117</v>
      </c>
      <c r="J7" s="21" t="s">
        <v>11</v>
      </c>
      <c r="K7" s="22">
        <v>47.95</v>
      </c>
      <c r="L7" s="30">
        <v>1.0336000000000001</v>
      </c>
      <c r="M7" s="40">
        <v>50</v>
      </c>
      <c r="N7" s="19">
        <v>50</v>
      </c>
      <c r="O7" s="19">
        <v>55</v>
      </c>
      <c r="P7" s="19"/>
      <c r="Q7" s="19">
        <v>55</v>
      </c>
      <c r="R7" s="30">
        <f t="shared" ref="R7:R20" si="0">Q7*L7</f>
        <v>56.848000000000006</v>
      </c>
      <c r="S7" s="24"/>
    </row>
    <row r="8" spans="1:19" s="25" customFormat="1" ht="12.75" customHeight="1">
      <c r="A8" s="19">
        <v>5</v>
      </c>
      <c r="B8" s="19">
        <v>2</v>
      </c>
      <c r="C8" s="19" t="s">
        <v>26</v>
      </c>
      <c r="D8" s="19" t="s">
        <v>24</v>
      </c>
      <c r="E8" s="20">
        <v>48</v>
      </c>
      <c r="F8" s="34" t="s">
        <v>130</v>
      </c>
      <c r="G8" s="20" t="s">
        <v>40</v>
      </c>
      <c r="H8" s="21" t="s">
        <v>29</v>
      </c>
      <c r="I8" s="21">
        <v>28656</v>
      </c>
      <c r="J8" s="21" t="s">
        <v>11</v>
      </c>
      <c r="K8" s="22">
        <v>47.05</v>
      </c>
      <c r="L8" s="30">
        <v>1.0494000000000001</v>
      </c>
      <c r="M8" s="19">
        <v>45</v>
      </c>
      <c r="N8" s="40">
        <v>47.5</v>
      </c>
      <c r="O8" s="40">
        <v>47.5</v>
      </c>
      <c r="P8" s="19"/>
      <c r="Q8" s="19">
        <v>45</v>
      </c>
      <c r="R8" s="30">
        <f t="shared" si="0"/>
        <v>47.223000000000006</v>
      </c>
      <c r="S8" s="24"/>
    </row>
    <row r="9" spans="1:19" s="5" customFormat="1" ht="12.75" customHeight="1">
      <c r="A9" s="19">
        <v>12</v>
      </c>
      <c r="B9" s="19">
        <v>1</v>
      </c>
      <c r="C9" s="19" t="s">
        <v>26</v>
      </c>
      <c r="D9" s="19" t="s">
        <v>24</v>
      </c>
      <c r="E9" s="20">
        <v>52</v>
      </c>
      <c r="F9" s="34" t="s">
        <v>267</v>
      </c>
      <c r="G9" s="20" t="s">
        <v>266</v>
      </c>
      <c r="H9" s="21" t="s">
        <v>43</v>
      </c>
      <c r="I9" s="21">
        <v>36887</v>
      </c>
      <c r="J9" s="21" t="s">
        <v>11</v>
      </c>
      <c r="K9" s="22">
        <v>52</v>
      </c>
      <c r="L9" s="30">
        <v>0.96699999999999997</v>
      </c>
      <c r="M9" s="19">
        <v>50</v>
      </c>
      <c r="N9" s="19">
        <v>52.5</v>
      </c>
      <c r="O9" s="40">
        <v>55</v>
      </c>
      <c r="P9" s="19"/>
      <c r="Q9" s="19">
        <v>52.5</v>
      </c>
      <c r="R9" s="30">
        <f t="shared" si="0"/>
        <v>50.767499999999998</v>
      </c>
      <c r="S9" s="24"/>
    </row>
    <row r="10" spans="1:19" s="5" customFormat="1" ht="12.75" customHeight="1">
      <c r="A10" s="19">
        <v>5</v>
      </c>
      <c r="B10" s="19">
        <v>2</v>
      </c>
      <c r="C10" s="19" t="s">
        <v>26</v>
      </c>
      <c r="D10" s="19" t="s">
        <v>24</v>
      </c>
      <c r="E10" s="20">
        <v>52</v>
      </c>
      <c r="F10" s="34" t="s">
        <v>257</v>
      </c>
      <c r="G10" s="20" t="s">
        <v>70</v>
      </c>
      <c r="H10" s="21" t="s">
        <v>43</v>
      </c>
      <c r="I10" s="21">
        <v>35874</v>
      </c>
      <c r="J10" s="21" t="s">
        <v>11</v>
      </c>
      <c r="K10" s="22">
        <v>49.85</v>
      </c>
      <c r="L10" s="30">
        <v>1.0016</v>
      </c>
      <c r="M10" s="19">
        <v>45</v>
      </c>
      <c r="N10" s="19">
        <v>50</v>
      </c>
      <c r="O10" s="40">
        <v>52.5</v>
      </c>
      <c r="P10" s="19"/>
      <c r="Q10" s="19">
        <v>50</v>
      </c>
      <c r="R10" s="30">
        <f t="shared" si="0"/>
        <v>50.080000000000005</v>
      </c>
      <c r="S10" s="24"/>
    </row>
    <row r="11" spans="1:19" s="5" customFormat="1" ht="12.75" customHeight="1">
      <c r="A11" s="1">
        <v>3</v>
      </c>
      <c r="B11" s="1">
        <v>3</v>
      </c>
      <c r="C11" s="19" t="s">
        <v>26</v>
      </c>
      <c r="D11" s="19" t="s">
        <v>24</v>
      </c>
      <c r="E11" s="20">
        <v>52</v>
      </c>
      <c r="F11" s="34" t="s">
        <v>127</v>
      </c>
      <c r="G11" s="20" t="s">
        <v>40</v>
      </c>
      <c r="H11" s="21" t="s">
        <v>29</v>
      </c>
      <c r="I11" s="21">
        <v>23686</v>
      </c>
      <c r="J11" s="21" t="s">
        <v>11</v>
      </c>
      <c r="K11" s="22">
        <v>51.6</v>
      </c>
      <c r="L11" s="30">
        <v>0.97309999999999997</v>
      </c>
      <c r="M11" s="19">
        <v>50</v>
      </c>
      <c r="N11" s="40">
        <v>52.5</v>
      </c>
      <c r="O11" s="40">
        <v>52.5</v>
      </c>
      <c r="P11" s="19"/>
      <c r="Q11" s="19">
        <v>50</v>
      </c>
      <c r="R11" s="30">
        <f t="shared" si="0"/>
        <v>48.655000000000001</v>
      </c>
      <c r="S11" s="24"/>
    </row>
    <row r="12" spans="1:19" s="25" customFormat="1" ht="12.75" customHeight="1">
      <c r="A12" s="19">
        <v>0</v>
      </c>
      <c r="B12" s="38" t="s">
        <v>17</v>
      </c>
      <c r="C12" s="19" t="s">
        <v>26</v>
      </c>
      <c r="D12" s="19" t="s">
        <v>24</v>
      </c>
      <c r="E12" s="20">
        <v>52</v>
      </c>
      <c r="F12" s="34" t="s">
        <v>55</v>
      </c>
      <c r="G12" s="20" t="s">
        <v>45</v>
      </c>
      <c r="H12" s="21" t="s">
        <v>43</v>
      </c>
      <c r="I12" s="21">
        <v>33054</v>
      </c>
      <c r="J12" s="21" t="s">
        <v>11</v>
      </c>
      <c r="K12" s="22">
        <v>52</v>
      </c>
      <c r="L12" s="30">
        <v>0.96699999999999997</v>
      </c>
      <c r="M12" s="40">
        <v>55</v>
      </c>
      <c r="N12" s="42">
        <v>55</v>
      </c>
      <c r="O12" s="40">
        <v>55</v>
      </c>
      <c r="P12" s="19"/>
      <c r="Q12" s="40">
        <v>0</v>
      </c>
      <c r="R12" s="30">
        <f t="shared" si="0"/>
        <v>0</v>
      </c>
      <c r="S12" s="24"/>
    </row>
    <row r="13" spans="1:19" s="25" customFormat="1" ht="12.75" customHeight="1">
      <c r="A13" s="1">
        <v>12</v>
      </c>
      <c r="B13" s="1">
        <v>1</v>
      </c>
      <c r="C13" s="19" t="s">
        <v>26</v>
      </c>
      <c r="D13" s="19" t="s">
        <v>24</v>
      </c>
      <c r="E13" s="20">
        <v>56</v>
      </c>
      <c r="F13" s="34" t="s">
        <v>39</v>
      </c>
      <c r="G13" s="20" t="s">
        <v>40</v>
      </c>
      <c r="H13" s="21" t="s">
        <v>29</v>
      </c>
      <c r="I13" s="21">
        <v>29390</v>
      </c>
      <c r="J13" s="21" t="s">
        <v>11</v>
      </c>
      <c r="K13" s="22">
        <v>55</v>
      </c>
      <c r="L13" s="30">
        <v>0.92630000000000001</v>
      </c>
      <c r="M13" s="19">
        <v>70</v>
      </c>
      <c r="N13" s="19">
        <v>72.5</v>
      </c>
      <c r="O13" s="40">
        <v>75</v>
      </c>
      <c r="P13" s="19"/>
      <c r="Q13" s="19">
        <v>72.5</v>
      </c>
      <c r="R13" s="30">
        <f t="shared" si="0"/>
        <v>67.156750000000002</v>
      </c>
      <c r="S13" s="24">
        <v>3</v>
      </c>
    </row>
    <row r="14" spans="1:19" s="25" customFormat="1" ht="12.75" customHeight="1">
      <c r="A14" s="19">
        <v>12</v>
      </c>
      <c r="B14" s="19">
        <v>1</v>
      </c>
      <c r="C14" s="19" t="s">
        <v>26</v>
      </c>
      <c r="D14" s="19" t="s">
        <v>24</v>
      </c>
      <c r="E14" s="20">
        <v>60</v>
      </c>
      <c r="F14" s="34" t="s">
        <v>128</v>
      </c>
      <c r="G14" s="20" t="s">
        <v>40</v>
      </c>
      <c r="H14" s="21" t="s">
        <v>29</v>
      </c>
      <c r="I14" s="21">
        <v>27632</v>
      </c>
      <c r="J14" s="21" t="s">
        <v>11</v>
      </c>
      <c r="K14" s="22">
        <v>58.85</v>
      </c>
      <c r="L14" s="30">
        <v>0.87380000000000002</v>
      </c>
      <c r="M14" s="19">
        <v>75</v>
      </c>
      <c r="N14" s="19">
        <v>80</v>
      </c>
      <c r="O14" s="19">
        <v>82.5</v>
      </c>
      <c r="P14" s="19"/>
      <c r="Q14" s="19">
        <v>82.5</v>
      </c>
      <c r="R14" s="30">
        <f t="shared" si="0"/>
        <v>72.088499999999996</v>
      </c>
      <c r="S14" s="24">
        <v>1</v>
      </c>
    </row>
    <row r="15" spans="1:19" s="25" customFormat="1" ht="12.75" customHeight="1">
      <c r="A15" s="19">
        <v>5</v>
      </c>
      <c r="B15" s="19">
        <v>2</v>
      </c>
      <c r="C15" s="19" t="s">
        <v>26</v>
      </c>
      <c r="D15" s="19" t="s">
        <v>24</v>
      </c>
      <c r="E15" s="20">
        <v>60</v>
      </c>
      <c r="F15" s="34" t="s">
        <v>226</v>
      </c>
      <c r="G15" s="20" t="s">
        <v>70</v>
      </c>
      <c r="H15" s="21" t="s">
        <v>43</v>
      </c>
      <c r="I15" s="21">
        <v>33459</v>
      </c>
      <c r="J15" s="21" t="s">
        <v>11</v>
      </c>
      <c r="K15" s="22">
        <v>57.7</v>
      </c>
      <c r="L15" s="30">
        <v>0.89019999999999999</v>
      </c>
      <c r="M15" s="19">
        <v>55</v>
      </c>
      <c r="N15" s="19">
        <v>57.5</v>
      </c>
      <c r="O15" s="19">
        <v>60</v>
      </c>
      <c r="P15" s="19"/>
      <c r="Q15" s="19">
        <v>60</v>
      </c>
      <c r="R15" s="30">
        <f t="shared" si="0"/>
        <v>53.411999999999999</v>
      </c>
      <c r="S15" s="24"/>
    </row>
    <row r="16" spans="1:19" s="25" customFormat="1" ht="12.75" customHeight="1">
      <c r="A16" s="19">
        <v>3</v>
      </c>
      <c r="B16" s="19">
        <v>3</v>
      </c>
      <c r="C16" s="19" t="s">
        <v>26</v>
      </c>
      <c r="D16" s="19" t="s">
        <v>24</v>
      </c>
      <c r="E16" s="20">
        <v>60</v>
      </c>
      <c r="F16" s="34" t="s">
        <v>199</v>
      </c>
      <c r="G16" s="20" t="s">
        <v>40</v>
      </c>
      <c r="H16" s="21" t="s">
        <v>29</v>
      </c>
      <c r="I16" s="21">
        <v>34637</v>
      </c>
      <c r="J16" s="21" t="s">
        <v>11</v>
      </c>
      <c r="K16" s="22">
        <v>56.8</v>
      </c>
      <c r="L16" s="30">
        <v>0.90190000000000003</v>
      </c>
      <c r="M16" s="40">
        <v>45</v>
      </c>
      <c r="N16" s="19">
        <v>45</v>
      </c>
      <c r="O16" s="19">
        <v>47.5</v>
      </c>
      <c r="P16" s="19"/>
      <c r="Q16" s="19">
        <v>47.5</v>
      </c>
      <c r="R16" s="30">
        <f t="shared" si="0"/>
        <v>42.840250000000005</v>
      </c>
      <c r="S16" s="24"/>
    </row>
    <row r="17" spans="1:19" s="25" customFormat="1" ht="12.75" customHeight="1">
      <c r="A17" s="1">
        <v>12</v>
      </c>
      <c r="B17" s="1">
        <v>1</v>
      </c>
      <c r="C17" s="19" t="s">
        <v>26</v>
      </c>
      <c r="D17" s="19" t="s">
        <v>24</v>
      </c>
      <c r="E17" s="20">
        <v>67.5</v>
      </c>
      <c r="F17" s="34" t="s">
        <v>95</v>
      </c>
      <c r="G17" s="20" t="s">
        <v>88</v>
      </c>
      <c r="H17" s="21" t="s">
        <v>29</v>
      </c>
      <c r="I17" s="21">
        <v>32660</v>
      </c>
      <c r="J17" s="21" t="s">
        <v>11</v>
      </c>
      <c r="K17" s="22">
        <v>67.5</v>
      </c>
      <c r="L17" s="30">
        <v>0.77690000000000003</v>
      </c>
      <c r="M17" s="19">
        <v>70</v>
      </c>
      <c r="N17" s="40">
        <v>72.5</v>
      </c>
      <c r="O17" s="19">
        <v>72.5</v>
      </c>
      <c r="P17" s="19"/>
      <c r="Q17" s="19">
        <v>72.5</v>
      </c>
      <c r="R17" s="30">
        <f t="shared" si="0"/>
        <v>56.325250000000004</v>
      </c>
      <c r="S17" s="24"/>
    </row>
    <row r="18" spans="1:19" s="25" customFormat="1" ht="12.75" customHeight="1">
      <c r="A18" s="19">
        <v>5</v>
      </c>
      <c r="B18" s="19">
        <v>2</v>
      </c>
      <c r="C18" s="19" t="s">
        <v>26</v>
      </c>
      <c r="D18" s="19" t="s">
        <v>24</v>
      </c>
      <c r="E18" s="20">
        <v>67.5</v>
      </c>
      <c r="F18" s="34" t="s">
        <v>213</v>
      </c>
      <c r="G18" s="20" t="s">
        <v>31</v>
      </c>
      <c r="H18" s="21" t="s">
        <v>29</v>
      </c>
      <c r="I18" s="21">
        <v>35022</v>
      </c>
      <c r="J18" s="21" t="s">
        <v>11</v>
      </c>
      <c r="K18" s="22">
        <v>62.65</v>
      </c>
      <c r="L18" s="30">
        <v>0.83020000000000005</v>
      </c>
      <c r="M18" s="19">
        <v>57.5</v>
      </c>
      <c r="N18" s="40">
        <v>65</v>
      </c>
      <c r="O18" s="19">
        <v>65</v>
      </c>
      <c r="P18" s="19"/>
      <c r="Q18" s="19">
        <v>65</v>
      </c>
      <c r="R18" s="30">
        <f t="shared" si="0"/>
        <v>53.963000000000001</v>
      </c>
      <c r="S18" s="24"/>
    </row>
    <row r="19" spans="1:19" s="25" customFormat="1" ht="12.75" customHeight="1">
      <c r="A19" s="1">
        <v>3</v>
      </c>
      <c r="B19" s="1">
        <v>3</v>
      </c>
      <c r="C19" s="19" t="s">
        <v>26</v>
      </c>
      <c r="D19" s="19" t="s">
        <v>24</v>
      </c>
      <c r="E19" s="20">
        <v>67.5</v>
      </c>
      <c r="F19" s="34" t="s">
        <v>120</v>
      </c>
      <c r="G19" s="20" t="s">
        <v>121</v>
      </c>
      <c r="H19" s="21" t="s">
        <v>29</v>
      </c>
      <c r="I19" s="21">
        <v>27845</v>
      </c>
      <c r="J19" s="21" t="s">
        <v>11</v>
      </c>
      <c r="K19" s="22">
        <v>63.6</v>
      </c>
      <c r="L19" s="30">
        <v>0.82020000000000004</v>
      </c>
      <c r="M19" s="40">
        <v>55</v>
      </c>
      <c r="N19" s="19">
        <v>60</v>
      </c>
      <c r="O19" s="40">
        <v>65</v>
      </c>
      <c r="P19" s="19"/>
      <c r="Q19" s="19">
        <v>60</v>
      </c>
      <c r="R19" s="30">
        <f t="shared" si="0"/>
        <v>49.212000000000003</v>
      </c>
      <c r="S19" s="24"/>
    </row>
    <row r="20" spans="1:19" s="5" customFormat="1" ht="12.75" customHeight="1">
      <c r="A20" s="19">
        <v>12</v>
      </c>
      <c r="B20" s="19">
        <v>1</v>
      </c>
      <c r="C20" s="19" t="s">
        <v>26</v>
      </c>
      <c r="D20" s="19" t="s">
        <v>24</v>
      </c>
      <c r="E20" s="20">
        <v>75</v>
      </c>
      <c r="F20" s="34" t="s">
        <v>27</v>
      </c>
      <c r="G20" s="20" t="s">
        <v>28</v>
      </c>
      <c r="H20" s="21" t="s">
        <v>29</v>
      </c>
      <c r="I20" s="21">
        <v>31474</v>
      </c>
      <c r="J20" s="21" t="s">
        <v>11</v>
      </c>
      <c r="K20" s="22">
        <v>74.8</v>
      </c>
      <c r="L20" s="30">
        <v>0.72299999999999998</v>
      </c>
      <c r="M20" s="19">
        <v>95</v>
      </c>
      <c r="N20" s="40">
        <v>100</v>
      </c>
      <c r="O20" s="40">
        <v>100</v>
      </c>
      <c r="P20" s="19"/>
      <c r="Q20" s="19">
        <v>95</v>
      </c>
      <c r="R20" s="30">
        <f t="shared" si="0"/>
        <v>68.685000000000002</v>
      </c>
      <c r="S20" s="24">
        <v>2</v>
      </c>
    </row>
    <row r="21" spans="1:19" s="25" customFormat="1" ht="12.75" customHeight="1">
      <c r="A21" s="7"/>
      <c r="B21" s="7"/>
      <c r="C21" s="7"/>
      <c r="D21" s="7"/>
      <c r="E21" s="7"/>
      <c r="F21" s="9" t="s">
        <v>278</v>
      </c>
      <c r="G21" s="9"/>
      <c r="H21" s="7"/>
      <c r="I21" s="10"/>
      <c r="J21" s="7"/>
      <c r="K21" s="11"/>
      <c r="L21" s="29"/>
      <c r="M21" s="7"/>
      <c r="N21" s="7"/>
      <c r="O21" s="7"/>
      <c r="P21" s="7"/>
      <c r="Q21" s="7"/>
      <c r="R21" s="29"/>
      <c r="S21" s="7"/>
    </row>
    <row r="22" spans="1:19" s="25" customFormat="1" ht="12.75" customHeight="1">
      <c r="A22" s="1">
        <v>0</v>
      </c>
      <c r="B22" s="1">
        <v>1</v>
      </c>
      <c r="C22" s="19" t="s">
        <v>26</v>
      </c>
      <c r="D22" s="19" t="s">
        <v>24</v>
      </c>
      <c r="E22" s="20">
        <v>140</v>
      </c>
      <c r="F22" s="34" t="s">
        <v>205</v>
      </c>
      <c r="G22" s="20" t="s">
        <v>42</v>
      </c>
      <c r="H22" s="21" t="s">
        <v>43</v>
      </c>
      <c r="I22" s="21">
        <v>36829</v>
      </c>
      <c r="J22" s="21" t="s">
        <v>54</v>
      </c>
      <c r="K22" s="22">
        <v>129.80000000000001</v>
      </c>
      <c r="L22" s="30">
        <v>0.55649999999999999</v>
      </c>
      <c r="M22" s="19">
        <v>105</v>
      </c>
      <c r="N22" s="19">
        <v>115</v>
      </c>
      <c r="O22" s="40">
        <v>120</v>
      </c>
      <c r="P22" s="19"/>
      <c r="Q22" s="19">
        <v>115</v>
      </c>
      <c r="R22" s="30">
        <f t="shared" ref="R22:R32" si="1">Q22*L22</f>
        <v>63.997500000000002</v>
      </c>
      <c r="S22" s="24"/>
    </row>
    <row r="23" spans="1:19" s="25" customFormat="1" ht="12.75" customHeight="1">
      <c r="A23" s="1">
        <v>0</v>
      </c>
      <c r="B23" s="1">
        <v>1</v>
      </c>
      <c r="C23" s="19" t="s">
        <v>26</v>
      </c>
      <c r="D23" s="19" t="s">
        <v>24</v>
      </c>
      <c r="E23" s="20">
        <v>56</v>
      </c>
      <c r="F23" s="24" t="s">
        <v>150</v>
      </c>
      <c r="G23" s="20" t="s">
        <v>133</v>
      </c>
      <c r="H23" s="21" t="s">
        <v>43</v>
      </c>
      <c r="I23" s="21">
        <v>37068</v>
      </c>
      <c r="J23" s="21" t="s">
        <v>54</v>
      </c>
      <c r="K23" s="22">
        <v>54.1</v>
      </c>
      <c r="L23" s="30">
        <v>0.9819</v>
      </c>
      <c r="M23" s="40">
        <v>70</v>
      </c>
      <c r="N23" s="19">
        <v>70</v>
      </c>
      <c r="O23" s="40">
        <v>72.5</v>
      </c>
      <c r="P23" s="19"/>
      <c r="Q23" s="19">
        <v>70</v>
      </c>
      <c r="R23" s="30">
        <f t="shared" si="1"/>
        <v>68.733000000000004</v>
      </c>
      <c r="S23" s="24"/>
    </row>
    <row r="24" spans="1:19" s="25" customFormat="1" ht="12.75" customHeight="1">
      <c r="A24" s="1">
        <v>0</v>
      </c>
      <c r="B24" s="1">
        <v>2</v>
      </c>
      <c r="C24" s="19" t="s">
        <v>26</v>
      </c>
      <c r="D24" s="19" t="s">
        <v>24</v>
      </c>
      <c r="E24" s="20">
        <v>75</v>
      </c>
      <c r="F24" s="34" t="s">
        <v>53</v>
      </c>
      <c r="G24" s="20" t="s">
        <v>31</v>
      </c>
      <c r="H24" s="21" t="s">
        <v>29</v>
      </c>
      <c r="I24" s="21">
        <v>36034</v>
      </c>
      <c r="J24" s="21" t="s">
        <v>54</v>
      </c>
      <c r="K24" s="22">
        <v>74.599999999999994</v>
      </c>
      <c r="L24" s="30">
        <v>0.69399999999999995</v>
      </c>
      <c r="M24" s="19">
        <v>110</v>
      </c>
      <c r="N24" s="40">
        <v>120</v>
      </c>
      <c r="O24" s="40">
        <v>120</v>
      </c>
      <c r="P24" s="19"/>
      <c r="Q24" s="19">
        <v>110</v>
      </c>
      <c r="R24" s="30">
        <f t="shared" si="1"/>
        <v>76.339999999999989</v>
      </c>
      <c r="S24" s="24"/>
    </row>
    <row r="25" spans="1:19" s="25" customFormat="1" ht="12.75" customHeight="1">
      <c r="A25" s="1">
        <v>0</v>
      </c>
      <c r="B25" s="19">
        <v>2</v>
      </c>
      <c r="C25" s="19" t="s">
        <v>26</v>
      </c>
      <c r="D25" s="19" t="s">
        <v>24</v>
      </c>
      <c r="E25" s="20">
        <v>82.5</v>
      </c>
      <c r="F25" s="34" t="s">
        <v>72</v>
      </c>
      <c r="G25" s="20" t="s">
        <v>73</v>
      </c>
      <c r="H25" s="21" t="s">
        <v>43</v>
      </c>
      <c r="I25" s="21">
        <v>36884</v>
      </c>
      <c r="J25" s="21" t="s">
        <v>54</v>
      </c>
      <c r="K25" s="22">
        <v>79.25</v>
      </c>
      <c r="L25" s="30">
        <v>0.7198</v>
      </c>
      <c r="M25" s="40">
        <v>110</v>
      </c>
      <c r="N25" s="19">
        <v>110</v>
      </c>
      <c r="O25" s="40">
        <v>115</v>
      </c>
      <c r="P25" s="19"/>
      <c r="Q25" s="19">
        <v>110</v>
      </c>
      <c r="R25" s="30">
        <f t="shared" si="1"/>
        <v>79.177999999999997</v>
      </c>
      <c r="S25" s="24"/>
    </row>
    <row r="26" spans="1:19" s="5" customFormat="1" ht="12.75" customHeight="1">
      <c r="A26" s="1">
        <v>0</v>
      </c>
      <c r="B26" s="19">
        <v>3</v>
      </c>
      <c r="C26" s="19" t="s">
        <v>26</v>
      </c>
      <c r="D26" s="19" t="s">
        <v>24</v>
      </c>
      <c r="E26" s="20">
        <v>75</v>
      </c>
      <c r="F26" s="34" t="s">
        <v>122</v>
      </c>
      <c r="G26" s="20" t="s">
        <v>123</v>
      </c>
      <c r="H26" s="21" t="s">
        <v>29</v>
      </c>
      <c r="I26" s="21">
        <v>37206</v>
      </c>
      <c r="J26" s="21" t="s">
        <v>54</v>
      </c>
      <c r="K26" s="22">
        <v>74.2</v>
      </c>
      <c r="L26" s="30">
        <v>0.75719999999999998</v>
      </c>
      <c r="M26" s="19">
        <v>90</v>
      </c>
      <c r="N26" s="40">
        <v>100</v>
      </c>
      <c r="O26" s="19">
        <v>105</v>
      </c>
      <c r="P26" s="19"/>
      <c r="Q26" s="19">
        <v>105</v>
      </c>
      <c r="R26" s="30">
        <f t="shared" si="1"/>
        <v>79.506</v>
      </c>
      <c r="S26" s="24"/>
    </row>
    <row r="27" spans="1:19" s="25" customFormat="1" ht="12.75" customHeight="1">
      <c r="A27" s="1">
        <v>0</v>
      </c>
      <c r="B27" s="19">
        <v>3</v>
      </c>
      <c r="C27" s="19" t="s">
        <v>26</v>
      </c>
      <c r="D27" s="19" t="s">
        <v>24</v>
      </c>
      <c r="E27" s="20">
        <v>67.5</v>
      </c>
      <c r="F27" s="34" t="s">
        <v>173</v>
      </c>
      <c r="G27" s="20" t="s">
        <v>86</v>
      </c>
      <c r="H27" s="21" t="s">
        <v>29</v>
      </c>
      <c r="I27" s="21">
        <v>37564</v>
      </c>
      <c r="J27" s="21" t="s">
        <v>54</v>
      </c>
      <c r="K27" s="22">
        <v>63.1</v>
      </c>
      <c r="L27" s="30">
        <v>0.93640000000000001</v>
      </c>
      <c r="M27" s="19">
        <v>80</v>
      </c>
      <c r="N27" s="19">
        <v>85</v>
      </c>
      <c r="O27" s="40">
        <v>90</v>
      </c>
      <c r="P27" s="19"/>
      <c r="Q27" s="19">
        <v>85</v>
      </c>
      <c r="R27" s="30">
        <f t="shared" si="1"/>
        <v>79.593999999999994</v>
      </c>
      <c r="S27" s="24"/>
    </row>
    <row r="28" spans="1:19" s="25" customFormat="1" ht="12.75" customHeight="1">
      <c r="A28" s="1">
        <v>0</v>
      </c>
      <c r="B28" s="1">
        <v>1</v>
      </c>
      <c r="C28" s="19" t="s">
        <v>26</v>
      </c>
      <c r="D28" s="19" t="s">
        <v>24</v>
      </c>
      <c r="E28" s="20">
        <v>82.5</v>
      </c>
      <c r="F28" s="34" t="s">
        <v>180</v>
      </c>
      <c r="G28" s="20" t="s">
        <v>152</v>
      </c>
      <c r="H28" s="21" t="s">
        <v>29</v>
      </c>
      <c r="I28" s="21">
        <v>35873</v>
      </c>
      <c r="J28" s="21" t="s">
        <v>54</v>
      </c>
      <c r="K28" s="22">
        <v>80.05</v>
      </c>
      <c r="L28" s="30">
        <v>0.65769999999999995</v>
      </c>
      <c r="M28" s="19">
        <v>120</v>
      </c>
      <c r="N28" s="19">
        <v>127.5</v>
      </c>
      <c r="O28" s="40">
        <v>137.5</v>
      </c>
      <c r="P28" s="19"/>
      <c r="Q28" s="19">
        <v>127.5</v>
      </c>
      <c r="R28" s="30">
        <f t="shared" si="1"/>
        <v>83.856749999999991</v>
      </c>
      <c r="S28" s="24"/>
    </row>
    <row r="29" spans="1:19" s="25" customFormat="1" ht="12.75" customHeight="1">
      <c r="A29" s="1">
        <v>0</v>
      </c>
      <c r="B29" s="1">
        <v>1</v>
      </c>
      <c r="C29" s="19" t="s">
        <v>26</v>
      </c>
      <c r="D29" s="19" t="s">
        <v>24</v>
      </c>
      <c r="E29" s="20">
        <v>100</v>
      </c>
      <c r="F29" s="34" t="s">
        <v>262</v>
      </c>
      <c r="G29" s="20" t="s">
        <v>70</v>
      </c>
      <c r="H29" s="21" t="s">
        <v>43</v>
      </c>
      <c r="I29" s="21">
        <v>36453</v>
      </c>
      <c r="J29" s="21" t="s">
        <v>54</v>
      </c>
      <c r="K29" s="22">
        <v>90.15</v>
      </c>
      <c r="L29" s="30">
        <v>0.61970000000000003</v>
      </c>
      <c r="M29" s="19">
        <v>125</v>
      </c>
      <c r="N29" s="19">
        <v>135</v>
      </c>
      <c r="O29" s="19">
        <v>145</v>
      </c>
      <c r="P29" s="19"/>
      <c r="Q29" s="19">
        <v>145</v>
      </c>
      <c r="R29" s="30">
        <f t="shared" si="1"/>
        <v>89.856500000000011</v>
      </c>
      <c r="S29" s="24"/>
    </row>
    <row r="30" spans="1:19" s="5" customFormat="1" ht="12.75" customHeight="1">
      <c r="A30" s="1">
        <v>0</v>
      </c>
      <c r="B30" s="1">
        <v>2</v>
      </c>
      <c r="C30" s="19" t="s">
        <v>26</v>
      </c>
      <c r="D30" s="19" t="s">
        <v>24</v>
      </c>
      <c r="E30" s="20">
        <v>67.5</v>
      </c>
      <c r="F30" s="34" t="s">
        <v>245</v>
      </c>
      <c r="G30" s="20" t="s">
        <v>31</v>
      </c>
      <c r="H30" s="21" t="s">
        <v>29</v>
      </c>
      <c r="I30" s="21">
        <v>36394</v>
      </c>
      <c r="J30" s="21" t="s">
        <v>54</v>
      </c>
      <c r="K30" s="22">
        <v>62.15</v>
      </c>
      <c r="L30" s="30">
        <v>0.83220000000000005</v>
      </c>
      <c r="M30" s="19">
        <v>110</v>
      </c>
      <c r="N30" s="19">
        <v>115</v>
      </c>
      <c r="O30" s="19">
        <v>120</v>
      </c>
      <c r="P30" s="19"/>
      <c r="Q30" s="19">
        <v>120</v>
      </c>
      <c r="R30" s="30">
        <f t="shared" si="1"/>
        <v>99.864000000000004</v>
      </c>
      <c r="S30" s="24">
        <v>3</v>
      </c>
    </row>
    <row r="31" spans="1:19" s="25" customFormat="1" ht="12.75" customHeight="1">
      <c r="A31" s="1">
        <v>0</v>
      </c>
      <c r="B31" s="1">
        <v>1</v>
      </c>
      <c r="C31" s="19" t="s">
        <v>26</v>
      </c>
      <c r="D31" s="19" t="s">
        <v>24</v>
      </c>
      <c r="E31" s="20">
        <v>75</v>
      </c>
      <c r="F31" s="34" t="s">
        <v>224</v>
      </c>
      <c r="G31" s="20" t="s">
        <v>70</v>
      </c>
      <c r="H31" s="21" t="s">
        <v>43</v>
      </c>
      <c r="I31" s="21">
        <v>35924</v>
      </c>
      <c r="J31" s="21" t="s">
        <v>54</v>
      </c>
      <c r="K31" s="22">
        <v>72.599999999999994</v>
      </c>
      <c r="L31" s="30">
        <v>0.70930000000000004</v>
      </c>
      <c r="M31" s="19">
        <v>137.5</v>
      </c>
      <c r="N31" s="19">
        <v>142.5</v>
      </c>
      <c r="O31" s="19">
        <v>145</v>
      </c>
      <c r="P31" s="19"/>
      <c r="Q31" s="19">
        <v>145</v>
      </c>
      <c r="R31" s="30">
        <f t="shared" si="1"/>
        <v>102.8485</v>
      </c>
      <c r="S31" s="24">
        <v>2</v>
      </c>
    </row>
    <row r="32" spans="1:19" s="25" customFormat="1" ht="12.75" customHeight="1">
      <c r="A32" s="1">
        <v>0</v>
      </c>
      <c r="B32" s="1">
        <v>1</v>
      </c>
      <c r="C32" s="19" t="s">
        <v>26</v>
      </c>
      <c r="D32" s="19" t="s">
        <v>24</v>
      </c>
      <c r="E32" s="20">
        <v>67.5</v>
      </c>
      <c r="F32" s="34" t="s">
        <v>208</v>
      </c>
      <c r="G32" s="20" t="s">
        <v>209</v>
      </c>
      <c r="H32" s="21" t="s">
        <v>29</v>
      </c>
      <c r="I32" s="21">
        <v>36151</v>
      </c>
      <c r="J32" s="21" t="s">
        <v>54</v>
      </c>
      <c r="K32" s="22">
        <v>61.15</v>
      </c>
      <c r="L32" s="30">
        <v>0.8458</v>
      </c>
      <c r="M32" s="19">
        <v>117.5</v>
      </c>
      <c r="N32" s="19">
        <v>120</v>
      </c>
      <c r="O32" s="19">
        <v>125</v>
      </c>
      <c r="P32" s="19"/>
      <c r="Q32" s="19">
        <v>125</v>
      </c>
      <c r="R32" s="30">
        <f t="shared" si="1"/>
        <v>105.72499999999999</v>
      </c>
      <c r="S32" s="24">
        <v>1</v>
      </c>
    </row>
    <row r="33" spans="1:19" s="25" customFormat="1" ht="12.75" customHeight="1">
      <c r="A33" s="1"/>
      <c r="B33" s="1"/>
      <c r="C33" s="19"/>
      <c r="D33" s="19"/>
      <c r="E33" s="20"/>
      <c r="F33" s="9" t="s">
        <v>279</v>
      </c>
      <c r="G33" s="20"/>
      <c r="H33" s="21"/>
      <c r="I33" s="21"/>
      <c r="J33" s="21"/>
      <c r="K33" s="22"/>
      <c r="L33" s="30"/>
      <c r="M33" s="19"/>
      <c r="N33" s="1"/>
      <c r="O33" s="26"/>
      <c r="P33" s="1"/>
      <c r="Q33" s="1"/>
      <c r="R33" s="30"/>
      <c r="S33" s="24"/>
    </row>
    <row r="34" spans="1:19" s="25" customFormat="1" ht="12.75" customHeight="1">
      <c r="A34" s="1">
        <v>0</v>
      </c>
      <c r="B34" s="1">
        <v>1</v>
      </c>
      <c r="C34" s="19" t="s">
        <v>26</v>
      </c>
      <c r="D34" s="19" t="s">
        <v>24</v>
      </c>
      <c r="E34" s="20" t="s">
        <v>25</v>
      </c>
      <c r="F34" s="34" t="s">
        <v>237</v>
      </c>
      <c r="G34" s="20" t="s">
        <v>238</v>
      </c>
      <c r="H34" s="21" t="s">
        <v>29</v>
      </c>
      <c r="I34" s="21">
        <v>35630</v>
      </c>
      <c r="J34" s="21" t="s">
        <v>13</v>
      </c>
      <c r="K34" s="22">
        <v>81.400000000000006</v>
      </c>
      <c r="L34" s="30">
        <v>0.64390000000000003</v>
      </c>
      <c r="M34" s="19">
        <v>157.5</v>
      </c>
      <c r="N34" s="1">
        <v>160</v>
      </c>
      <c r="O34" s="1">
        <v>165</v>
      </c>
      <c r="P34" s="1"/>
      <c r="Q34" s="1">
        <v>165</v>
      </c>
      <c r="R34" s="30">
        <f t="shared" ref="R34:R40" si="2">Q34*L34</f>
        <v>106.24350000000001</v>
      </c>
      <c r="S34" s="24">
        <v>1</v>
      </c>
    </row>
    <row r="35" spans="1:19" s="5" customFormat="1" ht="12.75" customHeight="1">
      <c r="A35" s="1">
        <v>0</v>
      </c>
      <c r="B35" s="1">
        <v>2</v>
      </c>
      <c r="C35" s="19" t="s">
        <v>26</v>
      </c>
      <c r="D35" s="19" t="s">
        <v>24</v>
      </c>
      <c r="E35" s="20" t="s">
        <v>25</v>
      </c>
      <c r="F35" s="34" t="s">
        <v>207</v>
      </c>
      <c r="G35" s="20" t="s">
        <v>42</v>
      </c>
      <c r="H35" s="21" t="s">
        <v>43</v>
      </c>
      <c r="I35" s="21">
        <v>35495</v>
      </c>
      <c r="J35" s="21" t="s">
        <v>13</v>
      </c>
      <c r="K35" s="22">
        <v>145.19999999999999</v>
      </c>
      <c r="L35" s="30">
        <v>0.51270000000000004</v>
      </c>
      <c r="M35" s="19">
        <v>170</v>
      </c>
      <c r="N35" s="1">
        <v>175</v>
      </c>
      <c r="O35" s="1">
        <v>182.5</v>
      </c>
      <c r="P35" s="1"/>
      <c r="Q35" s="1">
        <v>182.5</v>
      </c>
      <c r="R35" s="30">
        <f t="shared" si="2"/>
        <v>93.567750000000004</v>
      </c>
      <c r="S35" s="24">
        <v>2</v>
      </c>
    </row>
    <row r="36" spans="1:19" s="25" customFormat="1" ht="12.75" customHeight="1">
      <c r="A36" s="1">
        <v>0</v>
      </c>
      <c r="B36" s="1">
        <v>3</v>
      </c>
      <c r="C36" s="19" t="s">
        <v>26</v>
      </c>
      <c r="D36" s="19" t="s">
        <v>24</v>
      </c>
      <c r="E36" s="20" t="s">
        <v>25</v>
      </c>
      <c r="F36" s="34" t="s">
        <v>170</v>
      </c>
      <c r="G36" s="20" t="s">
        <v>31</v>
      </c>
      <c r="H36" s="21" t="s">
        <v>29</v>
      </c>
      <c r="I36" s="21">
        <v>34338</v>
      </c>
      <c r="J36" s="21" t="s">
        <v>13</v>
      </c>
      <c r="K36" s="22">
        <v>87.65</v>
      </c>
      <c r="L36" s="30">
        <v>0.59470000000000001</v>
      </c>
      <c r="M36" s="40">
        <v>145</v>
      </c>
      <c r="N36" s="40">
        <v>150</v>
      </c>
      <c r="O36" s="1">
        <v>150</v>
      </c>
      <c r="P36" s="1"/>
      <c r="Q36" s="1">
        <v>150</v>
      </c>
      <c r="R36" s="30">
        <f t="shared" si="2"/>
        <v>89.204999999999998</v>
      </c>
      <c r="S36" s="24">
        <v>3</v>
      </c>
    </row>
    <row r="37" spans="1:19" s="5" customFormat="1" ht="12.75" customHeight="1">
      <c r="A37" s="1">
        <v>0</v>
      </c>
      <c r="B37" s="19">
        <v>4</v>
      </c>
      <c r="C37" s="19" t="s">
        <v>26</v>
      </c>
      <c r="D37" s="19" t="s">
        <v>24</v>
      </c>
      <c r="E37" s="20" t="s">
        <v>25</v>
      </c>
      <c r="F37" s="34" t="s">
        <v>144</v>
      </c>
      <c r="G37" s="20" t="s">
        <v>31</v>
      </c>
      <c r="H37" s="21" t="s">
        <v>29</v>
      </c>
      <c r="I37" s="21">
        <v>35573</v>
      </c>
      <c r="J37" s="21" t="s">
        <v>13</v>
      </c>
      <c r="K37" s="22">
        <v>62.5</v>
      </c>
      <c r="L37" s="30">
        <v>0.80359999999999998</v>
      </c>
      <c r="M37" s="19">
        <v>100</v>
      </c>
      <c r="N37" s="1">
        <v>105</v>
      </c>
      <c r="O37" s="1">
        <v>110</v>
      </c>
      <c r="P37" s="1"/>
      <c r="Q37" s="19">
        <v>110</v>
      </c>
      <c r="R37" s="30">
        <f t="shared" si="2"/>
        <v>88.396000000000001</v>
      </c>
      <c r="S37" s="24"/>
    </row>
    <row r="38" spans="1:19" s="5" customFormat="1" ht="12.75" customHeight="1">
      <c r="A38" s="1">
        <v>0</v>
      </c>
      <c r="B38" s="1">
        <v>5</v>
      </c>
      <c r="C38" s="19" t="s">
        <v>26</v>
      </c>
      <c r="D38" s="19" t="s">
        <v>24</v>
      </c>
      <c r="E38" s="20" t="s">
        <v>25</v>
      </c>
      <c r="F38" s="34" t="s">
        <v>132</v>
      </c>
      <c r="G38" s="20" t="s">
        <v>133</v>
      </c>
      <c r="H38" s="21" t="s">
        <v>43</v>
      </c>
      <c r="I38" s="21">
        <v>35752</v>
      </c>
      <c r="J38" s="21" t="s">
        <v>13</v>
      </c>
      <c r="K38" s="22">
        <v>54.4</v>
      </c>
      <c r="L38" s="30">
        <v>0.93059999999999998</v>
      </c>
      <c r="M38" s="40">
        <v>87.5</v>
      </c>
      <c r="N38" s="40">
        <v>92.5</v>
      </c>
      <c r="O38" s="1">
        <v>92.5</v>
      </c>
      <c r="P38" s="1"/>
      <c r="Q38" s="1">
        <v>92.5</v>
      </c>
      <c r="R38" s="30">
        <f t="shared" si="2"/>
        <v>86.080500000000001</v>
      </c>
      <c r="S38" s="24"/>
    </row>
    <row r="39" spans="1:19" s="5" customFormat="1" ht="12.75" customHeight="1">
      <c r="A39" s="1">
        <v>0</v>
      </c>
      <c r="B39" s="1">
        <v>0</v>
      </c>
      <c r="C39" s="19" t="s">
        <v>26</v>
      </c>
      <c r="D39" s="19" t="s">
        <v>24</v>
      </c>
      <c r="E39" s="20" t="s">
        <v>25</v>
      </c>
      <c r="F39" s="34" t="s">
        <v>195</v>
      </c>
      <c r="G39" s="20" t="s">
        <v>31</v>
      </c>
      <c r="H39" s="21" t="s">
        <v>29</v>
      </c>
      <c r="I39" s="21">
        <v>35364</v>
      </c>
      <c r="J39" s="21" t="s">
        <v>13</v>
      </c>
      <c r="K39" s="22">
        <v>58.3</v>
      </c>
      <c r="L39" s="30">
        <v>0.85440000000000005</v>
      </c>
      <c r="M39" s="40">
        <v>90</v>
      </c>
      <c r="N39" s="40">
        <v>90</v>
      </c>
      <c r="O39" s="40">
        <v>90</v>
      </c>
      <c r="P39" s="1"/>
      <c r="Q39" s="40">
        <v>0</v>
      </c>
      <c r="R39" s="30">
        <f t="shared" si="2"/>
        <v>0</v>
      </c>
      <c r="S39" s="24"/>
    </row>
    <row r="40" spans="1:19" s="5" customFormat="1" ht="13.15" customHeight="1">
      <c r="A40" s="1">
        <v>0</v>
      </c>
      <c r="B40" s="1">
        <v>0</v>
      </c>
      <c r="C40" s="19" t="s">
        <v>26</v>
      </c>
      <c r="D40" s="19" t="s">
        <v>24</v>
      </c>
      <c r="E40" s="20" t="s">
        <v>25</v>
      </c>
      <c r="F40" s="34" t="s">
        <v>82</v>
      </c>
      <c r="G40" s="20" t="s">
        <v>31</v>
      </c>
      <c r="H40" s="21" t="s">
        <v>29</v>
      </c>
      <c r="I40" s="21">
        <v>34742</v>
      </c>
      <c r="J40" s="21" t="s">
        <v>13</v>
      </c>
      <c r="K40" s="22">
        <v>103.3</v>
      </c>
      <c r="L40" s="30">
        <v>0.5524</v>
      </c>
      <c r="M40" s="40">
        <v>142.5</v>
      </c>
      <c r="N40" s="40">
        <v>142.5</v>
      </c>
      <c r="O40" s="40">
        <v>142.5</v>
      </c>
      <c r="P40" s="1"/>
      <c r="Q40" s="40">
        <v>0</v>
      </c>
      <c r="R40" s="30">
        <f t="shared" si="2"/>
        <v>0</v>
      </c>
      <c r="S40" s="24"/>
    </row>
    <row r="41" spans="1:19" s="25" customFormat="1" ht="12.75" customHeight="1">
      <c r="A41" s="7"/>
      <c r="B41" s="7"/>
      <c r="C41" s="7"/>
      <c r="D41" s="7"/>
      <c r="E41" s="7"/>
      <c r="F41" s="9" t="s">
        <v>280</v>
      </c>
      <c r="G41" s="9"/>
      <c r="H41" s="7"/>
      <c r="I41" s="10"/>
      <c r="J41" s="7"/>
      <c r="K41" s="11"/>
      <c r="L41" s="29"/>
      <c r="M41" s="7"/>
      <c r="N41" s="7"/>
      <c r="O41" s="7"/>
      <c r="P41" s="7"/>
      <c r="Q41" s="7"/>
      <c r="R41" s="29"/>
      <c r="S41" s="7"/>
    </row>
    <row r="42" spans="1:19" s="25" customFormat="1" ht="12.75" customHeight="1">
      <c r="A42" s="19">
        <v>0</v>
      </c>
      <c r="B42" s="19" t="s">
        <v>17</v>
      </c>
      <c r="C42" s="19" t="s">
        <v>26</v>
      </c>
      <c r="D42" s="19" t="s">
        <v>24</v>
      </c>
      <c r="E42" s="20">
        <v>56</v>
      </c>
      <c r="F42" s="34" t="s">
        <v>69</v>
      </c>
      <c r="G42" s="20" t="s">
        <v>70</v>
      </c>
      <c r="H42" s="21" t="s">
        <v>43</v>
      </c>
      <c r="I42" s="21">
        <v>32047</v>
      </c>
      <c r="J42" s="21" t="s">
        <v>11</v>
      </c>
      <c r="K42" s="22">
        <v>54.65</v>
      </c>
      <c r="L42" s="30">
        <v>0.89980000000000004</v>
      </c>
      <c r="M42" s="40">
        <v>80</v>
      </c>
      <c r="N42" s="40">
        <v>80</v>
      </c>
      <c r="O42" s="40">
        <v>82.5</v>
      </c>
      <c r="P42" s="19"/>
      <c r="Q42" s="40">
        <v>0</v>
      </c>
      <c r="R42" s="30">
        <f t="shared" ref="R42:R53" si="3">Q42*L42</f>
        <v>0</v>
      </c>
      <c r="S42" s="24"/>
    </row>
    <row r="43" spans="1:19" s="25" customFormat="1" ht="12.75" customHeight="1">
      <c r="A43" s="19">
        <v>12</v>
      </c>
      <c r="B43" s="19">
        <v>1</v>
      </c>
      <c r="C43" s="19" t="s">
        <v>26</v>
      </c>
      <c r="D43" s="19" t="s">
        <v>24</v>
      </c>
      <c r="E43" s="20">
        <v>60</v>
      </c>
      <c r="F43" s="34" t="s">
        <v>92</v>
      </c>
      <c r="G43" s="20" t="s">
        <v>40</v>
      </c>
      <c r="H43" s="21" t="s">
        <v>29</v>
      </c>
      <c r="I43" s="21">
        <v>31097</v>
      </c>
      <c r="J43" s="21" t="s">
        <v>11</v>
      </c>
      <c r="K43" s="22">
        <v>59.4</v>
      </c>
      <c r="L43" s="30">
        <v>0.82130000000000003</v>
      </c>
      <c r="M43" s="19">
        <v>80</v>
      </c>
      <c r="N43" s="40">
        <v>85</v>
      </c>
      <c r="O43" s="40">
        <v>85</v>
      </c>
      <c r="P43" s="19"/>
      <c r="Q43" s="19">
        <v>80</v>
      </c>
      <c r="R43" s="30">
        <f t="shared" si="3"/>
        <v>65.704000000000008</v>
      </c>
      <c r="S43" s="24"/>
    </row>
    <row r="44" spans="1:19" s="5" customFormat="1" ht="12.75" customHeight="1">
      <c r="A44" s="19">
        <v>12</v>
      </c>
      <c r="B44" s="19">
        <v>1</v>
      </c>
      <c r="C44" s="19" t="s">
        <v>26</v>
      </c>
      <c r="D44" s="19" t="s">
        <v>24</v>
      </c>
      <c r="E44" s="20">
        <v>67.5</v>
      </c>
      <c r="F44" s="34" t="s">
        <v>44</v>
      </c>
      <c r="G44" s="20" t="s">
        <v>45</v>
      </c>
      <c r="H44" s="21" t="s">
        <v>43</v>
      </c>
      <c r="I44" s="21">
        <v>33318</v>
      </c>
      <c r="J44" s="21" t="s">
        <v>11</v>
      </c>
      <c r="K44" s="22">
        <v>67.5</v>
      </c>
      <c r="L44" s="30">
        <v>0.7258</v>
      </c>
      <c r="M44" s="19">
        <v>130</v>
      </c>
      <c r="N44" s="19">
        <v>137.5</v>
      </c>
      <c r="O44" s="19">
        <v>145</v>
      </c>
      <c r="P44" s="19"/>
      <c r="Q44" s="19">
        <v>145</v>
      </c>
      <c r="R44" s="30">
        <f t="shared" si="3"/>
        <v>105.241</v>
      </c>
      <c r="S44" s="24"/>
    </row>
    <row r="45" spans="1:19" s="25" customFormat="1" ht="12.75" customHeight="1">
      <c r="A45" s="1">
        <v>5</v>
      </c>
      <c r="B45" s="1">
        <v>2</v>
      </c>
      <c r="C45" s="19" t="s">
        <v>26</v>
      </c>
      <c r="D45" s="19" t="s">
        <v>24</v>
      </c>
      <c r="E45" s="20">
        <v>67.5</v>
      </c>
      <c r="F45" s="34" t="s">
        <v>83</v>
      </c>
      <c r="G45" s="20" t="s">
        <v>84</v>
      </c>
      <c r="H45" s="21" t="s">
        <v>43</v>
      </c>
      <c r="I45" s="21">
        <v>31939</v>
      </c>
      <c r="J45" s="21" t="s">
        <v>11</v>
      </c>
      <c r="K45" s="22">
        <v>67.45</v>
      </c>
      <c r="L45" s="30">
        <v>0.7258</v>
      </c>
      <c r="M45" s="19">
        <v>130</v>
      </c>
      <c r="N45" s="1">
        <v>140</v>
      </c>
      <c r="O45" s="40">
        <v>145</v>
      </c>
      <c r="P45" s="1"/>
      <c r="Q45" s="1">
        <v>140</v>
      </c>
      <c r="R45" s="30">
        <f t="shared" si="3"/>
        <v>101.61199999999999</v>
      </c>
      <c r="S45" s="24"/>
    </row>
    <row r="46" spans="1:19" s="5" customFormat="1" ht="12.75" customHeight="1">
      <c r="A46" s="19">
        <v>3</v>
      </c>
      <c r="B46" s="19">
        <v>3</v>
      </c>
      <c r="C46" s="19" t="s">
        <v>26</v>
      </c>
      <c r="D46" s="19" t="s">
        <v>24</v>
      </c>
      <c r="E46" s="20">
        <v>67.5</v>
      </c>
      <c r="F46" s="34" t="s">
        <v>58</v>
      </c>
      <c r="G46" s="20" t="s">
        <v>59</v>
      </c>
      <c r="H46" s="21" t="s">
        <v>43</v>
      </c>
      <c r="I46" s="21">
        <v>32052</v>
      </c>
      <c r="J46" s="21" t="s">
        <v>11</v>
      </c>
      <c r="K46" s="22">
        <v>64.95</v>
      </c>
      <c r="L46" s="30">
        <v>0.75139999999999996</v>
      </c>
      <c r="M46" s="19">
        <v>127.5</v>
      </c>
      <c r="N46" s="40">
        <v>132.5</v>
      </c>
      <c r="O46" s="40">
        <v>132.5</v>
      </c>
      <c r="P46" s="19"/>
      <c r="Q46" s="19">
        <v>127.5</v>
      </c>
      <c r="R46" s="30">
        <f t="shared" si="3"/>
        <v>95.8035</v>
      </c>
      <c r="S46" s="24"/>
    </row>
    <row r="47" spans="1:19" s="5" customFormat="1" ht="12.75" customHeight="1">
      <c r="A47" s="19">
        <v>2</v>
      </c>
      <c r="B47" s="19">
        <v>4</v>
      </c>
      <c r="C47" s="19" t="s">
        <v>26</v>
      </c>
      <c r="D47" s="19" t="s">
        <v>24</v>
      </c>
      <c r="E47" s="20">
        <v>67.5</v>
      </c>
      <c r="F47" s="34" t="s">
        <v>85</v>
      </c>
      <c r="G47" s="20" t="s">
        <v>86</v>
      </c>
      <c r="H47" s="21" t="s">
        <v>29</v>
      </c>
      <c r="I47" s="21">
        <v>29533</v>
      </c>
      <c r="J47" s="21" t="s">
        <v>11</v>
      </c>
      <c r="K47" s="22">
        <v>67</v>
      </c>
      <c r="L47" s="30">
        <v>0.73070000000000002</v>
      </c>
      <c r="M47" s="19">
        <v>122.5</v>
      </c>
      <c r="N47" s="40">
        <v>127.5</v>
      </c>
      <c r="O47" s="19">
        <v>127.5</v>
      </c>
      <c r="P47" s="19"/>
      <c r="Q47" s="19">
        <v>127.5</v>
      </c>
      <c r="R47" s="30">
        <f t="shared" si="3"/>
        <v>93.164249999999996</v>
      </c>
      <c r="S47" s="24"/>
    </row>
    <row r="48" spans="1:19" s="5" customFormat="1" ht="12.75" customHeight="1">
      <c r="A48" s="1">
        <v>12</v>
      </c>
      <c r="B48" s="1">
        <v>1</v>
      </c>
      <c r="C48" s="19" t="s">
        <v>26</v>
      </c>
      <c r="D48" s="19" t="s">
        <v>24</v>
      </c>
      <c r="E48" s="20">
        <v>75</v>
      </c>
      <c r="F48" s="34" t="s">
        <v>50</v>
      </c>
      <c r="G48" s="20" t="s">
        <v>51</v>
      </c>
      <c r="H48" s="21" t="s">
        <v>29</v>
      </c>
      <c r="I48" s="21">
        <v>33239</v>
      </c>
      <c r="J48" s="21" t="s">
        <v>11</v>
      </c>
      <c r="K48" s="22">
        <v>73.099999999999994</v>
      </c>
      <c r="L48" s="30">
        <v>0.67820000000000003</v>
      </c>
      <c r="M48" s="19">
        <v>120</v>
      </c>
      <c r="N48" s="1">
        <v>132.5</v>
      </c>
      <c r="O48" s="40">
        <v>137.5</v>
      </c>
      <c r="P48" s="1"/>
      <c r="Q48" s="1">
        <v>132.5</v>
      </c>
      <c r="R48" s="30">
        <f t="shared" si="3"/>
        <v>89.861500000000007</v>
      </c>
      <c r="S48" s="24"/>
    </row>
    <row r="49" spans="1:20" s="25" customFormat="1" ht="12.75" customHeight="1">
      <c r="A49" s="1">
        <v>5</v>
      </c>
      <c r="B49" s="7">
        <v>2</v>
      </c>
      <c r="C49" s="19" t="s">
        <v>26</v>
      </c>
      <c r="D49" s="19" t="s">
        <v>24</v>
      </c>
      <c r="E49" s="20">
        <v>75</v>
      </c>
      <c r="F49" s="34" t="s">
        <v>52</v>
      </c>
      <c r="G49" s="20" t="s">
        <v>40</v>
      </c>
      <c r="H49" s="21" t="s">
        <v>29</v>
      </c>
      <c r="I49" s="21">
        <v>32652</v>
      </c>
      <c r="J49" s="21" t="s">
        <v>11</v>
      </c>
      <c r="K49" s="22">
        <v>73.7</v>
      </c>
      <c r="L49" s="30">
        <v>0.67369999999999997</v>
      </c>
      <c r="M49" s="40">
        <v>132.5</v>
      </c>
      <c r="N49" s="1">
        <v>132.5</v>
      </c>
      <c r="O49" s="40">
        <v>137.5</v>
      </c>
      <c r="P49" s="7"/>
      <c r="Q49" s="7">
        <v>132.5</v>
      </c>
      <c r="R49" s="30">
        <f t="shared" si="3"/>
        <v>89.265249999999995</v>
      </c>
      <c r="S49" s="24"/>
    </row>
    <row r="50" spans="1:20" s="25" customFormat="1" ht="12.75" customHeight="1">
      <c r="A50" s="19">
        <v>3</v>
      </c>
      <c r="B50" s="19">
        <v>3</v>
      </c>
      <c r="C50" s="19" t="s">
        <v>26</v>
      </c>
      <c r="D50" s="19" t="s">
        <v>24</v>
      </c>
      <c r="E50" s="20">
        <v>75</v>
      </c>
      <c r="F50" s="41" t="s">
        <v>204</v>
      </c>
      <c r="G50" s="20" t="s">
        <v>31</v>
      </c>
      <c r="H50" s="21" t="s">
        <v>29</v>
      </c>
      <c r="I50" s="21">
        <v>32851</v>
      </c>
      <c r="J50" s="21" t="s">
        <v>11</v>
      </c>
      <c r="K50" s="22">
        <v>73.3</v>
      </c>
      <c r="L50" s="30">
        <v>0.67669999999999997</v>
      </c>
      <c r="M50" s="19">
        <v>115</v>
      </c>
      <c r="N50" s="40">
        <v>120</v>
      </c>
      <c r="O50" s="19">
        <v>120</v>
      </c>
      <c r="P50" s="19"/>
      <c r="Q50" s="19">
        <v>120</v>
      </c>
      <c r="R50" s="30">
        <f t="shared" si="3"/>
        <v>81.203999999999994</v>
      </c>
      <c r="S50" s="24"/>
    </row>
    <row r="51" spans="1:20" s="25" customFormat="1" ht="12.75" customHeight="1">
      <c r="A51" s="19">
        <v>2</v>
      </c>
      <c r="B51" s="19">
        <v>4</v>
      </c>
      <c r="C51" s="19" t="s">
        <v>26</v>
      </c>
      <c r="D51" s="19" t="s">
        <v>24</v>
      </c>
      <c r="E51" s="20">
        <v>75</v>
      </c>
      <c r="F51" s="34" t="s">
        <v>193</v>
      </c>
      <c r="G51" s="20" t="s">
        <v>192</v>
      </c>
      <c r="H51" s="21" t="s">
        <v>29</v>
      </c>
      <c r="I51" s="21">
        <v>28761</v>
      </c>
      <c r="J51" s="21" t="s">
        <v>11</v>
      </c>
      <c r="K51" s="22">
        <v>74</v>
      </c>
      <c r="L51" s="30">
        <v>0.67159999999999997</v>
      </c>
      <c r="M51" s="40">
        <v>120</v>
      </c>
      <c r="N51" s="19">
        <v>120</v>
      </c>
      <c r="O51" s="40">
        <v>125</v>
      </c>
      <c r="P51" s="19"/>
      <c r="Q51" s="19">
        <v>120</v>
      </c>
      <c r="R51" s="30">
        <f t="shared" si="3"/>
        <v>80.591999999999999</v>
      </c>
      <c r="S51" s="24"/>
    </row>
    <row r="52" spans="1:20" s="25" customFormat="1" ht="12.75" customHeight="1">
      <c r="A52" s="1">
        <v>0</v>
      </c>
      <c r="B52" s="1" t="s">
        <v>17</v>
      </c>
      <c r="C52" s="19" t="s">
        <v>26</v>
      </c>
      <c r="D52" s="19" t="s">
        <v>24</v>
      </c>
      <c r="E52" s="20">
        <v>75</v>
      </c>
      <c r="F52" s="34" t="s">
        <v>137</v>
      </c>
      <c r="G52" s="20" t="s">
        <v>31</v>
      </c>
      <c r="H52" s="21" t="s">
        <v>29</v>
      </c>
      <c r="I52" s="21">
        <v>32434</v>
      </c>
      <c r="J52" s="21" t="s">
        <v>11</v>
      </c>
      <c r="K52" s="22">
        <v>73.599999999999994</v>
      </c>
      <c r="L52" s="30">
        <v>0.67449999999999999</v>
      </c>
      <c r="M52" s="40">
        <v>97.5</v>
      </c>
      <c r="N52" s="40">
        <v>105</v>
      </c>
      <c r="O52" s="40">
        <v>107.5</v>
      </c>
      <c r="P52" s="1"/>
      <c r="Q52" s="40">
        <v>0</v>
      </c>
      <c r="R52" s="30">
        <f t="shared" si="3"/>
        <v>0</v>
      </c>
      <c r="S52" s="24"/>
    </row>
    <row r="53" spans="1:20" s="5" customFormat="1" ht="12.75" customHeight="1">
      <c r="A53" s="1">
        <v>0</v>
      </c>
      <c r="B53" s="1" t="s">
        <v>17</v>
      </c>
      <c r="C53" s="19" t="s">
        <v>26</v>
      </c>
      <c r="D53" s="19" t="s">
        <v>24</v>
      </c>
      <c r="E53" s="20">
        <v>75</v>
      </c>
      <c r="F53" s="34" t="s">
        <v>117</v>
      </c>
      <c r="G53" s="20" t="s">
        <v>88</v>
      </c>
      <c r="H53" s="21" t="s">
        <v>43</v>
      </c>
      <c r="I53" s="21">
        <v>33187</v>
      </c>
      <c r="J53" s="21" t="s">
        <v>11</v>
      </c>
      <c r="K53" s="22">
        <v>74.400000000000006</v>
      </c>
      <c r="L53" s="30">
        <v>0.66869999999999996</v>
      </c>
      <c r="M53" s="40">
        <v>125</v>
      </c>
      <c r="N53" s="40">
        <v>125</v>
      </c>
      <c r="O53" s="40">
        <v>125</v>
      </c>
      <c r="P53" s="1"/>
      <c r="Q53" s="40">
        <v>0</v>
      </c>
      <c r="R53" s="30">
        <f t="shared" si="3"/>
        <v>0</v>
      </c>
      <c r="S53" s="24"/>
    </row>
    <row r="54" spans="1:20" s="25" customFormat="1" ht="12.75" customHeight="1">
      <c r="A54" s="19">
        <v>12</v>
      </c>
      <c r="B54" s="19">
        <v>1</v>
      </c>
      <c r="C54" s="19" t="s">
        <v>26</v>
      </c>
      <c r="D54" s="19" t="s">
        <v>24</v>
      </c>
      <c r="E54" s="20">
        <v>82.5</v>
      </c>
      <c r="F54" s="34" t="s">
        <v>176</v>
      </c>
      <c r="G54" s="20" t="s">
        <v>31</v>
      </c>
      <c r="H54" s="21" t="s">
        <v>29</v>
      </c>
      <c r="I54" s="21">
        <v>32134</v>
      </c>
      <c r="J54" s="21" t="s">
        <v>11</v>
      </c>
      <c r="K54" s="22">
        <v>81.55</v>
      </c>
      <c r="L54" s="30">
        <v>0.62409999999999999</v>
      </c>
      <c r="M54" s="19">
        <v>155</v>
      </c>
      <c r="N54" s="19">
        <v>157.5</v>
      </c>
      <c r="O54" s="19">
        <v>160</v>
      </c>
      <c r="P54" s="19"/>
      <c r="Q54" s="19">
        <v>160</v>
      </c>
      <c r="R54" s="30">
        <f t="shared" ref="R54:R99" si="4">Q54*L54</f>
        <v>99.855999999999995</v>
      </c>
      <c r="S54" s="24"/>
      <c r="T54" s="5"/>
    </row>
    <row r="55" spans="1:20" s="5" customFormat="1" ht="12.75" customHeight="1">
      <c r="A55" s="1">
        <v>5</v>
      </c>
      <c r="B55" s="1">
        <v>2</v>
      </c>
      <c r="C55" s="19" t="s">
        <v>26</v>
      </c>
      <c r="D55" s="19" t="s">
        <v>24</v>
      </c>
      <c r="E55" s="20">
        <v>82.5</v>
      </c>
      <c r="F55" s="34" t="s">
        <v>80</v>
      </c>
      <c r="G55" s="20" t="s">
        <v>81</v>
      </c>
      <c r="H55" s="21" t="s">
        <v>29</v>
      </c>
      <c r="I55" s="21">
        <v>33989</v>
      </c>
      <c r="J55" s="21" t="s">
        <v>11</v>
      </c>
      <c r="K55" s="22">
        <v>80.349999999999994</v>
      </c>
      <c r="L55" s="30">
        <v>0.63119999999999998</v>
      </c>
      <c r="M55" s="19">
        <v>140</v>
      </c>
      <c r="N55" s="19">
        <v>147.5</v>
      </c>
      <c r="O55" s="19">
        <v>150</v>
      </c>
      <c r="P55" s="19"/>
      <c r="Q55" s="19">
        <v>150</v>
      </c>
      <c r="R55" s="30">
        <f t="shared" si="4"/>
        <v>94.679999999999993</v>
      </c>
      <c r="S55" s="24"/>
      <c r="T55" s="25"/>
    </row>
    <row r="56" spans="1:20" s="5" customFormat="1" ht="12.75" customHeight="1">
      <c r="A56" s="19">
        <v>3</v>
      </c>
      <c r="B56" s="19">
        <v>3</v>
      </c>
      <c r="C56" s="19" t="s">
        <v>26</v>
      </c>
      <c r="D56" s="19" t="s">
        <v>24</v>
      </c>
      <c r="E56" s="20">
        <v>82.5</v>
      </c>
      <c r="F56" s="34" t="s">
        <v>145</v>
      </c>
      <c r="G56" s="20" t="s">
        <v>31</v>
      </c>
      <c r="H56" s="21" t="s">
        <v>29</v>
      </c>
      <c r="I56" s="21">
        <v>33120</v>
      </c>
      <c r="J56" s="21" t="s">
        <v>11</v>
      </c>
      <c r="K56" s="22">
        <v>81.400000000000006</v>
      </c>
      <c r="L56" s="30">
        <v>0.62460000000000004</v>
      </c>
      <c r="M56" s="19">
        <v>150</v>
      </c>
      <c r="N56" s="40">
        <v>155</v>
      </c>
      <c r="O56" s="40">
        <v>157.5</v>
      </c>
      <c r="P56" s="19"/>
      <c r="Q56" s="19">
        <v>150</v>
      </c>
      <c r="R56" s="30">
        <f t="shared" si="4"/>
        <v>93.690000000000012</v>
      </c>
      <c r="S56" s="24"/>
      <c r="T56" s="25"/>
    </row>
    <row r="57" spans="1:20" s="25" customFormat="1" ht="12.75" customHeight="1">
      <c r="A57" s="19">
        <v>2</v>
      </c>
      <c r="B57" s="38">
        <v>4</v>
      </c>
      <c r="C57" s="19" t="s">
        <v>26</v>
      </c>
      <c r="D57" s="19" t="s">
        <v>24</v>
      </c>
      <c r="E57" s="20">
        <v>82.5</v>
      </c>
      <c r="F57" s="34" t="s">
        <v>264</v>
      </c>
      <c r="G57" s="20" t="s">
        <v>42</v>
      </c>
      <c r="H57" s="21" t="s">
        <v>43</v>
      </c>
      <c r="I57" s="21">
        <v>32359</v>
      </c>
      <c r="J57" s="21" t="s">
        <v>11</v>
      </c>
      <c r="K57" s="22">
        <v>80.8</v>
      </c>
      <c r="L57" s="30">
        <v>0.62839999999999996</v>
      </c>
      <c r="M57" s="19">
        <v>142.5</v>
      </c>
      <c r="N57" s="19">
        <v>147.5</v>
      </c>
      <c r="O57" s="40">
        <v>152.5</v>
      </c>
      <c r="P57" s="19"/>
      <c r="Q57" s="19">
        <v>147.5</v>
      </c>
      <c r="R57" s="30">
        <f t="shared" si="4"/>
        <v>92.688999999999993</v>
      </c>
      <c r="S57" s="24"/>
    </row>
    <row r="58" spans="1:20" s="25" customFormat="1" ht="12.75" customHeight="1">
      <c r="A58" s="19">
        <v>1</v>
      </c>
      <c r="B58" s="19">
        <v>5</v>
      </c>
      <c r="C58" s="19" t="s">
        <v>26</v>
      </c>
      <c r="D58" s="19" t="s">
        <v>24</v>
      </c>
      <c r="E58" s="20">
        <v>82.5</v>
      </c>
      <c r="F58" s="34" t="s">
        <v>38</v>
      </c>
      <c r="G58" s="20" t="s">
        <v>31</v>
      </c>
      <c r="H58" s="21" t="s">
        <v>29</v>
      </c>
      <c r="I58" s="21">
        <v>31115</v>
      </c>
      <c r="J58" s="21" t="s">
        <v>11</v>
      </c>
      <c r="K58" s="22">
        <v>82.15</v>
      </c>
      <c r="L58" s="30">
        <v>0.62090000000000001</v>
      </c>
      <c r="M58" s="19">
        <v>140</v>
      </c>
      <c r="N58" s="40">
        <v>147.5</v>
      </c>
      <c r="O58" s="19">
        <v>147.5</v>
      </c>
      <c r="P58" s="19"/>
      <c r="Q58" s="19">
        <v>147.5</v>
      </c>
      <c r="R58" s="30">
        <f t="shared" si="4"/>
        <v>91.582750000000004</v>
      </c>
      <c r="S58" s="24"/>
    </row>
    <row r="59" spans="1:20" s="25" customFormat="1" ht="12.75" customHeight="1">
      <c r="A59" s="19">
        <v>0</v>
      </c>
      <c r="B59" s="19">
        <v>6</v>
      </c>
      <c r="C59" s="19" t="s">
        <v>26</v>
      </c>
      <c r="D59" s="19" t="s">
        <v>24</v>
      </c>
      <c r="E59" s="20">
        <v>82.5</v>
      </c>
      <c r="F59" s="34" t="s">
        <v>259</v>
      </c>
      <c r="G59" s="20" t="s">
        <v>70</v>
      </c>
      <c r="H59" s="21" t="s">
        <v>43</v>
      </c>
      <c r="I59" s="21">
        <v>33779</v>
      </c>
      <c r="J59" s="21" t="s">
        <v>11</v>
      </c>
      <c r="K59" s="22">
        <v>80.2</v>
      </c>
      <c r="L59" s="30">
        <v>0.63180000000000003</v>
      </c>
      <c r="M59" s="19">
        <v>140</v>
      </c>
      <c r="N59" s="40">
        <v>147.5</v>
      </c>
      <c r="O59" s="40">
        <v>147.5</v>
      </c>
      <c r="P59" s="19"/>
      <c r="Q59" s="19">
        <v>140</v>
      </c>
      <c r="R59" s="30">
        <f t="shared" si="4"/>
        <v>88.451999999999998</v>
      </c>
      <c r="S59" s="24"/>
    </row>
    <row r="60" spans="1:20" s="25" customFormat="1" ht="12.75" customHeight="1">
      <c r="A60" s="19">
        <v>0</v>
      </c>
      <c r="B60" s="19">
        <v>7</v>
      </c>
      <c r="C60" s="19" t="s">
        <v>26</v>
      </c>
      <c r="D60" s="19" t="s">
        <v>24</v>
      </c>
      <c r="E60" s="20">
        <v>82.5</v>
      </c>
      <c r="F60" s="34" t="s">
        <v>196</v>
      </c>
      <c r="G60" s="20" t="s">
        <v>197</v>
      </c>
      <c r="H60" s="21" t="s">
        <v>29</v>
      </c>
      <c r="I60" s="21">
        <v>33143</v>
      </c>
      <c r="J60" s="21" t="s">
        <v>11</v>
      </c>
      <c r="K60" s="22">
        <v>81.150000000000006</v>
      </c>
      <c r="L60" s="30">
        <v>0.62619999999999998</v>
      </c>
      <c r="M60" s="19">
        <v>120</v>
      </c>
      <c r="N60" s="19">
        <v>130</v>
      </c>
      <c r="O60" s="19">
        <v>135</v>
      </c>
      <c r="P60" s="19"/>
      <c r="Q60" s="19">
        <v>130</v>
      </c>
      <c r="R60" s="30">
        <f t="shared" si="4"/>
        <v>81.405999999999992</v>
      </c>
      <c r="S60" s="24"/>
      <c r="T60" s="5"/>
    </row>
    <row r="61" spans="1:20" s="25" customFormat="1" ht="12.75" customHeight="1">
      <c r="A61" s="1">
        <v>0</v>
      </c>
      <c r="B61" s="1">
        <v>8</v>
      </c>
      <c r="C61" s="19" t="s">
        <v>26</v>
      </c>
      <c r="D61" s="19" t="s">
        <v>24</v>
      </c>
      <c r="E61" s="20">
        <v>82.5</v>
      </c>
      <c r="F61" s="34" t="s">
        <v>77</v>
      </c>
      <c r="G61" s="20" t="s">
        <v>73</v>
      </c>
      <c r="H61" s="21" t="s">
        <v>43</v>
      </c>
      <c r="I61" s="21">
        <v>31189</v>
      </c>
      <c r="J61" s="21" t="s">
        <v>11</v>
      </c>
      <c r="K61" s="22">
        <v>81.400000000000006</v>
      </c>
      <c r="L61" s="30">
        <v>0.62509999999999999</v>
      </c>
      <c r="M61" s="19">
        <v>120</v>
      </c>
      <c r="N61" s="40">
        <v>130</v>
      </c>
      <c r="O61" s="40">
        <v>130</v>
      </c>
      <c r="P61" s="19"/>
      <c r="Q61" s="19">
        <v>120</v>
      </c>
      <c r="R61" s="30">
        <f t="shared" si="4"/>
        <v>75.012</v>
      </c>
      <c r="S61" s="24"/>
    </row>
    <row r="62" spans="1:20" s="5" customFormat="1" ht="12.75" customHeight="1">
      <c r="A62" s="1">
        <v>0</v>
      </c>
      <c r="B62" s="1">
        <v>9</v>
      </c>
      <c r="C62" s="19" t="s">
        <v>26</v>
      </c>
      <c r="D62" s="19" t="s">
        <v>24</v>
      </c>
      <c r="E62" s="20">
        <v>82.5</v>
      </c>
      <c r="F62" s="34" t="s">
        <v>118</v>
      </c>
      <c r="G62" s="20" t="s">
        <v>88</v>
      </c>
      <c r="H62" s="21" t="s">
        <v>29</v>
      </c>
      <c r="I62" s="21">
        <v>30538</v>
      </c>
      <c r="J62" s="21" t="s">
        <v>11</v>
      </c>
      <c r="K62" s="22">
        <v>81.400000000000006</v>
      </c>
      <c r="L62" s="30">
        <v>0.62460000000000004</v>
      </c>
      <c r="M62" s="19">
        <v>120</v>
      </c>
      <c r="N62" s="40">
        <v>130</v>
      </c>
      <c r="O62" s="19" t="s">
        <v>276</v>
      </c>
      <c r="P62" s="19"/>
      <c r="Q62" s="19">
        <v>120</v>
      </c>
      <c r="R62" s="30">
        <f t="shared" si="4"/>
        <v>74.951999999999998</v>
      </c>
      <c r="S62" s="24"/>
    </row>
    <row r="63" spans="1:20" s="25" customFormat="1" ht="12.75" customHeight="1">
      <c r="A63" s="1">
        <v>12</v>
      </c>
      <c r="B63" s="1">
        <v>1</v>
      </c>
      <c r="C63" s="19" t="s">
        <v>26</v>
      </c>
      <c r="D63" s="19" t="s">
        <v>24</v>
      </c>
      <c r="E63" s="20">
        <v>90</v>
      </c>
      <c r="F63" s="34" t="s">
        <v>99</v>
      </c>
      <c r="G63" s="20" t="s">
        <v>45</v>
      </c>
      <c r="H63" s="21" t="s">
        <v>43</v>
      </c>
      <c r="I63" s="21">
        <v>32593</v>
      </c>
      <c r="J63" s="21" t="s">
        <v>11</v>
      </c>
      <c r="K63" s="22">
        <v>90</v>
      </c>
      <c r="L63" s="30">
        <v>0.58530000000000004</v>
      </c>
      <c r="M63" s="19">
        <v>165</v>
      </c>
      <c r="N63" s="1">
        <v>172.5</v>
      </c>
      <c r="O63" s="40">
        <v>177.5</v>
      </c>
      <c r="P63" s="1"/>
      <c r="Q63" s="19">
        <v>172.5</v>
      </c>
      <c r="R63" s="30">
        <f t="shared" si="4"/>
        <v>100.96425000000001</v>
      </c>
      <c r="S63" s="24"/>
      <c r="T63" s="5"/>
    </row>
    <row r="64" spans="1:20" s="25" customFormat="1" ht="12.75" customHeight="1">
      <c r="A64" s="1">
        <v>5</v>
      </c>
      <c r="B64" s="1">
        <v>2</v>
      </c>
      <c r="C64" s="19" t="s">
        <v>26</v>
      </c>
      <c r="D64" s="19" t="s">
        <v>24</v>
      </c>
      <c r="E64" s="20">
        <v>90</v>
      </c>
      <c r="F64" s="34" t="s">
        <v>235</v>
      </c>
      <c r="G64" s="20" t="s">
        <v>197</v>
      </c>
      <c r="H64" s="21" t="s">
        <v>29</v>
      </c>
      <c r="I64" s="21">
        <v>32174</v>
      </c>
      <c r="J64" s="21" t="s">
        <v>11</v>
      </c>
      <c r="K64" s="22">
        <v>86.4</v>
      </c>
      <c r="L64" s="30">
        <v>0.60040000000000004</v>
      </c>
      <c r="M64" s="19">
        <v>147.5</v>
      </c>
      <c r="N64" s="1">
        <v>155</v>
      </c>
      <c r="O64" s="1">
        <v>162.5</v>
      </c>
      <c r="P64" s="1"/>
      <c r="Q64" s="19">
        <v>162.5</v>
      </c>
      <c r="R64" s="30">
        <f t="shared" si="4"/>
        <v>97.565000000000012</v>
      </c>
      <c r="S64" s="24"/>
      <c r="T64" s="5"/>
    </row>
    <row r="65" spans="1:20" s="5" customFormat="1" ht="12.75" customHeight="1">
      <c r="A65" s="1">
        <v>3</v>
      </c>
      <c r="B65" s="1">
        <v>3</v>
      </c>
      <c r="C65" s="19" t="s">
        <v>26</v>
      </c>
      <c r="D65" s="19" t="s">
        <v>24</v>
      </c>
      <c r="E65" s="20">
        <v>90</v>
      </c>
      <c r="F65" s="34" t="s">
        <v>166</v>
      </c>
      <c r="G65" s="20" t="s">
        <v>42</v>
      </c>
      <c r="H65" s="21" t="s">
        <v>43</v>
      </c>
      <c r="I65" s="21">
        <v>32774</v>
      </c>
      <c r="J65" s="21" t="s">
        <v>11</v>
      </c>
      <c r="K65" s="22">
        <v>88.6</v>
      </c>
      <c r="L65" s="30">
        <v>0.59099999999999997</v>
      </c>
      <c r="M65" s="19">
        <v>150</v>
      </c>
      <c r="N65" s="1">
        <v>155</v>
      </c>
      <c r="O65" s="1">
        <v>162.5</v>
      </c>
      <c r="P65" s="1"/>
      <c r="Q65" s="19">
        <v>162.5</v>
      </c>
      <c r="R65" s="30">
        <f t="shared" si="4"/>
        <v>96.037499999999994</v>
      </c>
      <c r="S65" s="24"/>
    </row>
    <row r="66" spans="1:20" s="5" customFormat="1" ht="12.75" customHeight="1">
      <c r="A66" s="1">
        <v>2</v>
      </c>
      <c r="B66" s="1">
        <v>4</v>
      </c>
      <c r="C66" s="19" t="s">
        <v>26</v>
      </c>
      <c r="D66" s="19" t="s">
        <v>24</v>
      </c>
      <c r="E66" s="20">
        <v>90</v>
      </c>
      <c r="F66" s="34" t="s">
        <v>218</v>
      </c>
      <c r="G66" s="20" t="s">
        <v>219</v>
      </c>
      <c r="H66" s="21" t="s">
        <v>29</v>
      </c>
      <c r="I66" s="21">
        <v>29821</v>
      </c>
      <c r="J66" s="21" t="s">
        <v>11</v>
      </c>
      <c r="K66" s="22">
        <v>86.85</v>
      </c>
      <c r="L66" s="30">
        <v>0.59860000000000002</v>
      </c>
      <c r="M66" s="19">
        <v>145</v>
      </c>
      <c r="N66" s="1">
        <v>160</v>
      </c>
      <c r="O66" s="40">
        <v>162.5</v>
      </c>
      <c r="P66" s="1"/>
      <c r="Q66" s="19">
        <v>160</v>
      </c>
      <c r="R66" s="30">
        <f t="shared" si="4"/>
        <v>95.77600000000001</v>
      </c>
      <c r="S66" s="24"/>
    </row>
    <row r="67" spans="1:20" s="5" customFormat="1" ht="12.75" customHeight="1">
      <c r="A67" s="1">
        <v>1</v>
      </c>
      <c r="B67" s="1">
        <v>5</v>
      </c>
      <c r="C67" s="19" t="s">
        <v>26</v>
      </c>
      <c r="D67" s="19" t="s">
        <v>24</v>
      </c>
      <c r="E67" s="20">
        <v>90</v>
      </c>
      <c r="F67" s="34" t="s">
        <v>274</v>
      </c>
      <c r="G67" s="20"/>
      <c r="H67" s="21" t="s">
        <v>43</v>
      </c>
      <c r="I67" s="21">
        <v>27338</v>
      </c>
      <c r="J67" s="21" t="s">
        <v>11</v>
      </c>
      <c r="K67" s="22">
        <v>90</v>
      </c>
      <c r="L67" s="30">
        <v>0.58530000000000004</v>
      </c>
      <c r="M67" s="40">
        <v>145</v>
      </c>
      <c r="N67" s="1">
        <v>150</v>
      </c>
      <c r="O67" s="40">
        <v>155</v>
      </c>
      <c r="P67" s="1"/>
      <c r="Q67" s="19">
        <v>150</v>
      </c>
      <c r="R67" s="30">
        <f t="shared" si="4"/>
        <v>87.795000000000002</v>
      </c>
      <c r="S67" s="24"/>
    </row>
    <row r="68" spans="1:20" s="5" customFormat="1" ht="12.75" customHeight="1">
      <c r="A68" s="19">
        <v>0</v>
      </c>
      <c r="B68" s="19">
        <v>6</v>
      </c>
      <c r="C68" s="19" t="s">
        <v>26</v>
      </c>
      <c r="D68" s="19" t="s">
        <v>24</v>
      </c>
      <c r="E68" s="20">
        <v>90</v>
      </c>
      <c r="F68" s="34" t="s">
        <v>146</v>
      </c>
      <c r="G68" s="20" t="s">
        <v>133</v>
      </c>
      <c r="H68" s="21" t="s">
        <v>43</v>
      </c>
      <c r="I68" s="21">
        <v>27801</v>
      </c>
      <c r="J68" s="21" t="s">
        <v>11</v>
      </c>
      <c r="K68" s="22">
        <v>87.8</v>
      </c>
      <c r="L68" s="30">
        <v>0.59430000000000005</v>
      </c>
      <c r="M68" s="19">
        <v>132.5</v>
      </c>
      <c r="N68" s="1">
        <v>140</v>
      </c>
      <c r="O68" s="1">
        <v>145</v>
      </c>
      <c r="P68" s="1"/>
      <c r="Q68" s="19">
        <v>145</v>
      </c>
      <c r="R68" s="30">
        <f t="shared" si="4"/>
        <v>86.173500000000004</v>
      </c>
      <c r="S68" s="24"/>
    </row>
    <row r="69" spans="1:20" s="25" customFormat="1" ht="12.75" customHeight="1">
      <c r="A69" s="19">
        <v>0</v>
      </c>
      <c r="B69" s="38">
        <v>7</v>
      </c>
      <c r="C69" s="19" t="s">
        <v>26</v>
      </c>
      <c r="D69" s="19" t="s">
        <v>24</v>
      </c>
      <c r="E69" s="20">
        <v>90</v>
      </c>
      <c r="F69" s="34" t="s">
        <v>62</v>
      </c>
      <c r="G69" s="20" t="s">
        <v>31</v>
      </c>
      <c r="H69" s="21" t="s">
        <v>43</v>
      </c>
      <c r="I69" s="21">
        <v>31664</v>
      </c>
      <c r="J69" s="21" t="s">
        <v>11</v>
      </c>
      <c r="K69" s="22">
        <v>85.1</v>
      </c>
      <c r="L69" s="30">
        <v>0.60589999999999999</v>
      </c>
      <c r="M69" s="40">
        <v>140</v>
      </c>
      <c r="N69" s="1">
        <v>140</v>
      </c>
      <c r="O69" s="40">
        <v>145</v>
      </c>
      <c r="P69" s="1"/>
      <c r="Q69" s="38">
        <v>140</v>
      </c>
      <c r="R69" s="30">
        <f t="shared" si="4"/>
        <v>84.825999999999993</v>
      </c>
      <c r="S69" s="24"/>
    </row>
    <row r="70" spans="1:20" s="25" customFormat="1" ht="12.75" customHeight="1">
      <c r="A70" s="1">
        <v>0</v>
      </c>
      <c r="B70" s="1">
        <v>8</v>
      </c>
      <c r="C70" s="19" t="s">
        <v>26</v>
      </c>
      <c r="D70" s="19" t="s">
        <v>24</v>
      </c>
      <c r="E70" s="20">
        <v>90</v>
      </c>
      <c r="F70" s="34" t="s">
        <v>134</v>
      </c>
      <c r="G70" s="20" t="s">
        <v>135</v>
      </c>
      <c r="H70" s="21" t="s">
        <v>29</v>
      </c>
      <c r="I70" s="21">
        <v>30575</v>
      </c>
      <c r="J70" s="21" t="s">
        <v>11</v>
      </c>
      <c r="K70" s="22">
        <v>86.7</v>
      </c>
      <c r="L70" s="30">
        <v>0.59909999999999997</v>
      </c>
      <c r="M70" s="19">
        <v>135</v>
      </c>
      <c r="N70" s="1">
        <v>140</v>
      </c>
      <c r="O70" s="40">
        <v>145</v>
      </c>
      <c r="P70" s="1"/>
      <c r="Q70" s="1">
        <v>140</v>
      </c>
      <c r="R70" s="30">
        <f t="shared" si="4"/>
        <v>83.873999999999995</v>
      </c>
      <c r="S70" s="24"/>
      <c r="T70" s="5"/>
    </row>
    <row r="71" spans="1:20" s="25" customFormat="1" ht="12.75" customHeight="1">
      <c r="A71" s="1">
        <v>0</v>
      </c>
      <c r="B71" s="1">
        <v>9</v>
      </c>
      <c r="C71" s="19" t="s">
        <v>26</v>
      </c>
      <c r="D71" s="19" t="s">
        <v>24</v>
      </c>
      <c r="E71" s="20">
        <v>90</v>
      </c>
      <c r="F71" s="34" t="s">
        <v>60</v>
      </c>
      <c r="G71" s="20" t="s">
        <v>61</v>
      </c>
      <c r="H71" s="21" t="s">
        <v>43</v>
      </c>
      <c r="I71" s="21">
        <v>32562</v>
      </c>
      <c r="J71" s="21" t="s">
        <v>11</v>
      </c>
      <c r="K71" s="22">
        <v>85.2</v>
      </c>
      <c r="L71" s="30">
        <v>0.60589999999999999</v>
      </c>
      <c r="M71" s="40">
        <v>125</v>
      </c>
      <c r="N71" s="1">
        <v>135</v>
      </c>
      <c r="O71" s="40">
        <v>142.5</v>
      </c>
      <c r="P71" s="1"/>
      <c r="Q71" s="1">
        <v>135</v>
      </c>
      <c r="R71" s="30">
        <f t="shared" si="4"/>
        <v>81.796499999999995</v>
      </c>
      <c r="S71" s="24"/>
      <c r="T71" s="5"/>
    </row>
    <row r="72" spans="1:20" s="5" customFormat="1" ht="12.75" customHeight="1">
      <c r="A72" s="19">
        <v>0</v>
      </c>
      <c r="B72" s="19">
        <v>10</v>
      </c>
      <c r="C72" s="19" t="s">
        <v>26</v>
      </c>
      <c r="D72" s="19" t="s">
        <v>24</v>
      </c>
      <c r="E72" s="20">
        <v>90</v>
      </c>
      <c r="F72" s="34" t="s">
        <v>57</v>
      </c>
      <c r="G72" s="20" t="s">
        <v>31</v>
      </c>
      <c r="H72" s="21" t="s">
        <v>43</v>
      </c>
      <c r="I72" s="21">
        <v>32700</v>
      </c>
      <c r="J72" s="21" t="s">
        <v>11</v>
      </c>
      <c r="K72" s="22">
        <v>87.7</v>
      </c>
      <c r="L72" s="30">
        <v>0.59470000000000001</v>
      </c>
      <c r="M72" s="19">
        <v>135</v>
      </c>
      <c r="N72" s="40">
        <v>145</v>
      </c>
      <c r="O72" s="40">
        <v>145</v>
      </c>
      <c r="P72" s="1"/>
      <c r="Q72" s="19">
        <v>135</v>
      </c>
      <c r="R72" s="30">
        <f t="shared" si="4"/>
        <v>80.284499999999994</v>
      </c>
      <c r="S72" s="24"/>
      <c r="T72" s="25"/>
    </row>
    <row r="73" spans="1:20" s="5" customFormat="1" ht="12.75" customHeight="1">
      <c r="A73" s="1">
        <v>0</v>
      </c>
      <c r="B73" s="1">
        <v>11</v>
      </c>
      <c r="C73" s="19" t="s">
        <v>26</v>
      </c>
      <c r="D73" s="19" t="s">
        <v>24</v>
      </c>
      <c r="E73" s="20">
        <v>90</v>
      </c>
      <c r="F73" s="34" t="s">
        <v>231</v>
      </c>
      <c r="G73" s="20" t="s">
        <v>31</v>
      </c>
      <c r="H73" s="21" t="s">
        <v>29</v>
      </c>
      <c r="I73" s="21">
        <v>33198</v>
      </c>
      <c r="J73" s="21" t="s">
        <v>11</v>
      </c>
      <c r="K73" s="22">
        <v>89.4</v>
      </c>
      <c r="L73" s="30">
        <v>0.58730000000000004</v>
      </c>
      <c r="M73" s="19">
        <v>120</v>
      </c>
      <c r="N73" s="1">
        <v>135</v>
      </c>
      <c r="O73" s="40">
        <v>140</v>
      </c>
      <c r="P73" s="1"/>
      <c r="Q73" s="1">
        <v>135</v>
      </c>
      <c r="R73" s="30">
        <f t="shared" si="4"/>
        <v>79.285499999999999</v>
      </c>
      <c r="S73" s="24"/>
      <c r="T73" s="25"/>
    </row>
    <row r="74" spans="1:20" s="5" customFormat="1" ht="12.75" customHeight="1">
      <c r="A74" s="1">
        <v>0</v>
      </c>
      <c r="B74" s="1">
        <v>12</v>
      </c>
      <c r="C74" s="19" t="s">
        <v>26</v>
      </c>
      <c r="D74" s="19" t="s">
        <v>24</v>
      </c>
      <c r="E74" s="20">
        <v>90</v>
      </c>
      <c r="F74" s="34" t="s">
        <v>136</v>
      </c>
      <c r="G74" s="20" t="s">
        <v>133</v>
      </c>
      <c r="H74" s="21" t="s">
        <v>43</v>
      </c>
      <c r="I74" s="21">
        <v>30903</v>
      </c>
      <c r="J74" s="21" t="s">
        <v>11</v>
      </c>
      <c r="K74" s="22">
        <v>87.3</v>
      </c>
      <c r="L74" s="30">
        <v>0.59650000000000003</v>
      </c>
      <c r="M74" s="19">
        <v>132.5</v>
      </c>
      <c r="N74" s="40">
        <v>137.5</v>
      </c>
      <c r="O74" s="40">
        <v>137.5</v>
      </c>
      <c r="P74" s="1"/>
      <c r="Q74" s="1">
        <v>132.5</v>
      </c>
      <c r="R74" s="30">
        <f t="shared" si="4"/>
        <v>79.03625000000001</v>
      </c>
      <c r="S74" s="24"/>
    </row>
    <row r="75" spans="1:20" s="5" customFormat="1" ht="12.75" customHeight="1">
      <c r="A75" s="1">
        <v>0</v>
      </c>
      <c r="B75" s="7">
        <v>13</v>
      </c>
      <c r="C75" s="19" t="s">
        <v>26</v>
      </c>
      <c r="D75" s="19" t="s">
        <v>24</v>
      </c>
      <c r="E75" s="20">
        <v>90</v>
      </c>
      <c r="F75" s="34" t="s">
        <v>143</v>
      </c>
      <c r="G75" s="20" t="s">
        <v>133</v>
      </c>
      <c r="H75" s="21" t="s">
        <v>43</v>
      </c>
      <c r="I75" s="21">
        <v>30697</v>
      </c>
      <c r="J75" s="21" t="s">
        <v>11</v>
      </c>
      <c r="K75" s="22">
        <v>90</v>
      </c>
      <c r="L75" s="30">
        <v>0.58530000000000004</v>
      </c>
      <c r="M75" s="19">
        <v>120</v>
      </c>
      <c r="N75" s="40">
        <v>125</v>
      </c>
      <c r="O75" s="1">
        <v>125</v>
      </c>
      <c r="P75" s="1"/>
      <c r="Q75" s="1">
        <v>125</v>
      </c>
      <c r="R75" s="30">
        <f t="shared" si="4"/>
        <v>73.162500000000009</v>
      </c>
      <c r="S75" s="24"/>
    </row>
    <row r="76" spans="1:20" s="5" customFormat="1" ht="12.75" customHeight="1">
      <c r="A76" s="1">
        <v>0</v>
      </c>
      <c r="B76" s="7">
        <v>14</v>
      </c>
      <c r="C76" s="19" t="s">
        <v>26</v>
      </c>
      <c r="D76" s="19" t="s">
        <v>24</v>
      </c>
      <c r="E76" s="20">
        <v>90</v>
      </c>
      <c r="F76" s="34" t="s">
        <v>181</v>
      </c>
      <c r="G76" s="20" t="s">
        <v>152</v>
      </c>
      <c r="H76" s="21" t="s">
        <v>29</v>
      </c>
      <c r="I76" s="21">
        <v>31573</v>
      </c>
      <c r="J76" s="21" t="s">
        <v>11</v>
      </c>
      <c r="K76" s="22">
        <v>84.6</v>
      </c>
      <c r="L76" s="30">
        <v>0.60829999999999995</v>
      </c>
      <c r="M76" s="19">
        <v>120</v>
      </c>
      <c r="N76" s="40">
        <v>130</v>
      </c>
      <c r="O76" s="40">
        <v>130</v>
      </c>
      <c r="P76" s="1"/>
      <c r="Q76" s="1">
        <v>120</v>
      </c>
      <c r="R76" s="30">
        <f t="shared" si="4"/>
        <v>72.995999999999995</v>
      </c>
      <c r="S76" s="24"/>
    </row>
    <row r="77" spans="1:20" s="5" customFormat="1" ht="12.75" customHeight="1">
      <c r="A77" s="19">
        <v>0</v>
      </c>
      <c r="B77" s="38" t="s">
        <v>17</v>
      </c>
      <c r="C77" s="19" t="s">
        <v>26</v>
      </c>
      <c r="D77" s="19" t="s">
        <v>24</v>
      </c>
      <c r="E77" s="20">
        <v>90</v>
      </c>
      <c r="F77" s="34" t="s">
        <v>49</v>
      </c>
      <c r="G77" s="20" t="s">
        <v>28</v>
      </c>
      <c r="H77" s="21" t="s">
        <v>29</v>
      </c>
      <c r="I77" s="21">
        <v>32474</v>
      </c>
      <c r="J77" s="21" t="s">
        <v>11</v>
      </c>
      <c r="K77" s="22">
        <v>89</v>
      </c>
      <c r="L77" s="30">
        <v>0.58930000000000005</v>
      </c>
      <c r="M77" s="40">
        <v>125</v>
      </c>
      <c r="N77" s="40">
        <v>125</v>
      </c>
      <c r="O77" s="40">
        <v>125</v>
      </c>
      <c r="P77" s="1"/>
      <c r="Q77" s="40">
        <v>0</v>
      </c>
      <c r="R77" s="30">
        <f t="shared" si="4"/>
        <v>0</v>
      </c>
      <c r="S77" s="24"/>
      <c r="T77" s="25"/>
    </row>
    <row r="78" spans="1:20" s="5" customFormat="1" ht="12.75" customHeight="1">
      <c r="A78" s="1">
        <v>0</v>
      </c>
      <c r="B78" s="7" t="s">
        <v>17</v>
      </c>
      <c r="C78" s="19" t="s">
        <v>26</v>
      </c>
      <c r="D78" s="19" t="s">
        <v>24</v>
      </c>
      <c r="E78" s="20">
        <v>90</v>
      </c>
      <c r="F78" s="34" t="s">
        <v>48</v>
      </c>
      <c r="G78" s="20" t="s">
        <v>28</v>
      </c>
      <c r="H78" s="21" t="s">
        <v>29</v>
      </c>
      <c r="I78" s="21">
        <v>32242</v>
      </c>
      <c r="J78" s="21" t="s">
        <v>11</v>
      </c>
      <c r="K78" s="22">
        <v>89.1</v>
      </c>
      <c r="L78" s="30">
        <v>0.58889999999999998</v>
      </c>
      <c r="M78" s="40">
        <v>145</v>
      </c>
      <c r="N78" s="40">
        <v>145</v>
      </c>
      <c r="O78" s="40">
        <v>145</v>
      </c>
      <c r="P78" s="1"/>
      <c r="Q78" s="40">
        <v>0</v>
      </c>
      <c r="R78" s="30">
        <f t="shared" si="4"/>
        <v>0</v>
      </c>
      <c r="S78" s="24"/>
      <c r="T78" s="25"/>
    </row>
    <row r="79" spans="1:20" s="25" customFormat="1" ht="12.75" customHeight="1">
      <c r="A79" s="1">
        <v>12</v>
      </c>
      <c r="B79" s="1">
        <v>1</v>
      </c>
      <c r="C79" s="19" t="s">
        <v>26</v>
      </c>
      <c r="D79" s="19" t="s">
        <v>24</v>
      </c>
      <c r="E79" s="20">
        <v>100</v>
      </c>
      <c r="F79" s="34" t="s">
        <v>182</v>
      </c>
      <c r="G79" s="20" t="s">
        <v>70</v>
      </c>
      <c r="H79" s="21" t="s">
        <v>43</v>
      </c>
      <c r="I79" s="21">
        <v>32273</v>
      </c>
      <c r="J79" s="21" t="s">
        <v>11</v>
      </c>
      <c r="K79" s="22">
        <v>97.7</v>
      </c>
      <c r="L79" s="30">
        <v>0.55989999999999995</v>
      </c>
      <c r="M79" s="19">
        <v>190</v>
      </c>
      <c r="N79" s="19">
        <v>195</v>
      </c>
      <c r="O79" s="19">
        <v>200</v>
      </c>
      <c r="P79" s="19"/>
      <c r="Q79" s="19">
        <v>200</v>
      </c>
      <c r="R79" s="30">
        <f t="shared" si="4"/>
        <v>111.97999999999999</v>
      </c>
      <c r="S79" s="24"/>
      <c r="T79"/>
    </row>
    <row r="80" spans="1:20" s="5" customFormat="1" ht="12.75" customHeight="1">
      <c r="A80" s="19">
        <v>5</v>
      </c>
      <c r="B80" s="19">
        <v>2</v>
      </c>
      <c r="C80" s="19" t="s">
        <v>26</v>
      </c>
      <c r="D80" s="19" t="s">
        <v>24</v>
      </c>
      <c r="E80" s="20">
        <v>100</v>
      </c>
      <c r="F80" s="34" t="s">
        <v>260</v>
      </c>
      <c r="G80" s="20" t="s">
        <v>42</v>
      </c>
      <c r="H80" s="21" t="s">
        <v>43</v>
      </c>
      <c r="I80" s="21">
        <v>30978</v>
      </c>
      <c r="J80" s="21" t="s">
        <v>11</v>
      </c>
      <c r="K80" s="22">
        <v>92.5</v>
      </c>
      <c r="L80" s="30">
        <v>0.57609999999999995</v>
      </c>
      <c r="M80" s="19">
        <v>172.5</v>
      </c>
      <c r="N80" s="19">
        <v>177.5</v>
      </c>
      <c r="O80" s="40">
        <v>182.5</v>
      </c>
      <c r="P80" s="19"/>
      <c r="Q80" s="19">
        <v>177.5</v>
      </c>
      <c r="R80" s="30">
        <f t="shared" si="4"/>
        <v>102.25774999999999</v>
      </c>
      <c r="S80" s="24"/>
    </row>
    <row r="81" spans="1:20" s="5" customFormat="1" ht="12.75" customHeight="1">
      <c r="A81" s="19">
        <v>3</v>
      </c>
      <c r="B81" s="19">
        <v>3</v>
      </c>
      <c r="C81" s="19" t="s">
        <v>26</v>
      </c>
      <c r="D81" s="19" t="s">
        <v>24</v>
      </c>
      <c r="E81" s="20">
        <v>100</v>
      </c>
      <c r="F81" s="34" t="s">
        <v>228</v>
      </c>
      <c r="G81" s="20" t="s">
        <v>229</v>
      </c>
      <c r="H81" s="21" t="s">
        <v>29</v>
      </c>
      <c r="I81" s="21">
        <v>32921</v>
      </c>
      <c r="J81" s="21" t="s">
        <v>11</v>
      </c>
      <c r="K81" s="22">
        <v>99</v>
      </c>
      <c r="L81" s="30">
        <v>0.55649999999999999</v>
      </c>
      <c r="M81" s="19">
        <v>165</v>
      </c>
      <c r="N81" s="19">
        <v>170</v>
      </c>
      <c r="O81" s="19">
        <v>172.5</v>
      </c>
      <c r="P81" s="19"/>
      <c r="Q81" s="19">
        <v>172.5</v>
      </c>
      <c r="R81" s="30">
        <f t="shared" si="4"/>
        <v>95.996250000000003</v>
      </c>
      <c r="S81" s="24"/>
      <c r="T81" s="25"/>
    </row>
    <row r="82" spans="1:20" s="5" customFormat="1" ht="12.75" customHeight="1">
      <c r="A82" s="19">
        <v>2</v>
      </c>
      <c r="B82" s="19">
        <v>4</v>
      </c>
      <c r="C82" s="19" t="s">
        <v>26</v>
      </c>
      <c r="D82" s="19" t="s">
        <v>24</v>
      </c>
      <c r="E82" s="20">
        <v>100</v>
      </c>
      <c r="F82" s="34" t="s">
        <v>79</v>
      </c>
      <c r="G82" s="20" t="s">
        <v>73</v>
      </c>
      <c r="H82" s="21" t="s">
        <v>43</v>
      </c>
      <c r="I82" s="21">
        <v>31361</v>
      </c>
      <c r="J82" s="21" t="s">
        <v>11</v>
      </c>
      <c r="K82" s="22">
        <v>97.8</v>
      </c>
      <c r="L82" s="30">
        <v>0.55969999999999998</v>
      </c>
      <c r="M82" s="19">
        <v>155</v>
      </c>
      <c r="N82" s="19">
        <v>162.5</v>
      </c>
      <c r="O82" s="19">
        <v>170</v>
      </c>
      <c r="P82" s="19"/>
      <c r="Q82" s="19">
        <v>170</v>
      </c>
      <c r="R82" s="30">
        <f t="shared" si="4"/>
        <v>95.149000000000001</v>
      </c>
      <c r="S82" s="24"/>
    </row>
    <row r="83" spans="1:20" s="25" customFormat="1" ht="12.75" customHeight="1">
      <c r="A83" s="19">
        <v>1</v>
      </c>
      <c r="B83" s="19">
        <v>5</v>
      </c>
      <c r="C83" s="19" t="s">
        <v>26</v>
      </c>
      <c r="D83" s="19" t="s">
        <v>24</v>
      </c>
      <c r="E83" s="20">
        <v>100</v>
      </c>
      <c r="F83" s="34" t="s">
        <v>186</v>
      </c>
      <c r="G83" s="20" t="s">
        <v>187</v>
      </c>
      <c r="H83" s="21" t="s">
        <v>43</v>
      </c>
      <c r="I83" s="21">
        <v>31068</v>
      </c>
      <c r="J83" s="21" t="s">
        <v>11</v>
      </c>
      <c r="K83" s="22">
        <v>98.1</v>
      </c>
      <c r="L83" s="30">
        <v>0.55889999999999995</v>
      </c>
      <c r="M83" s="19">
        <v>155</v>
      </c>
      <c r="N83" s="19">
        <v>162.5</v>
      </c>
      <c r="O83" s="19">
        <v>165</v>
      </c>
      <c r="P83" s="19"/>
      <c r="Q83" s="19">
        <v>165</v>
      </c>
      <c r="R83" s="30">
        <f t="shared" si="4"/>
        <v>92.218499999999992</v>
      </c>
      <c r="S83" s="24"/>
      <c r="T83" s="5"/>
    </row>
    <row r="84" spans="1:20" s="5" customFormat="1" ht="12.75" customHeight="1">
      <c r="A84" s="19">
        <v>0</v>
      </c>
      <c r="B84" s="19">
        <v>6</v>
      </c>
      <c r="C84" s="19" t="s">
        <v>26</v>
      </c>
      <c r="D84" s="19" t="s">
        <v>24</v>
      </c>
      <c r="E84" s="20">
        <v>100</v>
      </c>
      <c r="F84" s="34" t="s">
        <v>270</v>
      </c>
      <c r="G84" s="20" t="s">
        <v>70</v>
      </c>
      <c r="H84" s="21" t="s">
        <v>43</v>
      </c>
      <c r="I84" s="21">
        <v>33241</v>
      </c>
      <c r="J84" s="21" t="s">
        <v>11</v>
      </c>
      <c r="K84" s="22">
        <v>94.7</v>
      </c>
      <c r="L84" s="30">
        <v>0.56879999999999997</v>
      </c>
      <c r="M84" s="19">
        <v>155</v>
      </c>
      <c r="N84" s="19">
        <v>162.5</v>
      </c>
      <c r="O84" s="40">
        <v>170</v>
      </c>
      <c r="P84" s="19"/>
      <c r="Q84" s="19">
        <v>162.5</v>
      </c>
      <c r="R84" s="30">
        <f t="shared" si="4"/>
        <v>92.429999999999993</v>
      </c>
      <c r="S84" s="24"/>
    </row>
    <row r="85" spans="1:20" ht="12.75" customHeight="1">
      <c r="A85" s="19">
        <v>0</v>
      </c>
      <c r="B85" s="19">
        <v>7</v>
      </c>
      <c r="C85" s="19" t="s">
        <v>26</v>
      </c>
      <c r="D85" s="19" t="s">
        <v>24</v>
      </c>
      <c r="E85" s="20">
        <v>100</v>
      </c>
      <c r="F85" s="34" t="s">
        <v>261</v>
      </c>
      <c r="G85" s="20" t="s">
        <v>42</v>
      </c>
      <c r="H85" s="21" t="s">
        <v>43</v>
      </c>
      <c r="I85" s="21">
        <v>30147</v>
      </c>
      <c r="J85" s="21" t="s">
        <v>11</v>
      </c>
      <c r="K85" s="22">
        <v>97.2</v>
      </c>
      <c r="L85" s="30">
        <v>0.56130000000000002</v>
      </c>
      <c r="M85" s="19">
        <v>145</v>
      </c>
      <c r="N85" s="19">
        <v>150</v>
      </c>
      <c r="O85" s="40">
        <v>155</v>
      </c>
      <c r="P85" s="19"/>
      <c r="Q85" s="19">
        <v>150</v>
      </c>
      <c r="R85" s="30">
        <f t="shared" si="4"/>
        <v>84.195000000000007</v>
      </c>
      <c r="S85" s="24"/>
      <c r="T85" s="25"/>
    </row>
    <row r="86" spans="1:20" s="25" customFormat="1" ht="12.75" customHeight="1">
      <c r="A86" s="1">
        <v>12</v>
      </c>
      <c r="B86" s="1">
        <v>1</v>
      </c>
      <c r="C86" s="19" t="s">
        <v>26</v>
      </c>
      <c r="D86" s="19" t="s">
        <v>24</v>
      </c>
      <c r="E86" s="20">
        <v>110</v>
      </c>
      <c r="F86" s="34" t="s">
        <v>272</v>
      </c>
      <c r="G86" s="20" t="s">
        <v>70</v>
      </c>
      <c r="H86" s="21" t="s">
        <v>43</v>
      </c>
      <c r="I86" s="21">
        <v>33249</v>
      </c>
      <c r="J86" s="21" t="s">
        <v>11</v>
      </c>
      <c r="K86" s="22">
        <v>102.3</v>
      </c>
      <c r="L86" s="30">
        <v>0.54890000000000005</v>
      </c>
      <c r="M86" s="19">
        <v>200</v>
      </c>
      <c r="N86" s="19">
        <v>207.5</v>
      </c>
      <c r="O86" s="40">
        <v>212.5</v>
      </c>
      <c r="P86" s="1"/>
      <c r="Q86" s="1">
        <v>207.5</v>
      </c>
      <c r="R86" s="30">
        <f t="shared" si="4"/>
        <v>113.89675000000001</v>
      </c>
      <c r="S86" s="24"/>
      <c r="T86" s="5"/>
    </row>
    <row r="87" spans="1:20" s="5" customFormat="1" ht="12.75" customHeight="1">
      <c r="A87" s="1">
        <v>5</v>
      </c>
      <c r="B87" s="1">
        <v>2</v>
      </c>
      <c r="C87" s="19" t="s">
        <v>26</v>
      </c>
      <c r="D87" s="19" t="s">
        <v>24</v>
      </c>
      <c r="E87" s="20">
        <v>110</v>
      </c>
      <c r="F87" s="34" t="s">
        <v>184</v>
      </c>
      <c r="G87" s="20" t="s">
        <v>84</v>
      </c>
      <c r="H87" s="21" t="s">
        <v>43</v>
      </c>
      <c r="I87" s="21">
        <v>30215</v>
      </c>
      <c r="J87" s="21" t="s">
        <v>11</v>
      </c>
      <c r="K87" s="22">
        <v>107.4</v>
      </c>
      <c r="L87" s="30">
        <v>0.53990000000000005</v>
      </c>
      <c r="M87" s="40">
        <v>180</v>
      </c>
      <c r="N87" s="40">
        <v>180</v>
      </c>
      <c r="O87" s="19">
        <v>185</v>
      </c>
      <c r="P87" s="1"/>
      <c r="Q87" s="1">
        <v>185</v>
      </c>
      <c r="R87" s="30">
        <f t="shared" si="4"/>
        <v>99.881500000000003</v>
      </c>
      <c r="S87" s="24"/>
    </row>
    <row r="88" spans="1:20" s="25" customFormat="1" ht="12.75" customHeight="1">
      <c r="A88" s="19">
        <v>3</v>
      </c>
      <c r="B88" s="1">
        <v>3</v>
      </c>
      <c r="C88" s="19" t="s">
        <v>26</v>
      </c>
      <c r="D88" s="19" t="s">
        <v>24</v>
      </c>
      <c r="E88" s="20">
        <v>110</v>
      </c>
      <c r="F88" s="34" t="s">
        <v>251</v>
      </c>
      <c r="G88" s="20" t="s">
        <v>61</v>
      </c>
      <c r="H88" s="21" t="s">
        <v>43</v>
      </c>
      <c r="I88" s="21">
        <v>25254</v>
      </c>
      <c r="J88" s="21" t="s">
        <v>11</v>
      </c>
      <c r="K88" s="22">
        <v>103.2</v>
      </c>
      <c r="L88" s="30">
        <v>0.61109999999999998</v>
      </c>
      <c r="M88" s="19">
        <v>175</v>
      </c>
      <c r="N88" s="19">
        <v>180</v>
      </c>
      <c r="O88" s="40">
        <v>187.5</v>
      </c>
      <c r="P88" s="1"/>
      <c r="Q88" s="1">
        <v>180</v>
      </c>
      <c r="R88" s="30">
        <f t="shared" si="4"/>
        <v>109.99799999999999</v>
      </c>
      <c r="S88" s="24"/>
    </row>
    <row r="89" spans="1:20" s="5" customFormat="1" ht="12.75" customHeight="1">
      <c r="A89" s="1">
        <v>2</v>
      </c>
      <c r="B89" s="1">
        <v>4</v>
      </c>
      <c r="C89" s="19" t="s">
        <v>26</v>
      </c>
      <c r="D89" s="19" t="s">
        <v>24</v>
      </c>
      <c r="E89" s="20">
        <v>110</v>
      </c>
      <c r="F89" s="34" t="s">
        <v>227</v>
      </c>
      <c r="G89" s="20" t="s">
        <v>88</v>
      </c>
      <c r="H89" s="21" t="s">
        <v>29</v>
      </c>
      <c r="I89" s="21">
        <v>31456</v>
      </c>
      <c r="J89" s="21" t="s">
        <v>11</v>
      </c>
      <c r="K89" s="22">
        <v>105.7</v>
      </c>
      <c r="L89" s="30">
        <v>0.54259999999999997</v>
      </c>
      <c r="M89" s="19">
        <v>180</v>
      </c>
      <c r="N89" s="40">
        <v>190</v>
      </c>
      <c r="O89" s="40">
        <v>190</v>
      </c>
      <c r="P89" s="1"/>
      <c r="Q89" s="1">
        <v>180</v>
      </c>
      <c r="R89" s="30">
        <f t="shared" si="4"/>
        <v>97.667999999999992</v>
      </c>
      <c r="S89" s="24"/>
    </row>
    <row r="90" spans="1:20" s="5" customFormat="1" ht="12.75" customHeight="1">
      <c r="A90" s="19">
        <v>1</v>
      </c>
      <c r="B90" s="1">
        <v>5</v>
      </c>
      <c r="C90" s="19" t="s">
        <v>26</v>
      </c>
      <c r="D90" s="19" t="s">
        <v>24</v>
      </c>
      <c r="E90" s="20">
        <v>110</v>
      </c>
      <c r="F90" s="34" t="s">
        <v>125</v>
      </c>
      <c r="G90" s="20" t="s">
        <v>51</v>
      </c>
      <c r="H90" s="21" t="s">
        <v>29</v>
      </c>
      <c r="I90" s="21">
        <v>32002</v>
      </c>
      <c r="J90" s="21" t="s">
        <v>11</v>
      </c>
      <c r="K90" s="22">
        <v>108.3</v>
      </c>
      <c r="L90" s="30">
        <v>0.53859999999999997</v>
      </c>
      <c r="M90" s="40">
        <v>155</v>
      </c>
      <c r="N90" s="19">
        <v>155</v>
      </c>
      <c r="O90" s="19">
        <v>157.5</v>
      </c>
      <c r="P90" s="38"/>
      <c r="Q90" s="38">
        <v>157.5</v>
      </c>
      <c r="R90" s="30">
        <f t="shared" si="4"/>
        <v>84.829499999999996</v>
      </c>
      <c r="S90" s="24"/>
      <c r="T90" s="25"/>
    </row>
    <row r="91" spans="1:20" s="5" customFormat="1" ht="12.75" customHeight="1">
      <c r="A91" s="1">
        <v>0</v>
      </c>
      <c r="B91" s="1">
        <v>6</v>
      </c>
      <c r="C91" s="19" t="s">
        <v>26</v>
      </c>
      <c r="D91" s="19" t="s">
        <v>24</v>
      </c>
      <c r="E91" s="20">
        <v>110</v>
      </c>
      <c r="F91" s="34" t="s">
        <v>230</v>
      </c>
      <c r="G91" s="20" t="s">
        <v>229</v>
      </c>
      <c r="H91" s="21" t="s">
        <v>29</v>
      </c>
      <c r="I91" s="21">
        <v>31358</v>
      </c>
      <c r="J91" s="21" t="s">
        <v>11</v>
      </c>
      <c r="K91" s="22">
        <v>105.3</v>
      </c>
      <c r="L91" s="30">
        <v>0.54320000000000002</v>
      </c>
      <c r="M91" s="19">
        <v>142.5</v>
      </c>
      <c r="N91" s="19">
        <v>147.5</v>
      </c>
      <c r="O91" s="40">
        <v>150</v>
      </c>
      <c r="P91" s="1"/>
      <c r="Q91" s="1">
        <v>147.5</v>
      </c>
      <c r="R91" s="30">
        <f t="shared" si="4"/>
        <v>80.122</v>
      </c>
      <c r="S91" s="24"/>
    </row>
    <row r="92" spans="1:20" s="5" customFormat="1" ht="12.75" customHeight="1">
      <c r="A92" s="1">
        <v>0</v>
      </c>
      <c r="B92" s="1">
        <v>7</v>
      </c>
      <c r="C92" s="19" t="s">
        <v>26</v>
      </c>
      <c r="D92" s="19" t="s">
        <v>24</v>
      </c>
      <c r="E92" s="20">
        <v>110</v>
      </c>
      <c r="F92" s="34" t="s">
        <v>185</v>
      </c>
      <c r="G92" s="20" t="s">
        <v>31</v>
      </c>
      <c r="H92" s="21" t="s">
        <v>29</v>
      </c>
      <c r="I92" s="21">
        <v>29922</v>
      </c>
      <c r="J92" s="21" t="s">
        <v>11</v>
      </c>
      <c r="K92" s="22">
        <v>108.5</v>
      </c>
      <c r="L92" s="30">
        <v>0.53839999999999999</v>
      </c>
      <c r="M92" s="19">
        <v>140</v>
      </c>
      <c r="N92" s="40">
        <v>147.5</v>
      </c>
      <c r="O92" s="40">
        <v>147.5</v>
      </c>
      <c r="P92" s="7"/>
      <c r="Q92" s="7">
        <v>140</v>
      </c>
      <c r="R92" s="30">
        <f t="shared" si="4"/>
        <v>75.376000000000005</v>
      </c>
      <c r="S92" s="24"/>
    </row>
    <row r="93" spans="1:20" s="5" customFormat="1" ht="12.75" customHeight="1">
      <c r="A93" s="19">
        <v>0</v>
      </c>
      <c r="B93" s="19" t="s">
        <v>17</v>
      </c>
      <c r="C93" s="19" t="s">
        <v>26</v>
      </c>
      <c r="D93" s="19" t="s">
        <v>24</v>
      </c>
      <c r="E93" s="20">
        <v>110</v>
      </c>
      <c r="F93" s="34" t="s">
        <v>147</v>
      </c>
      <c r="G93" s="20" t="s">
        <v>148</v>
      </c>
      <c r="H93" s="21" t="s">
        <v>29</v>
      </c>
      <c r="I93" s="21">
        <v>31088</v>
      </c>
      <c r="J93" s="21" t="s">
        <v>11</v>
      </c>
      <c r="K93" s="22">
        <v>107.3</v>
      </c>
      <c r="L93" s="30">
        <v>0.54010000000000002</v>
      </c>
      <c r="M93" s="40">
        <v>140</v>
      </c>
      <c r="N93" s="40">
        <v>147.5</v>
      </c>
      <c r="O93" s="40">
        <v>147.5</v>
      </c>
      <c r="P93" s="19"/>
      <c r="Q93" s="40">
        <v>0</v>
      </c>
      <c r="R93" s="30">
        <f t="shared" si="4"/>
        <v>0</v>
      </c>
      <c r="S93" s="24"/>
    </row>
    <row r="94" spans="1:20" s="5" customFormat="1" ht="12.75" customHeight="1">
      <c r="A94" s="1">
        <v>12</v>
      </c>
      <c r="B94" s="1">
        <v>1</v>
      </c>
      <c r="C94" s="19" t="s">
        <v>26</v>
      </c>
      <c r="D94" s="19" t="s">
        <v>24</v>
      </c>
      <c r="E94" s="20">
        <v>125</v>
      </c>
      <c r="F94" s="34" t="s">
        <v>129</v>
      </c>
      <c r="G94" s="20" t="s">
        <v>51</v>
      </c>
      <c r="H94" s="21" t="s">
        <v>29</v>
      </c>
      <c r="I94" s="21">
        <v>30409</v>
      </c>
      <c r="J94" s="21" t="s">
        <v>11</v>
      </c>
      <c r="K94" s="22">
        <v>119.4</v>
      </c>
      <c r="L94" s="30">
        <v>0.52749999999999997</v>
      </c>
      <c r="M94" s="19">
        <v>210</v>
      </c>
      <c r="N94" s="40">
        <v>215</v>
      </c>
      <c r="O94" s="40">
        <v>215</v>
      </c>
      <c r="P94" s="1"/>
      <c r="Q94" s="1">
        <v>210</v>
      </c>
      <c r="R94" s="30">
        <f t="shared" si="4"/>
        <v>110.77499999999999</v>
      </c>
      <c r="S94" s="24"/>
      <c r="T94" s="25"/>
    </row>
    <row r="95" spans="1:20" s="5" customFormat="1" ht="12.75" customHeight="1">
      <c r="A95" s="1">
        <v>5</v>
      </c>
      <c r="B95" s="1">
        <v>2</v>
      </c>
      <c r="C95" s="19" t="s">
        <v>26</v>
      </c>
      <c r="D95" s="19" t="s">
        <v>24</v>
      </c>
      <c r="E95" s="20">
        <v>125</v>
      </c>
      <c r="F95" s="34" t="s">
        <v>65</v>
      </c>
      <c r="G95" s="20" t="s">
        <v>66</v>
      </c>
      <c r="H95" s="21" t="s">
        <v>43</v>
      </c>
      <c r="I95" s="21">
        <v>24918</v>
      </c>
      <c r="J95" s="21" t="s">
        <v>11</v>
      </c>
      <c r="K95" s="22">
        <v>124.8</v>
      </c>
      <c r="L95" s="30">
        <v>0.52129999999999999</v>
      </c>
      <c r="M95" s="19">
        <v>175</v>
      </c>
      <c r="N95" s="40">
        <v>180</v>
      </c>
      <c r="O95" s="40">
        <v>180</v>
      </c>
      <c r="P95" s="1"/>
      <c r="Q95" s="1">
        <v>175</v>
      </c>
      <c r="R95" s="30">
        <f t="shared" si="4"/>
        <v>91.227499999999992</v>
      </c>
      <c r="S95" s="24"/>
    </row>
    <row r="96" spans="1:20" s="5" customFormat="1" ht="12.75" customHeight="1">
      <c r="A96" s="19">
        <v>3</v>
      </c>
      <c r="B96" s="19">
        <v>3</v>
      </c>
      <c r="C96" s="19" t="s">
        <v>26</v>
      </c>
      <c r="D96" s="19" t="s">
        <v>24</v>
      </c>
      <c r="E96" s="20">
        <v>125</v>
      </c>
      <c r="F96" s="34" t="s">
        <v>71</v>
      </c>
      <c r="G96" s="20" t="s">
        <v>31</v>
      </c>
      <c r="H96" s="21" t="s">
        <v>43</v>
      </c>
      <c r="I96" s="21">
        <v>31056</v>
      </c>
      <c r="J96" s="21" t="s">
        <v>11</v>
      </c>
      <c r="K96" s="22">
        <v>121.8</v>
      </c>
      <c r="L96" s="30">
        <v>0.52510000000000001</v>
      </c>
      <c r="M96" s="19">
        <v>160</v>
      </c>
      <c r="N96" s="19">
        <v>170</v>
      </c>
      <c r="O96" s="40">
        <v>175</v>
      </c>
      <c r="P96" s="19"/>
      <c r="Q96" s="19">
        <v>170</v>
      </c>
      <c r="R96" s="30">
        <f t="shared" si="4"/>
        <v>89.266999999999996</v>
      </c>
      <c r="S96" s="24"/>
    </row>
    <row r="97" spans="1:20" s="5" customFormat="1" ht="12.75" customHeight="1">
      <c r="A97" s="19">
        <v>12</v>
      </c>
      <c r="B97" s="38">
        <v>1</v>
      </c>
      <c r="C97" s="19" t="s">
        <v>26</v>
      </c>
      <c r="D97" s="19" t="s">
        <v>24</v>
      </c>
      <c r="E97" s="20">
        <v>140</v>
      </c>
      <c r="F97" s="34" t="s">
        <v>67</v>
      </c>
      <c r="G97" s="20" t="s">
        <v>61</v>
      </c>
      <c r="H97" s="21" t="s">
        <v>43</v>
      </c>
      <c r="I97" s="21" t="s">
        <v>68</v>
      </c>
      <c r="J97" s="21" t="s">
        <v>11</v>
      </c>
      <c r="K97" s="22">
        <v>134.80000000000001</v>
      </c>
      <c r="L97" s="30">
        <v>0.50924000000000003</v>
      </c>
      <c r="M97" s="19">
        <v>235</v>
      </c>
      <c r="N97" s="19">
        <v>242.5</v>
      </c>
      <c r="O97" s="40">
        <v>250</v>
      </c>
      <c r="P97" s="38"/>
      <c r="Q97" s="38">
        <v>242.5</v>
      </c>
      <c r="R97" s="30">
        <f t="shared" si="4"/>
        <v>123.4907</v>
      </c>
      <c r="S97" s="24"/>
      <c r="T97" s="25"/>
    </row>
    <row r="98" spans="1:20">
      <c r="A98" s="44">
        <v>5</v>
      </c>
      <c r="B98" s="38">
        <v>2</v>
      </c>
      <c r="C98" s="19" t="s">
        <v>26</v>
      </c>
      <c r="D98" s="19" t="s">
        <v>24</v>
      </c>
      <c r="E98" s="20">
        <v>140</v>
      </c>
      <c r="F98" s="24" t="s">
        <v>56</v>
      </c>
      <c r="G98" s="20" t="s">
        <v>31</v>
      </c>
      <c r="H98" s="21" t="s">
        <v>29</v>
      </c>
      <c r="I98" s="21">
        <v>26866</v>
      </c>
      <c r="J98" s="21" t="s">
        <v>11</v>
      </c>
      <c r="K98" s="22">
        <v>126.8</v>
      </c>
      <c r="L98" s="30">
        <v>0.51880000000000004</v>
      </c>
      <c r="M98" s="19">
        <v>165</v>
      </c>
      <c r="N98" s="19">
        <v>170</v>
      </c>
      <c r="O98" s="19">
        <v>175</v>
      </c>
      <c r="P98" s="43"/>
      <c r="Q98" s="44">
        <v>175</v>
      </c>
      <c r="R98" s="30">
        <f t="shared" si="4"/>
        <v>90.79</v>
      </c>
      <c r="S98" s="43"/>
    </row>
    <row r="99" spans="1:20">
      <c r="A99" s="44">
        <v>12</v>
      </c>
      <c r="B99" s="38">
        <v>1</v>
      </c>
      <c r="C99" s="19" t="s">
        <v>26</v>
      </c>
      <c r="D99" s="19" t="s">
        <v>24</v>
      </c>
      <c r="E99" s="20" t="s">
        <v>275</v>
      </c>
      <c r="F99" s="24" t="s">
        <v>223</v>
      </c>
      <c r="G99" s="20" t="s">
        <v>31</v>
      </c>
      <c r="H99" s="21" t="s">
        <v>29</v>
      </c>
      <c r="I99" s="21">
        <v>26955</v>
      </c>
      <c r="J99" s="21" t="s">
        <v>11</v>
      </c>
      <c r="K99" s="22">
        <v>145</v>
      </c>
      <c r="L99" s="45">
        <v>0.498</v>
      </c>
      <c r="M99" s="19">
        <v>180</v>
      </c>
      <c r="N99" s="19">
        <v>185</v>
      </c>
      <c r="O99" s="19" t="s">
        <v>276</v>
      </c>
      <c r="P99" s="43"/>
      <c r="Q99" s="44">
        <v>185</v>
      </c>
      <c r="R99" s="30">
        <f t="shared" si="4"/>
        <v>92.13</v>
      </c>
      <c r="S99" s="43"/>
    </row>
    <row r="100" spans="1:20" s="5" customFormat="1">
      <c r="A100" s="7"/>
      <c r="B100" s="7"/>
      <c r="C100" s="7"/>
      <c r="D100" s="7"/>
      <c r="E100" s="7"/>
      <c r="F100" s="9" t="s">
        <v>281</v>
      </c>
      <c r="G100" s="9"/>
      <c r="H100" s="7"/>
      <c r="I100" s="10"/>
      <c r="J100" s="7"/>
      <c r="K100" s="11"/>
      <c r="L100" s="29"/>
      <c r="M100" s="7"/>
      <c r="N100" s="7"/>
      <c r="O100" s="7"/>
      <c r="P100" s="7"/>
      <c r="Q100" s="7"/>
      <c r="R100" s="29"/>
      <c r="S100" s="7"/>
    </row>
    <row r="101" spans="1:20" s="5" customFormat="1" ht="12.75" customHeight="1">
      <c r="A101" s="19">
        <v>0</v>
      </c>
      <c r="B101" s="1">
        <v>1</v>
      </c>
      <c r="C101" s="19" t="s">
        <v>26</v>
      </c>
      <c r="D101" s="19" t="s">
        <v>24</v>
      </c>
      <c r="E101" s="20" t="s">
        <v>25</v>
      </c>
      <c r="F101" s="34" t="s">
        <v>243</v>
      </c>
      <c r="G101" s="20" t="s">
        <v>244</v>
      </c>
      <c r="H101" s="21" t="s">
        <v>29</v>
      </c>
      <c r="I101" s="21">
        <v>28244</v>
      </c>
      <c r="J101" s="21" t="s">
        <v>14</v>
      </c>
      <c r="K101" s="22">
        <v>88.4</v>
      </c>
      <c r="L101" s="30">
        <v>0.59179999999999999</v>
      </c>
      <c r="M101" s="19">
        <v>180</v>
      </c>
      <c r="N101" s="19">
        <v>190</v>
      </c>
      <c r="O101" s="19">
        <v>197.5</v>
      </c>
      <c r="P101" s="19"/>
      <c r="Q101" s="19">
        <v>197.5</v>
      </c>
      <c r="R101" s="30">
        <f t="shared" ref="R101:R125" si="5">Q101*L101</f>
        <v>116.8805</v>
      </c>
      <c r="S101" s="24"/>
    </row>
    <row r="102" spans="1:20" s="5" customFormat="1" ht="12.75" customHeight="1">
      <c r="A102" s="19">
        <v>0</v>
      </c>
      <c r="B102" s="19">
        <v>2</v>
      </c>
      <c r="C102" s="19" t="s">
        <v>26</v>
      </c>
      <c r="D102" s="19" t="s">
        <v>24</v>
      </c>
      <c r="E102" s="20" t="s">
        <v>25</v>
      </c>
      <c r="F102" s="34" t="s">
        <v>149</v>
      </c>
      <c r="G102" s="20" t="s">
        <v>148</v>
      </c>
      <c r="H102" s="21" t="s">
        <v>29</v>
      </c>
      <c r="I102" s="21">
        <v>27923</v>
      </c>
      <c r="J102" s="21" t="s">
        <v>14</v>
      </c>
      <c r="K102" s="22">
        <v>114.4</v>
      </c>
      <c r="L102" s="30">
        <v>0.53349999999999997</v>
      </c>
      <c r="M102" s="19">
        <v>165</v>
      </c>
      <c r="N102" s="19">
        <v>170</v>
      </c>
      <c r="O102" s="40">
        <v>175</v>
      </c>
      <c r="P102" s="1"/>
      <c r="Q102" s="1">
        <v>170</v>
      </c>
      <c r="R102" s="30">
        <f t="shared" si="5"/>
        <v>90.694999999999993</v>
      </c>
      <c r="S102" s="24"/>
    </row>
    <row r="103" spans="1:20" s="5" customFormat="1" ht="12.75" customHeight="1">
      <c r="A103" s="19">
        <v>0</v>
      </c>
      <c r="B103" s="19">
        <v>3</v>
      </c>
      <c r="C103" s="19" t="s">
        <v>26</v>
      </c>
      <c r="D103" s="19" t="s">
        <v>24</v>
      </c>
      <c r="E103" s="20" t="s">
        <v>25</v>
      </c>
      <c r="F103" s="34" t="s">
        <v>234</v>
      </c>
      <c r="G103" s="20" t="s">
        <v>31</v>
      </c>
      <c r="H103" s="21" t="s">
        <v>29</v>
      </c>
      <c r="I103" s="21">
        <v>27579</v>
      </c>
      <c r="J103" s="21" t="s">
        <v>14</v>
      </c>
      <c r="K103" s="22">
        <v>81.650000000000006</v>
      </c>
      <c r="L103" s="30">
        <v>0.62909999999999999</v>
      </c>
      <c r="M103" s="19">
        <v>142.5</v>
      </c>
      <c r="N103" s="40">
        <v>147.5</v>
      </c>
      <c r="O103" s="40">
        <v>147.5</v>
      </c>
      <c r="P103" s="19"/>
      <c r="Q103" s="19">
        <v>142.5</v>
      </c>
      <c r="R103" s="30">
        <f t="shared" si="5"/>
        <v>89.646749999999997</v>
      </c>
      <c r="S103" s="24"/>
    </row>
    <row r="104" spans="1:20" s="5" customFormat="1" ht="12.75" customHeight="1">
      <c r="A104" s="19">
        <v>0</v>
      </c>
      <c r="B104" s="19">
        <v>4</v>
      </c>
      <c r="C104" s="19" t="s">
        <v>26</v>
      </c>
      <c r="D104" s="19" t="s">
        <v>24</v>
      </c>
      <c r="E104" s="20" t="s">
        <v>25</v>
      </c>
      <c r="F104" s="34" t="s">
        <v>273</v>
      </c>
      <c r="G104" s="20" t="s">
        <v>253</v>
      </c>
      <c r="H104" s="21" t="s">
        <v>37</v>
      </c>
      <c r="I104" s="21">
        <v>27555</v>
      </c>
      <c r="J104" s="21" t="s">
        <v>14</v>
      </c>
      <c r="K104" s="22">
        <v>80.45</v>
      </c>
      <c r="L104" s="30">
        <v>0.63580000000000003</v>
      </c>
      <c r="M104" s="40">
        <v>127.5</v>
      </c>
      <c r="N104" s="19">
        <v>130</v>
      </c>
      <c r="O104" s="40">
        <v>142.5</v>
      </c>
      <c r="P104" s="19"/>
      <c r="Q104" s="19">
        <v>130</v>
      </c>
      <c r="R104" s="30">
        <f t="shared" si="5"/>
        <v>82.654000000000011</v>
      </c>
      <c r="S104" s="24"/>
    </row>
    <row r="105" spans="1:20" s="5" customFormat="1" ht="12.75" customHeight="1">
      <c r="A105" s="19">
        <v>0</v>
      </c>
      <c r="B105" s="19">
        <v>5</v>
      </c>
      <c r="C105" s="19" t="s">
        <v>26</v>
      </c>
      <c r="D105" s="19" t="s">
        <v>24</v>
      </c>
      <c r="E105" s="20" t="s">
        <v>25</v>
      </c>
      <c r="F105" s="34" t="s">
        <v>190</v>
      </c>
      <c r="G105" s="20" t="s">
        <v>33</v>
      </c>
      <c r="H105" s="21" t="s">
        <v>29</v>
      </c>
      <c r="I105" s="21">
        <v>28152</v>
      </c>
      <c r="J105" s="21" t="s">
        <v>14</v>
      </c>
      <c r="K105" s="22">
        <v>74.7</v>
      </c>
      <c r="L105" s="30">
        <v>0.66659999999999997</v>
      </c>
      <c r="M105" s="19">
        <v>115</v>
      </c>
      <c r="N105" s="40">
        <v>120</v>
      </c>
      <c r="O105" s="40">
        <v>120</v>
      </c>
      <c r="P105" s="19"/>
      <c r="Q105" s="19">
        <v>115</v>
      </c>
      <c r="R105" s="30">
        <f t="shared" si="5"/>
        <v>76.658999999999992</v>
      </c>
      <c r="S105" s="24"/>
    </row>
    <row r="106" spans="1:20" s="5" customFormat="1" ht="12.75" customHeight="1">
      <c r="A106" s="19">
        <v>0</v>
      </c>
      <c r="B106" s="19" t="s">
        <v>17</v>
      </c>
      <c r="C106" s="19" t="s">
        <v>26</v>
      </c>
      <c r="D106" s="19" t="s">
        <v>24</v>
      </c>
      <c r="E106" s="20" t="s">
        <v>25</v>
      </c>
      <c r="F106" s="34" t="s">
        <v>146</v>
      </c>
      <c r="G106" s="20" t="s">
        <v>133</v>
      </c>
      <c r="H106" s="21" t="s">
        <v>43</v>
      </c>
      <c r="I106" s="21">
        <v>27801</v>
      </c>
      <c r="J106" s="21" t="s">
        <v>14</v>
      </c>
      <c r="K106" s="22">
        <v>87.8</v>
      </c>
      <c r="L106" s="30">
        <v>0.59609999999999996</v>
      </c>
      <c r="M106" s="40">
        <v>130</v>
      </c>
      <c r="N106" s="40">
        <v>130</v>
      </c>
      <c r="O106" s="40">
        <v>130</v>
      </c>
      <c r="P106" s="19"/>
      <c r="Q106" s="40">
        <v>0</v>
      </c>
      <c r="R106" s="30">
        <f t="shared" si="5"/>
        <v>0</v>
      </c>
      <c r="S106" s="24"/>
    </row>
    <row r="107" spans="1:20" s="5" customFormat="1" ht="12.75" customHeight="1">
      <c r="A107" s="1">
        <v>0</v>
      </c>
      <c r="B107" s="1" t="s">
        <v>17</v>
      </c>
      <c r="C107" s="19" t="s">
        <v>26</v>
      </c>
      <c r="D107" s="19" t="s">
        <v>24</v>
      </c>
      <c r="E107" s="20" t="s">
        <v>25</v>
      </c>
      <c r="F107" s="34" t="s">
        <v>56</v>
      </c>
      <c r="G107" s="20" t="s">
        <v>31</v>
      </c>
      <c r="H107" s="21" t="s">
        <v>29</v>
      </c>
      <c r="I107" s="21">
        <v>26866</v>
      </c>
      <c r="J107" s="21" t="s">
        <v>14</v>
      </c>
      <c r="K107" s="22">
        <v>126.8</v>
      </c>
      <c r="L107" s="30">
        <v>0.53490000000000004</v>
      </c>
      <c r="M107" s="40">
        <v>165</v>
      </c>
      <c r="N107" s="40">
        <v>165</v>
      </c>
      <c r="O107" s="40">
        <v>165</v>
      </c>
      <c r="P107" s="19"/>
      <c r="Q107" s="40">
        <v>0</v>
      </c>
      <c r="R107" s="30">
        <f t="shared" si="5"/>
        <v>0</v>
      </c>
      <c r="S107" s="24"/>
    </row>
    <row r="108" spans="1:20" s="25" customFormat="1" ht="14.45" customHeight="1">
      <c r="A108" s="19">
        <v>0</v>
      </c>
      <c r="B108" s="19" t="s">
        <v>17</v>
      </c>
      <c r="C108" s="19" t="s">
        <v>26</v>
      </c>
      <c r="D108" s="19" t="s">
        <v>24</v>
      </c>
      <c r="E108" s="20" t="s">
        <v>25</v>
      </c>
      <c r="F108" s="34" t="s">
        <v>223</v>
      </c>
      <c r="G108" s="20" t="s">
        <v>209</v>
      </c>
      <c r="H108" s="21" t="s">
        <v>29</v>
      </c>
      <c r="I108" s="21">
        <v>26955</v>
      </c>
      <c r="J108" s="21" t="s">
        <v>14</v>
      </c>
      <c r="K108" s="22">
        <v>145.4</v>
      </c>
      <c r="L108" s="30">
        <v>0.51300000000000001</v>
      </c>
      <c r="M108" s="40">
        <v>180</v>
      </c>
      <c r="N108" s="40">
        <v>180</v>
      </c>
      <c r="O108" s="40">
        <v>180</v>
      </c>
      <c r="P108" s="19"/>
      <c r="Q108" s="40">
        <v>0</v>
      </c>
      <c r="R108" s="30">
        <f t="shared" si="5"/>
        <v>0</v>
      </c>
      <c r="S108" s="24"/>
    </row>
    <row r="109" spans="1:20" s="5" customFormat="1" ht="12.75" customHeight="1">
      <c r="A109" s="19">
        <v>0</v>
      </c>
      <c r="B109" s="19" t="s">
        <v>17</v>
      </c>
      <c r="C109" s="19" t="s">
        <v>26</v>
      </c>
      <c r="D109" s="19" t="s">
        <v>24</v>
      </c>
      <c r="E109" s="20" t="s">
        <v>25</v>
      </c>
      <c r="F109" s="34" t="s">
        <v>64</v>
      </c>
      <c r="G109" s="20" t="s">
        <v>31</v>
      </c>
      <c r="H109" s="21" t="s">
        <v>43</v>
      </c>
      <c r="I109" s="21">
        <v>26525</v>
      </c>
      <c r="J109" s="21" t="s">
        <v>15</v>
      </c>
      <c r="K109" s="22">
        <v>79.3</v>
      </c>
      <c r="L109" s="30">
        <v>0.66759999999999997</v>
      </c>
      <c r="M109" s="40">
        <v>145</v>
      </c>
      <c r="N109" s="40">
        <v>145</v>
      </c>
      <c r="O109" s="40">
        <v>145</v>
      </c>
      <c r="P109" s="1"/>
      <c r="Q109" s="40">
        <v>0</v>
      </c>
      <c r="R109" s="30">
        <f t="shared" si="5"/>
        <v>0</v>
      </c>
      <c r="S109" s="24"/>
    </row>
    <row r="110" spans="1:20" s="25" customFormat="1" ht="12.6" customHeight="1">
      <c r="A110" s="19">
        <v>0</v>
      </c>
      <c r="B110" s="38">
        <v>1</v>
      </c>
      <c r="C110" s="19" t="s">
        <v>26</v>
      </c>
      <c r="D110" s="19" t="s">
        <v>24</v>
      </c>
      <c r="E110" s="20" t="s">
        <v>25</v>
      </c>
      <c r="F110" s="34" t="s">
        <v>177</v>
      </c>
      <c r="G110" s="20" t="s">
        <v>152</v>
      </c>
      <c r="H110" s="21" t="s">
        <v>29</v>
      </c>
      <c r="I110" s="21">
        <v>25309</v>
      </c>
      <c r="J110" s="21" t="s">
        <v>15</v>
      </c>
      <c r="K110" s="22">
        <v>95.85</v>
      </c>
      <c r="L110" s="30">
        <v>0.63160000000000005</v>
      </c>
      <c r="M110" s="19">
        <v>170</v>
      </c>
      <c r="N110" s="19">
        <v>175</v>
      </c>
      <c r="O110" s="19">
        <v>180</v>
      </c>
      <c r="P110" s="7"/>
      <c r="Q110" s="7">
        <v>180</v>
      </c>
      <c r="R110" s="30">
        <f t="shared" si="5"/>
        <v>113.688</v>
      </c>
      <c r="S110" s="24"/>
    </row>
    <row r="111" spans="1:20" s="25" customFormat="1" ht="12.75" customHeight="1">
      <c r="A111" s="19">
        <v>0</v>
      </c>
      <c r="B111" s="1">
        <v>2</v>
      </c>
      <c r="C111" s="19" t="s">
        <v>26</v>
      </c>
      <c r="D111" s="19" t="s">
        <v>24</v>
      </c>
      <c r="E111" s="20" t="s">
        <v>25</v>
      </c>
      <c r="F111" s="34" t="s">
        <v>251</v>
      </c>
      <c r="G111" s="20" t="s">
        <v>61</v>
      </c>
      <c r="H111" s="21" t="s">
        <v>43</v>
      </c>
      <c r="I111" s="21">
        <v>25254</v>
      </c>
      <c r="J111" s="21" t="s">
        <v>15</v>
      </c>
      <c r="K111" s="22">
        <v>103.2</v>
      </c>
      <c r="L111" s="30">
        <v>0.61109999999999998</v>
      </c>
      <c r="M111" s="19">
        <v>175</v>
      </c>
      <c r="N111" s="19">
        <v>180</v>
      </c>
      <c r="O111" s="40">
        <v>187.5</v>
      </c>
      <c r="P111" s="1"/>
      <c r="Q111" s="1">
        <v>180</v>
      </c>
      <c r="R111" s="30">
        <f t="shared" si="5"/>
        <v>109.99799999999999</v>
      </c>
      <c r="S111" s="24"/>
    </row>
    <row r="112" spans="1:20" s="25" customFormat="1" ht="12.75" customHeight="1">
      <c r="A112" s="19">
        <v>0</v>
      </c>
      <c r="B112" s="19">
        <v>3</v>
      </c>
      <c r="C112" s="19" t="s">
        <v>26</v>
      </c>
      <c r="D112" s="19" t="s">
        <v>24</v>
      </c>
      <c r="E112" s="20" t="s">
        <v>25</v>
      </c>
      <c r="F112" s="34" t="s">
        <v>131</v>
      </c>
      <c r="G112" s="20" t="s">
        <v>51</v>
      </c>
      <c r="H112" s="21" t="s">
        <v>29</v>
      </c>
      <c r="I112" s="21">
        <v>24814</v>
      </c>
      <c r="J112" s="21" t="s">
        <v>15</v>
      </c>
      <c r="K112" s="22">
        <v>107.6</v>
      </c>
      <c r="L112" s="30">
        <v>0.61729999999999996</v>
      </c>
      <c r="M112" s="19">
        <v>165</v>
      </c>
      <c r="N112" s="40">
        <v>167.5</v>
      </c>
      <c r="O112" s="40">
        <v>167.5</v>
      </c>
      <c r="P112" s="19"/>
      <c r="Q112" s="19">
        <v>165</v>
      </c>
      <c r="R112" s="30">
        <f t="shared" si="5"/>
        <v>101.85449999999999</v>
      </c>
      <c r="S112" s="24"/>
    </row>
    <row r="113" spans="1:19" s="5" customFormat="1" ht="12.75" customHeight="1">
      <c r="A113" s="19">
        <v>0</v>
      </c>
      <c r="B113" s="19">
        <v>4</v>
      </c>
      <c r="C113" s="19" t="s">
        <v>26</v>
      </c>
      <c r="D113" s="19" t="s">
        <v>24</v>
      </c>
      <c r="E113" s="20" t="s">
        <v>25</v>
      </c>
      <c r="F113" s="34" t="s">
        <v>232</v>
      </c>
      <c r="G113" s="20" t="s">
        <v>86</v>
      </c>
      <c r="H113" s="21" t="s">
        <v>29</v>
      </c>
      <c r="I113" s="21">
        <v>24885</v>
      </c>
      <c r="J113" s="21" t="s">
        <v>15</v>
      </c>
      <c r="K113" s="22">
        <v>88.75</v>
      </c>
      <c r="L113" s="30">
        <v>0.67510000000000003</v>
      </c>
      <c r="M113" s="19">
        <v>145</v>
      </c>
      <c r="N113" s="19">
        <v>150</v>
      </c>
      <c r="O113" s="40">
        <v>155</v>
      </c>
      <c r="P113" s="19"/>
      <c r="Q113" s="19">
        <v>150</v>
      </c>
      <c r="R113" s="30">
        <f t="shared" si="5"/>
        <v>101.265</v>
      </c>
      <c r="S113" s="24"/>
    </row>
    <row r="114" spans="1:19" s="5" customFormat="1" ht="12.75" customHeight="1">
      <c r="A114" s="19">
        <v>0</v>
      </c>
      <c r="B114" s="19">
        <v>5</v>
      </c>
      <c r="C114" s="19" t="s">
        <v>26</v>
      </c>
      <c r="D114" s="19" t="s">
        <v>24</v>
      </c>
      <c r="E114" s="20" t="s">
        <v>25</v>
      </c>
      <c r="F114" s="34" t="s">
        <v>179</v>
      </c>
      <c r="G114" s="20" t="s">
        <v>61</v>
      </c>
      <c r="H114" s="21" t="s">
        <v>43</v>
      </c>
      <c r="I114" s="21">
        <v>26060</v>
      </c>
      <c r="J114" s="21" t="s">
        <v>15</v>
      </c>
      <c r="K114" s="22">
        <v>74.05</v>
      </c>
      <c r="L114" s="30">
        <v>0.70960000000000001</v>
      </c>
      <c r="M114" s="19">
        <v>115</v>
      </c>
      <c r="N114" s="19">
        <v>125</v>
      </c>
      <c r="O114" s="40">
        <v>130</v>
      </c>
      <c r="P114" s="19"/>
      <c r="Q114" s="19">
        <v>125</v>
      </c>
      <c r="R114" s="30">
        <f t="shared" si="5"/>
        <v>88.7</v>
      </c>
      <c r="S114" s="24"/>
    </row>
    <row r="115" spans="1:19" s="5" customFormat="1" ht="15" customHeight="1">
      <c r="A115" s="19">
        <v>0</v>
      </c>
      <c r="B115" s="1">
        <v>6</v>
      </c>
      <c r="C115" s="19" t="s">
        <v>26</v>
      </c>
      <c r="D115" s="19" t="s">
        <v>24</v>
      </c>
      <c r="E115" s="20" t="s">
        <v>25</v>
      </c>
      <c r="F115" s="34" t="s">
        <v>222</v>
      </c>
      <c r="G115" s="20" t="s">
        <v>86</v>
      </c>
      <c r="H115" s="21" t="s">
        <v>29</v>
      </c>
      <c r="I115" s="21">
        <v>26551</v>
      </c>
      <c r="J115" s="21" t="s">
        <v>15</v>
      </c>
      <c r="K115" s="22">
        <v>114.4</v>
      </c>
      <c r="L115" s="30">
        <v>0.55740000000000001</v>
      </c>
      <c r="M115" s="19">
        <v>140</v>
      </c>
      <c r="N115" s="19">
        <v>147.5</v>
      </c>
      <c r="O115" s="19">
        <v>152.5</v>
      </c>
      <c r="P115" s="19"/>
      <c r="Q115" s="19">
        <v>152.5</v>
      </c>
      <c r="R115" s="30">
        <f t="shared" si="5"/>
        <v>85.003500000000003</v>
      </c>
      <c r="S115" s="24"/>
    </row>
    <row r="116" spans="1:19" s="5" customFormat="1" ht="12.75" customHeight="1">
      <c r="A116" s="19">
        <v>0</v>
      </c>
      <c r="B116" s="19">
        <v>1</v>
      </c>
      <c r="C116" s="19" t="s">
        <v>26</v>
      </c>
      <c r="D116" s="19" t="s">
        <v>24</v>
      </c>
      <c r="E116" s="20" t="s">
        <v>25</v>
      </c>
      <c r="F116" s="34" t="s">
        <v>87</v>
      </c>
      <c r="G116" s="20" t="s">
        <v>88</v>
      </c>
      <c r="H116" s="21" t="s">
        <v>29</v>
      </c>
      <c r="I116" s="21">
        <v>23498</v>
      </c>
      <c r="J116" s="21" t="s">
        <v>12</v>
      </c>
      <c r="K116" s="22">
        <v>124.4</v>
      </c>
      <c r="L116" s="30">
        <v>0.64639999999999997</v>
      </c>
      <c r="M116" s="19">
        <v>170</v>
      </c>
      <c r="N116" s="19">
        <v>177.5</v>
      </c>
      <c r="O116" s="19">
        <v>182.5</v>
      </c>
      <c r="P116" s="19"/>
      <c r="Q116" s="19">
        <v>182.5</v>
      </c>
      <c r="R116" s="30">
        <f t="shared" si="5"/>
        <v>117.96799999999999</v>
      </c>
      <c r="S116" s="24"/>
    </row>
    <row r="117" spans="1:19" s="25" customFormat="1" ht="12.75" customHeight="1">
      <c r="A117" s="19">
        <v>0</v>
      </c>
      <c r="B117" s="19">
        <v>2</v>
      </c>
      <c r="C117" s="19" t="s">
        <v>26</v>
      </c>
      <c r="D117" s="19" t="s">
        <v>24</v>
      </c>
      <c r="E117" s="20" t="s">
        <v>25</v>
      </c>
      <c r="F117" s="34" t="s">
        <v>214</v>
      </c>
      <c r="G117" s="20" t="s">
        <v>40</v>
      </c>
      <c r="H117" s="21" t="s">
        <v>43</v>
      </c>
      <c r="I117" s="21">
        <v>23168</v>
      </c>
      <c r="J117" s="21" t="s">
        <v>12</v>
      </c>
      <c r="K117" s="22">
        <v>73.599999999999994</v>
      </c>
      <c r="L117" s="30">
        <v>0.89710000000000001</v>
      </c>
      <c r="M117" s="19">
        <v>120</v>
      </c>
      <c r="N117" s="19">
        <v>125</v>
      </c>
      <c r="O117" s="40">
        <v>130</v>
      </c>
      <c r="P117" s="19"/>
      <c r="Q117" s="19">
        <v>125</v>
      </c>
      <c r="R117" s="30">
        <f t="shared" si="5"/>
        <v>112.1375</v>
      </c>
      <c r="S117" s="24"/>
    </row>
    <row r="118" spans="1:19" s="5" customFormat="1" ht="12.75" customHeight="1">
      <c r="A118" s="19">
        <v>0</v>
      </c>
      <c r="B118" s="19">
        <v>3</v>
      </c>
      <c r="C118" s="19" t="s">
        <v>26</v>
      </c>
      <c r="D118" s="19" t="s">
        <v>24</v>
      </c>
      <c r="E118" s="20" t="s">
        <v>25</v>
      </c>
      <c r="F118" s="34" t="s">
        <v>236</v>
      </c>
      <c r="G118" s="20" t="s">
        <v>86</v>
      </c>
      <c r="H118" s="21" t="s">
        <v>221</v>
      </c>
      <c r="I118" s="21">
        <v>23821</v>
      </c>
      <c r="J118" s="21" t="s">
        <v>12</v>
      </c>
      <c r="K118" s="22">
        <v>87.35</v>
      </c>
      <c r="L118" s="30">
        <v>0.73909999999999998</v>
      </c>
      <c r="M118" s="19">
        <v>135</v>
      </c>
      <c r="N118" s="19">
        <v>140</v>
      </c>
      <c r="O118" s="19">
        <v>142.5</v>
      </c>
      <c r="P118" s="19"/>
      <c r="Q118" s="19">
        <v>142.5</v>
      </c>
      <c r="R118" s="30">
        <f t="shared" si="5"/>
        <v>105.32174999999999</v>
      </c>
      <c r="S118" s="24"/>
    </row>
    <row r="119" spans="1:19" s="5" customFormat="1" ht="12.75" customHeight="1">
      <c r="A119" s="19">
        <v>0</v>
      </c>
      <c r="B119" s="38">
        <v>4</v>
      </c>
      <c r="C119" s="19" t="s">
        <v>26</v>
      </c>
      <c r="D119" s="19" t="s">
        <v>24</v>
      </c>
      <c r="E119" s="20" t="s">
        <v>25</v>
      </c>
      <c r="F119" s="34" t="s">
        <v>172</v>
      </c>
      <c r="G119" s="20" t="s">
        <v>40</v>
      </c>
      <c r="H119" s="21" t="s">
        <v>29</v>
      </c>
      <c r="I119" s="21">
        <v>23512</v>
      </c>
      <c r="J119" s="21" t="s">
        <v>12</v>
      </c>
      <c r="K119" s="22">
        <v>81.75</v>
      </c>
      <c r="L119" s="30">
        <v>0.79810000000000003</v>
      </c>
      <c r="M119" s="19">
        <v>120</v>
      </c>
      <c r="N119" s="19">
        <v>125</v>
      </c>
      <c r="O119" s="40">
        <v>127.5</v>
      </c>
      <c r="P119" s="38"/>
      <c r="Q119" s="38">
        <v>125</v>
      </c>
      <c r="R119" s="30">
        <f t="shared" si="5"/>
        <v>99.762500000000003</v>
      </c>
      <c r="S119" s="24"/>
    </row>
    <row r="120" spans="1:19" s="5" customFormat="1" ht="12.75" customHeight="1">
      <c r="A120" s="19">
        <v>0</v>
      </c>
      <c r="B120" s="38">
        <v>5</v>
      </c>
      <c r="C120" s="19" t="s">
        <v>26</v>
      </c>
      <c r="D120" s="19" t="s">
        <v>24</v>
      </c>
      <c r="E120" s="20" t="s">
        <v>25</v>
      </c>
      <c r="F120" s="34" t="s">
        <v>220</v>
      </c>
      <c r="G120" s="20" t="s">
        <v>86</v>
      </c>
      <c r="H120" s="21" t="s">
        <v>221</v>
      </c>
      <c r="I120" s="21">
        <v>24535</v>
      </c>
      <c r="J120" s="21" t="s">
        <v>12</v>
      </c>
      <c r="K120" s="22">
        <v>97.35</v>
      </c>
      <c r="L120" s="30">
        <v>0.65810000000000002</v>
      </c>
      <c r="M120" s="19">
        <v>117.5</v>
      </c>
      <c r="N120" s="40">
        <v>122.5</v>
      </c>
      <c r="O120" s="42">
        <v>122.5</v>
      </c>
      <c r="P120" s="38"/>
      <c r="Q120" s="38">
        <v>117.5</v>
      </c>
      <c r="R120" s="30">
        <f t="shared" si="5"/>
        <v>77.326750000000004</v>
      </c>
      <c r="S120" s="24"/>
    </row>
    <row r="121" spans="1:19" s="5" customFormat="1" ht="12.75" customHeight="1">
      <c r="A121" s="19">
        <v>0</v>
      </c>
      <c r="B121" s="19">
        <v>1</v>
      </c>
      <c r="C121" s="19" t="s">
        <v>26</v>
      </c>
      <c r="D121" s="19" t="s">
        <v>24</v>
      </c>
      <c r="E121" s="20" t="s">
        <v>25</v>
      </c>
      <c r="F121" s="34" t="s">
        <v>201</v>
      </c>
      <c r="G121" s="20" t="s">
        <v>202</v>
      </c>
      <c r="H121" s="21" t="s">
        <v>29</v>
      </c>
      <c r="I121" s="21">
        <v>22202</v>
      </c>
      <c r="J121" s="21" t="s">
        <v>18</v>
      </c>
      <c r="K121" s="22">
        <v>89.9</v>
      </c>
      <c r="L121" s="30">
        <v>0.86680000000000001</v>
      </c>
      <c r="M121" s="19">
        <v>135</v>
      </c>
      <c r="N121" s="19">
        <v>142.5</v>
      </c>
      <c r="O121" s="40">
        <v>147.5</v>
      </c>
      <c r="P121" s="19"/>
      <c r="Q121" s="19">
        <v>142.5</v>
      </c>
      <c r="R121" s="30">
        <f t="shared" si="5"/>
        <v>123.51900000000001</v>
      </c>
      <c r="S121" s="24"/>
    </row>
    <row r="122" spans="1:19" s="5" customFormat="1" ht="12.75" customHeight="1">
      <c r="A122" s="19">
        <v>0</v>
      </c>
      <c r="B122" s="19">
        <v>2</v>
      </c>
      <c r="C122" s="19" t="s">
        <v>26</v>
      </c>
      <c r="D122" s="19" t="s">
        <v>24</v>
      </c>
      <c r="E122" s="20" t="s">
        <v>25</v>
      </c>
      <c r="F122" s="34" t="s">
        <v>36</v>
      </c>
      <c r="G122" s="20" t="s">
        <v>37</v>
      </c>
      <c r="H122" s="21" t="s">
        <v>37</v>
      </c>
      <c r="I122" s="21">
        <v>22596</v>
      </c>
      <c r="J122" s="21" t="s">
        <v>18</v>
      </c>
      <c r="K122" s="22">
        <v>72.3</v>
      </c>
      <c r="L122" s="30">
        <v>0.97850000000000004</v>
      </c>
      <c r="M122" s="19">
        <v>120</v>
      </c>
      <c r="N122" s="40">
        <v>125</v>
      </c>
      <c r="O122" s="19">
        <v>125</v>
      </c>
      <c r="P122" s="19"/>
      <c r="Q122" s="19">
        <v>125</v>
      </c>
      <c r="R122" s="30">
        <f t="shared" si="5"/>
        <v>122.3125</v>
      </c>
      <c r="S122" s="24"/>
    </row>
    <row r="123" spans="1:19" s="5" customFormat="1" ht="12.75" customHeight="1">
      <c r="A123" s="19">
        <v>0</v>
      </c>
      <c r="B123" s="19">
        <v>3</v>
      </c>
      <c r="C123" s="19" t="s">
        <v>26</v>
      </c>
      <c r="D123" s="19" t="s">
        <v>24</v>
      </c>
      <c r="E123" s="20" t="s">
        <v>25</v>
      </c>
      <c r="F123" s="34" t="s">
        <v>225</v>
      </c>
      <c r="G123" s="20" t="s">
        <v>40</v>
      </c>
      <c r="H123" s="21" t="s">
        <v>29</v>
      </c>
      <c r="I123" s="21">
        <v>22744</v>
      </c>
      <c r="J123" s="21" t="s">
        <v>18</v>
      </c>
      <c r="K123" s="22">
        <v>88.9</v>
      </c>
      <c r="L123" s="30">
        <v>0.81379999999999997</v>
      </c>
      <c r="M123" s="19">
        <v>115</v>
      </c>
      <c r="N123" s="40">
        <v>117.5</v>
      </c>
      <c r="O123" s="19">
        <v>117.5</v>
      </c>
      <c r="P123" s="19"/>
      <c r="Q123" s="19">
        <v>117.5</v>
      </c>
      <c r="R123" s="30">
        <f t="shared" si="5"/>
        <v>95.621499999999997</v>
      </c>
      <c r="S123" s="24"/>
    </row>
    <row r="124" spans="1:19" s="5" customFormat="1" ht="12.75" customHeight="1">
      <c r="A124" s="19">
        <v>0</v>
      </c>
      <c r="B124" s="19">
        <v>4</v>
      </c>
      <c r="C124" s="19" t="s">
        <v>26</v>
      </c>
      <c r="D124" s="19" t="s">
        <v>24</v>
      </c>
      <c r="E124" s="20" t="s">
        <v>25</v>
      </c>
      <c r="F124" s="34" t="s">
        <v>124</v>
      </c>
      <c r="G124" s="20" t="s">
        <v>123</v>
      </c>
      <c r="H124" s="21" t="s">
        <v>29</v>
      </c>
      <c r="I124" s="21">
        <v>22283</v>
      </c>
      <c r="J124" s="21" t="s">
        <v>18</v>
      </c>
      <c r="K124" s="22">
        <v>80.849999999999994</v>
      </c>
      <c r="L124" s="30">
        <v>0.89859999999999995</v>
      </c>
      <c r="M124" s="40">
        <v>90</v>
      </c>
      <c r="N124" s="40">
        <v>90</v>
      </c>
      <c r="O124" s="19">
        <v>90</v>
      </c>
      <c r="P124" s="19"/>
      <c r="Q124" s="19">
        <v>90</v>
      </c>
      <c r="R124" s="30">
        <f t="shared" si="5"/>
        <v>80.873999999999995</v>
      </c>
      <c r="S124" s="24"/>
    </row>
    <row r="125" spans="1:19" s="5" customFormat="1" ht="14.45" customHeight="1">
      <c r="A125" s="19">
        <v>0</v>
      </c>
      <c r="B125" s="19">
        <v>1</v>
      </c>
      <c r="C125" s="19" t="s">
        <v>26</v>
      </c>
      <c r="D125" s="19" t="s">
        <v>24</v>
      </c>
      <c r="E125" s="20" t="s">
        <v>25</v>
      </c>
      <c r="F125" s="34" t="s">
        <v>203</v>
      </c>
      <c r="G125" s="20" t="s">
        <v>31</v>
      </c>
      <c r="H125" s="21" t="s">
        <v>29</v>
      </c>
      <c r="I125" s="21">
        <v>18729</v>
      </c>
      <c r="J125" s="21" t="s">
        <v>108</v>
      </c>
      <c r="K125" s="22">
        <v>85</v>
      </c>
      <c r="L125" s="30">
        <v>1.1956</v>
      </c>
      <c r="M125" s="19">
        <v>110</v>
      </c>
      <c r="N125" s="19">
        <v>115</v>
      </c>
      <c r="O125" s="19">
        <v>120</v>
      </c>
      <c r="P125" s="19"/>
      <c r="Q125" s="19">
        <v>120</v>
      </c>
      <c r="R125" s="30">
        <f t="shared" si="5"/>
        <v>143.47200000000001</v>
      </c>
      <c r="S125" s="24"/>
    </row>
    <row r="126" spans="1:19" s="5" customFormat="1">
      <c r="A126" s="7"/>
      <c r="B126" s="7"/>
      <c r="C126" s="7"/>
      <c r="D126" s="7"/>
      <c r="E126" s="7"/>
      <c r="F126" s="9" t="s">
        <v>282</v>
      </c>
      <c r="G126" s="9"/>
      <c r="H126" s="7"/>
      <c r="I126" s="10"/>
      <c r="J126" s="7"/>
      <c r="K126" s="11"/>
      <c r="L126" s="29"/>
      <c r="M126" s="7" t="s">
        <v>249</v>
      </c>
      <c r="N126" s="7"/>
      <c r="O126" s="7"/>
      <c r="P126" s="7"/>
      <c r="Q126" s="7"/>
      <c r="R126" s="29"/>
      <c r="S126" s="7"/>
    </row>
    <row r="127" spans="1:19" s="25" customFormat="1" ht="12" customHeight="1">
      <c r="A127" s="19">
        <v>12</v>
      </c>
      <c r="B127" s="19">
        <v>1</v>
      </c>
      <c r="C127" s="19" t="s">
        <v>26</v>
      </c>
      <c r="D127" s="19" t="s">
        <v>23</v>
      </c>
      <c r="E127" s="20" t="s">
        <v>25</v>
      </c>
      <c r="F127" s="34" t="s">
        <v>115</v>
      </c>
      <c r="G127" s="20" t="s">
        <v>116</v>
      </c>
      <c r="H127" s="21" t="s">
        <v>43</v>
      </c>
      <c r="I127" s="21">
        <v>31952</v>
      </c>
      <c r="J127" s="21" t="s">
        <v>11</v>
      </c>
      <c r="K127" s="22">
        <v>106.8</v>
      </c>
      <c r="L127" s="30"/>
      <c r="M127" s="19">
        <v>110</v>
      </c>
      <c r="N127" s="40">
        <v>115</v>
      </c>
      <c r="O127" s="40">
        <v>115</v>
      </c>
      <c r="P127" s="19"/>
      <c r="Q127" s="19">
        <v>110</v>
      </c>
      <c r="R127" s="30">
        <f t="shared" ref="R127:R134" si="6">Q127*L127</f>
        <v>0</v>
      </c>
      <c r="S127" s="24"/>
    </row>
    <row r="128" spans="1:19" s="5" customFormat="1">
      <c r="A128" s="7"/>
      <c r="B128" s="7"/>
      <c r="C128" s="7"/>
      <c r="D128" s="7"/>
      <c r="E128" s="7"/>
      <c r="F128" s="9" t="s">
        <v>283</v>
      </c>
      <c r="G128" s="9"/>
      <c r="H128" s="7"/>
      <c r="I128" s="10"/>
      <c r="J128" s="7"/>
      <c r="K128" s="11"/>
      <c r="L128" s="29"/>
      <c r="M128" s="7" t="s">
        <v>249</v>
      </c>
      <c r="N128" s="7"/>
      <c r="O128" s="7"/>
      <c r="P128" s="7"/>
      <c r="Q128" s="7"/>
      <c r="R128" s="29"/>
      <c r="S128" s="7"/>
    </row>
    <row r="129" spans="1:20" s="25" customFormat="1" ht="12.75" customHeight="1">
      <c r="A129" s="19">
        <v>12</v>
      </c>
      <c r="B129" s="19">
        <v>1</v>
      </c>
      <c r="C129" s="19" t="s">
        <v>26</v>
      </c>
      <c r="D129" s="19" t="s">
        <v>23</v>
      </c>
      <c r="E129" s="20" t="s">
        <v>25</v>
      </c>
      <c r="F129" s="34" t="s">
        <v>252</v>
      </c>
      <c r="G129" s="20" t="s">
        <v>253</v>
      </c>
      <c r="H129" s="21" t="s">
        <v>43</v>
      </c>
      <c r="I129" s="21">
        <v>34893</v>
      </c>
      <c r="J129" s="21" t="s">
        <v>11</v>
      </c>
      <c r="K129" s="22">
        <v>87.3</v>
      </c>
      <c r="L129" s="30">
        <v>0.59650000000000003</v>
      </c>
      <c r="M129" s="19">
        <v>202.5</v>
      </c>
      <c r="N129" s="19">
        <v>210</v>
      </c>
      <c r="O129" s="40">
        <v>220</v>
      </c>
      <c r="P129" s="19"/>
      <c r="Q129" s="19">
        <v>210</v>
      </c>
      <c r="R129" s="30">
        <f t="shared" si="6"/>
        <v>125.265</v>
      </c>
      <c r="S129" s="24"/>
      <c r="T129" s="25" t="s">
        <v>254</v>
      </c>
    </row>
    <row r="130" spans="1:20" s="25" customFormat="1" ht="12.75" customHeight="1">
      <c r="A130" s="19">
        <v>5</v>
      </c>
      <c r="B130" s="19">
        <v>2</v>
      </c>
      <c r="C130" s="19" t="s">
        <v>26</v>
      </c>
      <c r="D130" s="19" t="s">
        <v>23</v>
      </c>
      <c r="E130" s="20" t="s">
        <v>25</v>
      </c>
      <c r="F130" s="34" t="s">
        <v>268</v>
      </c>
      <c r="G130" s="20" t="s">
        <v>269</v>
      </c>
      <c r="H130" s="21" t="s">
        <v>43</v>
      </c>
      <c r="I130" s="21">
        <v>31240</v>
      </c>
      <c r="J130" s="21" t="s">
        <v>11</v>
      </c>
      <c r="K130" s="22">
        <v>84.65</v>
      </c>
      <c r="L130" s="30">
        <v>0.60829999999999995</v>
      </c>
      <c r="M130" s="19">
        <v>160</v>
      </c>
      <c r="N130" s="19">
        <v>170</v>
      </c>
      <c r="O130" s="19">
        <v>180</v>
      </c>
      <c r="P130" s="19"/>
      <c r="Q130" s="19">
        <v>180</v>
      </c>
      <c r="R130" s="30">
        <f t="shared" si="6"/>
        <v>109.49399999999999</v>
      </c>
      <c r="S130" s="24"/>
      <c r="T130" s="25" t="s">
        <v>254</v>
      </c>
    </row>
    <row r="131" spans="1:20" s="25" customFormat="1" ht="12.75" customHeight="1">
      <c r="A131" s="19">
        <v>12</v>
      </c>
      <c r="B131" s="19">
        <v>1</v>
      </c>
      <c r="C131" s="19" t="s">
        <v>26</v>
      </c>
      <c r="D131" s="19" t="s">
        <v>22</v>
      </c>
      <c r="E131" s="20" t="s">
        <v>25</v>
      </c>
      <c r="F131" s="34" t="s">
        <v>63</v>
      </c>
      <c r="G131" s="20" t="s">
        <v>61</v>
      </c>
      <c r="H131" s="21" t="s">
        <v>43</v>
      </c>
      <c r="I131" s="21">
        <v>28532</v>
      </c>
      <c r="J131" s="21" t="s">
        <v>11</v>
      </c>
      <c r="K131" s="22">
        <v>107.6</v>
      </c>
      <c r="L131" s="30">
        <v>0.53959999999999997</v>
      </c>
      <c r="M131" s="40">
        <v>267.5</v>
      </c>
      <c r="N131" s="40">
        <v>267.5</v>
      </c>
      <c r="O131" s="19">
        <v>267.5</v>
      </c>
      <c r="P131" s="19"/>
      <c r="Q131" s="19">
        <v>267.5</v>
      </c>
      <c r="R131" s="30">
        <f t="shared" si="6"/>
        <v>144.34299999999999</v>
      </c>
      <c r="S131" s="24"/>
    </row>
    <row r="132" spans="1:20" s="25" customFormat="1" ht="12.75" customHeight="1">
      <c r="A132" s="1">
        <v>5</v>
      </c>
      <c r="B132" s="1">
        <v>2</v>
      </c>
      <c r="C132" s="19" t="s">
        <v>26</v>
      </c>
      <c r="D132" s="19" t="s">
        <v>22</v>
      </c>
      <c r="E132" s="20" t="s">
        <v>25</v>
      </c>
      <c r="F132" s="34" t="s">
        <v>90</v>
      </c>
      <c r="G132" s="20" t="s">
        <v>84</v>
      </c>
      <c r="H132" s="21" t="s">
        <v>43</v>
      </c>
      <c r="I132" s="21">
        <v>33418</v>
      </c>
      <c r="J132" s="21" t="s">
        <v>11</v>
      </c>
      <c r="K132" s="22">
        <v>108.4</v>
      </c>
      <c r="L132" s="30">
        <v>0.53849999999999998</v>
      </c>
      <c r="M132" s="19">
        <v>215</v>
      </c>
      <c r="N132" s="1">
        <v>225</v>
      </c>
      <c r="O132" s="19">
        <v>230</v>
      </c>
      <c r="P132" s="1"/>
      <c r="Q132" s="1">
        <v>230</v>
      </c>
      <c r="R132" s="30">
        <f t="shared" si="6"/>
        <v>123.85499999999999</v>
      </c>
      <c r="S132" s="24"/>
      <c r="T132" s="5"/>
    </row>
    <row r="133" spans="1:20" s="5" customFormat="1" ht="12.75" customHeight="1">
      <c r="A133" s="1">
        <v>3</v>
      </c>
      <c r="B133" s="1">
        <v>3</v>
      </c>
      <c r="C133" s="19" t="s">
        <v>26</v>
      </c>
      <c r="D133" s="19" t="s">
        <v>22</v>
      </c>
      <c r="E133" s="20" t="s">
        <v>25</v>
      </c>
      <c r="F133" s="34" t="s">
        <v>91</v>
      </c>
      <c r="G133" s="20" t="s">
        <v>84</v>
      </c>
      <c r="H133" s="21" t="s">
        <v>43</v>
      </c>
      <c r="I133" s="21">
        <v>35319</v>
      </c>
      <c r="J133" s="21" t="s">
        <v>11</v>
      </c>
      <c r="K133" s="22">
        <v>88.25</v>
      </c>
      <c r="L133" s="30">
        <v>0.59219999999999995</v>
      </c>
      <c r="M133" s="19">
        <v>175</v>
      </c>
      <c r="N133" s="1">
        <v>187.5</v>
      </c>
      <c r="O133" s="40">
        <v>200</v>
      </c>
      <c r="P133" s="1"/>
      <c r="Q133" s="1">
        <v>187.5</v>
      </c>
      <c r="R133" s="30">
        <f t="shared" si="6"/>
        <v>111.03749999999999</v>
      </c>
      <c r="S133" s="24"/>
    </row>
    <row r="134" spans="1:20" s="25" customFormat="1">
      <c r="A134" s="19">
        <v>2</v>
      </c>
      <c r="B134" s="19">
        <v>4</v>
      </c>
      <c r="C134" s="19" t="s">
        <v>26</v>
      </c>
      <c r="D134" s="19" t="s">
        <v>22</v>
      </c>
      <c r="E134" s="20" t="s">
        <v>25</v>
      </c>
      <c r="F134" s="34" t="s">
        <v>200</v>
      </c>
      <c r="G134" s="20" t="s">
        <v>84</v>
      </c>
      <c r="H134" s="21" t="s">
        <v>43</v>
      </c>
      <c r="I134" s="21">
        <v>36050</v>
      </c>
      <c r="J134" s="21" t="s">
        <v>11</v>
      </c>
      <c r="K134" s="22">
        <v>73</v>
      </c>
      <c r="L134" s="30">
        <v>0.67889999999999995</v>
      </c>
      <c r="M134" s="19">
        <v>150</v>
      </c>
      <c r="N134" s="40">
        <v>162.5</v>
      </c>
      <c r="O134" s="40">
        <v>162.5</v>
      </c>
      <c r="P134" s="19"/>
      <c r="Q134" s="19">
        <v>150</v>
      </c>
      <c r="R134" s="30">
        <f t="shared" si="6"/>
        <v>101.83499999999999</v>
      </c>
      <c r="S134" s="24"/>
    </row>
  </sheetData>
  <sortState ref="A79:T98">
    <sortCondition ref="E79:E98"/>
    <sortCondition descending="1" ref="Q79:Q98"/>
    <sortCondition ref="K79:K98"/>
  </sortState>
  <mergeCells count="14">
    <mergeCell ref="M4:R4"/>
    <mergeCell ref="S4:S5"/>
    <mergeCell ref="G4:G5"/>
    <mergeCell ref="H4:H5"/>
    <mergeCell ref="I4:I5"/>
    <mergeCell ref="J4:J5"/>
    <mergeCell ref="K4:K5"/>
    <mergeCell ref="L4:L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1"/>
  <sheetViews>
    <sheetView workbookViewId="0">
      <selection activeCell="A4" sqref="A4:A5"/>
    </sheetView>
  </sheetViews>
  <sheetFormatPr defaultRowHeight="12.75"/>
  <cols>
    <col min="1" max="2" width="5.7109375" customWidth="1"/>
    <col min="3" max="3" width="6.7109375" customWidth="1"/>
    <col min="4" max="4" width="11.28515625" customWidth="1"/>
    <col min="5" max="5" width="7.5703125" customWidth="1"/>
    <col min="6" max="6" width="23.7109375" customWidth="1"/>
    <col min="7" max="7" width="12.7109375" customWidth="1"/>
    <col min="8" max="8" width="15" customWidth="1"/>
    <col min="9" max="9" width="10.7109375" customWidth="1"/>
    <col min="10" max="10" width="12.28515625" customWidth="1"/>
    <col min="16" max="16" width="10.28515625" customWidth="1"/>
    <col min="17" max="17" width="11.42578125" customWidth="1"/>
    <col min="19" max="19" width="11.140625" customWidth="1"/>
  </cols>
  <sheetData>
    <row r="1" spans="1:20" ht="20.25">
      <c r="A1" s="61" t="s">
        <v>288</v>
      </c>
      <c r="F1" s="59"/>
    </row>
    <row r="2" spans="1:20" s="5" customFormat="1" ht="20.25">
      <c r="A2" s="60" t="s">
        <v>284</v>
      </c>
      <c r="C2" s="8"/>
      <c r="F2" s="2"/>
      <c r="G2" s="2"/>
      <c r="H2" s="2"/>
      <c r="I2" s="4"/>
      <c r="K2" s="3"/>
      <c r="L2" s="27"/>
      <c r="M2" s="2"/>
      <c r="N2" s="2"/>
      <c r="O2" s="2"/>
      <c r="P2" s="2"/>
      <c r="Q2" s="13"/>
      <c r="R2" s="31"/>
    </row>
    <row r="3" spans="1:20" s="14" customFormat="1" ht="21" thickBot="1">
      <c r="C3" s="8"/>
      <c r="F3" s="15"/>
      <c r="G3" s="2"/>
      <c r="H3" s="15"/>
      <c r="I3" s="15"/>
      <c r="J3" s="15"/>
      <c r="K3" s="16"/>
      <c r="L3" s="28"/>
      <c r="M3" s="15"/>
      <c r="N3" s="15"/>
      <c r="O3" s="15"/>
      <c r="P3" s="15"/>
      <c r="Q3" s="17"/>
      <c r="R3" s="32"/>
    </row>
    <row r="4" spans="1:20" s="5" customFormat="1" ht="12.75" customHeight="1">
      <c r="A4" s="77" t="s">
        <v>10</v>
      </c>
      <c r="B4" s="75" t="s">
        <v>7</v>
      </c>
      <c r="C4" s="75" t="s">
        <v>19</v>
      </c>
      <c r="D4" s="75" t="s">
        <v>20</v>
      </c>
      <c r="E4" s="75" t="s">
        <v>2</v>
      </c>
      <c r="F4" s="75" t="s">
        <v>3</v>
      </c>
      <c r="G4" s="75" t="s">
        <v>16</v>
      </c>
      <c r="H4" s="75" t="s">
        <v>9</v>
      </c>
      <c r="I4" s="75" t="s">
        <v>6</v>
      </c>
      <c r="J4" s="75" t="s">
        <v>4</v>
      </c>
      <c r="K4" s="82" t="s">
        <v>1</v>
      </c>
      <c r="L4" s="84" t="s">
        <v>0</v>
      </c>
      <c r="M4" s="79" t="s">
        <v>21</v>
      </c>
      <c r="N4" s="79"/>
      <c r="O4" s="79"/>
      <c r="P4" s="79"/>
      <c r="Q4" s="79"/>
      <c r="R4" s="79"/>
      <c r="S4" s="80" t="s">
        <v>8</v>
      </c>
    </row>
    <row r="5" spans="1:20" s="6" customFormat="1" ht="12" thickBot="1">
      <c r="A5" s="78"/>
      <c r="B5" s="76"/>
      <c r="C5" s="76"/>
      <c r="D5" s="76"/>
      <c r="E5" s="76"/>
      <c r="F5" s="76"/>
      <c r="G5" s="76"/>
      <c r="H5" s="76"/>
      <c r="I5" s="76"/>
      <c r="J5" s="76"/>
      <c r="K5" s="83"/>
      <c r="L5" s="85"/>
      <c r="M5" s="12">
        <v>1</v>
      </c>
      <c r="N5" s="12">
        <v>2</v>
      </c>
      <c r="O5" s="12">
        <v>3</v>
      </c>
      <c r="P5" s="12">
        <v>4</v>
      </c>
      <c r="Q5" s="18" t="s">
        <v>5</v>
      </c>
      <c r="R5" s="33" t="s">
        <v>0</v>
      </c>
      <c r="S5" s="81"/>
    </row>
    <row r="6" spans="1:20" s="5" customFormat="1">
      <c r="A6" s="7"/>
      <c r="B6" s="7"/>
      <c r="C6" s="7"/>
      <c r="D6" s="7"/>
      <c r="E6" s="7"/>
      <c r="F6" s="9" t="s">
        <v>286</v>
      </c>
      <c r="G6" s="9"/>
      <c r="H6" s="7"/>
      <c r="I6" s="10"/>
      <c r="J6" s="7"/>
      <c r="K6" s="11"/>
      <c r="L6" s="29"/>
      <c r="M6" s="7"/>
      <c r="N6" s="7"/>
      <c r="O6" s="7"/>
      <c r="P6" s="7"/>
      <c r="Q6" s="7"/>
      <c r="R6" s="29"/>
      <c r="S6" s="7"/>
    </row>
    <row r="7" spans="1:20" s="25" customFormat="1" ht="12.75" customHeight="1">
      <c r="A7" s="19">
        <v>12</v>
      </c>
      <c r="B7" s="19">
        <v>1</v>
      </c>
      <c r="C7" s="19" t="s">
        <v>26</v>
      </c>
      <c r="D7" s="19" t="s">
        <v>24</v>
      </c>
      <c r="E7" s="20">
        <v>44</v>
      </c>
      <c r="F7" s="34" t="s">
        <v>30</v>
      </c>
      <c r="G7" s="20" t="s">
        <v>33</v>
      </c>
      <c r="H7" s="21" t="s">
        <v>29</v>
      </c>
      <c r="I7" s="21">
        <v>34945</v>
      </c>
      <c r="J7" s="21" t="s">
        <v>11</v>
      </c>
      <c r="K7" s="22">
        <v>43.6</v>
      </c>
      <c r="L7" s="30">
        <v>1.1180000000000001</v>
      </c>
      <c r="M7" s="19">
        <v>87.5</v>
      </c>
      <c r="N7" s="19">
        <v>100</v>
      </c>
      <c r="O7" s="19" t="s">
        <v>276</v>
      </c>
      <c r="P7" s="19"/>
      <c r="Q7" s="19">
        <v>100</v>
      </c>
      <c r="R7" s="30">
        <f t="shared" ref="R7:R19" si="0">Q7*L7</f>
        <v>111.80000000000001</v>
      </c>
      <c r="S7" s="24"/>
    </row>
    <row r="8" spans="1:20" s="25" customFormat="1" ht="12.75" customHeight="1">
      <c r="A8" s="1">
        <v>12</v>
      </c>
      <c r="B8" s="1">
        <v>1</v>
      </c>
      <c r="C8" s="19" t="s">
        <v>26</v>
      </c>
      <c r="D8" s="19" t="s">
        <v>24</v>
      </c>
      <c r="E8" s="20">
        <v>48</v>
      </c>
      <c r="F8" s="34" t="s">
        <v>178</v>
      </c>
      <c r="G8" s="20" t="s">
        <v>61</v>
      </c>
      <c r="H8" s="21" t="s">
        <v>43</v>
      </c>
      <c r="I8" s="21">
        <v>32836</v>
      </c>
      <c r="J8" s="21" t="s">
        <v>11</v>
      </c>
      <c r="K8" s="22">
        <v>47.5</v>
      </c>
      <c r="L8" s="30">
        <v>1.0405</v>
      </c>
      <c r="M8" s="19">
        <v>95</v>
      </c>
      <c r="N8" s="19">
        <v>102.5</v>
      </c>
      <c r="O8" s="40">
        <v>107.5</v>
      </c>
      <c r="P8" s="1"/>
      <c r="Q8" s="1">
        <v>102.5</v>
      </c>
      <c r="R8" s="30">
        <f t="shared" si="0"/>
        <v>106.65125</v>
      </c>
      <c r="S8" s="24"/>
      <c r="T8" s="5"/>
    </row>
    <row r="9" spans="1:20" s="25" customFormat="1">
      <c r="A9" s="1">
        <v>5</v>
      </c>
      <c r="B9" s="1">
        <v>2</v>
      </c>
      <c r="C9" s="19" t="s">
        <v>26</v>
      </c>
      <c r="D9" s="19" t="s">
        <v>24</v>
      </c>
      <c r="E9" s="20">
        <v>48</v>
      </c>
      <c r="F9" s="34" t="s">
        <v>142</v>
      </c>
      <c r="G9" s="20" t="s">
        <v>40</v>
      </c>
      <c r="H9" s="21" t="s">
        <v>29</v>
      </c>
      <c r="I9" s="21">
        <v>33247</v>
      </c>
      <c r="J9" s="21" t="s">
        <v>11</v>
      </c>
      <c r="K9" s="22">
        <v>47.1</v>
      </c>
      <c r="L9" s="30">
        <v>1.0494000000000001</v>
      </c>
      <c r="M9" s="19">
        <v>85</v>
      </c>
      <c r="N9" s="19">
        <v>95</v>
      </c>
      <c r="O9" s="40">
        <v>107.5</v>
      </c>
      <c r="P9" s="1"/>
      <c r="Q9" s="1">
        <v>95</v>
      </c>
      <c r="R9" s="30">
        <f t="shared" si="0"/>
        <v>99.693000000000012</v>
      </c>
      <c r="S9" s="24"/>
      <c r="T9" s="5"/>
    </row>
    <row r="10" spans="1:20" s="25" customFormat="1" ht="12.75" customHeight="1">
      <c r="A10" s="19">
        <v>0</v>
      </c>
      <c r="B10" s="19" t="s">
        <v>17</v>
      </c>
      <c r="C10" s="19" t="s">
        <v>26</v>
      </c>
      <c r="D10" s="19" t="s">
        <v>24</v>
      </c>
      <c r="E10" s="20">
        <v>48</v>
      </c>
      <c r="F10" s="34" t="s">
        <v>32</v>
      </c>
      <c r="G10" s="20" t="s">
        <v>33</v>
      </c>
      <c r="H10" s="21" t="s">
        <v>29</v>
      </c>
      <c r="I10" s="21">
        <v>32761</v>
      </c>
      <c r="J10" s="21" t="s">
        <v>11</v>
      </c>
      <c r="K10" s="22">
        <v>47</v>
      </c>
      <c r="L10" s="30">
        <v>1.0494000000000001</v>
      </c>
      <c r="M10" s="40">
        <v>110</v>
      </c>
      <c r="N10" s="40">
        <v>110</v>
      </c>
      <c r="O10" s="40">
        <v>110</v>
      </c>
      <c r="P10" s="19"/>
      <c r="Q10" s="19">
        <v>0</v>
      </c>
      <c r="R10" s="30">
        <f t="shared" si="0"/>
        <v>0</v>
      </c>
      <c r="S10" s="24"/>
    </row>
    <row r="11" spans="1:20" s="25" customFormat="1" ht="12.75" customHeight="1">
      <c r="A11" s="1">
        <v>12</v>
      </c>
      <c r="B11" s="1">
        <v>1</v>
      </c>
      <c r="C11" s="19" t="s">
        <v>26</v>
      </c>
      <c r="D11" s="19" t="s">
        <v>24</v>
      </c>
      <c r="E11" s="20">
        <v>52</v>
      </c>
      <c r="F11" s="34" t="s">
        <v>248</v>
      </c>
      <c r="G11" s="20" t="s">
        <v>84</v>
      </c>
      <c r="H11" s="21" t="s">
        <v>43</v>
      </c>
      <c r="I11" s="21">
        <v>30573</v>
      </c>
      <c r="J11" s="21" t="s">
        <v>11</v>
      </c>
      <c r="K11" s="22">
        <v>49.45</v>
      </c>
      <c r="L11" s="30">
        <v>1.0098</v>
      </c>
      <c r="M11" s="19">
        <v>120</v>
      </c>
      <c r="N11" s="40">
        <v>130</v>
      </c>
      <c r="O11" s="19">
        <v>130</v>
      </c>
      <c r="P11" s="1"/>
      <c r="Q11" s="1">
        <v>130</v>
      </c>
      <c r="R11" s="30">
        <f t="shared" si="0"/>
        <v>131.274</v>
      </c>
      <c r="S11" s="24">
        <v>1</v>
      </c>
      <c r="T11" s="5"/>
    </row>
    <row r="12" spans="1:20" s="5" customFormat="1" ht="12.75" customHeight="1">
      <c r="A12" s="1">
        <v>5</v>
      </c>
      <c r="B12" s="1">
        <v>2</v>
      </c>
      <c r="C12" s="19" t="s">
        <v>26</v>
      </c>
      <c r="D12" s="19" t="s">
        <v>24</v>
      </c>
      <c r="E12" s="20">
        <v>52</v>
      </c>
      <c r="F12" s="34" t="s">
        <v>250</v>
      </c>
      <c r="G12" s="20" t="s">
        <v>61</v>
      </c>
      <c r="H12" s="21" t="s">
        <v>43</v>
      </c>
      <c r="I12" s="21">
        <v>33772</v>
      </c>
      <c r="J12" s="21" t="s">
        <v>11</v>
      </c>
      <c r="K12" s="22">
        <v>52</v>
      </c>
      <c r="L12" s="30">
        <v>0.96699999999999997</v>
      </c>
      <c r="M12" s="19">
        <v>102.5</v>
      </c>
      <c r="N12" s="19">
        <v>115</v>
      </c>
      <c r="O12" s="19">
        <v>122.5</v>
      </c>
      <c r="P12" s="1"/>
      <c r="Q12" s="1">
        <v>122.5</v>
      </c>
      <c r="R12" s="30">
        <f t="shared" si="0"/>
        <v>118.4575</v>
      </c>
      <c r="S12" s="24">
        <v>2</v>
      </c>
    </row>
    <row r="13" spans="1:20" s="25" customFormat="1" ht="12.75" customHeight="1">
      <c r="A13" s="19">
        <v>12</v>
      </c>
      <c r="B13" s="19">
        <v>1</v>
      </c>
      <c r="C13" s="19" t="s">
        <v>26</v>
      </c>
      <c r="D13" s="19" t="s">
        <v>24</v>
      </c>
      <c r="E13" s="20">
        <v>56</v>
      </c>
      <c r="F13" s="34" t="s">
        <v>141</v>
      </c>
      <c r="G13" s="20" t="s">
        <v>40</v>
      </c>
      <c r="H13" s="21" t="s">
        <v>29</v>
      </c>
      <c r="I13" s="21">
        <v>32841</v>
      </c>
      <c r="J13" s="21" t="s">
        <v>11</v>
      </c>
      <c r="K13" s="22">
        <v>55.5</v>
      </c>
      <c r="L13" s="30">
        <v>0.92079999999999995</v>
      </c>
      <c r="M13" s="40">
        <v>115</v>
      </c>
      <c r="N13" s="19">
        <v>120</v>
      </c>
      <c r="O13" s="40">
        <v>137.5</v>
      </c>
      <c r="P13" s="19"/>
      <c r="Q13" s="19">
        <v>120</v>
      </c>
      <c r="R13" s="30">
        <f t="shared" si="0"/>
        <v>110.496</v>
      </c>
      <c r="S13" s="24"/>
    </row>
    <row r="14" spans="1:20" s="5" customFormat="1" ht="12.75" customHeight="1">
      <c r="A14" s="19">
        <v>5</v>
      </c>
      <c r="B14" s="19">
        <v>2</v>
      </c>
      <c r="C14" s="19" t="s">
        <v>26</v>
      </c>
      <c r="D14" s="19" t="s">
        <v>24</v>
      </c>
      <c r="E14" s="20">
        <v>56</v>
      </c>
      <c r="F14" s="34" t="s">
        <v>100</v>
      </c>
      <c r="G14" s="20" t="s">
        <v>101</v>
      </c>
      <c r="H14" s="21" t="s">
        <v>29</v>
      </c>
      <c r="I14" s="21">
        <v>33370</v>
      </c>
      <c r="J14" s="21" t="s">
        <v>11</v>
      </c>
      <c r="K14" s="22">
        <v>55.45</v>
      </c>
      <c r="L14" s="30">
        <v>0.92079999999999995</v>
      </c>
      <c r="M14" s="19">
        <v>100</v>
      </c>
      <c r="N14" s="19">
        <v>107.5</v>
      </c>
      <c r="O14" s="19">
        <v>112.5</v>
      </c>
      <c r="P14" s="19"/>
      <c r="Q14" s="19">
        <v>112.5</v>
      </c>
      <c r="R14" s="30">
        <f t="shared" si="0"/>
        <v>103.58999999999999</v>
      </c>
      <c r="S14" s="24"/>
      <c r="T14" s="25"/>
    </row>
    <row r="15" spans="1:20" s="5" customFormat="1" ht="12.75" customHeight="1">
      <c r="A15" s="1">
        <v>3</v>
      </c>
      <c r="B15" s="1">
        <v>3</v>
      </c>
      <c r="C15" s="19" t="s">
        <v>26</v>
      </c>
      <c r="D15" s="19" t="s">
        <v>24</v>
      </c>
      <c r="E15" s="20">
        <v>56</v>
      </c>
      <c r="F15" s="34" t="s">
        <v>206</v>
      </c>
      <c r="G15" s="20" t="s">
        <v>33</v>
      </c>
      <c r="H15" s="21" t="s">
        <v>29</v>
      </c>
      <c r="I15" s="21">
        <v>35236</v>
      </c>
      <c r="J15" s="21" t="s">
        <v>11</v>
      </c>
      <c r="K15" s="22">
        <v>55</v>
      </c>
      <c r="L15" s="30">
        <v>0.92630000000000001</v>
      </c>
      <c r="M15" s="19">
        <v>107.5</v>
      </c>
      <c r="N15" s="19" t="s">
        <v>276</v>
      </c>
      <c r="O15" s="19" t="s">
        <v>276</v>
      </c>
      <c r="P15" s="1"/>
      <c r="Q15" s="1">
        <v>107.5</v>
      </c>
      <c r="R15" s="30">
        <f t="shared" si="0"/>
        <v>99.577250000000006</v>
      </c>
      <c r="S15" s="24"/>
    </row>
    <row r="16" spans="1:20" s="5" customFormat="1" ht="12.75" customHeight="1">
      <c r="A16" s="1">
        <v>12</v>
      </c>
      <c r="B16" s="1">
        <v>1</v>
      </c>
      <c r="C16" s="19" t="s">
        <v>26</v>
      </c>
      <c r="D16" s="19" t="s">
        <v>24</v>
      </c>
      <c r="E16" s="20">
        <v>60</v>
      </c>
      <c r="F16" s="34" t="s">
        <v>263</v>
      </c>
      <c r="G16" s="20" t="s">
        <v>209</v>
      </c>
      <c r="H16" s="21" t="s">
        <v>29</v>
      </c>
      <c r="I16" s="21">
        <v>27753</v>
      </c>
      <c r="J16" s="21" t="s">
        <v>11</v>
      </c>
      <c r="K16" s="22">
        <v>60</v>
      </c>
      <c r="L16" s="30">
        <v>0.86280000000000001</v>
      </c>
      <c r="M16" s="19">
        <v>115</v>
      </c>
      <c r="N16" s="40">
        <v>125</v>
      </c>
      <c r="O16" s="40">
        <v>125</v>
      </c>
      <c r="P16" s="1"/>
      <c r="Q16" s="1">
        <v>115</v>
      </c>
      <c r="R16" s="30">
        <f t="shared" si="0"/>
        <v>99.222000000000008</v>
      </c>
      <c r="S16" s="24"/>
    </row>
    <row r="17" spans="1:20" s="5" customFormat="1" ht="12.75" customHeight="1">
      <c r="A17" s="19">
        <v>12</v>
      </c>
      <c r="B17" s="19">
        <v>1</v>
      </c>
      <c r="C17" s="19" t="s">
        <v>26</v>
      </c>
      <c r="D17" s="19" t="s">
        <v>24</v>
      </c>
      <c r="E17" s="20">
        <v>67.5</v>
      </c>
      <c r="F17" s="34" t="s">
        <v>34</v>
      </c>
      <c r="G17" s="20" t="s">
        <v>31</v>
      </c>
      <c r="H17" s="21" t="s">
        <v>29</v>
      </c>
      <c r="I17" s="21">
        <v>31449</v>
      </c>
      <c r="J17" s="21" t="s">
        <v>11</v>
      </c>
      <c r="K17" s="22">
        <v>66.7</v>
      </c>
      <c r="L17" s="30">
        <v>0.78669999999999995</v>
      </c>
      <c r="M17" s="19">
        <v>137.5</v>
      </c>
      <c r="N17" s="19">
        <v>142.5</v>
      </c>
      <c r="O17" s="19">
        <v>147.5</v>
      </c>
      <c r="P17" s="19"/>
      <c r="Q17" s="19">
        <v>147.5</v>
      </c>
      <c r="R17" s="30">
        <f t="shared" si="0"/>
        <v>116.03824999999999</v>
      </c>
      <c r="S17" s="24">
        <v>3</v>
      </c>
      <c r="T17" s="25"/>
    </row>
    <row r="18" spans="1:20" s="5" customFormat="1" ht="12.75" customHeight="1">
      <c r="A18" s="19">
        <v>5</v>
      </c>
      <c r="B18" s="19">
        <v>2</v>
      </c>
      <c r="C18" s="19" t="s">
        <v>26</v>
      </c>
      <c r="D18" s="19" t="s">
        <v>24</v>
      </c>
      <c r="E18" s="20">
        <v>67.5</v>
      </c>
      <c r="F18" s="34" t="s">
        <v>171</v>
      </c>
      <c r="G18" s="20" t="s">
        <v>31</v>
      </c>
      <c r="H18" s="21" t="s">
        <v>29</v>
      </c>
      <c r="I18" s="21">
        <v>28229</v>
      </c>
      <c r="J18" s="21" t="s">
        <v>11</v>
      </c>
      <c r="K18" s="22">
        <v>67.099999999999994</v>
      </c>
      <c r="L18" s="30">
        <v>0.78269999999999995</v>
      </c>
      <c r="M18" s="19">
        <v>132.5</v>
      </c>
      <c r="N18" s="40">
        <v>137.5</v>
      </c>
      <c r="O18" s="40">
        <v>137.5</v>
      </c>
      <c r="P18" s="19"/>
      <c r="Q18" s="19">
        <v>132.5</v>
      </c>
      <c r="R18" s="30">
        <f t="shared" si="0"/>
        <v>103.70774999999999</v>
      </c>
      <c r="S18" s="24"/>
      <c r="T18" s="25"/>
    </row>
    <row r="19" spans="1:20" s="5" customFormat="1" ht="12.75" customHeight="1">
      <c r="A19" s="1">
        <v>12</v>
      </c>
      <c r="B19" s="1">
        <v>1</v>
      </c>
      <c r="C19" s="19" t="s">
        <v>26</v>
      </c>
      <c r="D19" s="19" t="s">
        <v>24</v>
      </c>
      <c r="E19" s="20">
        <v>75</v>
      </c>
      <c r="F19" s="34" t="s">
        <v>255</v>
      </c>
      <c r="G19" s="20" t="s">
        <v>84</v>
      </c>
      <c r="H19" s="21" t="s">
        <v>43</v>
      </c>
      <c r="I19" s="21">
        <v>27796</v>
      </c>
      <c r="J19" s="21" t="s">
        <v>11</v>
      </c>
      <c r="K19" s="22">
        <v>73.599999999999994</v>
      </c>
      <c r="L19" s="30">
        <v>0.73219999999999996</v>
      </c>
      <c r="M19" s="19">
        <v>122.5</v>
      </c>
      <c r="N19" s="19">
        <v>130</v>
      </c>
      <c r="O19" s="19">
        <v>138.5</v>
      </c>
      <c r="P19" s="1"/>
      <c r="Q19" s="1">
        <v>138.5</v>
      </c>
      <c r="R19" s="30">
        <f t="shared" si="0"/>
        <v>101.4097</v>
      </c>
      <c r="S19" s="24"/>
    </row>
    <row r="20" spans="1:20" s="5" customFormat="1">
      <c r="A20" s="7"/>
      <c r="B20" s="7"/>
      <c r="C20" s="7"/>
      <c r="D20" s="7"/>
      <c r="E20" s="7"/>
      <c r="F20" s="9" t="s">
        <v>285</v>
      </c>
      <c r="G20" s="9"/>
      <c r="H20" s="7"/>
      <c r="I20" s="10"/>
      <c r="J20" s="7"/>
      <c r="K20" s="11"/>
      <c r="L20" s="29"/>
      <c r="M20" s="7"/>
      <c r="N20" s="7"/>
      <c r="O20" s="7"/>
      <c r="P20" s="7"/>
      <c r="Q20" s="7"/>
      <c r="R20" s="29"/>
      <c r="S20" s="7"/>
    </row>
    <row r="21" spans="1:20" s="5" customFormat="1" ht="12.75" customHeight="1">
      <c r="A21" s="1">
        <v>12</v>
      </c>
      <c r="B21" s="1">
        <v>1</v>
      </c>
      <c r="C21" s="19" t="s">
        <v>26</v>
      </c>
      <c r="D21" s="19" t="s">
        <v>24</v>
      </c>
      <c r="E21" s="20">
        <v>60</v>
      </c>
      <c r="F21" s="34" t="s">
        <v>93</v>
      </c>
      <c r="G21" s="20" t="s">
        <v>84</v>
      </c>
      <c r="H21" s="21" t="s">
        <v>43</v>
      </c>
      <c r="I21" s="21">
        <v>19296</v>
      </c>
      <c r="J21" s="21" t="s">
        <v>11</v>
      </c>
      <c r="K21" s="22">
        <v>59.3</v>
      </c>
      <c r="L21" s="30">
        <v>0.82279999999999998</v>
      </c>
      <c r="M21" s="19">
        <v>152.5</v>
      </c>
      <c r="N21" s="1">
        <v>157.5</v>
      </c>
      <c r="O21" s="1">
        <v>162.5</v>
      </c>
      <c r="P21" s="1">
        <v>165</v>
      </c>
      <c r="Q21" s="1">
        <v>162.5</v>
      </c>
      <c r="R21" s="30">
        <f t="shared" ref="R21:R32" si="1">Q21*L21</f>
        <v>133.70499999999998</v>
      </c>
      <c r="S21" s="24"/>
      <c r="T21" s="25"/>
    </row>
    <row r="22" spans="1:20" s="5" customFormat="1" ht="12.75" customHeight="1">
      <c r="A22" s="1">
        <v>12</v>
      </c>
      <c r="B22" s="1">
        <v>1</v>
      </c>
      <c r="C22" s="19" t="s">
        <v>26</v>
      </c>
      <c r="D22" s="19" t="s">
        <v>24</v>
      </c>
      <c r="E22" s="20">
        <v>67.5</v>
      </c>
      <c r="F22" s="34" t="s">
        <v>126</v>
      </c>
      <c r="G22" s="20" t="s">
        <v>31</v>
      </c>
      <c r="H22" s="21" t="s">
        <v>29</v>
      </c>
      <c r="I22" s="21">
        <v>36874</v>
      </c>
      <c r="J22" s="21" t="s">
        <v>11</v>
      </c>
      <c r="K22" s="22">
        <v>66</v>
      </c>
      <c r="L22" s="30">
        <v>0.74080000000000001</v>
      </c>
      <c r="M22" s="19">
        <v>160</v>
      </c>
      <c r="N22" s="40">
        <v>167.5</v>
      </c>
      <c r="O22" s="40">
        <v>167.5</v>
      </c>
      <c r="P22" s="19"/>
      <c r="Q22" s="19">
        <v>160</v>
      </c>
      <c r="R22" s="30">
        <f t="shared" si="1"/>
        <v>118.52800000000001</v>
      </c>
      <c r="S22" s="24"/>
    </row>
    <row r="23" spans="1:20" s="5" customFormat="1" ht="12.75" customHeight="1">
      <c r="A23" s="1">
        <v>12</v>
      </c>
      <c r="B23" s="7">
        <v>1</v>
      </c>
      <c r="C23" s="19" t="s">
        <v>26</v>
      </c>
      <c r="D23" s="19" t="s">
        <v>24</v>
      </c>
      <c r="E23" s="20">
        <v>75</v>
      </c>
      <c r="F23" s="34" t="s">
        <v>41</v>
      </c>
      <c r="G23" s="20" t="s">
        <v>42</v>
      </c>
      <c r="H23" s="21" t="s">
        <v>43</v>
      </c>
      <c r="I23" s="21">
        <v>32522</v>
      </c>
      <c r="J23" s="21" t="s">
        <v>11</v>
      </c>
      <c r="K23" s="22">
        <v>71.5</v>
      </c>
      <c r="L23" s="30">
        <v>0.69059999999999999</v>
      </c>
      <c r="M23" s="19">
        <v>160</v>
      </c>
      <c r="N23" s="7">
        <v>180</v>
      </c>
      <c r="O23" s="42">
        <v>200</v>
      </c>
      <c r="P23" s="7"/>
      <c r="Q23" s="7">
        <v>180</v>
      </c>
      <c r="R23" s="30">
        <f t="shared" si="1"/>
        <v>124.30799999999999</v>
      </c>
      <c r="S23" s="24"/>
      <c r="T23" s="25"/>
    </row>
    <row r="24" spans="1:20" s="25" customFormat="1">
      <c r="A24" s="19">
        <v>12</v>
      </c>
      <c r="B24" s="19">
        <v>1</v>
      </c>
      <c r="C24" s="19" t="s">
        <v>26</v>
      </c>
      <c r="D24" s="19" t="s">
        <v>24</v>
      </c>
      <c r="E24" s="20">
        <v>82.5</v>
      </c>
      <c r="F24" s="34" t="s">
        <v>76</v>
      </c>
      <c r="G24" s="20" t="s">
        <v>75</v>
      </c>
      <c r="H24" s="21" t="s">
        <v>29</v>
      </c>
      <c r="I24" s="21">
        <v>30936</v>
      </c>
      <c r="J24" s="21" t="s">
        <v>11</v>
      </c>
      <c r="K24" s="22">
        <v>79.900000000000006</v>
      </c>
      <c r="L24" s="30">
        <v>0.63349999999999995</v>
      </c>
      <c r="M24" s="19">
        <v>217.5</v>
      </c>
      <c r="N24" s="19">
        <v>220</v>
      </c>
      <c r="O24" s="19">
        <v>225</v>
      </c>
      <c r="P24" s="19"/>
      <c r="Q24" s="19">
        <v>225</v>
      </c>
      <c r="R24" s="30">
        <f t="shared" si="1"/>
        <v>142.53749999999999</v>
      </c>
      <c r="S24" s="24">
        <v>3</v>
      </c>
      <c r="T24" s="5"/>
    </row>
    <row r="25" spans="1:20" s="25" customFormat="1" ht="12.75" customHeight="1">
      <c r="A25" s="19">
        <v>5</v>
      </c>
      <c r="B25" s="19">
        <v>2</v>
      </c>
      <c r="C25" s="19" t="s">
        <v>26</v>
      </c>
      <c r="D25" s="19" t="s">
        <v>24</v>
      </c>
      <c r="E25" s="20">
        <v>82.5</v>
      </c>
      <c r="F25" s="34" t="s">
        <v>240</v>
      </c>
      <c r="G25" s="20" t="s">
        <v>31</v>
      </c>
      <c r="H25" s="21" t="s">
        <v>29</v>
      </c>
      <c r="I25" s="21">
        <v>31095</v>
      </c>
      <c r="J25" s="21" t="s">
        <v>11</v>
      </c>
      <c r="K25" s="22">
        <v>82.5</v>
      </c>
      <c r="L25" s="30">
        <v>0.61929999999999996</v>
      </c>
      <c r="M25" s="40">
        <v>210</v>
      </c>
      <c r="N25" s="19">
        <v>215</v>
      </c>
      <c r="O25" s="19">
        <v>222.5</v>
      </c>
      <c r="P25" s="19"/>
      <c r="Q25" s="19">
        <v>222.5</v>
      </c>
      <c r="R25" s="30">
        <f t="shared" si="1"/>
        <v>137.79425000000001</v>
      </c>
      <c r="S25" s="24"/>
      <c r="T25" s="5"/>
    </row>
    <row r="26" spans="1:20" s="25" customFormat="1" ht="12.75" customHeight="1">
      <c r="A26" s="19">
        <v>3</v>
      </c>
      <c r="B26" s="19">
        <v>3</v>
      </c>
      <c r="C26" s="19" t="s">
        <v>26</v>
      </c>
      <c r="D26" s="19" t="s">
        <v>24</v>
      </c>
      <c r="E26" s="20">
        <v>82.5</v>
      </c>
      <c r="F26" s="34" t="s">
        <v>35</v>
      </c>
      <c r="G26" s="20" t="s">
        <v>33</v>
      </c>
      <c r="H26" s="21" t="s">
        <v>29</v>
      </c>
      <c r="I26" s="21">
        <v>32713</v>
      </c>
      <c r="J26" s="21" t="s">
        <v>11</v>
      </c>
      <c r="K26" s="22">
        <v>80</v>
      </c>
      <c r="L26" s="30">
        <v>0.63290000000000002</v>
      </c>
      <c r="M26" s="19">
        <v>195</v>
      </c>
      <c r="N26" s="40">
        <v>205</v>
      </c>
      <c r="O26" s="40">
        <v>205</v>
      </c>
      <c r="P26" s="1"/>
      <c r="Q26" s="1">
        <v>195</v>
      </c>
      <c r="R26" s="30">
        <f t="shared" si="1"/>
        <v>123.41550000000001</v>
      </c>
      <c r="S26" s="24"/>
    </row>
    <row r="27" spans="1:20" s="5" customFormat="1" ht="12.75" customHeight="1">
      <c r="A27" s="19">
        <v>2</v>
      </c>
      <c r="B27" s="19">
        <v>4</v>
      </c>
      <c r="C27" s="19" t="s">
        <v>26</v>
      </c>
      <c r="D27" s="19" t="s">
        <v>24</v>
      </c>
      <c r="E27" s="20">
        <v>82.5</v>
      </c>
      <c r="F27" s="34" t="s">
        <v>46</v>
      </c>
      <c r="G27" s="20" t="s">
        <v>47</v>
      </c>
      <c r="H27" s="21" t="s">
        <v>29</v>
      </c>
      <c r="I27" s="21">
        <v>33592</v>
      </c>
      <c r="J27" s="21" t="s">
        <v>11</v>
      </c>
      <c r="K27" s="22">
        <v>81.099999999999994</v>
      </c>
      <c r="L27" s="30">
        <v>0.62680000000000002</v>
      </c>
      <c r="M27" s="19">
        <v>187.5</v>
      </c>
      <c r="N27" s="1">
        <v>195</v>
      </c>
      <c r="O27" s="40">
        <v>217.5</v>
      </c>
      <c r="P27" s="1"/>
      <c r="Q27" s="1">
        <v>195</v>
      </c>
      <c r="R27" s="30">
        <f t="shared" si="1"/>
        <v>122.226</v>
      </c>
      <c r="S27" s="24"/>
      <c r="T27" s="25"/>
    </row>
    <row r="28" spans="1:20" s="25" customFormat="1" ht="12.75" customHeight="1">
      <c r="A28" s="1">
        <v>1</v>
      </c>
      <c r="B28" s="1">
        <v>5</v>
      </c>
      <c r="C28" s="19" t="s">
        <v>26</v>
      </c>
      <c r="D28" s="19" t="s">
        <v>24</v>
      </c>
      <c r="E28" s="20">
        <v>82.5</v>
      </c>
      <c r="F28" s="34" t="s">
        <v>94</v>
      </c>
      <c r="G28" s="20" t="s">
        <v>31</v>
      </c>
      <c r="H28" s="21" t="s">
        <v>29</v>
      </c>
      <c r="I28" s="21">
        <v>33273</v>
      </c>
      <c r="J28" s="21" t="s">
        <v>11</v>
      </c>
      <c r="K28" s="22">
        <v>79.55</v>
      </c>
      <c r="L28" s="30">
        <v>0.63519999999999999</v>
      </c>
      <c r="M28" s="19">
        <v>190</v>
      </c>
      <c r="N28" s="40">
        <v>217.5</v>
      </c>
      <c r="O28" s="40">
        <v>217.5</v>
      </c>
      <c r="P28" s="19"/>
      <c r="Q28" s="19">
        <v>190</v>
      </c>
      <c r="R28" s="30">
        <f t="shared" si="1"/>
        <v>120.688</v>
      </c>
      <c r="S28" s="24"/>
      <c r="T28" s="5"/>
    </row>
    <row r="29" spans="1:20" s="25" customFormat="1" ht="12.75" customHeight="1">
      <c r="A29" s="19">
        <v>0</v>
      </c>
      <c r="B29" s="19">
        <v>6</v>
      </c>
      <c r="C29" s="19" t="s">
        <v>26</v>
      </c>
      <c r="D29" s="19" t="s">
        <v>24</v>
      </c>
      <c r="E29" s="20">
        <v>82.5</v>
      </c>
      <c r="F29" s="34" t="s">
        <v>119</v>
      </c>
      <c r="G29" s="20" t="s">
        <v>88</v>
      </c>
      <c r="H29" s="21" t="s">
        <v>29</v>
      </c>
      <c r="I29" s="21">
        <v>30538</v>
      </c>
      <c r="J29" s="21" t="s">
        <v>11</v>
      </c>
      <c r="K29" s="22">
        <v>81.400000000000006</v>
      </c>
      <c r="L29" s="30">
        <v>0.62509999999999999</v>
      </c>
      <c r="M29" s="40">
        <v>165</v>
      </c>
      <c r="N29" s="1">
        <v>170</v>
      </c>
      <c r="O29" s="1">
        <v>187.5</v>
      </c>
      <c r="P29" s="1"/>
      <c r="Q29" s="1">
        <v>187.5</v>
      </c>
      <c r="R29" s="30">
        <f t="shared" si="1"/>
        <v>117.20625</v>
      </c>
      <c r="S29" s="24"/>
    </row>
    <row r="30" spans="1:20" s="5" customFormat="1" ht="12.75" customHeight="1">
      <c r="A30" s="1">
        <v>12</v>
      </c>
      <c r="B30" s="1">
        <v>1</v>
      </c>
      <c r="C30" s="19" t="s">
        <v>26</v>
      </c>
      <c r="D30" s="19" t="s">
        <v>24</v>
      </c>
      <c r="E30" s="20">
        <v>90</v>
      </c>
      <c r="F30" s="34" t="s">
        <v>91</v>
      </c>
      <c r="G30" s="20" t="s">
        <v>84</v>
      </c>
      <c r="H30" s="21" t="s">
        <v>43</v>
      </c>
      <c r="I30" s="21">
        <v>35319</v>
      </c>
      <c r="J30" s="21" t="s">
        <v>11</v>
      </c>
      <c r="K30" s="22">
        <v>88.25</v>
      </c>
      <c r="L30" s="30">
        <v>0.59219999999999995</v>
      </c>
      <c r="M30" s="19">
        <v>215</v>
      </c>
      <c r="N30" s="19">
        <v>225</v>
      </c>
      <c r="O30" s="19" t="s">
        <v>276</v>
      </c>
      <c r="P30" s="1"/>
      <c r="Q30" s="1">
        <v>225</v>
      </c>
      <c r="R30" s="30">
        <f t="shared" si="1"/>
        <v>133.24499999999998</v>
      </c>
      <c r="S30" s="24"/>
    </row>
    <row r="31" spans="1:20" s="5" customFormat="1" ht="12.75" customHeight="1">
      <c r="A31" s="1">
        <v>0</v>
      </c>
      <c r="B31" s="1" t="s">
        <v>17</v>
      </c>
      <c r="C31" s="19" t="s">
        <v>26</v>
      </c>
      <c r="D31" s="19" t="s">
        <v>24</v>
      </c>
      <c r="E31" s="20">
        <v>90</v>
      </c>
      <c r="F31" s="34" t="s">
        <v>74</v>
      </c>
      <c r="G31" s="20" t="s">
        <v>75</v>
      </c>
      <c r="H31" s="21" t="s">
        <v>29</v>
      </c>
      <c r="I31" s="21">
        <v>32802</v>
      </c>
      <c r="J31" s="21" t="s">
        <v>11</v>
      </c>
      <c r="K31" s="22">
        <v>88.9</v>
      </c>
      <c r="L31" s="30">
        <v>0.5897</v>
      </c>
      <c r="M31" s="40">
        <v>235</v>
      </c>
      <c r="N31" s="23" t="s">
        <v>276</v>
      </c>
      <c r="O31" s="19" t="s">
        <v>276</v>
      </c>
      <c r="P31" s="19"/>
      <c r="Q31" s="40">
        <v>0</v>
      </c>
      <c r="R31" s="30">
        <f t="shared" si="1"/>
        <v>0</v>
      </c>
      <c r="S31" s="24"/>
    </row>
    <row r="32" spans="1:20" s="5" customFormat="1" ht="12.75" customHeight="1">
      <c r="A32" s="19">
        <v>0</v>
      </c>
      <c r="B32" s="38" t="s">
        <v>17</v>
      </c>
      <c r="C32" s="19" t="s">
        <v>26</v>
      </c>
      <c r="D32" s="19" t="s">
        <v>24</v>
      </c>
      <c r="E32" s="20">
        <v>90</v>
      </c>
      <c r="F32" s="34" t="s">
        <v>99</v>
      </c>
      <c r="G32" s="20" t="s">
        <v>45</v>
      </c>
      <c r="H32" s="21" t="s">
        <v>43</v>
      </c>
      <c r="I32" s="21">
        <v>32593</v>
      </c>
      <c r="J32" s="21" t="s">
        <v>11</v>
      </c>
      <c r="K32" s="22">
        <v>90</v>
      </c>
      <c r="L32" s="30">
        <v>0.58530000000000004</v>
      </c>
      <c r="M32" s="40">
        <v>250</v>
      </c>
      <c r="N32" s="40">
        <v>250</v>
      </c>
      <c r="O32" s="40">
        <v>250</v>
      </c>
      <c r="P32" s="38"/>
      <c r="Q32" s="40">
        <v>0</v>
      </c>
      <c r="R32" s="30">
        <f t="shared" si="1"/>
        <v>0</v>
      </c>
      <c r="S32" s="24"/>
    </row>
    <row r="33" spans="1:20" s="25" customFormat="1">
      <c r="A33" s="19">
        <v>12</v>
      </c>
      <c r="B33" s="19">
        <v>1</v>
      </c>
      <c r="C33" s="19" t="s">
        <v>26</v>
      </c>
      <c r="D33" s="19" t="s">
        <v>24</v>
      </c>
      <c r="E33" s="20">
        <v>100</v>
      </c>
      <c r="F33" s="34" t="s">
        <v>89</v>
      </c>
      <c r="G33" s="20" t="s">
        <v>84</v>
      </c>
      <c r="H33" s="21" t="s">
        <v>43</v>
      </c>
      <c r="I33" s="21"/>
      <c r="J33" s="21" t="s">
        <v>11</v>
      </c>
      <c r="K33" s="22">
        <v>99.65</v>
      </c>
      <c r="L33" s="30">
        <v>0.55479999999999996</v>
      </c>
      <c r="M33" s="19">
        <v>285</v>
      </c>
      <c r="N33" s="40">
        <v>295</v>
      </c>
      <c r="O33" s="40">
        <v>295</v>
      </c>
      <c r="P33" s="19"/>
      <c r="Q33" s="19">
        <v>285</v>
      </c>
      <c r="R33" s="30">
        <f t="shared" ref="R33:R39" si="2">Q33*L33</f>
        <v>158.11799999999999</v>
      </c>
      <c r="S33" s="24">
        <v>1</v>
      </c>
    </row>
    <row r="34" spans="1:20" s="25" customFormat="1">
      <c r="A34" s="19">
        <v>5</v>
      </c>
      <c r="B34" s="19">
        <v>2</v>
      </c>
      <c r="C34" s="19" t="s">
        <v>26</v>
      </c>
      <c r="D34" s="19" t="s">
        <v>24</v>
      </c>
      <c r="E34" s="20">
        <v>100</v>
      </c>
      <c r="F34" s="34" t="s">
        <v>270</v>
      </c>
      <c r="G34" s="20" t="s">
        <v>70</v>
      </c>
      <c r="H34" s="21" t="s">
        <v>43</v>
      </c>
      <c r="I34" s="21">
        <v>33241</v>
      </c>
      <c r="J34" s="21" t="s">
        <v>11</v>
      </c>
      <c r="K34" s="22">
        <v>94.7</v>
      </c>
      <c r="L34" s="30">
        <v>0.56879999999999997</v>
      </c>
      <c r="M34" s="19">
        <v>235</v>
      </c>
      <c r="N34" s="19">
        <v>250</v>
      </c>
      <c r="O34" s="19">
        <v>260</v>
      </c>
      <c r="P34" s="19"/>
      <c r="Q34" s="19">
        <v>260</v>
      </c>
      <c r="R34" s="30">
        <f t="shared" si="2"/>
        <v>147.88800000000001</v>
      </c>
      <c r="S34" s="24">
        <v>2</v>
      </c>
    </row>
    <row r="35" spans="1:20" s="25" customFormat="1">
      <c r="A35" s="19">
        <v>3</v>
      </c>
      <c r="B35" s="19">
        <v>3</v>
      </c>
      <c r="C35" s="19" t="s">
        <v>26</v>
      </c>
      <c r="D35" s="19" t="s">
        <v>24</v>
      </c>
      <c r="E35" s="20">
        <v>100</v>
      </c>
      <c r="F35" s="34" t="s">
        <v>271</v>
      </c>
      <c r="G35" s="20" t="s">
        <v>59</v>
      </c>
      <c r="H35" s="21" t="s">
        <v>43</v>
      </c>
      <c r="I35" s="21">
        <v>26077</v>
      </c>
      <c r="J35" s="21" t="s">
        <v>11</v>
      </c>
      <c r="K35" s="22">
        <v>96.3</v>
      </c>
      <c r="L35" s="30">
        <v>0.56389999999999996</v>
      </c>
      <c r="M35" s="19">
        <v>220</v>
      </c>
      <c r="N35" s="19">
        <v>230</v>
      </c>
      <c r="O35" s="19">
        <v>235</v>
      </c>
      <c r="P35" s="19"/>
      <c r="Q35" s="19">
        <v>235</v>
      </c>
      <c r="R35" s="30">
        <f t="shared" si="2"/>
        <v>132.51649999999998</v>
      </c>
      <c r="S35" s="24"/>
    </row>
    <row r="36" spans="1:20" s="25" customFormat="1" ht="12.75" customHeight="1">
      <c r="A36" s="19">
        <v>2</v>
      </c>
      <c r="B36" s="19">
        <v>4</v>
      </c>
      <c r="C36" s="19" t="s">
        <v>26</v>
      </c>
      <c r="D36" s="19" t="s">
        <v>24</v>
      </c>
      <c r="E36" s="20">
        <v>100</v>
      </c>
      <c r="F36" s="34" t="s">
        <v>258</v>
      </c>
      <c r="G36" s="20" t="s">
        <v>70</v>
      </c>
      <c r="H36" s="21" t="s">
        <v>43</v>
      </c>
      <c r="I36" s="21">
        <v>20842</v>
      </c>
      <c r="J36" s="21" t="s">
        <v>11</v>
      </c>
      <c r="K36" s="22">
        <v>94.15</v>
      </c>
      <c r="L36" s="30">
        <v>0.57040000000000002</v>
      </c>
      <c r="M36" s="19">
        <v>190</v>
      </c>
      <c r="N36" s="19">
        <v>200</v>
      </c>
      <c r="O36" s="19">
        <v>210</v>
      </c>
      <c r="P36" s="19"/>
      <c r="Q36" s="19">
        <v>210</v>
      </c>
      <c r="R36" s="30">
        <f t="shared" si="2"/>
        <v>119.78400000000001</v>
      </c>
      <c r="S36" s="24"/>
    </row>
    <row r="37" spans="1:20" s="25" customFormat="1" ht="12.75" customHeight="1">
      <c r="A37" s="19">
        <v>12</v>
      </c>
      <c r="B37" s="19">
        <v>1</v>
      </c>
      <c r="C37" s="19" t="s">
        <v>26</v>
      </c>
      <c r="D37" s="19" t="s">
        <v>24</v>
      </c>
      <c r="E37" s="20">
        <v>110</v>
      </c>
      <c r="F37" s="34" t="s">
        <v>90</v>
      </c>
      <c r="G37" s="20" t="s">
        <v>84</v>
      </c>
      <c r="H37" s="21" t="s">
        <v>43</v>
      </c>
      <c r="I37" s="21">
        <v>33418</v>
      </c>
      <c r="J37" s="21" t="s">
        <v>11</v>
      </c>
      <c r="K37" s="22">
        <v>108.4</v>
      </c>
      <c r="L37" s="30">
        <v>0.53849999999999998</v>
      </c>
      <c r="M37" s="40">
        <v>255</v>
      </c>
      <c r="N37" s="19">
        <v>255</v>
      </c>
      <c r="O37" s="40">
        <v>277.5</v>
      </c>
      <c r="P37" s="19"/>
      <c r="Q37" s="19">
        <v>255</v>
      </c>
      <c r="R37" s="30">
        <f t="shared" si="2"/>
        <v>137.3175</v>
      </c>
      <c r="S37" s="24"/>
    </row>
    <row r="38" spans="1:20" s="25" customFormat="1" ht="12.75" customHeight="1">
      <c r="A38" s="19">
        <v>5</v>
      </c>
      <c r="B38" s="19">
        <v>2</v>
      </c>
      <c r="C38" s="19" t="s">
        <v>26</v>
      </c>
      <c r="D38" s="19" t="s">
        <v>24</v>
      </c>
      <c r="E38" s="20">
        <v>110</v>
      </c>
      <c r="F38" s="34" t="s">
        <v>147</v>
      </c>
      <c r="G38" s="20" t="s">
        <v>148</v>
      </c>
      <c r="H38" s="21" t="s">
        <v>29</v>
      </c>
      <c r="I38" s="21">
        <v>31088</v>
      </c>
      <c r="J38" s="21" t="s">
        <v>11</v>
      </c>
      <c r="K38" s="22">
        <v>107.3</v>
      </c>
      <c r="L38" s="30">
        <v>0.54010000000000002</v>
      </c>
      <c r="M38" s="19">
        <v>200</v>
      </c>
      <c r="N38" s="19">
        <v>210</v>
      </c>
      <c r="O38" s="19">
        <v>220</v>
      </c>
      <c r="P38" s="19"/>
      <c r="Q38" s="19">
        <v>220</v>
      </c>
      <c r="R38" s="30">
        <f t="shared" si="2"/>
        <v>118.822</v>
      </c>
      <c r="S38" s="24"/>
    </row>
    <row r="39" spans="1:20" s="25" customFormat="1" ht="12.75" customHeight="1">
      <c r="A39" s="1">
        <v>12</v>
      </c>
      <c r="B39" s="1">
        <v>1</v>
      </c>
      <c r="C39" s="19" t="s">
        <v>26</v>
      </c>
      <c r="D39" s="19" t="s">
        <v>24</v>
      </c>
      <c r="E39" s="20">
        <v>125</v>
      </c>
      <c r="F39" s="34" t="s">
        <v>256</v>
      </c>
      <c r="G39" s="20" t="s">
        <v>133</v>
      </c>
      <c r="H39" s="21" t="s">
        <v>43</v>
      </c>
      <c r="I39" s="21">
        <v>25914</v>
      </c>
      <c r="J39" s="21" t="s">
        <v>11</v>
      </c>
      <c r="K39" s="22">
        <v>123.5</v>
      </c>
      <c r="L39" s="30">
        <v>0.52310000000000001</v>
      </c>
      <c r="M39" s="19">
        <v>227.5</v>
      </c>
      <c r="N39" s="19">
        <v>232.5</v>
      </c>
      <c r="O39" s="19">
        <v>237.5</v>
      </c>
      <c r="P39" s="1"/>
      <c r="Q39" s="1">
        <v>237.5</v>
      </c>
      <c r="R39" s="30">
        <f t="shared" si="2"/>
        <v>124.23625</v>
      </c>
      <c r="S39" s="24"/>
    </row>
    <row r="40" spans="1:20" s="5" customFormat="1" ht="13.5" thickBot="1">
      <c r="A40" s="7"/>
      <c r="B40" s="7"/>
      <c r="C40" s="7"/>
      <c r="D40" s="7"/>
      <c r="E40" s="7"/>
      <c r="F40" s="9" t="s">
        <v>139</v>
      </c>
      <c r="G40" s="9"/>
      <c r="H40" s="7"/>
      <c r="I40" s="10"/>
      <c r="J40" s="7"/>
      <c r="K40" s="11"/>
      <c r="L40" s="29"/>
      <c r="M40" s="7"/>
      <c r="N40" s="7"/>
      <c r="O40" s="7"/>
      <c r="P40" s="7"/>
      <c r="Q40" s="1"/>
      <c r="R40" s="31"/>
    </row>
    <row r="41" spans="1:20" s="5" customFormat="1" ht="12.75" customHeight="1">
      <c r="A41" s="77" t="s">
        <v>10</v>
      </c>
      <c r="B41" s="75" t="s">
        <v>7</v>
      </c>
      <c r="C41" s="75" t="s">
        <v>19</v>
      </c>
      <c r="D41" s="86" t="s">
        <v>215</v>
      </c>
      <c r="E41" s="75" t="s">
        <v>138</v>
      </c>
      <c r="F41" s="75" t="s">
        <v>3</v>
      </c>
      <c r="G41" s="75" t="s">
        <v>16</v>
      </c>
      <c r="H41" s="75" t="s">
        <v>9</v>
      </c>
      <c r="I41" s="75" t="s">
        <v>6</v>
      </c>
      <c r="J41" s="75" t="s">
        <v>4</v>
      </c>
      <c r="K41" s="82" t="s">
        <v>102</v>
      </c>
      <c r="L41" s="79" t="s">
        <v>139</v>
      </c>
      <c r="M41" s="79"/>
      <c r="N41" s="79"/>
    </row>
    <row r="42" spans="1:20" s="6" customFormat="1" ht="12" thickBot="1">
      <c r="A42" s="78"/>
      <c r="B42" s="76"/>
      <c r="C42" s="76"/>
      <c r="D42" s="87"/>
      <c r="E42" s="76"/>
      <c r="F42" s="76"/>
      <c r="G42" s="76"/>
      <c r="H42" s="76"/>
      <c r="I42" s="76"/>
      <c r="J42" s="76"/>
      <c r="K42" s="83"/>
      <c r="L42" s="12" t="s">
        <v>96</v>
      </c>
      <c r="M42" s="12" t="s">
        <v>97</v>
      </c>
      <c r="N42" s="12" t="s">
        <v>140</v>
      </c>
    </row>
    <row r="43" spans="1:20" s="25" customFormat="1" ht="13.9" customHeight="1">
      <c r="A43" s="19">
        <v>12</v>
      </c>
      <c r="B43" s="19">
        <v>1</v>
      </c>
      <c r="C43" s="19" t="s">
        <v>26</v>
      </c>
      <c r="D43" s="19" t="s">
        <v>216</v>
      </c>
      <c r="E43" s="19">
        <v>35</v>
      </c>
      <c r="F43" s="34" t="s">
        <v>39</v>
      </c>
      <c r="G43" s="20" t="s">
        <v>40</v>
      </c>
      <c r="H43" s="21" t="s">
        <v>29</v>
      </c>
      <c r="I43" s="21">
        <v>29390</v>
      </c>
      <c r="J43" s="21" t="s">
        <v>11</v>
      </c>
      <c r="K43" s="22">
        <v>55</v>
      </c>
      <c r="L43" s="19">
        <v>35</v>
      </c>
      <c r="M43" s="19">
        <v>46</v>
      </c>
      <c r="N43" s="30">
        <f t="shared" ref="N43:N61" si="3">L43*M43/K43</f>
        <v>29.272727272727273</v>
      </c>
      <c r="O43" s="5"/>
      <c r="P43" s="5"/>
      <c r="Q43" s="5"/>
      <c r="R43" s="5"/>
      <c r="S43" s="5"/>
      <c r="T43" s="5"/>
    </row>
    <row r="44" spans="1:20" s="5" customFormat="1" ht="12.75" customHeight="1">
      <c r="A44" s="19">
        <v>5</v>
      </c>
      <c r="B44" s="19">
        <v>2</v>
      </c>
      <c r="C44" s="19" t="s">
        <v>26</v>
      </c>
      <c r="D44" s="19" t="s">
        <v>216</v>
      </c>
      <c r="E44" s="19">
        <v>35</v>
      </c>
      <c r="F44" s="34" t="s">
        <v>164</v>
      </c>
      <c r="G44" s="20" t="s">
        <v>107</v>
      </c>
      <c r="H44" s="21" t="s">
        <v>29</v>
      </c>
      <c r="I44" s="21">
        <v>32330</v>
      </c>
      <c r="J44" s="21" t="s">
        <v>11</v>
      </c>
      <c r="K44" s="22">
        <v>51.6</v>
      </c>
      <c r="L44" s="19">
        <v>35</v>
      </c>
      <c r="M44" s="19">
        <v>30</v>
      </c>
      <c r="N44" s="30">
        <f t="shared" si="3"/>
        <v>20.348837209302324</v>
      </c>
      <c r="O44" s="25"/>
      <c r="P44" s="25"/>
      <c r="Q44" s="25"/>
      <c r="R44" s="25"/>
      <c r="S44" s="25"/>
      <c r="T44" s="25"/>
    </row>
    <row r="45" spans="1:20" s="25" customFormat="1" ht="13.9" customHeight="1">
      <c r="A45" s="19">
        <v>12</v>
      </c>
      <c r="B45" s="19">
        <v>1</v>
      </c>
      <c r="C45" s="19" t="s">
        <v>26</v>
      </c>
      <c r="D45" s="19" t="s">
        <v>216</v>
      </c>
      <c r="E45" s="19">
        <v>55</v>
      </c>
      <c r="F45" s="34" t="s">
        <v>128</v>
      </c>
      <c r="G45" s="20" t="s">
        <v>40</v>
      </c>
      <c r="H45" s="21" t="s">
        <v>29</v>
      </c>
      <c r="I45" s="21">
        <v>27632</v>
      </c>
      <c r="J45" s="21" t="s">
        <v>11</v>
      </c>
      <c r="K45" s="22">
        <v>58.85</v>
      </c>
      <c r="L45" s="19">
        <v>55</v>
      </c>
      <c r="M45" s="19">
        <v>19</v>
      </c>
      <c r="N45" s="30">
        <f t="shared" si="3"/>
        <v>17.75700934579439</v>
      </c>
    </row>
    <row r="46" spans="1:20" s="25" customFormat="1" ht="12.75" customHeight="1">
      <c r="A46" s="19">
        <v>12</v>
      </c>
      <c r="B46" s="19">
        <v>1</v>
      </c>
      <c r="C46" s="19" t="s">
        <v>26</v>
      </c>
      <c r="D46" s="19" t="s">
        <v>217</v>
      </c>
      <c r="E46" s="19">
        <v>55</v>
      </c>
      <c r="F46" s="34" t="s">
        <v>159</v>
      </c>
      <c r="G46" s="20" t="s">
        <v>107</v>
      </c>
      <c r="H46" s="21" t="s">
        <v>29</v>
      </c>
      <c r="I46" s="21">
        <v>28360</v>
      </c>
      <c r="J46" s="21" t="s">
        <v>11</v>
      </c>
      <c r="K46" s="22">
        <v>97.25</v>
      </c>
      <c r="L46" s="19">
        <v>55</v>
      </c>
      <c r="M46" s="19">
        <v>102</v>
      </c>
      <c r="N46" s="30">
        <f t="shared" si="3"/>
        <v>57.686375321336762</v>
      </c>
    </row>
    <row r="47" spans="1:20" s="25" customFormat="1" ht="12.75" customHeight="1">
      <c r="A47" s="19">
        <v>5</v>
      </c>
      <c r="B47" s="19">
        <v>2</v>
      </c>
      <c r="C47" s="19" t="s">
        <v>26</v>
      </c>
      <c r="D47" s="19" t="s">
        <v>217</v>
      </c>
      <c r="E47" s="19">
        <v>55</v>
      </c>
      <c r="F47" s="34" t="s">
        <v>174</v>
      </c>
      <c r="G47" s="20" t="s">
        <v>175</v>
      </c>
      <c r="H47" s="21" t="s">
        <v>29</v>
      </c>
      <c r="I47" s="21">
        <v>31710</v>
      </c>
      <c r="J47" s="21" t="s">
        <v>11</v>
      </c>
      <c r="K47" s="22">
        <v>96.75</v>
      </c>
      <c r="L47" s="19">
        <v>55</v>
      </c>
      <c r="M47" s="19">
        <v>69</v>
      </c>
      <c r="N47" s="30">
        <f t="shared" si="3"/>
        <v>39.224806201550386</v>
      </c>
    </row>
    <row r="48" spans="1:20" s="25" customFormat="1" ht="13.9" customHeight="1">
      <c r="A48" s="19">
        <v>3</v>
      </c>
      <c r="B48" s="19">
        <v>3</v>
      </c>
      <c r="C48" s="19" t="s">
        <v>26</v>
      </c>
      <c r="D48" s="19" t="s">
        <v>217</v>
      </c>
      <c r="E48" s="19">
        <v>55</v>
      </c>
      <c r="F48" s="34" t="s">
        <v>160</v>
      </c>
      <c r="G48" s="20" t="s">
        <v>107</v>
      </c>
      <c r="H48" s="21" t="s">
        <v>29</v>
      </c>
      <c r="I48" s="21">
        <v>27259</v>
      </c>
      <c r="J48" s="21" t="s">
        <v>11</v>
      </c>
      <c r="K48" s="22">
        <v>94.2</v>
      </c>
      <c r="L48" s="19">
        <v>55</v>
      </c>
      <c r="M48" s="19">
        <v>65</v>
      </c>
      <c r="N48" s="30">
        <f t="shared" si="3"/>
        <v>37.951167728237792</v>
      </c>
    </row>
    <row r="49" spans="1:20" s="5" customFormat="1" ht="12.75" customHeight="1">
      <c r="A49" s="19">
        <v>2</v>
      </c>
      <c r="B49" s="19">
        <v>4</v>
      </c>
      <c r="C49" s="19" t="s">
        <v>26</v>
      </c>
      <c r="D49" s="19" t="s">
        <v>217</v>
      </c>
      <c r="E49" s="19">
        <v>55</v>
      </c>
      <c r="F49" s="34" t="s">
        <v>161</v>
      </c>
      <c r="G49" s="20" t="s">
        <v>107</v>
      </c>
      <c r="H49" s="21" t="s">
        <v>29</v>
      </c>
      <c r="I49" s="21">
        <v>30948</v>
      </c>
      <c r="J49" s="21" t="s">
        <v>11</v>
      </c>
      <c r="K49" s="22">
        <v>74.599999999999994</v>
      </c>
      <c r="L49" s="19">
        <v>55</v>
      </c>
      <c r="M49" s="19">
        <v>50</v>
      </c>
      <c r="N49" s="30">
        <f t="shared" si="3"/>
        <v>36.863270777479897</v>
      </c>
      <c r="O49" s="25"/>
      <c r="P49" s="25"/>
      <c r="Q49" s="25"/>
      <c r="R49" s="25"/>
      <c r="S49" s="25"/>
      <c r="T49" s="25"/>
    </row>
    <row r="50" spans="1:20" s="25" customFormat="1" ht="12.75" customHeight="1">
      <c r="A50" s="19">
        <v>1</v>
      </c>
      <c r="B50" s="19">
        <v>5</v>
      </c>
      <c r="C50" s="19" t="s">
        <v>26</v>
      </c>
      <c r="D50" s="19" t="s">
        <v>217</v>
      </c>
      <c r="E50" s="19">
        <v>55</v>
      </c>
      <c r="F50" s="34" t="s">
        <v>211</v>
      </c>
      <c r="G50" s="20" t="s">
        <v>212</v>
      </c>
      <c r="H50" s="21" t="s">
        <v>29</v>
      </c>
      <c r="I50" s="21">
        <v>26128</v>
      </c>
      <c r="J50" s="21" t="s">
        <v>11</v>
      </c>
      <c r="K50" s="22">
        <v>95.5</v>
      </c>
      <c r="L50" s="19">
        <v>55</v>
      </c>
      <c r="M50" s="19">
        <v>59</v>
      </c>
      <c r="N50" s="30">
        <f t="shared" si="3"/>
        <v>33.97905759162304</v>
      </c>
    </row>
    <row r="51" spans="1:20" s="25" customFormat="1" ht="13.9" customHeight="1">
      <c r="A51" s="19">
        <v>0</v>
      </c>
      <c r="B51" s="19">
        <v>6</v>
      </c>
      <c r="C51" s="19" t="s">
        <v>26</v>
      </c>
      <c r="D51" s="19" t="s">
        <v>217</v>
      </c>
      <c r="E51" s="19">
        <v>55</v>
      </c>
      <c r="F51" s="34" t="s">
        <v>188</v>
      </c>
      <c r="G51" s="20" t="s">
        <v>189</v>
      </c>
      <c r="H51" s="21" t="s">
        <v>29</v>
      </c>
      <c r="I51" s="21">
        <v>33317</v>
      </c>
      <c r="J51" s="21" t="s">
        <v>11</v>
      </c>
      <c r="K51" s="22">
        <v>65.25</v>
      </c>
      <c r="L51" s="19">
        <v>55</v>
      </c>
      <c r="M51" s="19">
        <v>40</v>
      </c>
      <c r="N51" s="30">
        <f t="shared" si="3"/>
        <v>33.716475095785441</v>
      </c>
    </row>
    <row r="52" spans="1:20" s="5" customFormat="1" ht="12.75" customHeight="1">
      <c r="A52" s="19">
        <v>0</v>
      </c>
      <c r="B52" s="19">
        <v>7</v>
      </c>
      <c r="C52" s="19" t="s">
        <v>26</v>
      </c>
      <c r="D52" s="19" t="s">
        <v>217</v>
      </c>
      <c r="E52" s="19">
        <v>55</v>
      </c>
      <c r="F52" s="34" t="s">
        <v>239</v>
      </c>
      <c r="G52" s="20" t="s">
        <v>107</v>
      </c>
      <c r="H52" s="21" t="s">
        <v>29</v>
      </c>
      <c r="I52" s="21">
        <v>28796</v>
      </c>
      <c r="J52" s="21" t="s">
        <v>11</v>
      </c>
      <c r="K52" s="22">
        <v>81.45</v>
      </c>
      <c r="L52" s="19">
        <v>55</v>
      </c>
      <c r="M52" s="19">
        <v>49</v>
      </c>
      <c r="N52" s="30">
        <f t="shared" si="3"/>
        <v>33.087783916513196</v>
      </c>
      <c r="O52" s="25"/>
      <c r="P52" s="25"/>
      <c r="Q52" s="25"/>
      <c r="R52" s="25"/>
      <c r="S52" s="25"/>
      <c r="T52" s="25"/>
    </row>
    <row r="53" spans="1:20" s="25" customFormat="1" ht="12.75" customHeight="1">
      <c r="A53" s="19">
        <v>0</v>
      </c>
      <c r="B53" s="19">
        <v>8</v>
      </c>
      <c r="C53" s="19" t="s">
        <v>26</v>
      </c>
      <c r="D53" s="19" t="s">
        <v>217</v>
      </c>
      <c r="E53" s="19">
        <v>55</v>
      </c>
      <c r="F53" s="34" t="s">
        <v>183</v>
      </c>
      <c r="G53" s="20" t="s">
        <v>175</v>
      </c>
      <c r="H53" s="21" t="s">
        <v>29</v>
      </c>
      <c r="I53" s="21">
        <v>34768</v>
      </c>
      <c r="J53" s="21" t="s">
        <v>11</v>
      </c>
      <c r="K53" s="22">
        <v>80.400000000000006</v>
      </c>
      <c r="L53" s="19">
        <v>55</v>
      </c>
      <c r="M53" s="19">
        <v>47</v>
      </c>
      <c r="N53" s="30">
        <f t="shared" si="3"/>
        <v>32.151741293532339</v>
      </c>
      <c r="O53" s="5"/>
      <c r="P53" s="5"/>
      <c r="Q53" s="5"/>
      <c r="R53" s="5"/>
      <c r="S53" s="5"/>
      <c r="T53" s="5"/>
    </row>
    <row r="54" spans="1:20" s="25" customFormat="1" ht="12.75" customHeight="1">
      <c r="A54" s="19">
        <v>0</v>
      </c>
      <c r="B54" s="19">
        <v>9</v>
      </c>
      <c r="C54" s="19" t="s">
        <v>26</v>
      </c>
      <c r="D54" s="19" t="s">
        <v>217</v>
      </c>
      <c r="E54" s="19">
        <v>55</v>
      </c>
      <c r="F54" s="34" t="s">
        <v>158</v>
      </c>
      <c r="G54" s="20" t="s">
        <v>105</v>
      </c>
      <c r="H54" s="21" t="s">
        <v>43</v>
      </c>
      <c r="I54" s="21">
        <v>24313</v>
      </c>
      <c r="J54" s="21" t="s">
        <v>11</v>
      </c>
      <c r="K54" s="22">
        <v>73.7</v>
      </c>
      <c r="L54" s="19">
        <v>55</v>
      </c>
      <c r="M54" s="19">
        <v>37</v>
      </c>
      <c r="N54" s="30">
        <f t="shared" si="3"/>
        <v>27.611940298507463</v>
      </c>
      <c r="O54" s="5"/>
      <c r="P54" s="5"/>
      <c r="Q54" s="5"/>
      <c r="R54" s="5"/>
      <c r="S54" s="5"/>
      <c r="T54" s="5"/>
    </row>
    <row r="55" spans="1:20" s="5" customFormat="1" ht="12.75" customHeight="1">
      <c r="A55" s="19">
        <v>12</v>
      </c>
      <c r="B55" s="19">
        <v>1</v>
      </c>
      <c r="C55" s="19" t="s">
        <v>26</v>
      </c>
      <c r="D55" s="19" t="s">
        <v>217</v>
      </c>
      <c r="E55" s="19">
        <v>75</v>
      </c>
      <c r="F55" s="34" t="s">
        <v>154</v>
      </c>
      <c r="G55" s="20" t="s">
        <v>155</v>
      </c>
      <c r="H55" s="21" t="s">
        <v>29</v>
      </c>
      <c r="I55" s="21">
        <v>29250</v>
      </c>
      <c r="J55" s="21" t="s">
        <v>11</v>
      </c>
      <c r="K55" s="22">
        <v>81.5</v>
      </c>
      <c r="L55" s="19">
        <v>75</v>
      </c>
      <c r="M55" s="19">
        <v>36</v>
      </c>
      <c r="N55" s="30">
        <f t="shared" si="3"/>
        <v>33.128834355828218</v>
      </c>
    </row>
    <row r="56" spans="1:20" s="25" customFormat="1" ht="12.75" customHeight="1">
      <c r="A56" s="19">
        <v>5</v>
      </c>
      <c r="B56" s="19">
        <v>2</v>
      </c>
      <c r="C56" s="19" t="s">
        <v>26</v>
      </c>
      <c r="D56" s="19" t="s">
        <v>217</v>
      </c>
      <c r="E56" s="19">
        <v>75</v>
      </c>
      <c r="F56" s="34" t="s">
        <v>162</v>
      </c>
      <c r="G56" s="20" t="s">
        <v>163</v>
      </c>
      <c r="H56" s="21" t="s">
        <v>43</v>
      </c>
      <c r="I56" s="21">
        <v>28729</v>
      </c>
      <c r="J56" s="21" t="s">
        <v>11</v>
      </c>
      <c r="K56" s="22">
        <v>94.85</v>
      </c>
      <c r="L56" s="19">
        <v>75</v>
      </c>
      <c r="M56" s="19">
        <v>39</v>
      </c>
      <c r="N56" s="30">
        <f t="shared" si="3"/>
        <v>30.838165524512391</v>
      </c>
      <c r="O56" s="5"/>
      <c r="P56" s="5"/>
      <c r="Q56" s="5"/>
      <c r="R56" s="5"/>
      <c r="S56" s="5"/>
      <c r="T56" s="5"/>
    </row>
    <row r="57" spans="1:20" s="25" customFormat="1" ht="13.9" customHeight="1">
      <c r="A57" s="19">
        <v>12</v>
      </c>
      <c r="B57" s="19">
        <v>1</v>
      </c>
      <c r="C57" s="19" t="s">
        <v>26</v>
      </c>
      <c r="D57" s="19" t="s">
        <v>217</v>
      </c>
      <c r="E57" s="19">
        <v>100</v>
      </c>
      <c r="F57" s="34" t="s">
        <v>151</v>
      </c>
      <c r="G57" s="20" t="s">
        <v>152</v>
      </c>
      <c r="H57" s="21" t="s">
        <v>29</v>
      </c>
      <c r="I57" s="21">
        <v>27621</v>
      </c>
      <c r="J57" s="21" t="s">
        <v>11</v>
      </c>
      <c r="K57" s="22">
        <v>88.75</v>
      </c>
      <c r="L57" s="19">
        <v>100</v>
      </c>
      <c r="M57" s="19">
        <v>30</v>
      </c>
      <c r="N57" s="30">
        <f t="shared" si="3"/>
        <v>33.802816901408448</v>
      </c>
    </row>
    <row r="58" spans="1:20" s="5" customFormat="1" ht="12.75" customHeight="1">
      <c r="A58" s="19">
        <v>5</v>
      </c>
      <c r="B58" s="19">
        <v>2</v>
      </c>
      <c r="C58" s="19" t="s">
        <v>26</v>
      </c>
      <c r="D58" s="19" t="s">
        <v>217</v>
      </c>
      <c r="E58" s="19">
        <v>100</v>
      </c>
      <c r="F58" s="34" t="s">
        <v>153</v>
      </c>
      <c r="G58" s="20" t="s">
        <v>152</v>
      </c>
      <c r="H58" s="21" t="s">
        <v>29</v>
      </c>
      <c r="I58" s="21">
        <v>24748</v>
      </c>
      <c r="J58" s="21" t="s">
        <v>11</v>
      </c>
      <c r="K58" s="22">
        <v>87.05</v>
      </c>
      <c r="L58" s="19">
        <v>100</v>
      </c>
      <c r="M58" s="19">
        <v>23</v>
      </c>
      <c r="N58" s="30">
        <f t="shared" si="3"/>
        <v>26.421596783457783</v>
      </c>
      <c r="O58" s="25"/>
      <c r="P58" s="25"/>
      <c r="Q58" s="25"/>
      <c r="R58" s="25"/>
      <c r="S58" s="25"/>
      <c r="T58" s="25"/>
    </row>
    <row r="59" spans="1:20" s="25" customFormat="1" ht="12.75" customHeight="1">
      <c r="A59" s="19">
        <v>3</v>
      </c>
      <c r="B59" s="19">
        <v>3</v>
      </c>
      <c r="C59" s="19" t="s">
        <v>26</v>
      </c>
      <c r="D59" s="19" t="s">
        <v>217</v>
      </c>
      <c r="E59" s="19">
        <v>100</v>
      </c>
      <c r="F59" s="34" t="s">
        <v>156</v>
      </c>
      <c r="G59" s="20" t="s">
        <v>107</v>
      </c>
      <c r="H59" s="21" t="s">
        <v>29</v>
      </c>
      <c r="I59" s="21">
        <v>30369</v>
      </c>
      <c r="J59" s="21" t="s">
        <v>11</v>
      </c>
      <c r="K59" s="22">
        <v>87.4</v>
      </c>
      <c r="L59" s="19">
        <v>100</v>
      </c>
      <c r="M59" s="19">
        <v>15</v>
      </c>
      <c r="N59" s="30">
        <f t="shared" si="3"/>
        <v>17.162471395881006</v>
      </c>
    </row>
    <row r="60" spans="1:20" s="25" customFormat="1" ht="12.75" customHeight="1">
      <c r="A60" s="19">
        <v>12</v>
      </c>
      <c r="B60" s="19">
        <v>1</v>
      </c>
      <c r="C60" s="19" t="s">
        <v>26</v>
      </c>
      <c r="D60" s="19" t="s">
        <v>217</v>
      </c>
      <c r="E60" s="19">
        <v>125</v>
      </c>
      <c r="F60" s="34" t="s">
        <v>157</v>
      </c>
      <c r="G60" s="20" t="s">
        <v>81</v>
      </c>
      <c r="H60" s="21" t="s">
        <v>29</v>
      </c>
      <c r="I60" s="21">
        <v>26444</v>
      </c>
      <c r="J60" s="21" t="s">
        <v>11</v>
      </c>
      <c r="K60" s="22">
        <v>98.15</v>
      </c>
      <c r="L60" s="19">
        <v>125</v>
      </c>
      <c r="M60" s="19">
        <v>21</v>
      </c>
      <c r="N60" s="30">
        <f t="shared" si="3"/>
        <v>26.744778400407537</v>
      </c>
    </row>
    <row r="61" spans="1:20" s="25" customFormat="1" ht="13.9" customHeight="1">
      <c r="A61" s="19">
        <v>5</v>
      </c>
      <c r="B61" s="19">
        <v>2</v>
      </c>
      <c r="C61" s="19" t="s">
        <v>26</v>
      </c>
      <c r="D61" s="19" t="s">
        <v>217</v>
      </c>
      <c r="E61" s="19">
        <v>125</v>
      </c>
      <c r="F61" s="34" t="s">
        <v>165</v>
      </c>
      <c r="G61" s="20" t="s">
        <v>107</v>
      </c>
      <c r="H61" s="21" t="s">
        <v>29</v>
      </c>
      <c r="I61" s="21">
        <v>30271</v>
      </c>
      <c r="J61" s="21" t="s">
        <v>11</v>
      </c>
      <c r="K61" s="22">
        <v>102.9</v>
      </c>
      <c r="L61" s="19">
        <v>125</v>
      </c>
      <c r="M61" s="19">
        <v>21</v>
      </c>
      <c r="N61" s="30">
        <f t="shared" si="3"/>
        <v>25.510204081632651</v>
      </c>
    </row>
    <row r="62" spans="1:20" s="5" customFormat="1" ht="13.5" thickBot="1">
      <c r="A62" s="51"/>
      <c r="B62" s="51"/>
      <c r="C62" s="51"/>
      <c r="D62" s="51"/>
      <c r="E62" s="51"/>
      <c r="F62" s="52" t="s">
        <v>287</v>
      </c>
      <c r="G62" s="52"/>
      <c r="H62" s="51"/>
      <c r="I62" s="53"/>
      <c r="J62" s="51"/>
      <c r="K62" s="54"/>
      <c r="L62" s="55"/>
      <c r="M62" s="51"/>
      <c r="N62" s="56"/>
      <c r="R62" s="31"/>
    </row>
    <row r="63" spans="1:20" s="5" customFormat="1" ht="12.75" customHeight="1">
      <c r="A63" s="77" t="s">
        <v>10</v>
      </c>
      <c r="B63" s="75" t="s">
        <v>7</v>
      </c>
      <c r="C63" s="75" t="s">
        <v>19</v>
      </c>
      <c r="D63" s="75" t="s">
        <v>20</v>
      </c>
      <c r="E63" s="75" t="s">
        <v>2</v>
      </c>
      <c r="F63" s="75" t="s">
        <v>3</v>
      </c>
      <c r="G63" s="75" t="s">
        <v>16</v>
      </c>
      <c r="H63" s="75" t="s">
        <v>9</v>
      </c>
      <c r="I63" s="75" t="s">
        <v>6</v>
      </c>
      <c r="J63" s="75" t="s">
        <v>4</v>
      </c>
      <c r="K63" s="82" t="s">
        <v>1</v>
      </c>
      <c r="L63" s="84" t="s">
        <v>78</v>
      </c>
      <c r="M63" s="79" t="s">
        <v>247</v>
      </c>
      <c r="N63" s="79"/>
      <c r="O63" s="79"/>
      <c r="P63" s="89"/>
      <c r="Q63" s="88"/>
    </row>
    <row r="64" spans="1:20" s="6" customFormat="1" ht="12" thickBot="1">
      <c r="A64" s="78"/>
      <c r="B64" s="76"/>
      <c r="C64" s="76"/>
      <c r="D64" s="76"/>
      <c r="E64" s="76"/>
      <c r="F64" s="76"/>
      <c r="G64" s="76"/>
      <c r="H64" s="76"/>
      <c r="I64" s="76"/>
      <c r="J64" s="76"/>
      <c r="K64" s="83"/>
      <c r="L64" s="85"/>
      <c r="M64" s="12" t="s">
        <v>96</v>
      </c>
      <c r="N64" s="35" t="s">
        <v>97</v>
      </c>
      <c r="O64" s="12" t="s">
        <v>98</v>
      </c>
      <c r="P64" s="58" t="s">
        <v>246</v>
      </c>
      <c r="Q64" s="88"/>
    </row>
    <row r="65" spans="1:20" s="25" customFormat="1" ht="12.75" customHeight="1">
      <c r="A65" s="38">
        <v>12</v>
      </c>
      <c r="B65" s="38">
        <v>1</v>
      </c>
      <c r="C65" s="38" t="s">
        <v>26</v>
      </c>
      <c r="D65" s="38" t="s">
        <v>168</v>
      </c>
      <c r="E65" s="46" t="s">
        <v>25</v>
      </c>
      <c r="F65" s="47" t="s">
        <v>194</v>
      </c>
      <c r="G65" s="46" t="s">
        <v>192</v>
      </c>
      <c r="H65" s="48" t="s">
        <v>29</v>
      </c>
      <c r="I65" s="48">
        <v>37564</v>
      </c>
      <c r="J65" s="48" t="s">
        <v>54</v>
      </c>
      <c r="K65" s="49">
        <v>69.75</v>
      </c>
      <c r="L65" s="29">
        <v>0.84630000000000005</v>
      </c>
      <c r="M65" s="38">
        <v>35</v>
      </c>
      <c r="N65" s="57">
        <v>80</v>
      </c>
      <c r="O65" s="38">
        <f t="shared" ref="O65:O80" si="4">M65*N65</f>
        <v>2800</v>
      </c>
      <c r="P65" s="29">
        <f>L65*O65</f>
        <v>2369.6400000000003</v>
      </c>
      <c r="Q65" s="50"/>
    </row>
    <row r="66" spans="1:20" s="25" customFormat="1" ht="13.9" customHeight="1">
      <c r="A66" s="19">
        <v>5</v>
      </c>
      <c r="B66" s="19">
        <v>2</v>
      </c>
      <c r="C66" s="19" t="s">
        <v>26</v>
      </c>
      <c r="D66" s="19" t="s">
        <v>168</v>
      </c>
      <c r="E66" s="20" t="s">
        <v>25</v>
      </c>
      <c r="F66" s="34" t="s">
        <v>169</v>
      </c>
      <c r="G66" s="20" t="s">
        <v>107</v>
      </c>
      <c r="H66" s="21" t="s">
        <v>29</v>
      </c>
      <c r="I66" s="21">
        <v>38118</v>
      </c>
      <c r="J66" s="21" t="s">
        <v>54</v>
      </c>
      <c r="K66" s="22">
        <v>52.7</v>
      </c>
      <c r="L66" s="30">
        <v>1.0107999999999999</v>
      </c>
      <c r="M66" s="19">
        <v>27.5</v>
      </c>
      <c r="N66" s="36">
        <v>59</v>
      </c>
      <c r="O66" s="19">
        <f t="shared" si="4"/>
        <v>1622.5</v>
      </c>
      <c r="P66" s="30">
        <f>L66*O66</f>
        <v>1640.0229999999999</v>
      </c>
      <c r="Q66" s="50"/>
    </row>
    <row r="67" spans="1:20" s="5" customFormat="1" ht="12.75" customHeight="1">
      <c r="A67" s="19">
        <v>12</v>
      </c>
      <c r="B67" s="19">
        <v>1</v>
      </c>
      <c r="C67" s="19" t="s">
        <v>26</v>
      </c>
      <c r="D67" s="19" t="s">
        <v>102</v>
      </c>
      <c r="E67" s="20">
        <v>67.5</v>
      </c>
      <c r="F67" s="34" t="s">
        <v>111</v>
      </c>
      <c r="G67" s="20" t="s">
        <v>112</v>
      </c>
      <c r="H67" s="21" t="s">
        <v>29</v>
      </c>
      <c r="I67" s="21">
        <v>32962</v>
      </c>
      <c r="J67" s="21" t="s">
        <v>11</v>
      </c>
      <c r="K67" s="22">
        <v>67.2</v>
      </c>
      <c r="L67" s="30">
        <v>0.83330000000000004</v>
      </c>
      <c r="M67" s="19">
        <v>67.5</v>
      </c>
      <c r="N67" s="37">
        <v>25</v>
      </c>
      <c r="O67" s="19">
        <f t="shared" si="4"/>
        <v>1687.5</v>
      </c>
      <c r="P67" s="30">
        <f>L67*O67</f>
        <v>1406.1937500000001</v>
      </c>
      <c r="Q67" s="50"/>
    </row>
    <row r="68" spans="1:20" s="25" customFormat="1" ht="12.75" customHeight="1">
      <c r="A68" s="19">
        <v>12</v>
      </c>
      <c r="B68" s="19">
        <v>1</v>
      </c>
      <c r="C68" s="19" t="s">
        <v>26</v>
      </c>
      <c r="D68" s="19" t="s">
        <v>102</v>
      </c>
      <c r="E68" s="20">
        <v>75</v>
      </c>
      <c r="F68" s="34" t="s">
        <v>241</v>
      </c>
      <c r="G68" s="20" t="s">
        <v>242</v>
      </c>
      <c r="H68" s="21" t="s">
        <v>29</v>
      </c>
      <c r="I68" s="21">
        <v>30037</v>
      </c>
      <c r="J68" s="21" t="s">
        <v>11</v>
      </c>
      <c r="K68" s="22">
        <v>69.099999999999994</v>
      </c>
      <c r="L68" s="30">
        <v>0.85419999999999996</v>
      </c>
      <c r="M68" s="19">
        <v>70</v>
      </c>
      <c r="N68" s="36">
        <v>37</v>
      </c>
      <c r="O68" s="19">
        <f t="shared" si="4"/>
        <v>2590</v>
      </c>
      <c r="P68" s="30">
        <f>O68*L68</f>
        <v>2212.3779999999997</v>
      </c>
      <c r="Q68" s="50"/>
    </row>
    <row r="69" spans="1:20" s="25" customFormat="1" ht="13.9" customHeight="1">
      <c r="A69" s="19">
        <v>5</v>
      </c>
      <c r="B69" s="19">
        <v>2</v>
      </c>
      <c r="C69" s="19" t="s">
        <v>26</v>
      </c>
      <c r="D69" s="19" t="s">
        <v>102</v>
      </c>
      <c r="E69" s="20">
        <v>75</v>
      </c>
      <c r="F69" s="34" t="s">
        <v>103</v>
      </c>
      <c r="G69" s="20" t="s">
        <v>40</v>
      </c>
      <c r="H69" s="21" t="s">
        <v>29</v>
      </c>
      <c r="I69" s="21">
        <v>31782</v>
      </c>
      <c r="J69" s="21" t="s">
        <v>11</v>
      </c>
      <c r="K69" s="22">
        <v>74.5</v>
      </c>
      <c r="L69" s="30">
        <v>0.7923</v>
      </c>
      <c r="M69" s="19">
        <v>75</v>
      </c>
      <c r="N69" s="36">
        <v>22</v>
      </c>
      <c r="O69" s="19">
        <f t="shared" si="4"/>
        <v>1650</v>
      </c>
      <c r="P69" s="30">
        <f t="shared" ref="P69:P74" si="5">L69*O69</f>
        <v>1307.2950000000001</v>
      </c>
      <c r="Q69" s="50"/>
    </row>
    <row r="70" spans="1:20" s="5" customFormat="1" ht="12.75" customHeight="1">
      <c r="A70" s="19">
        <v>12</v>
      </c>
      <c r="B70" s="19">
        <v>1</v>
      </c>
      <c r="C70" s="19" t="s">
        <v>26</v>
      </c>
      <c r="D70" s="19" t="s">
        <v>102</v>
      </c>
      <c r="E70" s="20">
        <v>82.5</v>
      </c>
      <c r="F70" s="34" t="s">
        <v>233</v>
      </c>
      <c r="G70" s="20" t="s">
        <v>155</v>
      </c>
      <c r="H70" s="21" t="s">
        <v>29</v>
      </c>
      <c r="I70" s="21">
        <v>31037</v>
      </c>
      <c r="J70" s="21" t="s">
        <v>11</v>
      </c>
      <c r="K70" s="22">
        <v>78.3</v>
      </c>
      <c r="L70" s="30">
        <v>0.79690000000000005</v>
      </c>
      <c r="M70" s="19">
        <v>80</v>
      </c>
      <c r="N70" s="37">
        <v>40</v>
      </c>
      <c r="O70" s="19">
        <f t="shared" si="4"/>
        <v>3200</v>
      </c>
      <c r="P70" s="30">
        <f t="shared" si="5"/>
        <v>2550.0800000000004</v>
      </c>
      <c r="Q70" s="50"/>
    </row>
    <row r="71" spans="1:20" s="25" customFormat="1" ht="12.75" customHeight="1">
      <c r="A71" s="19">
        <v>12</v>
      </c>
      <c r="B71" s="19">
        <v>1</v>
      </c>
      <c r="C71" s="19" t="s">
        <v>26</v>
      </c>
      <c r="D71" s="19" t="s">
        <v>102</v>
      </c>
      <c r="E71" s="20">
        <v>90</v>
      </c>
      <c r="F71" s="34" t="s">
        <v>198</v>
      </c>
      <c r="G71" s="20" t="s">
        <v>107</v>
      </c>
      <c r="H71" s="21" t="s">
        <v>29</v>
      </c>
      <c r="I71" s="21">
        <v>32752</v>
      </c>
      <c r="J71" s="21" t="s">
        <v>11</v>
      </c>
      <c r="K71" s="22">
        <v>87.2</v>
      </c>
      <c r="L71" s="30">
        <v>0.73660000000000003</v>
      </c>
      <c r="M71" s="19">
        <v>87.5</v>
      </c>
      <c r="N71" s="36">
        <v>22</v>
      </c>
      <c r="O71" s="19">
        <f t="shared" si="4"/>
        <v>1925</v>
      </c>
      <c r="P71" s="30">
        <f t="shared" si="5"/>
        <v>1417.9550000000002</v>
      </c>
      <c r="Q71" s="50"/>
    </row>
    <row r="72" spans="1:20" s="25" customFormat="1" ht="13.9" customHeight="1">
      <c r="A72" s="19">
        <v>12</v>
      </c>
      <c r="B72" s="19">
        <v>1</v>
      </c>
      <c r="C72" s="19" t="s">
        <v>26</v>
      </c>
      <c r="D72" s="19" t="s">
        <v>102</v>
      </c>
      <c r="E72" s="20" t="s">
        <v>25</v>
      </c>
      <c r="F72" s="34" t="s">
        <v>109</v>
      </c>
      <c r="G72" s="20" t="s">
        <v>105</v>
      </c>
      <c r="H72" s="21" t="s">
        <v>43</v>
      </c>
      <c r="I72" s="21">
        <v>24952</v>
      </c>
      <c r="J72" s="21" t="s">
        <v>15</v>
      </c>
      <c r="K72" s="22">
        <v>61.9</v>
      </c>
      <c r="L72" s="30">
        <v>0.90469999999999995</v>
      </c>
      <c r="M72" s="19">
        <v>62.5</v>
      </c>
      <c r="N72" s="36">
        <v>36</v>
      </c>
      <c r="O72" s="19">
        <f t="shared" si="4"/>
        <v>2250</v>
      </c>
      <c r="P72" s="30">
        <f t="shared" si="5"/>
        <v>2035.5749999999998</v>
      </c>
      <c r="Q72" s="50"/>
    </row>
    <row r="73" spans="1:20" s="5" customFormat="1" ht="12.75" customHeight="1">
      <c r="A73" s="19">
        <v>5</v>
      </c>
      <c r="B73" s="19">
        <v>2</v>
      </c>
      <c r="C73" s="19" t="s">
        <v>26</v>
      </c>
      <c r="D73" s="19" t="s">
        <v>102</v>
      </c>
      <c r="E73" s="20" t="s">
        <v>25</v>
      </c>
      <c r="F73" s="34" t="s">
        <v>104</v>
      </c>
      <c r="G73" s="20" t="s">
        <v>105</v>
      </c>
      <c r="H73" s="21" t="s">
        <v>105</v>
      </c>
      <c r="I73" s="21">
        <v>25050</v>
      </c>
      <c r="J73" s="21" t="s">
        <v>15</v>
      </c>
      <c r="K73" s="22">
        <v>62.95</v>
      </c>
      <c r="L73" s="30">
        <v>0.88959999999999995</v>
      </c>
      <c r="M73" s="19">
        <v>65</v>
      </c>
      <c r="N73" s="36">
        <v>22</v>
      </c>
      <c r="O73" s="19">
        <f t="shared" si="4"/>
        <v>1430</v>
      </c>
      <c r="P73" s="30">
        <f t="shared" si="5"/>
        <v>1272.1279999999999</v>
      </c>
      <c r="Q73" s="50"/>
      <c r="R73" s="25"/>
      <c r="S73" s="25"/>
      <c r="T73" s="25"/>
    </row>
    <row r="74" spans="1:20" s="25" customFormat="1" ht="12.75" customHeight="1">
      <c r="A74" s="19">
        <v>12</v>
      </c>
      <c r="B74" s="19">
        <v>1</v>
      </c>
      <c r="C74" s="19" t="s">
        <v>26</v>
      </c>
      <c r="D74" s="19" t="s">
        <v>102</v>
      </c>
      <c r="E74" s="20" t="s">
        <v>25</v>
      </c>
      <c r="F74" s="34" t="s">
        <v>113</v>
      </c>
      <c r="G74" s="20" t="s">
        <v>114</v>
      </c>
      <c r="H74" s="21" t="s">
        <v>29</v>
      </c>
      <c r="I74" s="21">
        <v>23905</v>
      </c>
      <c r="J74" s="21" t="s">
        <v>12</v>
      </c>
      <c r="K74" s="22">
        <v>93.8</v>
      </c>
      <c r="L74" s="30">
        <v>0.7056</v>
      </c>
      <c r="M74" s="19">
        <v>95</v>
      </c>
      <c r="N74" s="36">
        <v>35</v>
      </c>
      <c r="O74" s="19">
        <f t="shared" si="4"/>
        <v>3325</v>
      </c>
      <c r="P74" s="30">
        <f t="shared" si="5"/>
        <v>2346.12</v>
      </c>
      <c r="Q74" s="50"/>
    </row>
    <row r="75" spans="1:20" s="25" customFormat="1" ht="13.9" customHeight="1">
      <c r="A75" s="19">
        <v>5</v>
      </c>
      <c r="B75" s="19">
        <v>2</v>
      </c>
      <c r="C75" s="19" t="s">
        <v>26</v>
      </c>
      <c r="D75" s="19" t="s">
        <v>102</v>
      </c>
      <c r="E75" s="20" t="s">
        <v>25</v>
      </c>
      <c r="F75" s="34" t="s">
        <v>265</v>
      </c>
      <c r="G75" s="20" t="s">
        <v>266</v>
      </c>
      <c r="H75" s="21" t="s">
        <v>43</v>
      </c>
      <c r="I75" s="21">
        <v>24568</v>
      </c>
      <c r="J75" s="21" t="s">
        <v>12</v>
      </c>
      <c r="K75" s="22">
        <v>99.7</v>
      </c>
      <c r="L75" s="30">
        <v>0.66379999999999995</v>
      </c>
      <c r="M75" s="19">
        <v>100</v>
      </c>
      <c r="N75" s="36">
        <v>21</v>
      </c>
      <c r="O75" s="19">
        <f t="shared" si="4"/>
        <v>2100</v>
      </c>
      <c r="P75" s="30">
        <f>O75*L75</f>
        <v>1393.9799999999998</v>
      </c>
      <c r="Q75" s="50"/>
    </row>
    <row r="76" spans="1:20" s="25" customFormat="1" ht="12.75" customHeight="1">
      <c r="A76" s="19">
        <v>12</v>
      </c>
      <c r="B76" s="19">
        <v>1</v>
      </c>
      <c r="C76" s="19" t="s">
        <v>26</v>
      </c>
      <c r="D76" s="19" t="s">
        <v>102</v>
      </c>
      <c r="E76" s="20" t="s">
        <v>25</v>
      </c>
      <c r="F76" s="34" t="s">
        <v>36</v>
      </c>
      <c r="G76" s="20" t="s">
        <v>37</v>
      </c>
      <c r="H76" s="21" t="s">
        <v>37</v>
      </c>
      <c r="I76" s="21">
        <v>22596</v>
      </c>
      <c r="J76" s="21" t="s">
        <v>18</v>
      </c>
      <c r="K76" s="22">
        <v>72.3</v>
      </c>
      <c r="L76" s="30">
        <v>0.81640000000000001</v>
      </c>
      <c r="M76" s="19">
        <v>72.5</v>
      </c>
      <c r="N76" s="36">
        <v>26</v>
      </c>
      <c r="O76" s="19">
        <f t="shared" si="4"/>
        <v>1885</v>
      </c>
      <c r="P76" s="30">
        <f>L76*O76</f>
        <v>1538.914</v>
      </c>
      <c r="Q76" s="50"/>
    </row>
    <row r="77" spans="1:20" s="25" customFormat="1" ht="13.9" customHeight="1">
      <c r="A77" s="19">
        <v>5</v>
      </c>
      <c r="B77" s="19">
        <v>2</v>
      </c>
      <c r="C77" s="19" t="s">
        <v>26</v>
      </c>
      <c r="D77" s="19" t="s">
        <v>102</v>
      </c>
      <c r="E77" s="20" t="s">
        <v>25</v>
      </c>
      <c r="F77" s="34" t="s">
        <v>110</v>
      </c>
      <c r="G77" s="20" t="s">
        <v>59</v>
      </c>
      <c r="H77" s="21" t="s">
        <v>43</v>
      </c>
      <c r="I77" s="21">
        <v>21517</v>
      </c>
      <c r="J77" s="21" t="s">
        <v>18</v>
      </c>
      <c r="K77" s="22">
        <v>79.25</v>
      </c>
      <c r="L77" s="30">
        <v>0.78739999999999999</v>
      </c>
      <c r="M77" s="19">
        <v>80</v>
      </c>
      <c r="N77" s="36">
        <v>24</v>
      </c>
      <c r="O77" s="19">
        <f t="shared" si="4"/>
        <v>1920</v>
      </c>
      <c r="P77" s="30">
        <f>L77*O77</f>
        <v>1511.808</v>
      </c>
      <c r="Q77" s="50"/>
    </row>
    <row r="78" spans="1:20" s="5" customFormat="1" ht="12.75" customHeight="1">
      <c r="A78" s="19">
        <v>12</v>
      </c>
      <c r="B78" s="19">
        <v>1</v>
      </c>
      <c r="C78" s="19" t="s">
        <v>26</v>
      </c>
      <c r="D78" s="19" t="s">
        <v>102</v>
      </c>
      <c r="E78" s="20" t="s">
        <v>25</v>
      </c>
      <c r="F78" s="34" t="s">
        <v>167</v>
      </c>
      <c r="G78" s="20" t="s">
        <v>107</v>
      </c>
      <c r="H78" s="21" t="s">
        <v>29</v>
      </c>
      <c r="I78" s="21">
        <v>18780</v>
      </c>
      <c r="J78" s="21" t="s">
        <v>108</v>
      </c>
      <c r="K78" s="22">
        <v>86.2</v>
      </c>
      <c r="L78" s="30">
        <v>0.74519999999999997</v>
      </c>
      <c r="M78" s="19">
        <v>87.5</v>
      </c>
      <c r="N78" s="37">
        <v>25</v>
      </c>
      <c r="O78" s="19">
        <f t="shared" si="4"/>
        <v>2187.5</v>
      </c>
      <c r="P78" s="30">
        <f>L78*O78</f>
        <v>1630.125</v>
      </c>
      <c r="Q78" s="50"/>
    </row>
    <row r="79" spans="1:20" s="25" customFormat="1" ht="12.75" customHeight="1">
      <c r="A79" s="19">
        <v>5</v>
      </c>
      <c r="B79" s="19">
        <v>2</v>
      </c>
      <c r="C79" s="19" t="s">
        <v>26</v>
      </c>
      <c r="D79" s="19" t="s">
        <v>102</v>
      </c>
      <c r="E79" s="20" t="s">
        <v>25</v>
      </c>
      <c r="F79" s="34" t="s">
        <v>106</v>
      </c>
      <c r="G79" s="20" t="s">
        <v>107</v>
      </c>
      <c r="H79" s="21" t="s">
        <v>29</v>
      </c>
      <c r="I79" s="21">
        <v>18153</v>
      </c>
      <c r="J79" s="21" t="s">
        <v>108</v>
      </c>
      <c r="K79" s="22">
        <v>83.65</v>
      </c>
      <c r="L79" s="30">
        <v>0.76790000000000003</v>
      </c>
      <c r="M79" s="19">
        <v>85</v>
      </c>
      <c r="N79" s="37">
        <v>8</v>
      </c>
      <c r="O79" s="19">
        <f t="shared" si="4"/>
        <v>680</v>
      </c>
      <c r="P79" s="30">
        <f>L79*O79</f>
        <v>522.17200000000003</v>
      </c>
      <c r="Q79" s="50"/>
      <c r="R79" s="5"/>
      <c r="S79" s="5"/>
      <c r="T79" s="5"/>
    </row>
    <row r="80" spans="1:20" s="25" customFormat="1" ht="12.75" customHeight="1">
      <c r="A80" s="19">
        <v>3</v>
      </c>
      <c r="B80" s="19">
        <v>3</v>
      </c>
      <c r="C80" s="19" t="s">
        <v>26</v>
      </c>
      <c r="D80" s="19" t="s">
        <v>102</v>
      </c>
      <c r="E80" s="20" t="s">
        <v>25</v>
      </c>
      <c r="F80" s="34" t="s">
        <v>191</v>
      </c>
      <c r="G80" s="20" t="s">
        <v>192</v>
      </c>
      <c r="H80" s="21" t="s">
        <v>29</v>
      </c>
      <c r="I80" s="21">
        <v>16973</v>
      </c>
      <c r="J80" s="21" t="s">
        <v>108</v>
      </c>
      <c r="K80" s="22">
        <v>89.45</v>
      </c>
      <c r="L80" s="30">
        <v>0.71809999999999996</v>
      </c>
      <c r="M80" s="19">
        <v>90</v>
      </c>
      <c r="N80" s="36">
        <v>6</v>
      </c>
      <c r="O80" s="19">
        <f t="shared" si="4"/>
        <v>540</v>
      </c>
      <c r="P80" s="30">
        <f>L80*O80</f>
        <v>387.774</v>
      </c>
      <c r="Q80" s="50"/>
    </row>
    <row r="81" spans="18:19">
      <c r="R81" s="39"/>
      <c r="S81" s="39"/>
    </row>
  </sheetData>
  <mergeCells count="40">
    <mergeCell ref="I63:I64"/>
    <mergeCell ref="J63:J64"/>
    <mergeCell ref="K63:K64"/>
    <mergeCell ref="L63:L64"/>
    <mergeCell ref="M63:P63"/>
    <mergeCell ref="Q63:Q64"/>
    <mergeCell ref="M4:R4"/>
    <mergeCell ref="S4:S5"/>
    <mergeCell ref="A63:A64"/>
    <mergeCell ref="B63:B64"/>
    <mergeCell ref="C63:C64"/>
    <mergeCell ref="D63:D64"/>
    <mergeCell ref="E63:E64"/>
    <mergeCell ref="F63:F64"/>
    <mergeCell ref="G63:G64"/>
    <mergeCell ref="H63:H64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41:A42"/>
    <mergeCell ref="B41:B42"/>
    <mergeCell ref="C41:C42"/>
    <mergeCell ref="D41:D42"/>
    <mergeCell ref="E41:E42"/>
    <mergeCell ref="K41:K42"/>
    <mergeCell ref="L41:N41"/>
    <mergeCell ref="F41:F42"/>
    <mergeCell ref="G41:G42"/>
    <mergeCell ref="H41:H42"/>
    <mergeCell ref="I41:I42"/>
    <mergeCell ref="J41:J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3"/>
  <sheetViews>
    <sheetView workbookViewId="0"/>
  </sheetViews>
  <sheetFormatPr defaultRowHeight="12.75"/>
  <cols>
    <col min="1" max="1" width="27" customWidth="1"/>
    <col min="2" max="2" width="8.7109375" hidden="1" customWidth="1"/>
    <col min="3" max="3" width="4.5703125" style="67" hidden="1" customWidth="1"/>
    <col min="4" max="4" width="3.5703125" style="67" hidden="1" customWidth="1"/>
    <col min="5" max="5" width="4.7109375" style="67" hidden="1" customWidth="1"/>
    <col min="6" max="6" width="4.28515625" style="67" hidden="1" customWidth="1"/>
    <col min="7" max="7" width="4.5703125" style="67" hidden="1" customWidth="1"/>
    <col min="8" max="8" width="4.28515625" style="67" hidden="1" customWidth="1"/>
    <col min="9" max="9" width="4.7109375" style="67" hidden="1" customWidth="1"/>
    <col min="10" max="10" width="4.140625" style="67" hidden="1" customWidth="1"/>
    <col min="11" max="11" width="4.5703125" style="67" hidden="1" customWidth="1"/>
    <col min="12" max="15" width="4.7109375" style="67" hidden="1" customWidth="1"/>
    <col min="16" max="16" width="4.28515625" style="67" hidden="1" customWidth="1"/>
    <col min="17" max="17" width="4.7109375" style="67" hidden="1" customWidth="1"/>
    <col min="18" max="18" width="4.42578125" style="67" hidden="1" customWidth="1"/>
    <col min="19" max="19" width="4.7109375" style="67" hidden="1" customWidth="1"/>
    <col min="20" max="20" width="4.28515625" style="67" hidden="1" customWidth="1"/>
    <col min="21" max="21" width="15.140625" style="67" customWidth="1"/>
    <col min="22" max="22" width="4.7109375" style="67" hidden="1" customWidth="1"/>
    <col min="23" max="23" width="14.28515625" style="74" customWidth="1"/>
    <col min="24" max="24" width="4.42578125" style="67" customWidth="1"/>
    <col min="25" max="25" width="22.7109375" style="67" customWidth="1"/>
  </cols>
  <sheetData>
    <row r="1" spans="1:27" ht="15.75" thickBot="1">
      <c r="A1" s="62" t="s">
        <v>290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 t="s">
        <v>291</v>
      </c>
      <c r="V1" s="65"/>
      <c r="W1" s="66" t="s">
        <v>292</v>
      </c>
      <c r="Z1" s="39"/>
      <c r="AA1" s="39"/>
    </row>
    <row r="2" spans="1:27">
      <c r="A2" s="46" t="s">
        <v>40</v>
      </c>
      <c r="B2" s="68"/>
      <c r="C2" s="38">
        <v>5</v>
      </c>
      <c r="D2" s="69">
        <v>3</v>
      </c>
      <c r="E2" s="69">
        <v>12</v>
      </c>
      <c r="F2" s="69">
        <v>12</v>
      </c>
      <c r="G2" s="69">
        <v>3</v>
      </c>
      <c r="H2" s="69">
        <v>5</v>
      </c>
      <c r="I2" s="69">
        <v>12</v>
      </c>
      <c r="J2" s="69">
        <v>12</v>
      </c>
      <c r="K2" s="69">
        <v>5</v>
      </c>
      <c r="L2" s="69">
        <v>12</v>
      </c>
      <c r="M2" s="69">
        <v>12</v>
      </c>
      <c r="N2" s="69">
        <v>5</v>
      </c>
      <c r="O2" s="69"/>
      <c r="P2" s="69">
        <f t="shared" ref="P2:P43" si="0">N2+M2+L2+K2+J2+I2+H2+G2+F2+E2+D2+C2</f>
        <v>98</v>
      </c>
      <c r="Q2" s="69"/>
      <c r="R2" s="69"/>
      <c r="S2" s="69"/>
      <c r="T2" s="69"/>
      <c r="U2" s="69">
        <f t="shared" ref="U2:U43" si="1">S2+R2+P2</f>
        <v>98</v>
      </c>
      <c r="V2" s="69"/>
      <c r="W2" s="70">
        <v>1</v>
      </c>
      <c r="Y2" s="71"/>
      <c r="Z2" s="39"/>
      <c r="AA2" s="5"/>
    </row>
    <row r="3" spans="1:27">
      <c r="A3" s="20" t="s">
        <v>84</v>
      </c>
      <c r="B3" s="43"/>
      <c r="C3" s="1">
        <v>12</v>
      </c>
      <c r="D3" s="44">
        <v>12</v>
      </c>
      <c r="E3" s="44">
        <v>12</v>
      </c>
      <c r="F3" s="44">
        <v>12</v>
      </c>
      <c r="G3" s="44">
        <v>12</v>
      </c>
      <c r="H3" s="44">
        <v>12</v>
      </c>
      <c r="I3" s="44">
        <v>5</v>
      </c>
      <c r="J3" s="44">
        <v>5</v>
      </c>
      <c r="K3" s="44">
        <v>3</v>
      </c>
      <c r="L3" s="44">
        <v>2</v>
      </c>
      <c r="M3" s="44"/>
      <c r="N3" s="44"/>
      <c r="O3" s="44"/>
      <c r="P3" s="44">
        <f t="shared" si="0"/>
        <v>87</v>
      </c>
      <c r="Q3" s="44"/>
      <c r="R3" s="44">
        <v>5</v>
      </c>
      <c r="S3" s="44"/>
      <c r="T3" s="44"/>
      <c r="U3" s="44">
        <f t="shared" si="1"/>
        <v>92</v>
      </c>
      <c r="V3" s="44"/>
      <c r="W3" s="72">
        <v>2</v>
      </c>
      <c r="Y3" s="71"/>
      <c r="Z3" s="39"/>
      <c r="AA3" s="5"/>
    </row>
    <row r="4" spans="1:27" ht="15.6" customHeight="1">
      <c r="A4" s="20" t="s">
        <v>61</v>
      </c>
      <c r="B4" s="43"/>
      <c r="C4" s="1">
        <v>12</v>
      </c>
      <c r="D4" s="44">
        <v>5</v>
      </c>
      <c r="E4" s="44">
        <v>12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>
        <f t="shared" si="0"/>
        <v>29</v>
      </c>
      <c r="Q4" s="44"/>
      <c r="R4" s="44">
        <v>12</v>
      </c>
      <c r="S4" s="44"/>
      <c r="T4" s="44"/>
      <c r="U4" s="44">
        <v>44</v>
      </c>
      <c r="V4" s="44"/>
      <c r="W4" s="72">
        <v>3</v>
      </c>
      <c r="Y4" s="71"/>
      <c r="Z4" s="39"/>
      <c r="AA4" s="25"/>
    </row>
    <row r="5" spans="1:27">
      <c r="A5" s="20" t="s">
        <v>70</v>
      </c>
      <c r="B5" s="43"/>
      <c r="C5" s="19">
        <v>5</v>
      </c>
      <c r="D5" s="44">
        <v>2</v>
      </c>
      <c r="E5" s="44">
        <v>5</v>
      </c>
      <c r="F5" s="44">
        <v>5</v>
      </c>
      <c r="G5" s="44">
        <v>12</v>
      </c>
      <c r="H5" s="44"/>
      <c r="I5" s="44"/>
      <c r="J5" s="44"/>
      <c r="K5" s="44"/>
      <c r="L5" s="44"/>
      <c r="M5" s="44"/>
      <c r="N5" s="44"/>
      <c r="O5" s="44"/>
      <c r="P5" s="44">
        <f t="shared" si="0"/>
        <v>29</v>
      </c>
      <c r="Q5" s="44"/>
      <c r="R5" s="44">
        <v>12</v>
      </c>
      <c r="S5" s="44"/>
      <c r="T5" s="44"/>
      <c r="U5" s="44">
        <f t="shared" si="1"/>
        <v>41</v>
      </c>
      <c r="V5" s="44"/>
      <c r="W5" s="72">
        <v>4</v>
      </c>
      <c r="Y5" s="71"/>
      <c r="Z5" s="39"/>
      <c r="AA5" s="5"/>
    </row>
    <row r="6" spans="1:27">
      <c r="A6" s="20" t="s">
        <v>51</v>
      </c>
      <c r="B6" s="43"/>
      <c r="C6" s="1">
        <v>12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>
        <f t="shared" si="0"/>
        <v>12</v>
      </c>
      <c r="Q6" s="44"/>
      <c r="R6" s="44">
        <v>2</v>
      </c>
      <c r="S6" s="44">
        <v>12</v>
      </c>
      <c r="T6" s="44"/>
      <c r="U6" s="44">
        <v>25</v>
      </c>
      <c r="V6" s="44"/>
      <c r="W6" s="72">
        <v>5</v>
      </c>
      <c r="Z6" s="39"/>
      <c r="AA6" s="39"/>
    </row>
    <row r="7" spans="1:27" ht="14.45" customHeight="1">
      <c r="A7" s="20" t="s">
        <v>45</v>
      </c>
      <c r="B7" s="43"/>
      <c r="C7" s="19">
        <v>12</v>
      </c>
      <c r="D7" s="44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>
        <f t="shared" si="0"/>
        <v>24</v>
      </c>
      <c r="Q7" s="44"/>
      <c r="R7" s="44"/>
      <c r="S7" s="44"/>
      <c r="T7" s="44"/>
      <c r="U7" s="44">
        <f t="shared" si="1"/>
        <v>24</v>
      </c>
      <c r="V7" s="44"/>
      <c r="W7" s="73" t="s">
        <v>293</v>
      </c>
      <c r="Y7" s="71"/>
      <c r="Z7" s="39"/>
      <c r="AA7" s="5"/>
    </row>
    <row r="8" spans="1:27">
      <c r="A8" s="20" t="s">
        <v>155</v>
      </c>
      <c r="B8" s="43"/>
      <c r="C8" s="19">
        <v>12</v>
      </c>
      <c r="D8" s="44">
        <v>12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>
        <f t="shared" si="0"/>
        <v>24</v>
      </c>
      <c r="Q8" s="44"/>
      <c r="R8" s="44"/>
      <c r="S8" s="44"/>
      <c r="T8" s="44"/>
      <c r="U8" s="44">
        <f t="shared" si="1"/>
        <v>24</v>
      </c>
      <c r="V8" s="44"/>
      <c r="W8" s="73" t="s">
        <v>293</v>
      </c>
      <c r="Y8" s="71"/>
      <c r="Z8" s="39"/>
      <c r="AA8" s="5"/>
    </row>
    <row r="9" spans="1:27">
      <c r="A9" s="20" t="s">
        <v>42</v>
      </c>
      <c r="B9" s="43"/>
      <c r="C9" s="1">
        <v>12</v>
      </c>
      <c r="D9" s="44">
        <v>2</v>
      </c>
      <c r="E9" s="44">
        <v>3</v>
      </c>
      <c r="F9" s="44">
        <v>5</v>
      </c>
      <c r="G9" s="44"/>
      <c r="H9" s="44"/>
      <c r="I9" s="44"/>
      <c r="J9" s="44"/>
      <c r="K9" s="44"/>
      <c r="L9" s="44"/>
      <c r="M9" s="44"/>
      <c r="N9" s="44"/>
      <c r="O9" s="44"/>
      <c r="P9" s="44">
        <f t="shared" si="0"/>
        <v>22</v>
      </c>
      <c r="Q9" s="44"/>
      <c r="R9" s="44"/>
      <c r="S9" s="44"/>
      <c r="T9" s="44"/>
      <c r="U9" s="44">
        <f t="shared" si="1"/>
        <v>22</v>
      </c>
      <c r="V9" s="44"/>
      <c r="W9" s="72">
        <v>8</v>
      </c>
      <c r="Y9" s="71"/>
      <c r="Z9" s="39"/>
      <c r="AA9" s="25"/>
    </row>
    <row r="10" spans="1:27">
      <c r="A10" s="20" t="s">
        <v>33</v>
      </c>
      <c r="B10" s="43"/>
      <c r="C10" s="19">
        <v>3</v>
      </c>
      <c r="D10" s="44">
        <v>12</v>
      </c>
      <c r="E10" s="44">
        <v>3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>
        <f t="shared" si="0"/>
        <v>18</v>
      </c>
      <c r="Q10" s="44"/>
      <c r="R10" s="44"/>
      <c r="S10" s="44"/>
      <c r="T10" s="44"/>
      <c r="U10" s="44">
        <f t="shared" si="1"/>
        <v>18</v>
      </c>
      <c r="V10" s="44"/>
      <c r="W10" s="72">
        <v>9</v>
      </c>
      <c r="Y10" s="71"/>
      <c r="Z10" s="39"/>
      <c r="AA10" s="5"/>
    </row>
    <row r="11" spans="1:27">
      <c r="A11" s="20" t="s">
        <v>81</v>
      </c>
      <c r="B11" s="43"/>
      <c r="C11" s="44">
        <v>5</v>
      </c>
      <c r="D11" s="44">
        <v>12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>
        <f t="shared" si="0"/>
        <v>17</v>
      </c>
      <c r="Q11" s="44"/>
      <c r="R11" s="44"/>
      <c r="S11" s="44"/>
      <c r="T11" s="44"/>
      <c r="U11" s="44">
        <f t="shared" si="1"/>
        <v>17</v>
      </c>
      <c r="V11" s="44"/>
      <c r="W11" s="72" t="s">
        <v>294</v>
      </c>
      <c r="Y11" s="71"/>
      <c r="Z11" s="39"/>
      <c r="AA11" s="5"/>
    </row>
    <row r="12" spans="1:27">
      <c r="A12" s="20" t="s">
        <v>152</v>
      </c>
      <c r="B12" s="43"/>
      <c r="C12" s="19">
        <v>12</v>
      </c>
      <c r="D12" s="44">
        <v>5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>
        <f t="shared" si="0"/>
        <v>17</v>
      </c>
      <c r="Q12" s="44"/>
      <c r="R12" s="44"/>
      <c r="S12" s="44"/>
      <c r="T12" s="44"/>
      <c r="U12" s="44">
        <f t="shared" si="1"/>
        <v>17</v>
      </c>
      <c r="V12" s="44"/>
      <c r="W12" s="72" t="s">
        <v>294</v>
      </c>
      <c r="Y12" s="71"/>
      <c r="Z12" s="39"/>
      <c r="AA12" s="25"/>
    </row>
    <row r="13" spans="1:27">
      <c r="A13" s="20" t="s">
        <v>242</v>
      </c>
      <c r="B13" s="44"/>
      <c r="C13" s="19">
        <v>12</v>
      </c>
      <c r="D13" s="44">
        <v>5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>
        <f t="shared" si="0"/>
        <v>17</v>
      </c>
      <c r="Q13" s="44"/>
      <c r="R13" s="44"/>
      <c r="S13" s="44"/>
      <c r="T13" s="44"/>
      <c r="U13" s="44">
        <f t="shared" si="1"/>
        <v>17</v>
      </c>
      <c r="V13" s="44"/>
      <c r="W13" s="72" t="s">
        <v>294</v>
      </c>
      <c r="Y13" s="71"/>
      <c r="Z13" s="39"/>
      <c r="AA13" s="25"/>
    </row>
    <row r="14" spans="1:27">
      <c r="A14" s="20" t="s">
        <v>121</v>
      </c>
      <c r="B14" s="43"/>
      <c r="C14" s="19">
        <v>12</v>
      </c>
      <c r="D14" s="44">
        <v>3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>
        <f t="shared" si="0"/>
        <v>15</v>
      </c>
      <c r="Q14" s="44"/>
      <c r="R14" s="44"/>
      <c r="S14" s="44"/>
      <c r="T14" s="44"/>
      <c r="U14" s="44">
        <f t="shared" si="1"/>
        <v>15</v>
      </c>
      <c r="V14" s="44"/>
      <c r="W14" s="72">
        <v>13</v>
      </c>
      <c r="Y14" s="71"/>
      <c r="Z14" s="39"/>
      <c r="AA14" s="67"/>
    </row>
    <row r="15" spans="1:27">
      <c r="A15" s="20" t="s">
        <v>88</v>
      </c>
      <c r="B15" s="43"/>
      <c r="C15" s="19">
        <v>12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>
        <f t="shared" si="0"/>
        <v>12</v>
      </c>
      <c r="Q15" s="44"/>
      <c r="R15" s="44">
        <v>3</v>
      </c>
      <c r="S15" s="44"/>
      <c r="T15" s="44"/>
      <c r="U15" s="44">
        <v>14</v>
      </c>
      <c r="V15" s="44"/>
      <c r="W15" s="72">
        <v>14</v>
      </c>
      <c r="Z15" s="39"/>
      <c r="AA15" s="39"/>
    </row>
    <row r="16" spans="1:27">
      <c r="A16" s="20" t="s">
        <v>75</v>
      </c>
      <c r="B16" s="43"/>
      <c r="C16" s="19">
        <v>12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>
        <f t="shared" si="0"/>
        <v>12</v>
      </c>
      <c r="Q16" s="44"/>
      <c r="R16" s="44"/>
      <c r="S16" s="44"/>
      <c r="T16" s="44"/>
      <c r="U16" s="44">
        <f t="shared" si="1"/>
        <v>12</v>
      </c>
      <c r="V16" s="44"/>
      <c r="W16" s="72" t="s">
        <v>295</v>
      </c>
      <c r="Y16" s="71"/>
      <c r="AA16" s="67"/>
    </row>
    <row r="17" spans="1:23">
      <c r="A17" s="20" t="s">
        <v>133</v>
      </c>
      <c r="B17" s="43"/>
      <c r="C17" s="1">
        <v>12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>
        <f t="shared" si="0"/>
        <v>12</v>
      </c>
      <c r="Q17" s="44"/>
      <c r="R17" s="44"/>
      <c r="S17" s="44"/>
      <c r="T17" s="44"/>
      <c r="U17" s="44">
        <f t="shared" si="1"/>
        <v>12</v>
      </c>
      <c r="V17" s="44"/>
      <c r="W17" s="72" t="s">
        <v>295</v>
      </c>
    </row>
    <row r="18" spans="1:23">
      <c r="A18" s="20" t="s">
        <v>266</v>
      </c>
      <c r="B18" s="43"/>
      <c r="C18" s="19">
        <v>12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>
        <f t="shared" si="0"/>
        <v>12</v>
      </c>
      <c r="Q18" s="44"/>
      <c r="R18" s="44"/>
      <c r="S18" s="44"/>
      <c r="T18" s="44"/>
      <c r="U18" s="44">
        <f t="shared" si="1"/>
        <v>12</v>
      </c>
      <c r="V18" s="44"/>
      <c r="W18" s="72" t="s">
        <v>295</v>
      </c>
    </row>
    <row r="19" spans="1:23">
      <c r="A19" s="20" t="s">
        <v>28</v>
      </c>
      <c r="B19" s="43"/>
      <c r="C19" s="19">
        <v>12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>
        <f t="shared" si="0"/>
        <v>12</v>
      </c>
      <c r="Q19" s="44"/>
      <c r="R19" s="44"/>
      <c r="S19" s="44"/>
      <c r="T19" s="44"/>
      <c r="U19" s="44">
        <f t="shared" si="1"/>
        <v>12</v>
      </c>
      <c r="V19" s="44"/>
      <c r="W19" s="72" t="s">
        <v>295</v>
      </c>
    </row>
    <row r="20" spans="1:23">
      <c r="A20" s="20" t="s">
        <v>209</v>
      </c>
      <c r="B20" s="43"/>
      <c r="C20" s="1">
        <v>12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>
        <f t="shared" si="0"/>
        <v>12</v>
      </c>
      <c r="Q20" s="44"/>
      <c r="R20" s="44"/>
      <c r="S20" s="44"/>
      <c r="T20" s="44"/>
      <c r="U20" s="44">
        <f t="shared" si="1"/>
        <v>12</v>
      </c>
      <c r="V20" s="44"/>
      <c r="W20" s="72" t="s">
        <v>295</v>
      </c>
    </row>
    <row r="21" spans="1:23">
      <c r="A21" s="20" t="s">
        <v>116</v>
      </c>
      <c r="B21" s="43"/>
      <c r="C21" s="19">
        <v>12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>
        <f t="shared" si="0"/>
        <v>12</v>
      </c>
      <c r="Q21" s="44"/>
      <c r="R21" s="44"/>
      <c r="S21" s="44"/>
      <c r="T21" s="44"/>
      <c r="U21" s="44">
        <f t="shared" si="1"/>
        <v>12</v>
      </c>
      <c r="V21" s="44"/>
      <c r="W21" s="72" t="s">
        <v>295</v>
      </c>
    </row>
    <row r="22" spans="1:23">
      <c r="A22" s="20" t="s">
        <v>253</v>
      </c>
      <c r="B22" s="43"/>
      <c r="C22" s="19">
        <v>12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>
        <f t="shared" si="0"/>
        <v>12</v>
      </c>
      <c r="Q22" s="44"/>
      <c r="R22" s="44"/>
      <c r="S22" s="44"/>
      <c r="T22" s="44"/>
      <c r="U22" s="44">
        <f t="shared" si="1"/>
        <v>12</v>
      </c>
      <c r="V22" s="44"/>
      <c r="W22" s="72" t="s">
        <v>295</v>
      </c>
    </row>
    <row r="23" spans="1:23">
      <c r="A23" s="20" t="s">
        <v>112</v>
      </c>
      <c r="B23" s="44"/>
      <c r="C23" s="19">
        <v>12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>
        <f t="shared" si="0"/>
        <v>12</v>
      </c>
      <c r="Q23" s="44"/>
      <c r="R23" s="44"/>
      <c r="S23" s="44"/>
      <c r="T23" s="44"/>
      <c r="U23" s="44">
        <f t="shared" si="1"/>
        <v>12</v>
      </c>
      <c r="V23" s="44"/>
      <c r="W23" s="72" t="s">
        <v>295</v>
      </c>
    </row>
    <row r="24" spans="1:23">
      <c r="A24" s="20" t="s">
        <v>59</v>
      </c>
      <c r="B24" s="43"/>
      <c r="C24" s="19">
        <v>3</v>
      </c>
      <c r="D24" s="44">
        <v>3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>
        <f t="shared" si="0"/>
        <v>6</v>
      </c>
      <c r="Q24" s="44"/>
      <c r="R24" s="44"/>
      <c r="S24" s="44"/>
      <c r="T24" s="44"/>
      <c r="U24" s="44">
        <f t="shared" si="1"/>
        <v>6</v>
      </c>
      <c r="V24" s="44"/>
      <c r="W24" s="72">
        <v>23</v>
      </c>
    </row>
    <row r="25" spans="1:23">
      <c r="A25" s="20" t="s">
        <v>148</v>
      </c>
      <c r="B25" s="43"/>
      <c r="C25" s="19">
        <v>5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>
        <f t="shared" si="0"/>
        <v>5</v>
      </c>
      <c r="Q25" s="44"/>
      <c r="R25" s="44"/>
      <c r="S25" s="44"/>
      <c r="T25" s="44"/>
      <c r="U25" s="44">
        <f t="shared" si="1"/>
        <v>5</v>
      </c>
      <c r="V25" s="44"/>
      <c r="W25" s="72" t="s">
        <v>296</v>
      </c>
    </row>
    <row r="26" spans="1:23">
      <c r="A26" s="20" t="s">
        <v>101</v>
      </c>
      <c r="B26" s="43"/>
      <c r="C26" s="19">
        <v>5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>
        <f t="shared" si="0"/>
        <v>5</v>
      </c>
      <c r="Q26" s="44"/>
      <c r="R26" s="44"/>
      <c r="S26" s="44"/>
      <c r="T26" s="44"/>
      <c r="U26" s="44">
        <f t="shared" si="1"/>
        <v>5</v>
      </c>
      <c r="V26" s="44"/>
      <c r="W26" s="72" t="s">
        <v>296</v>
      </c>
    </row>
    <row r="27" spans="1:23">
      <c r="A27" s="20" t="s">
        <v>269</v>
      </c>
      <c r="B27" s="43"/>
      <c r="C27" s="19">
        <v>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>
        <f t="shared" si="0"/>
        <v>5</v>
      </c>
      <c r="Q27" s="44"/>
      <c r="R27" s="44"/>
      <c r="S27" s="44"/>
      <c r="T27" s="44"/>
      <c r="U27" s="44">
        <f t="shared" si="1"/>
        <v>5</v>
      </c>
      <c r="V27" s="44"/>
      <c r="W27" s="72" t="s">
        <v>296</v>
      </c>
    </row>
    <row r="28" spans="1:23">
      <c r="A28" s="20" t="s">
        <v>175</v>
      </c>
      <c r="B28" s="43"/>
      <c r="C28" s="19">
        <v>5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>
        <f t="shared" si="0"/>
        <v>5</v>
      </c>
      <c r="Q28" s="44"/>
      <c r="R28" s="44"/>
      <c r="S28" s="44"/>
      <c r="T28" s="44"/>
      <c r="U28" s="44">
        <f t="shared" si="1"/>
        <v>5</v>
      </c>
      <c r="V28" s="44"/>
      <c r="W28" s="72" t="s">
        <v>296</v>
      </c>
    </row>
    <row r="29" spans="1:23">
      <c r="A29" s="20" t="s">
        <v>163</v>
      </c>
      <c r="B29" s="43"/>
      <c r="C29" s="19">
        <v>5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>
        <f t="shared" si="0"/>
        <v>5</v>
      </c>
      <c r="Q29" s="44"/>
      <c r="R29" s="44"/>
      <c r="S29" s="44"/>
      <c r="T29" s="44"/>
      <c r="U29" s="44">
        <f t="shared" si="1"/>
        <v>5</v>
      </c>
      <c r="V29" s="44"/>
      <c r="W29" s="72" t="s">
        <v>296</v>
      </c>
    </row>
    <row r="30" spans="1:23">
      <c r="A30" s="20" t="s">
        <v>66</v>
      </c>
      <c r="B30" s="43"/>
      <c r="C30" s="44">
        <v>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>
        <f t="shared" si="0"/>
        <v>5</v>
      </c>
      <c r="Q30" s="44"/>
      <c r="R30" s="44"/>
      <c r="S30" s="44"/>
      <c r="T30" s="44"/>
      <c r="U30" s="44">
        <f t="shared" si="1"/>
        <v>5</v>
      </c>
      <c r="V30" s="44"/>
      <c r="W30" s="72" t="s">
        <v>296</v>
      </c>
    </row>
    <row r="31" spans="1:23">
      <c r="A31" s="20" t="s">
        <v>229</v>
      </c>
      <c r="B31" s="43"/>
      <c r="C31" s="44">
        <v>3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>
        <f t="shared" si="0"/>
        <v>3</v>
      </c>
      <c r="Q31" s="44"/>
      <c r="R31" s="44">
        <v>1</v>
      </c>
      <c r="S31" s="44"/>
      <c r="T31" s="44"/>
      <c r="U31" s="44">
        <v>3</v>
      </c>
      <c r="V31" s="44"/>
      <c r="W31" s="72">
        <v>30</v>
      </c>
    </row>
    <row r="32" spans="1:23">
      <c r="A32" s="20" t="s">
        <v>47</v>
      </c>
      <c r="B32" s="43"/>
      <c r="C32" s="19">
        <v>2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>
        <f t="shared" si="0"/>
        <v>2</v>
      </c>
      <c r="Q32" s="44"/>
      <c r="R32" s="44"/>
      <c r="S32" s="44"/>
      <c r="T32" s="44"/>
      <c r="U32" s="44">
        <f t="shared" si="1"/>
        <v>2</v>
      </c>
      <c r="V32" s="44"/>
      <c r="W32" s="72" t="s">
        <v>297</v>
      </c>
    </row>
    <row r="33" spans="1:23">
      <c r="A33" s="20" t="s">
        <v>86</v>
      </c>
      <c r="B33" s="43"/>
      <c r="C33" s="19">
        <v>2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>
        <f t="shared" si="0"/>
        <v>2</v>
      </c>
      <c r="Q33" s="44"/>
      <c r="R33" s="44"/>
      <c r="S33" s="44"/>
      <c r="T33" s="44"/>
      <c r="U33" s="44">
        <f t="shared" si="1"/>
        <v>2</v>
      </c>
      <c r="V33" s="44"/>
      <c r="W33" s="72" t="s">
        <v>297</v>
      </c>
    </row>
    <row r="34" spans="1:23">
      <c r="A34" s="20" t="s">
        <v>192</v>
      </c>
      <c r="B34" s="43"/>
      <c r="C34" s="19">
        <v>2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>
        <f t="shared" si="0"/>
        <v>2</v>
      </c>
      <c r="Q34" s="44"/>
      <c r="R34" s="44"/>
      <c r="S34" s="44"/>
      <c r="T34" s="44"/>
      <c r="U34" s="44">
        <f t="shared" si="1"/>
        <v>2</v>
      </c>
      <c r="V34" s="44"/>
      <c r="W34" s="72" t="s">
        <v>297</v>
      </c>
    </row>
    <row r="35" spans="1:23">
      <c r="A35" s="20" t="s">
        <v>219</v>
      </c>
      <c r="B35" s="43"/>
      <c r="C35" s="44">
        <v>2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>
        <f t="shared" si="0"/>
        <v>2</v>
      </c>
      <c r="Q35" s="44"/>
      <c r="R35" s="44"/>
      <c r="S35" s="44"/>
      <c r="T35" s="44"/>
      <c r="U35" s="44">
        <f t="shared" si="1"/>
        <v>2</v>
      </c>
      <c r="V35" s="44"/>
      <c r="W35" s="72" t="s">
        <v>297</v>
      </c>
    </row>
    <row r="36" spans="1:23">
      <c r="A36" s="20" t="s">
        <v>73</v>
      </c>
      <c r="B36" s="43"/>
      <c r="C36" s="44">
        <v>2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>
        <f t="shared" si="0"/>
        <v>2</v>
      </c>
      <c r="Q36" s="44"/>
      <c r="R36" s="44"/>
      <c r="S36" s="44"/>
      <c r="T36" s="44"/>
      <c r="U36" s="44">
        <f t="shared" si="1"/>
        <v>2</v>
      </c>
      <c r="V36" s="44"/>
      <c r="W36" s="72" t="s">
        <v>297</v>
      </c>
    </row>
    <row r="37" spans="1:23">
      <c r="A37" s="20" t="s">
        <v>212</v>
      </c>
      <c r="B37" s="43"/>
      <c r="C37" s="19">
        <v>1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>
        <f t="shared" si="0"/>
        <v>1</v>
      </c>
      <c r="Q37" s="44"/>
      <c r="R37" s="44"/>
      <c r="S37" s="44"/>
      <c r="T37" s="44"/>
      <c r="U37" s="44">
        <f t="shared" si="1"/>
        <v>1</v>
      </c>
      <c r="V37" s="44"/>
      <c r="W37" s="72" t="s">
        <v>298</v>
      </c>
    </row>
    <row r="38" spans="1:23">
      <c r="A38" s="20" t="s">
        <v>187</v>
      </c>
      <c r="B38" s="43"/>
      <c r="C38" s="44">
        <v>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>
        <f t="shared" si="0"/>
        <v>1</v>
      </c>
      <c r="Q38" s="44"/>
      <c r="R38" s="44"/>
      <c r="S38" s="44"/>
      <c r="T38" s="44"/>
      <c r="U38" s="44">
        <f t="shared" si="1"/>
        <v>1</v>
      </c>
      <c r="V38" s="44"/>
      <c r="W38" s="72" t="s">
        <v>298</v>
      </c>
    </row>
    <row r="39" spans="1:23">
      <c r="A39" s="20" t="s">
        <v>189</v>
      </c>
      <c r="B39" s="43"/>
      <c r="C39" s="19">
        <v>0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>
        <f t="shared" si="0"/>
        <v>0</v>
      </c>
      <c r="Q39" s="44"/>
      <c r="R39" s="44"/>
      <c r="S39" s="44"/>
      <c r="T39" s="44"/>
      <c r="U39" s="44">
        <f t="shared" si="1"/>
        <v>0</v>
      </c>
      <c r="V39" s="44"/>
      <c r="W39" s="72" t="s">
        <v>299</v>
      </c>
    </row>
    <row r="40" spans="1:23">
      <c r="A40" s="20" t="s">
        <v>105</v>
      </c>
      <c r="B40" s="43"/>
      <c r="C40" s="19">
        <v>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>
        <f t="shared" si="0"/>
        <v>0</v>
      </c>
      <c r="Q40" s="44"/>
      <c r="R40" s="44"/>
      <c r="S40" s="44"/>
      <c r="T40" s="44"/>
      <c r="U40" s="44">
        <f t="shared" si="1"/>
        <v>0</v>
      </c>
      <c r="V40" s="44"/>
      <c r="W40" s="72" t="s">
        <v>299</v>
      </c>
    </row>
    <row r="41" spans="1:23">
      <c r="A41" s="20" t="s">
        <v>114</v>
      </c>
      <c r="B41" s="44"/>
      <c r="C41" s="19">
        <v>0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>
        <f t="shared" si="0"/>
        <v>0</v>
      </c>
      <c r="Q41" s="44"/>
      <c r="R41" s="44"/>
      <c r="S41" s="44"/>
      <c r="T41" s="44"/>
      <c r="U41" s="44">
        <f t="shared" si="1"/>
        <v>0</v>
      </c>
      <c r="V41" s="44"/>
      <c r="W41" s="72" t="s">
        <v>299</v>
      </c>
    </row>
    <row r="42" spans="1:23">
      <c r="A42" s="20" t="s">
        <v>37</v>
      </c>
      <c r="B42" s="44"/>
      <c r="C42" s="19">
        <v>0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>
        <f t="shared" si="0"/>
        <v>0</v>
      </c>
      <c r="Q42" s="44"/>
      <c r="R42" s="44"/>
      <c r="S42" s="44"/>
      <c r="T42" s="44"/>
      <c r="U42" s="44">
        <f t="shared" si="1"/>
        <v>0</v>
      </c>
      <c r="V42" s="44"/>
      <c r="W42" s="72" t="s">
        <v>299</v>
      </c>
    </row>
    <row r="43" spans="1:23">
      <c r="A43" s="20" t="s">
        <v>148</v>
      </c>
      <c r="B43" s="43"/>
      <c r="C43" s="44">
        <v>0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>
        <f t="shared" si="0"/>
        <v>0</v>
      </c>
      <c r="Q43" s="44"/>
      <c r="R43" s="44"/>
      <c r="S43" s="44"/>
      <c r="T43" s="44"/>
      <c r="U43" s="44">
        <f t="shared" si="1"/>
        <v>0</v>
      </c>
      <c r="V43" s="44"/>
      <c r="W43" s="72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ШТАНГИ ЛЁЖА</vt:lpstr>
      <vt:lpstr>ТЯГА, РУССКИЙ ЖИМ, НАРОДНЫЙ ЖИМ</vt:lpstr>
      <vt:lpstr>КОМАНДНОЕ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2017-12-07T06:52:32Z</dcterms:modified>
</cp:coreProperties>
</file>