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570" activeTab="3"/>
  </bookViews>
  <sheets>
    <sheet name="Троеборье 1 день" sheetId="16" r:id="rId1"/>
    <sheet name="Троеборье 2 день" sheetId="18" r:id="rId2"/>
    <sheet name="Жим лёжа 1 день" sheetId="15" r:id="rId3"/>
    <sheet name="Жим лёжа 2 день" sheetId="17" r:id="rId4"/>
    <sheet name="Командное" sheetId="19" r:id="rId5"/>
  </sheets>
  <definedNames>
    <definedName name="_xlnm.Print_Area" localSheetId="0">'Троеборье 1 день'!$B$1:$AG$1</definedName>
    <definedName name="_xlnm.Print_Area" localSheetId="1">'Троеборье 2 день'!$B$1:$AG$4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O200" i="17"/>
  <c r="P200"/>
  <c r="O197"/>
  <c r="P197"/>
  <c r="O191"/>
  <c r="P191"/>
  <c r="O199"/>
  <c r="P199"/>
  <c r="O192"/>
  <c r="P192"/>
  <c r="P194"/>
  <c r="O194"/>
  <c r="O187"/>
  <c r="P187"/>
  <c r="O195"/>
  <c r="P195"/>
  <c r="O190"/>
  <c r="P190"/>
  <c r="O186"/>
  <c r="P186"/>
  <c r="O198"/>
  <c r="P198"/>
  <c r="O196"/>
  <c r="P196"/>
  <c r="O188"/>
  <c r="P188"/>
  <c r="O189"/>
  <c r="P189"/>
  <c r="P184"/>
  <c r="O184"/>
  <c r="P177"/>
  <c r="P176"/>
  <c r="P174"/>
  <c r="P181"/>
  <c r="P175"/>
  <c r="P180"/>
  <c r="P172"/>
  <c r="P171"/>
  <c r="P170"/>
  <c r="P179"/>
  <c r="P173"/>
  <c r="P168"/>
  <c r="P169"/>
  <c r="P167"/>
  <c r="P166"/>
  <c r="P164"/>
  <c r="P157"/>
  <c r="P153"/>
  <c r="P158"/>
  <c r="P155"/>
  <c r="P147"/>
  <c r="P149"/>
  <c r="P148"/>
  <c r="P145"/>
  <c r="P152"/>
  <c r="P150"/>
  <c r="P146"/>
  <c r="P151"/>
  <c r="P159"/>
  <c r="P156"/>
  <c r="P154"/>
  <c r="P137"/>
  <c r="P138"/>
  <c r="P131"/>
  <c r="P132"/>
  <c r="P130"/>
  <c r="P139"/>
  <c r="P140"/>
  <c r="P141"/>
  <c r="P142"/>
  <c r="P133"/>
  <c r="P135"/>
  <c r="P144"/>
  <c r="P143"/>
  <c r="P134"/>
  <c r="P136"/>
  <c r="P105"/>
  <c r="P107"/>
  <c r="P106"/>
  <c r="P108"/>
  <c r="P109"/>
  <c r="P110"/>
  <c r="P119"/>
  <c r="P122"/>
  <c r="P121"/>
  <c r="P124"/>
  <c r="P125"/>
  <c r="P126"/>
  <c r="P91"/>
  <c r="P92"/>
  <c r="P111"/>
  <c r="P97"/>
  <c r="P96"/>
  <c r="P101"/>
  <c r="P99"/>
  <c r="P93"/>
  <c r="P94"/>
  <c r="P95"/>
  <c r="P98"/>
  <c r="P112"/>
  <c r="P103"/>
  <c r="P102"/>
  <c r="P100"/>
  <c r="P104"/>
  <c r="P129"/>
  <c r="P123"/>
  <c r="P116"/>
  <c r="P120"/>
  <c r="P115"/>
  <c r="P113"/>
  <c r="P114"/>
  <c r="P118"/>
  <c r="P117"/>
  <c r="P127"/>
  <c r="P128"/>
  <c r="P86"/>
  <c r="P89"/>
  <c r="P88"/>
  <c r="P87"/>
  <c r="P76"/>
  <c r="P90"/>
  <c r="P75"/>
  <c r="P84"/>
  <c r="P80"/>
  <c r="P81"/>
  <c r="P78"/>
  <c r="P79"/>
  <c r="P82"/>
  <c r="P77"/>
  <c r="P85"/>
  <c r="P83"/>
  <c r="AD26" i="18"/>
  <c r="W26"/>
  <c r="AE26"/>
  <c r="AF26"/>
  <c r="V26"/>
  <c r="P26"/>
  <c r="AD23"/>
  <c r="W23"/>
  <c r="AE23"/>
  <c r="AF23"/>
  <c r="V23"/>
  <c r="P23"/>
  <c r="AD27"/>
  <c r="W27"/>
  <c r="AE27"/>
  <c r="AF27"/>
  <c r="V27"/>
  <c r="P27"/>
  <c r="AD25"/>
  <c r="V25"/>
  <c r="P25"/>
  <c r="AD39"/>
  <c r="W39"/>
  <c r="AE39"/>
  <c r="AF39"/>
  <c r="V39"/>
  <c r="P39"/>
  <c r="AD61"/>
  <c r="W61"/>
  <c r="AE61"/>
  <c r="AF61"/>
  <c r="V61"/>
  <c r="P61"/>
  <c r="AD58"/>
  <c r="W58"/>
  <c r="AE58"/>
  <c r="AF58"/>
  <c r="V58"/>
  <c r="P58"/>
  <c r="AD42"/>
  <c r="W42"/>
  <c r="AE42"/>
  <c r="AF42"/>
  <c r="V42"/>
  <c r="P42"/>
  <c r="AD63"/>
  <c r="W63"/>
  <c r="AE63"/>
  <c r="AF63"/>
  <c r="V63"/>
  <c r="P63"/>
  <c r="AD65"/>
  <c r="W65"/>
  <c r="AE65"/>
  <c r="AF65"/>
  <c r="V65"/>
  <c r="P65"/>
  <c r="AD53"/>
  <c r="W53"/>
  <c r="AE53"/>
  <c r="AF53"/>
  <c r="V53"/>
  <c r="P53"/>
  <c r="AD37"/>
  <c r="W37"/>
  <c r="AE37"/>
  <c r="AF37"/>
  <c r="V37"/>
  <c r="P37"/>
  <c r="AD57"/>
  <c r="W57"/>
  <c r="AE57"/>
  <c r="AF57"/>
  <c r="V57"/>
  <c r="P57"/>
  <c r="AD41"/>
  <c r="W41"/>
  <c r="AE41"/>
  <c r="AF41"/>
  <c r="V41"/>
  <c r="P41"/>
  <c r="AD54"/>
  <c r="W54"/>
  <c r="AE54"/>
  <c r="AF54"/>
  <c r="V54"/>
  <c r="P54"/>
  <c r="AD60"/>
  <c r="W60"/>
  <c r="AE60"/>
  <c r="AF60"/>
  <c r="V60"/>
  <c r="P60"/>
  <c r="AD56"/>
  <c r="W56"/>
  <c r="AE56"/>
  <c r="AF56"/>
  <c r="V56"/>
  <c r="P56"/>
  <c r="AD43"/>
  <c r="W43"/>
  <c r="AE43"/>
  <c r="AF43"/>
  <c r="V43"/>
  <c r="P43"/>
  <c r="AD64"/>
  <c r="W64"/>
  <c r="AE64"/>
  <c r="AF64"/>
  <c r="V64"/>
  <c r="P64"/>
  <c r="AD36"/>
  <c r="W36"/>
  <c r="AE36"/>
  <c r="AF36"/>
  <c r="V36"/>
  <c r="P36"/>
  <c r="AC34"/>
  <c r="AD34"/>
  <c r="W34"/>
  <c r="V34"/>
  <c r="P34"/>
  <c r="AD32"/>
  <c r="W32"/>
  <c r="AE32"/>
  <c r="AF32"/>
  <c r="P32"/>
  <c r="V32"/>
  <c r="AD21"/>
  <c r="W21"/>
  <c r="AE21"/>
  <c r="AF21"/>
  <c r="V21"/>
  <c r="P21"/>
  <c r="AD33"/>
  <c r="W33"/>
  <c r="AE33"/>
  <c r="AF33"/>
  <c r="V33"/>
  <c r="P33"/>
  <c r="AD35"/>
  <c r="W35"/>
  <c r="AE35"/>
  <c r="AF35"/>
  <c r="V35"/>
  <c r="P35"/>
  <c r="AD16"/>
  <c r="W16"/>
  <c r="AE16"/>
  <c r="AF16"/>
  <c r="V16"/>
  <c r="P16"/>
  <c r="AD49"/>
  <c r="W49"/>
  <c r="AE49"/>
  <c r="AF49"/>
  <c r="V49"/>
  <c r="P49"/>
  <c r="AD52"/>
  <c r="W52"/>
  <c r="AE52"/>
  <c r="AF52"/>
  <c r="V52"/>
  <c r="P52"/>
  <c r="AD15"/>
  <c r="W15"/>
  <c r="AE15"/>
  <c r="AF15"/>
  <c r="V15"/>
  <c r="P15"/>
  <c r="AD51"/>
  <c r="W51"/>
  <c r="AE51"/>
  <c r="AF51"/>
  <c r="V51"/>
  <c r="P51"/>
  <c r="AD50"/>
  <c r="W50"/>
  <c r="AE50"/>
  <c r="AF50"/>
  <c r="V50"/>
  <c r="P50"/>
  <c r="AD48"/>
  <c r="W48"/>
  <c r="AE48"/>
  <c r="AF48"/>
  <c r="V48"/>
  <c r="P48"/>
  <c r="AD18"/>
  <c r="W18"/>
  <c r="AE18"/>
  <c r="AF18"/>
  <c r="V18"/>
  <c r="P18"/>
  <c r="AD30"/>
  <c r="W30"/>
  <c r="AE30"/>
  <c r="AF30"/>
  <c r="V30"/>
  <c r="P30"/>
  <c r="AD46"/>
  <c r="W46"/>
  <c r="AE46"/>
  <c r="AF46"/>
  <c r="V46"/>
  <c r="P46"/>
  <c r="AD10"/>
  <c r="W10"/>
  <c r="AE10"/>
  <c r="AF10"/>
  <c r="V10"/>
  <c r="P10"/>
  <c r="AD9"/>
  <c r="W9"/>
  <c r="AE9"/>
  <c r="AF9"/>
  <c r="V9"/>
  <c r="P9"/>
  <c r="AD7"/>
  <c r="W7"/>
  <c r="AE7"/>
  <c r="AF7"/>
  <c r="V7"/>
  <c r="P7"/>
  <c r="AD13"/>
  <c r="W13"/>
  <c r="AE13"/>
  <c r="AF13"/>
  <c r="V13"/>
  <c r="P13"/>
  <c r="P70" i="17"/>
  <c r="P64"/>
  <c r="P66"/>
  <c r="P65"/>
  <c r="P67"/>
  <c r="P68"/>
  <c r="P69"/>
  <c r="P55"/>
  <c r="P56"/>
  <c r="P58"/>
  <c r="P59"/>
  <c r="P57"/>
  <c r="P74"/>
  <c r="P61"/>
  <c r="P72"/>
  <c r="P62"/>
  <c r="P60"/>
  <c r="P73"/>
  <c r="P71"/>
  <c r="P63"/>
  <c r="O36"/>
  <c r="P36"/>
  <c r="O38"/>
  <c r="P38"/>
  <c r="P45"/>
  <c r="P35"/>
  <c r="P40"/>
  <c r="P51"/>
  <c r="P43"/>
  <c r="P46"/>
  <c r="P54"/>
  <c r="P47"/>
  <c r="P42"/>
  <c r="P52"/>
  <c r="P49"/>
  <c r="P41"/>
  <c r="P48"/>
  <c r="P37"/>
  <c r="P53"/>
  <c r="P39"/>
  <c r="P44"/>
  <c r="P50"/>
  <c r="P33"/>
  <c r="P34"/>
  <c r="P29"/>
  <c r="P30"/>
  <c r="P23"/>
  <c r="P19"/>
  <c r="P27"/>
  <c r="P24"/>
  <c r="P28"/>
  <c r="P20"/>
  <c r="P22"/>
  <c r="P25"/>
  <c r="P26"/>
  <c r="P31"/>
  <c r="P21"/>
  <c r="P5"/>
  <c r="P17"/>
  <c r="P12"/>
  <c r="P14"/>
  <c r="P13"/>
  <c r="P9"/>
  <c r="P18"/>
  <c r="P10"/>
  <c r="P15"/>
  <c r="P11"/>
  <c r="P7"/>
  <c r="P16"/>
  <c r="P8"/>
  <c r="P10" i="16"/>
  <c r="P11"/>
  <c r="P12"/>
  <c r="P16"/>
  <c r="P15"/>
  <c r="P14"/>
  <c r="AD32"/>
  <c r="W32"/>
  <c r="AE32"/>
  <c r="AF32"/>
  <c r="V32"/>
  <c r="P32"/>
  <c r="AE140"/>
  <c r="AE144"/>
  <c r="AE139"/>
  <c r="AE142"/>
  <c r="AE143"/>
  <c r="AD19"/>
  <c r="AD20"/>
  <c r="AD21"/>
  <c r="AD22"/>
  <c r="AD23"/>
  <c r="AD24"/>
  <c r="AD25"/>
  <c r="AD26"/>
  <c r="AD27"/>
  <c r="AD28"/>
  <c r="AD29"/>
  <c r="AD30"/>
  <c r="AD31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V19"/>
  <c r="W19"/>
  <c r="X19"/>
  <c r="V20"/>
  <c r="W20"/>
  <c r="AE20"/>
  <c r="AF20"/>
  <c r="V21"/>
  <c r="W21"/>
  <c r="X21"/>
  <c r="V22"/>
  <c r="W22"/>
  <c r="AE22"/>
  <c r="AF22"/>
  <c r="V23"/>
  <c r="W23"/>
  <c r="X23"/>
  <c r="V24"/>
  <c r="W24"/>
  <c r="AE24"/>
  <c r="AF24"/>
  <c r="V25"/>
  <c r="W25"/>
  <c r="X25"/>
  <c r="V26"/>
  <c r="W26"/>
  <c r="AE26"/>
  <c r="AF26"/>
  <c r="V27"/>
  <c r="W27"/>
  <c r="X27"/>
  <c r="V28"/>
  <c r="W28"/>
  <c r="AE28"/>
  <c r="AF28"/>
  <c r="V29"/>
  <c r="W29"/>
  <c r="X29"/>
  <c r="V30"/>
  <c r="W30"/>
  <c r="AE30"/>
  <c r="AF30"/>
  <c r="V31"/>
  <c r="W31"/>
  <c r="X31"/>
  <c r="V33"/>
  <c r="W33"/>
  <c r="AE33"/>
  <c r="AF33"/>
  <c r="V34"/>
  <c r="W34"/>
  <c r="X34"/>
  <c r="V35"/>
  <c r="W35"/>
  <c r="AE35"/>
  <c r="AF35"/>
  <c r="V36"/>
  <c r="W36"/>
  <c r="X36"/>
  <c r="V37"/>
  <c r="W37"/>
  <c r="AE37"/>
  <c r="AF37"/>
  <c r="V38"/>
  <c r="W38"/>
  <c r="X38"/>
  <c r="V39"/>
  <c r="W39"/>
  <c r="AE39"/>
  <c r="AF39"/>
  <c r="V40"/>
  <c r="W40"/>
  <c r="X40"/>
  <c r="V41"/>
  <c r="W41"/>
  <c r="AE41"/>
  <c r="AF41"/>
  <c r="V42"/>
  <c r="W42"/>
  <c r="X42"/>
  <c r="V43"/>
  <c r="W43"/>
  <c r="AE43"/>
  <c r="AF43"/>
  <c r="V44"/>
  <c r="W44"/>
  <c r="X44"/>
  <c r="V45"/>
  <c r="W45"/>
  <c r="AE45"/>
  <c r="AF45"/>
  <c r="V46"/>
  <c r="W46"/>
  <c r="X46"/>
  <c r="V47"/>
  <c r="W47"/>
  <c r="AE47"/>
  <c r="AF47"/>
  <c r="V48"/>
  <c r="W48"/>
  <c r="X48"/>
  <c r="V49"/>
  <c r="W49"/>
  <c r="AE49"/>
  <c r="AF49"/>
  <c r="V50"/>
  <c r="W50"/>
  <c r="X50"/>
  <c r="V51"/>
  <c r="W51"/>
  <c r="AE51"/>
  <c r="AF51"/>
  <c r="V52"/>
  <c r="W52"/>
  <c r="X52"/>
  <c r="V53"/>
  <c r="W53"/>
  <c r="AE53"/>
  <c r="AF53"/>
  <c r="V54"/>
  <c r="W54"/>
  <c r="X54"/>
  <c r="P19"/>
  <c r="P20"/>
  <c r="P21"/>
  <c r="P22"/>
  <c r="P23"/>
  <c r="P24"/>
  <c r="P25"/>
  <c r="P26"/>
  <c r="P27"/>
  <c r="P28"/>
  <c r="P29"/>
  <c r="P30"/>
  <c r="P31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100" i="15"/>
  <c r="P99"/>
  <c r="P98"/>
  <c r="P97"/>
  <c r="P95"/>
  <c r="P96"/>
  <c r="W129" i="16"/>
  <c r="AE129"/>
  <c r="AF129"/>
  <c r="V129"/>
  <c r="P129"/>
  <c r="AF130"/>
  <c r="V130"/>
  <c r="P130"/>
  <c r="W134"/>
  <c r="AE134"/>
  <c r="AF134"/>
  <c r="V134"/>
  <c r="P134"/>
  <c r="W132"/>
  <c r="AE132"/>
  <c r="AF132"/>
  <c r="V132"/>
  <c r="P132"/>
  <c r="W133"/>
  <c r="AE133"/>
  <c r="AF133"/>
  <c r="V133"/>
  <c r="P133"/>
  <c r="AD12"/>
  <c r="W12"/>
  <c r="AE12"/>
  <c r="AF12"/>
  <c r="V12"/>
  <c r="AD11"/>
  <c r="W11"/>
  <c r="AE11"/>
  <c r="AF11"/>
  <c r="V11"/>
  <c r="AD15"/>
  <c r="W15"/>
  <c r="AE15"/>
  <c r="AF15"/>
  <c r="V15"/>
  <c r="AD13"/>
  <c r="W13"/>
  <c r="AE13"/>
  <c r="AF13"/>
  <c r="V13"/>
  <c r="P13"/>
  <c r="AD18"/>
  <c r="W18"/>
  <c r="AE18"/>
  <c r="AF18"/>
  <c r="V18"/>
  <c r="P18"/>
  <c r="P92" i="15"/>
  <c r="P90"/>
  <c r="P91"/>
  <c r="P88"/>
  <c r="P66"/>
  <c r="P68"/>
  <c r="P85"/>
  <c r="P82"/>
  <c r="P79"/>
  <c r="P70"/>
  <c r="P71"/>
  <c r="P69"/>
  <c r="P67"/>
  <c r="P77"/>
  <c r="P80"/>
  <c r="P78"/>
  <c r="P76"/>
  <c r="P74"/>
  <c r="P81"/>
  <c r="AD106" i="16"/>
  <c r="AD107"/>
  <c r="AD108"/>
  <c r="AD109"/>
  <c r="AD110"/>
  <c r="AD111"/>
  <c r="AD113"/>
  <c r="AD112"/>
  <c r="AD114"/>
  <c r="AD115"/>
  <c r="AD116"/>
  <c r="AD117"/>
  <c r="AD118"/>
  <c r="AD119"/>
  <c r="AD120"/>
  <c r="AD121"/>
  <c r="AD122"/>
  <c r="AD123"/>
  <c r="AD124"/>
  <c r="V106"/>
  <c r="W106"/>
  <c r="AE106"/>
  <c r="AF106"/>
  <c r="V107"/>
  <c r="W107"/>
  <c r="X107"/>
  <c r="V108"/>
  <c r="W108"/>
  <c r="X108"/>
  <c r="V109"/>
  <c r="W109"/>
  <c r="X109"/>
  <c r="V110"/>
  <c r="W110"/>
  <c r="AE110"/>
  <c r="AF110"/>
  <c r="V111"/>
  <c r="W111"/>
  <c r="X111"/>
  <c r="V113"/>
  <c r="W113"/>
  <c r="AE113"/>
  <c r="AF113"/>
  <c r="V112"/>
  <c r="W112"/>
  <c r="X112"/>
  <c r="V114"/>
  <c r="W114"/>
  <c r="AE114"/>
  <c r="AF114"/>
  <c r="V115"/>
  <c r="W115"/>
  <c r="X115"/>
  <c r="V116"/>
  <c r="W116"/>
  <c r="AE116"/>
  <c r="AF116"/>
  <c r="V117"/>
  <c r="W117"/>
  <c r="X117"/>
  <c r="V118"/>
  <c r="W118"/>
  <c r="AE118"/>
  <c r="AF118"/>
  <c r="V119"/>
  <c r="W119"/>
  <c r="X119"/>
  <c r="V120"/>
  <c r="W120"/>
  <c r="AE120"/>
  <c r="AF120"/>
  <c r="V121"/>
  <c r="W121"/>
  <c r="X121"/>
  <c r="V122"/>
  <c r="W122"/>
  <c r="AE122"/>
  <c r="AF122"/>
  <c r="V123"/>
  <c r="W123"/>
  <c r="X123"/>
  <c r="V124"/>
  <c r="W124"/>
  <c r="AE124"/>
  <c r="AF124"/>
  <c r="P106"/>
  <c r="P107"/>
  <c r="P108"/>
  <c r="P109"/>
  <c r="P110"/>
  <c r="P111"/>
  <c r="P113"/>
  <c r="P112"/>
  <c r="P114"/>
  <c r="P115"/>
  <c r="P116"/>
  <c r="P117"/>
  <c r="P118"/>
  <c r="P119"/>
  <c r="P120"/>
  <c r="P121"/>
  <c r="P122"/>
  <c r="P123"/>
  <c r="P124"/>
  <c r="P57" i="15"/>
  <c r="P62"/>
  <c r="P64"/>
  <c r="P59"/>
  <c r="P63"/>
  <c r="P61"/>
  <c r="P65"/>
  <c r="P56"/>
  <c r="P60"/>
  <c r="P58"/>
  <c r="P55"/>
  <c r="P53"/>
  <c r="AD80" i="16"/>
  <c r="AD84"/>
  <c r="AD86"/>
  <c r="AD87"/>
  <c r="AD81"/>
  <c r="AD83"/>
  <c r="AD82"/>
  <c r="AD85"/>
  <c r="AD88"/>
  <c r="AD91"/>
  <c r="AD101"/>
  <c r="AD105"/>
  <c r="AD96"/>
  <c r="AD99"/>
  <c r="AD102"/>
  <c r="AD97"/>
  <c r="AD95"/>
  <c r="AD94"/>
  <c r="AD98"/>
  <c r="AD89"/>
  <c r="AD90"/>
  <c r="AD100"/>
  <c r="AD92"/>
  <c r="AD104"/>
  <c r="AD93"/>
  <c r="AD103"/>
  <c r="V80"/>
  <c r="W80"/>
  <c r="X80"/>
  <c r="V84"/>
  <c r="W84"/>
  <c r="AE84"/>
  <c r="AF84"/>
  <c r="V86"/>
  <c r="W86"/>
  <c r="X86"/>
  <c r="V87"/>
  <c r="W87"/>
  <c r="AE87"/>
  <c r="AF87"/>
  <c r="V81"/>
  <c r="W81"/>
  <c r="X81"/>
  <c r="V83"/>
  <c r="W83"/>
  <c r="AE83"/>
  <c r="AF83"/>
  <c r="V82"/>
  <c r="W82"/>
  <c r="X82"/>
  <c r="V85"/>
  <c r="W85"/>
  <c r="AE85"/>
  <c r="AF85"/>
  <c r="V88"/>
  <c r="W88"/>
  <c r="X88"/>
  <c r="V91"/>
  <c r="W91"/>
  <c r="X91"/>
  <c r="V101"/>
  <c r="W101"/>
  <c r="AE101"/>
  <c r="AF101"/>
  <c r="V105"/>
  <c r="W105"/>
  <c r="X105"/>
  <c r="V96"/>
  <c r="W96"/>
  <c r="AE96"/>
  <c r="AF96"/>
  <c r="V99"/>
  <c r="W99"/>
  <c r="AE99"/>
  <c r="AF99"/>
  <c r="V102"/>
  <c r="W102"/>
  <c r="AE102"/>
  <c r="AF102"/>
  <c r="V97"/>
  <c r="W97"/>
  <c r="X97"/>
  <c r="V95"/>
  <c r="W95"/>
  <c r="AE95"/>
  <c r="AF95"/>
  <c r="V94"/>
  <c r="W94"/>
  <c r="AE94"/>
  <c r="AF94"/>
  <c r="V98"/>
  <c r="W98"/>
  <c r="X98"/>
  <c r="V89"/>
  <c r="W89"/>
  <c r="AE89"/>
  <c r="AF89"/>
  <c r="V90"/>
  <c r="W90"/>
  <c r="X90"/>
  <c r="V100"/>
  <c r="W100"/>
  <c r="AE100"/>
  <c r="AF100"/>
  <c r="V92"/>
  <c r="W92"/>
  <c r="X92"/>
  <c r="V104"/>
  <c r="W104"/>
  <c r="AE104"/>
  <c r="AF104"/>
  <c r="V93"/>
  <c r="W93"/>
  <c r="X93"/>
  <c r="V103"/>
  <c r="W103"/>
  <c r="X103"/>
  <c r="P84"/>
  <c r="P86"/>
  <c r="P87"/>
  <c r="P81"/>
  <c r="P83"/>
  <c r="P82"/>
  <c r="P85"/>
  <c r="P88"/>
  <c r="P91"/>
  <c r="P101"/>
  <c r="P105"/>
  <c r="P96"/>
  <c r="P99"/>
  <c r="P102"/>
  <c r="P97"/>
  <c r="P95"/>
  <c r="P94"/>
  <c r="P98"/>
  <c r="P89"/>
  <c r="P90"/>
  <c r="P100"/>
  <c r="P92"/>
  <c r="P104"/>
  <c r="P93"/>
  <c r="P103"/>
  <c r="O60"/>
  <c r="AD7"/>
  <c r="AD14"/>
  <c r="AD16"/>
  <c r="AD10"/>
  <c r="AD67"/>
  <c r="AD58"/>
  <c r="AD65"/>
  <c r="AD63"/>
  <c r="AD62"/>
  <c r="AD57"/>
  <c r="AD70"/>
  <c r="AD69"/>
  <c r="AD60"/>
  <c r="AD59"/>
  <c r="AD61"/>
  <c r="AD64"/>
  <c r="AD68"/>
  <c r="AD66"/>
  <c r="AD78"/>
  <c r="AD73"/>
  <c r="AD72"/>
  <c r="AD74"/>
  <c r="AD77"/>
  <c r="AD76"/>
  <c r="AD79"/>
  <c r="AD75"/>
  <c r="AD6"/>
  <c r="W7"/>
  <c r="AE7"/>
  <c r="AF7"/>
  <c r="W14"/>
  <c r="AE14"/>
  <c r="AF14"/>
  <c r="W16"/>
  <c r="AE16"/>
  <c r="AF16"/>
  <c r="W10"/>
  <c r="AE10"/>
  <c r="AF10"/>
  <c r="W67"/>
  <c r="AE67"/>
  <c r="AF67"/>
  <c r="W58"/>
  <c r="AE58"/>
  <c r="AF58"/>
  <c r="W65"/>
  <c r="AE65"/>
  <c r="AF65"/>
  <c r="W63"/>
  <c r="AE63"/>
  <c r="AF63"/>
  <c r="W62"/>
  <c r="AE62"/>
  <c r="AF62"/>
  <c r="W57"/>
  <c r="AE57"/>
  <c r="AF57"/>
  <c r="W70"/>
  <c r="AE70"/>
  <c r="AF70"/>
  <c r="W69"/>
  <c r="AE69"/>
  <c r="AF69"/>
  <c r="W60"/>
  <c r="AE60"/>
  <c r="W59"/>
  <c r="AE59"/>
  <c r="AF59"/>
  <c r="W61"/>
  <c r="AE61"/>
  <c r="AF61"/>
  <c r="W64"/>
  <c r="AE64"/>
  <c r="AF64"/>
  <c r="W68"/>
  <c r="AE68"/>
  <c r="AF68"/>
  <c r="W66"/>
  <c r="AE66"/>
  <c r="AF66"/>
  <c r="W78"/>
  <c r="AE78"/>
  <c r="AF78"/>
  <c r="W73"/>
  <c r="AE73"/>
  <c r="AF73"/>
  <c r="W72"/>
  <c r="AE72"/>
  <c r="AF72"/>
  <c r="W74"/>
  <c r="AE74"/>
  <c r="AF74"/>
  <c r="W77"/>
  <c r="AE77"/>
  <c r="AF77"/>
  <c r="W76"/>
  <c r="AE76"/>
  <c r="AF76"/>
  <c r="W79"/>
  <c r="AE79"/>
  <c r="AF79"/>
  <c r="W75"/>
  <c r="AE75"/>
  <c r="AF75"/>
  <c r="W6"/>
  <c r="AE6"/>
  <c r="AF6"/>
  <c r="V7"/>
  <c r="V14"/>
  <c r="V16"/>
  <c r="V10"/>
  <c r="V67"/>
  <c r="V58"/>
  <c r="V65"/>
  <c r="V63"/>
  <c r="V62"/>
  <c r="V57"/>
  <c r="V70"/>
  <c r="V69"/>
  <c r="V60"/>
  <c r="V59"/>
  <c r="V61"/>
  <c r="V64"/>
  <c r="V68"/>
  <c r="V66"/>
  <c r="V78"/>
  <c r="V73"/>
  <c r="V72"/>
  <c r="V74"/>
  <c r="V77"/>
  <c r="V76"/>
  <c r="V79"/>
  <c r="V75"/>
  <c r="V6"/>
  <c r="P7"/>
  <c r="P67"/>
  <c r="P58"/>
  <c r="P65"/>
  <c r="P63"/>
  <c r="P62"/>
  <c r="P57"/>
  <c r="P70"/>
  <c r="P69"/>
  <c r="P60"/>
  <c r="P59"/>
  <c r="P61"/>
  <c r="P64"/>
  <c r="P68"/>
  <c r="P66"/>
  <c r="P78"/>
  <c r="P73"/>
  <c r="P72"/>
  <c r="P74"/>
  <c r="P80"/>
  <c r="P77"/>
  <c r="P76"/>
  <c r="P79"/>
  <c r="P75"/>
  <c r="P6"/>
  <c r="P46" i="15"/>
  <c r="P49"/>
  <c r="P50"/>
  <c r="P48"/>
  <c r="P47"/>
  <c r="P30"/>
  <c r="P36"/>
  <c r="P44"/>
  <c r="P38"/>
  <c r="P31"/>
  <c r="P24"/>
  <c r="P45"/>
  <c r="P25"/>
  <c r="P39"/>
  <c r="P32"/>
  <c r="P34"/>
  <c r="P37"/>
  <c r="P35"/>
  <c r="P33"/>
  <c r="P26"/>
  <c r="P27"/>
  <c r="P28"/>
  <c r="P42"/>
  <c r="P29"/>
  <c r="P15"/>
  <c r="P23"/>
  <c r="P22"/>
  <c r="P7"/>
  <c r="P13"/>
  <c r="P18"/>
  <c r="P19"/>
  <c r="P8"/>
  <c r="P16"/>
  <c r="P21"/>
  <c r="P11"/>
  <c r="P12"/>
  <c r="P17"/>
  <c r="P14"/>
  <c r="P20"/>
  <c r="P5"/>
  <c r="P10"/>
  <c r="X30" i="16"/>
  <c r="X120"/>
  <c r="X15"/>
  <c r="X39"/>
  <c r="X22"/>
  <c r="X47"/>
  <c r="X51"/>
  <c r="X43"/>
  <c r="X35"/>
  <c r="X26"/>
  <c r="AE54"/>
  <c r="AF54"/>
  <c r="AE50"/>
  <c r="AF50"/>
  <c r="AE46"/>
  <c r="AF46"/>
  <c r="AE42"/>
  <c r="AF42"/>
  <c r="AE38"/>
  <c r="AF38"/>
  <c r="AE34"/>
  <c r="AF34"/>
  <c r="AE29"/>
  <c r="AF29"/>
  <c r="AE25"/>
  <c r="AF25"/>
  <c r="AE21"/>
  <c r="AF21"/>
  <c r="X53"/>
  <c r="X49"/>
  <c r="X45"/>
  <c r="X41"/>
  <c r="X37"/>
  <c r="X33"/>
  <c r="X28"/>
  <c r="X24"/>
  <c r="X20"/>
  <c r="AE52"/>
  <c r="AF52"/>
  <c r="AE48"/>
  <c r="AF48"/>
  <c r="AE44"/>
  <c r="AF44"/>
  <c r="AE40"/>
  <c r="AF40"/>
  <c r="AE36"/>
  <c r="AF36"/>
  <c r="AE31"/>
  <c r="AF31"/>
  <c r="AE27"/>
  <c r="AF27"/>
  <c r="AE23"/>
  <c r="AF23"/>
  <c r="AE19"/>
  <c r="AF19"/>
  <c r="X133"/>
  <c r="X132"/>
  <c r="X134"/>
  <c r="X130"/>
  <c r="X129"/>
  <c r="X18"/>
  <c r="X13"/>
  <c r="X11"/>
  <c r="X12"/>
  <c r="AE111"/>
  <c r="AF111"/>
  <c r="X113"/>
  <c r="AE119"/>
  <c r="AF119"/>
  <c r="X124"/>
  <c r="X116"/>
  <c r="X106"/>
  <c r="AE123"/>
  <c r="AF123"/>
  <c r="AE115"/>
  <c r="AF115"/>
  <c r="X122"/>
  <c r="X118"/>
  <c r="X114"/>
  <c r="X110"/>
  <c r="AE121"/>
  <c r="AF121"/>
  <c r="AE117"/>
  <c r="AF117"/>
  <c r="AE112"/>
  <c r="AF112"/>
  <c r="AE109"/>
  <c r="AF109"/>
  <c r="AE108"/>
  <c r="AF108"/>
  <c r="AE107"/>
  <c r="AF107"/>
  <c r="X99"/>
  <c r="X89"/>
  <c r="X85"/>
  <c r="X104"/>
  <c r="X95"/>
  <c r="X101"/>
  <c r="X87"/>
  <c r="X100"/>
  <c r="X94"/>
  <c r="X102"/>
  <c r="X96"/>
  <c r="X83"/>
  <c r="X84"/>
  <c r="AE103"/>
  <c r="AF103"/>
  <c r="AE92"/>
  <c r="AF92"/>
  <c r="AE98"/>
  <c r="AF98"/>
  <c r="AE97"/>
  <c r="AF97"/>
  <c r="AE91"/>
  <c r="AF91"/>
  <c r="AE82"/>
  <c r="AF82"/>
  <c r="AE86"/>
  <c r="AF86"/>
  <c r="AE93"/>
  <c r="AF93"/>
  <c r="AE90"/>
  <c r="AF90"/>
  <c r="AE105"/>
  <c r="AF105"/>
  <c r="AE88"/>
  <c r="AF88"/>
  <c r="AE81"/>
  <c r="AF81"/>
  <c r="AE80"/>
  <c r="AF80"/>
  <c r="AF60"/>
  <c r="X6"/>
  <c r="X75"/>
  <c r="X74"/>
  <c r="X73"/>
  <c r="X66"/>
  <c r="X64"/>
  <c r="X59"/>
  <c r="X69"/>
  <c r="X57"/>
  <c r="X63"/>
  <c r="X58"/>
  <c r="X10"/>
  <c r="X14"/>
  <c r="X76"/>
  <c r="X72"/>
  <c r="X78"/>
  <c r="X68"/>
  <c r="X61"/>
  <c r="X60"/>
  <c r="X70"/>
  <c r="X62"/>
  <c r="X65"/>
  <c r="X67"/>
  <c r="X16"/>
  <c r="X7"/>
  <c r="X32"/>
  <c r="X43" i="18"/>
  <c r="X60"/>
  <c r="X41"/>
  <c r="X37"/>
  <c r="X65"/>
  <c r="X42"/>
  <c r="X61"/>
  <c r="X36"/>
  <c r="AE34"/>
  <c r="AF34"/>
  <c r="X23"/>
  <c r="X64"/>
  <c r="X56"/>
  <c r="X54"/>
  <c r="X57"/>
  <c r="X53"/>
  <c r="X63"/>
  <c r="X58"/>
  <c r="X39"/>
  <c r="X27"/>
  <c r="X26"/>
  <c r="X34"/>
  <c r="X32"/>
  <c r="X7"/>
  <c r="X10"/>
  <c r="X30"/>
  <c r="X48"/>
  <c r="X51"/>
  <c r="X52"/>
  <c r="X16"/>
  <c r="X33"/>
  <c r="X13"/>
  <c r="X9"/>
  <c r="X46"/>
  <c r="X18"/>
  <c r="X50"/>
  <c r="X15"/>
  <c r="X49"/>
  <c r="X35"/>
  <c r="X21"/>
  <c r="X77" i="16"/>
  <c r="X79"/>
</calcChain>
</file>

<file path=xl/sharedStrings.xml><?xml version="1.0" encoding="utf-8"?>
<sst xmlns="http://schemas.openxmlformats.org/spreadsheetml/2006/main" count="2123" uniqueCount="544">
  <si>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</si>
  <si>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</si>
  <si>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</si>
  <si>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</si>
  <si>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</si>
  <si>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</si>
  <si>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</si>
  <si>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</si>
  <si>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</si>
  <si>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</si>
  <si>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Очки</t>
  </si>
  <si>
    <t>Тренер</t>
  </si>
  <si>
    <t>Дивизион</t>
  </si>
  <si>
    <t>Город/Команда</t>
  </si>
  <si>
    <t>ПРИСЕД</t>
  </si>
  <si>
    <t>СУММА</t>
  </si>
  <si>
    <t>СТАНОВАЯ ТЯГА</t>
  </si>
  <si>
    <t>ИТОГ</t>
  </si>
  <si>
    <t>subtotal</t>
  </si>
  <si>
    <t>Сумма</t>
  </si>
  <si>
    <t>ЖИМ СТОЯ</t>
  </si>
  <si>
    <t>ПОДЪЁМ НА БИЦЕПС</t>
  </si>
  <si>
    <t>Армлифтинг</t>
  </si>
  <si>
    <t>АРМЛИФТИНГ</t>
  </si>
  <si>
    <t>Ось Аполлона</t>
  </si>
  <si>
    <t>Русская Рулетка</t>
  </si>
  <si>
    <t>Кубок Европы по силовым видам спорта, 01-02.04.2017, г. Екатеринбург</t>
  </si>
  <si>
    <t>RAW</t>
  </si>
  <si>
    <t>Гантеля</t>
  </si>
  <si>
    <t>masters 40-44</t>
  </si>
  <si>
    <t>Пермский край</t>
  </si>
  <si>
    <t>masters 60-64</t>
  </si>
  <si>
    <t>RAW+</t>
  </si>
  <si>
    <t>junior</t>
  </si>
  <si>
    <t>Богатырёв Евгений</t>
  </si>
  <si>
    <t>open</t>
  </si>
  <si>
    <t>Устюжанин Александр</t>
  </si>
  <si>
    <t>Сибирцев Александр</t>
  </si>
  <si>
    <t>Павленко Иван</t>
  </si>
  <si>
    <t>Тяжельников Вячеслав</t>
  </si>
  <si>
    <t>Курганская область</t>
  </si>
  <si>
    <t>masters 65-69</t>
  </si>
  <si>
    <t>Моисеев Дмитрий</t>
  </si>
  <si>
    <t>Шафиев Эдуард</t>
  </si>
  <si>
    <t>Джим Холл</t>
  </si>
  <si>
    <t>Торопов Алексей</t>
  </si>
  <si>
    <t>Журавлёв Роман</t>
  </si>
  <si>
    <t>Воробьёв Максим</t>
  </si>
  <si>
    <t>Михайловск</t>
  </si>
  <si>
    <t>Копытов Александр</t>
  </si>
  <si>
    <t>Баранов Александр</t>
  </si>
  <si>
    <t>Медведь Барбелл</t>
  </si>
  <si>
    <t>Прибавкин Александр</t>
  </si>
  <si>
    <t>EQUIP</t>
  </si>
  <si>
    <t>Гуцевич Александр</t>
  </si>
  <si>
    <t>Экстрим</t>
  </si>
  <si>
    <t>Лысяков Сергей</t>
  </si>
  <si>
    <t>Яковенко Михаил</t>
  </si>
  <si>
    <t>Васютин Николай</t>
  </si>
  <si>
    <t>СЛ Фитнес</t>
  </si>
  <si>
    <t>Рудаков Александр</t>
  </si>
  <si>
    <t>Борисов Пётр</t>
  </si>
  <si>
    <t>EQUIP+</t>
  </si>
  <si>
    <t>Дрожжилов Николай</t>
  </si>
  <si>
    <t>MILITARILY</t>
  </si>
  <si>
    <t>Щукин Владимир</t>
  </si>
  <si>
    <t>Якобсон Михаил</t>
  </si>
  <si>
    <t>Омельченко Игорь</t>
  </si>
  <si>
    <t>masters 50-54</t>
  </si>
  <si>
    <t>Жебелёв Андрей</t>
  </si>
  <si>
    <t>masters 55-59</t>
  </si>
  <si>
    <t>Тихонов Виталий</t>
  </si>
  <si>
    <t>Золотой Тигр</t>
  </si>
  <si>
    <t>PRO</t>
  </si>
  <si>
    <t>Иркутская область</t>
  </si>
  <si>
    <t>AMT</t>
  </si>
  <si>
    <t>Першин Максим</t>
  </si>
  <si>
    <t>Фреш Фитнес</t>
  </si>
  <si>
    <t>Мальцев Константин</t>
  </si>
  <si>
    <t>82,5+</t>
  </si>
  <si>
    <t>Десятов Денис</t>
  </si>
  <si>
    <t>Ревда</t>
  </si>
  <si>
    <t>АБС</t>
  </si>
  <si>
    <t>Федянович Лариса</t>
  </si>
  <si>
    <t>Хозяшев Максим</t>
  </si>
  <si>
    <t>Томская область</t>
  </si>
  <si>
    <t>Радостев Владимир</t>
  </si>
  <si>
    <t>ХМАО</t>
  </si>
  <si>
    <t>teen 18-19</t>
  </si>
  <si>
    <t>Богданов Егор</t>
  </si>
  <si>
    <t>Щербаков Сергей</t>
  </si>
  <si>
    <t>Афонин Владимир</t>
  </si>
  <si>
    <t>Санкт-Петербург</t>
  </si>
  <si>
    <t>masters 70-74</t>
  </si>
  <si>
    <t>Петров Владимир</t>
  </si>
  <si>
    <t>Погодин Алексей</t>
  </si>
  <si>
    <t>Снигирёв Валерий</t>
  </si>
  <si>
    <t>masters 45-49</t>
  </si>
  <si>
    <t>Казахстан</t>
  </si>
  <si>
    <t>Апакшин Игорь</t>
  </si>
  <si>
    <t>Новоуральск</t>
  </si>
  <si>
    <t>Малафеев Алексей</t>
  </si>
  <si>
    <t>Поповских Максим</t>
  </si>
  <si>
    <t>Заковряшин Андрей</t>
  </si>
  <si>
    <t>Бызов Евгений</t>
  </si>
  <si>
    <t>Екатеринбург</t>
  </si>
  <si>
    <t>Киреев Максим</t>
  </si>
  <si>
    <t>Казымов Сергей</t>
  </si>
  <si>
    <t>Олимпия Джим</t>
  </si>
  <si>
    <t>Цыгуров Дмитрий</t>
  </si>
  <si>
    <t>Терентьев Кирилл</t>
  </si>
  <si>
    <t>teen 16-17</t>
  </si>
  <si>
    <t>Коровин Евгений</t>
  </si>
  <si>
    <t>Трясцина Елена</t>
  </si>
  <si>
    <t>Брайт Фит</t>
  </si>
  <si>
    <t>Рзаев Микаэл</t>
  </si>
  <si>
    <t>Коновалов Сергей</t>
  </si>
  <si>
    <t>Рукавишников Александр</t>
  </si>
  <si>
    <t>Портной Александр</t>
  </si>
  <si>
    <t>Куныгин Илья</t>
  </si>
  <si>
    <t>Филатов Вячеслав</t>
  </si>
  <si>
    <t>Потапов Владимир</t>
  </si>
  <si>
    <t>Батурина Алёна</t>
  </si>
  <si>
    <t>Богатырь</t>
  </si>
  <si>
    <t>Кривошеин Артём</t>
  </si>
  <si>
    <t>Верхняя Тура</t>
  </si>
  <si>
    <t>Фазуллин Роман</t>
  </si>
  <si>
    <t>Глазунов Анатолий</t>
  </si>
  <si>
    <t>Станиславчук Антон</t>
  </si>
  <si>
    <t>Баландин Сергей</t>
  </si>
  <si>
    <t>Миков Александр</t>
  </si>
  <si>
    <t>Лопин Владимир</t>
  </si>
  <si>
    <t>Михнюк Михаил</t>
  </si>
  <si>
    <t>Башкортостан</t>
  </si>
  <si>
    <t>Акимов Алексей</t>
  </si>
  <si>
    <t>Федорцов Андрей</t>
  </si>
  <si>
    <t>Нягулов Сергей</t>
  </si>
  <si>
    <t>Иглин Александр</t>
  </si>
  <si>
    <t>Каменск-Уральский</t>
  </si>
  <si>
    <t>Соловых Елена</t>
  </si>
  <si>
    <t>Осинцев Дмитрий</t>
  </si>
  <si>
    <t>90+</t>
  </si>
  <si>
    <t>Сысерть</t>
  </si>
  <si>
    <t>Насыров Ильшат</t>
  </si>
  <si>
    <t>Сапожников Денис</t>
  </si>
  <si>
    <t>Трубин Владислав</t>
  </si>
  <si>
    <t>Браславец Олеся</t>
  </si>
  <si>
    <t>Жим лёжа</t>
  </si>
  <si>
    <t>Безэкипировочный</t>
  </si>
  <si>
    <t>Женщины</t>
  </si>
  <si>
    <t>Мужчины</t>
  </si>
  <si>
    <t>н/з</t>
  </si>
  <si>
    <t>Софт-экипировка</t>
  </si>
  <si>
    <t>1 open</t>
  </si>
  <si>
    <t>2 open</t>
  </si>
  <si>
    <t>3 open</t>
  </si>
  <si>
    <t>1 masters</t>
  </si>
  <si>
    <t>2 masters</t>
  </si>
  <si>
    <t>3 masters</t>
  </si>
  <si>
    <t>Берло Александр</t>
  </si>
  <si>
    <t xml:space="preserve">Володина Наталья </t>
  </si>
  <si>
    <t>Динамит</t>
  </si>
  <si>
    <t>Упоров Артём</t>
  </si>
  <si>
    <t>Камышлов</t>
  </si>
  <si>
    <t>teen 14-15</t>
  </si>
  <si>
    <t>Юдина Полина</t>
  </si>
  <si>
    <t>Шарафутдинова Ольга</t>
  </si>
  <si>
    <t>Матюшина Алёна</t>
  </si>
  <si>
    <t>Путилова Елена</t>
  </si>
  <si>
    <t>Трушникова Анна</t>
  </si>
  <si>
    <t>Белоярский</t>
  </si>
  <si>
    <t>Петрова Наталья</t>
  </si>
  <si>
    <t>Душкин Леонид</t>
  </si>
  <si>
    <t>Лизунькин Кирилл</t>
  </si>
  <si>
    <t>Артемчук Валерия</t>
  </si>
  <si>
    <t>Зайнуллина Альбина</t>
  </si>
  <si>
    <t>Сухой Лог</t>
  </si>
  <si>
    <t>Ряснова Юлия</t>
  </si>
  <si>
    <t>Дубинин Даниил</t>
  </si>
  <si>
    <t>Три икса</t>
  </si>
  <si>
    <t>Михалева Татьяна</t>
  </si>
  <si>
    <t>Колизей</t>
  </si>
  <si>
    <t>Тарасов Артур</t>
  </si>
  <si>
    <t>Губская Яна</t>
  </si>
  <si>
    <t>Оренбургская область</t>
  </si>
  <si>
    <t>Храмцова Анастасия</t>
  </si>
  <si>
    <t>drive fitness</t>
  </si>
  <si>
    <t>Сафонова Елена</t>
  </si>
  <si>
    <t>Магнитогорск</t>
  </si>
  <si>
    <t>Бездетов Егор</t>
  </si>
  <si>
    <t>Челябинская область</t>
  </si>
  <si>
    <t>Рябикова Алёна</t>
  </si>
  <si>
    <t>Захарченко Сергей</t>
  </si>
  <si>
    <t>Джалилов Рафаил</t>
  </si>
  <si>
    <t>Gold Fit</t>
  </si>
  <si>
    <t>Шевелев Алексей</t>
  </si>
  <si>
    <t>Троеборье</t>
  </si>
  <si>
    <t>Безэкипировочное</t>
  </si>
  <si>
    <t>Гараж Джим</t>
  </si>
  <si>
    <t>Становая тяга</t>
  </si>
  <si>
    <t>Безэкипировочная</t>
  </si>
  <si>
    <t>Приседание</t>
  </si>
  <si>
    <t>Любители</t>
  </si>
  <si>
    <t>Профессионалы</t>
  </si>
  <si>
    <t>Упоров Антон</t>
  </si>
  <si>
    <t>Королёв Антон</t>
  </si>
  <si>
    <t>Михеев Владислав</t>
  </si>
  <si>
    <t>Васюков Анатолий</t>
  </si>
  <si>
    <t>Огненный щит</t>
  </si>
  <si>
    <t>Рычапов Вячеслав</t>
  </si>
  <si>
    <t>Климов Максим</t>
  </si>
  <si>
    <t>Липевич Игорь</t>
  </si>
  <si>
    <t>Губанов Михаил</t>
  </si>
  <si>
    <t>Фуфалдин Николай</t>
  </si>
  <si>
    <t>Ибрагимов Заур</t>
  </si>
  <si>
    <t xml:space="preserve">Губайдулин Артур </t>
  </si>
  <si>
    <t>Республика Башкортостан</t>
  </si>
  <si>
    <t>Вахмянин Валерьян</t>
  </si>
  <si>
    <t>Березовский</t>
  </si>
  <si>
    <t>Кетов Никита</t>
  </si>
  <si>
    <t xml:space="preserve">Леонтьев Александр </t>
  </si>
  <si>
    <t>Овчинников Данил</t>
  </si>
  <si>
    <t>Жуков Алексей</t>
  </si>
  <si>
    <t>Замиралов Эдуард</t>
  </si>
  <si>
    <t>Мардоса Антон</t>
  </si>
  <si>
    <t>Новая Ляля</t>
  </si>
  <si>
    <t>Масленников Дмитрий</t>
  </si>
  <si>
    <t>Самойлов Владислав</t>
  </si>
  <si>
    <t>Medwed Barbell</t>
  </si>
  <si>
    <t>Ляпустин Алексей</t>
  </si>
  <si>
    <t>Лидер</t>
  </si>
  <si>
    <t>Гостищев Алексей</t>
  </si>
  <si>
    <t>Овсянников Алексей</t>
  </si>
  <si>
    <t>Левкович Владислав</t>
  </si>
  <si>
    <t>Асбест</t>
  </si>
  <si>
    <t>Козиков Матвей</t>
  </si>
  <si>
    <t>Гагарин Дмитрий</t>
  </si>
  <si>
    <t>Лапехин Дмитрий</t>
  </si>
  <si>
    <t>Неустроев Виталий</t>
  </si>
  <si>
    <t>Бездетнов Данил</t>
  </si>
  <si>
    <t>Мельников Станислав</t>
  </si>
  <si>
    <t>Колесников Алексей</t>
  </si>
  <si>
    <t>Терентьев Александр</t>
  </si>
  <si>
    <t>Уральский атлет</t>
  </si>
  <si>
    <t xml:space="preserve">Богатов Виталий </t>
  </si>
  <si>
    <t>Шувалов Владислав</t>
  </si>
  <si>
    <t xml:space="preserve">Тараненко Сергей </t>
  </si>
  <si>
    <t>Рахимов Ильдар</t>
  </si>
  <si>
    <t>Ивдель</t>
  </si>
  <si>
    <t>Миков Алексей</t>
  </si>
  <si>
    <t>Пеяс Станислав</t>
  </si>
  <si>
    <t>Березники</t>
  </si>
  <si>
    <t>Кудрявцев Сергей</t>
  </si>
  <si>
    <t>Лавров Артём</t>
  </si>
  <si>
    <t>Алабергенов Ренат</t>
  </si>
  <si>
    <t xml:space="preserve">Плоских Олег </t>
  </si>
  <si>
    <t>Решетников Артём</t>
  </si>
  <si>
    <t>Петров Василий</t>
  </si>
  <si>
    <t>1 teen</t>
  </si>
  <si>
    <t>2 teen</t>
  </si>
  <si>
    <t>3 teen</t>
  </si>
  <si>
    <t>Пышминцев Николай</t>
  </si>
  <si>
    <t>Однослой</t>
  </si>
  <si>
    <t>Многослой</t>
  </si>
  <si>
    <t>Максимов Сергей</t>
  </si>
  <si>
    <t>Митрофанов Лев</t>
  </si>
  <si>
    <t>Вострецова Владислава</t>
  </si>
  <si>
    <t>Тавда</t>
  </si>
  <si>
    <t>Брель Ксения</t>
  </si>
  <si>
    <t>Главатских Полина</t>
  </si>
  <si>
    <t xml:space="preserve">Кручинин Максим </t>
  </si>
  <si>
    <t>Дубовикова Юлия</t>
  </si>
  <si>
    <t>Погосян Гор</t>
  </si>
  <si>
    <t>Богданович</t>
  </si>
  <si>
    <t>Сабанов Данил</t>
  </si>
  <si>
    <t>Дудин Евгений</t>
  </si>
  <si>
    <t>Курган</t>
  </si>
  <si>
    <t>Верхняя Пышма</t>
  </si>
  <si>
    <t>Сергеев Александр</t>
  </si>
  <si>
    <t>Соколов Сергей</t>
  </si>
  <si>
    <t>Огненный Щит</t>
  </si>
  <si>
    <t>Гильванов Александр</t>
  </si>
  <si>
    <t>Ярославцев Иван</t>
  </si>
  <si>
    <t>Екимов Юрий</t>
  </si>
  <si>
    <t>Навроцкий Антон</t>
  </si>
  <si>
    <t>Митраков Андрей</t>
  </si>
  <si>
    <t>Приморский край</t>
  </si>
  <si>
    <t>Клеменко Наталья</t>
  </si>
  <si>
    <t>Шевельков Леонид</t>
  </si>
  <si>
    <t>Пауэрспорт</t>
  </si>
  <si>
    <t>Военный</t>
  </si>
  <si>
    <t>Чернышев Сергей</t>
  </si>
  <si>
    <t>Нефёдов Валерий</t>
  </si>
  <si>
    <t>Вакеев Андрей</t>
  </si>
  <si>
    <t>Плотников Евгений</t>
  </si>
  <si>
    <t>Уланов Егор</t>
  </si>
  <si>
    <t>Бездыханюк Иван</t>
  </si>
  <si>
    <t>Квашнин Дмитрий</t>
  </si>
  <si>
    <t>Нестеров Алексей</t>
  </si>
  <si>
    <t>Пособилов Эдуард</t>
  </si>
  <si>
    <t>Остроушко Артём</t>
  </si>
  <si>
    <t>Юсупов Станислав</t>
  </si>
  <si>
    <t>Козионов Дмитрий</t>
  </si>
  <si>
    <t>Петров Дмитрий</t>
  </si>
  <si>
    <t>Тимофеев Александр</t>
  </si>
  <si>
    <t>Пермяков Сергей</t>
  </si>
  <si>
    <t>Олимпия Жим</t>
  </si>
  <si>
    <t>104.6</t>
  </si>
  <si>
    <t>Фучкин Павел</t>
  </si>
  <si>
    <t>Ирбит</t>
  </si>
  <si>
    <t>Демин Роман</t>
  </si>
  <si>
    <t>ЯНАО</t>
  </si>
  <si>
    <t>Чепкая Елена</t>
  </si>
  <si>
    <t>69.05</t>
  </si>
  <si>
    <t>Мамонов Павел</t>
  </si>
  <si>
    <t>Ханнанов Игорь</t>
  </si>
  <si>
    <t>Шестернин Антон</t>
  </si>
  <si>
    <t>Тюмень</t>
  </si>
  <si>
    <t>Скляр Екатерина</t>
  </si>
  <si>
    <t>Лоскутова Инна</t>
  </si>
  <si>
    <t>Благовестова Елена</t>
  </si>
  <si>
    <t>Карпинск</t>
  </si>
  <si>
    <t>Кропачева Елизавета</t>
  </si>
  <si>
    <t>Колесникова Марина</t>
  </si>
  <si>
    <t>Шадринск</t>
  </si>
  <si>
    <t>Кокуркина Анна</t>
  </si>
  <si>
    <t>Ахметшина Анастасия</t>
  </si>
  <si>
    <t>Громада Татьяна</t>
  </si>
  <si>
    <t>Занкова Мария</t>
  </si>
  <si>
    <t>Полуэктова Екатерина</t>
  </si>
  <si>
    <t>Клобукова Надежда</t>
  </si>
  <si>
    <t>Иванцова Танзиля</t>
  </si>
  <si>
    <t>Некрасова Светлана</t>
  </si>
  <si>
    <t>Савкова Ирина</t>
  </si>
  <si>
    <t>Карпинская Ольга</t>
  </si>
  <si>
    <t>Бастракова Елена</t>
  </si>
  <si>
    <t>Емельянова Ирина</t>
  </si>
  <si>
    <t>Трофимова Наталья</t>
  </si>
  <si>
    <t>Геташвили Мария</t>
  </si>
  <si>
    <t>Хомченко Наталья</t>
  </si>
  <si>
    <t>Завьялова Анна</t>
  </si>
  <si>
    <t>Мысловская Владислава</t>
  </si>
  <si>
    <t>Брезгин Владислав</t>
  </si>
  <si>
    <t>Амутных Александр</t>
  </si>
  <si>
    <t>Лебедев Юрий</t>
  </si>
  <si>
    <t>Атлант</t>
  </si>
  <si>
    <t>masters 75-79</t>
  </si>
  <si>
    <t>Ершов Игорь</t>
  </si>
  <si>
    <t>Арти</t>
  </si>
  <si>
    <t>Поморин Александр</t>
  </si>
  <si>
    <t>Щербаков Дмитрий</t>
  </si>
  <si>
    <t>Мартынов Сергей</t>
  </si>
  <si>
    <t>Габов Алексей</t>
  </si>
  <si>
    <t>Рукин Евгений</t>
  </si>
  <si>
    <t>Захаров Егор</t>
  </si>
  <si>
    <t>Кыргызстан</t>
  </si>
  <si>
    <t>Волгин Александр</t>
  </si>
  <si>
    <t>Чернеев Павел</t>
  </si>
  <si>
    <t>УГГГУ</t>
  </si>
  <si>
    <t>Шакиров Вадим</t>
  </si>
  <si>
    <t>Чередниченко Кирилл</t>
  </si>
  <si>
    <t>Михеев Иван</t>
  </si>
  <si>
    <t>Закиров Роман</t>
  </si>
  <si>
    <t>Жуков Анатолий</t>
  </si>
  <si>
    <t>Уральский Атлет</t>
  </si>
  <si>
    <t>Лузин Сергей</t>
  </si>
  <si>
    <t>Бисеров Александр</t>
  </si>
  <si>
    <t>Факел</t>
  </si>
  <si>
    <t>Манашев Даниил</t>
  </si>
  <si>
    <t>Калимбетов Владимир</t>
  </si>
  <si>
    <t>Кравцов Эдуард</t>
  </si>
  <si>
    <t>Давлетшин Амир</t>
  </si>
  <si>
    <t>Буравцов Андрей</t>
  </si>
  <si>
    <t>Бельский Денис</t>
  </si>
  <si>
    <t>Тепляшин Александр</t>
  </si>
  <si>
    <t>Белоглазов Павел</t>
  </si>
  <si>
    <t>Некрасов Дмитрий</t>
  </si>
  <si>
    <t>Макаров Валентин</t>
  </si>
  <si>
    <t>Шушарин Павел</t>
  </si>
  <si>
    <t>Тарасов Фёдор</t>
  </si>
  <si>
    <t>Морозов Даниил</t>
  </si>
  <si>
    <t>Ульянов Александр</t>
  </si>
  <si>
    <t>Мезенцев Павел</t>
  </si>
  <si>
    <t>Спесивцев Данил</t>
  </si>
  <si>
    <t>Кучер Андрей</t>
  </si>
  <si>
    <t>Юдин Дмитрий</t>
  </si>
  <si>
    <t>Катаев Андрей</t>
  </si>
  <si>
    <t>Ратиборец</t>
  </si>
  <si>
    <t>Ходеев Владимир</t>
  </si>
  <si>
    <t>Голубцов Павел</t>
  </si>
  <si>
    <t>Чемерис Александр</t>
  </si>
  <si>
    <t>Березин Михаил</t>
  </si>
  <si>
    <t>Тиунов Сергей</t>
  </si>
  <si>
    <t>Пужаев Николай</t>
  </si>
  <si>
    <t>masters 80+</t>
  </si>
  <si>
    <t>Золотцев Виталий</t>
  </si>
  <si>
    <t>Николаев Юрий</t>
  </si>
  <si>
    <t>Цориев Эльдар</t>
  </si>
  <si>
    <t>Ануфриев Илья</t>
  </si>
  <si>
    <t>Коклягин Виталий</t>
  </si>
  <si>
    <t>Акулов Антон</t>
  </si>
  <si>
    <t>Греков Юрий</t>
  </si>
  <si>
    <t>Курок Дмитрий</t>
  </si>
  <si>
    <t>Каскад</t>
  </si>
  <si>
    <t>Кузьмицкий Никита</t>
  </si>
  <si>
    <t>Прозоров Александр</t>
  </si>
  <si>
    <t>Пиняжин Андрей</t>
  </si>
  <si>
    <t>Комаров Пётр</t>
  </si>
  <si>
    <t>Койков Виктор</t>
  </si>
  <si>
    <t>Шишканов Александр</t>
  </si>
  <si>
    <t>Криушкин Николай</t>
  </si>
  <si>
    <t>Пузыня Кирилл</t>
  </si>
  <si>
    <t>Жилин Андрей</t>
  </si>
  <si>
    <t>Ившин Роман</t>
  </si>
  <si>
    <t>Зязин Игорь</t>
  </si>
  <si>
    <t>Горбунов Юрий</t>
  </si>
  <si>
    <t>Еряшев Максим</t>
  </si>
  <si>
    <t>Козин Михаил</t>
  </si>
  <si>
    <t>Колесников Анатолий</t>
  </si>
  <si>
    <t>Пастухов Евгений</t>
  </si>
  <si>
    <t>Черников Вячеслав</t>
  </si>
  <si>
    <t>Ультра Фэмили</t>
  </si>
  <si>
    <t>Бушуев Эдуард</t>
  </si>
  <si>
    <t>Бытов Юрий</t>
  </si>
  <si>
    <t>Онищенко Виталий</t>
  </si>
  <si>
    <t>Ежов Денис</t>
  </si>
  <si>
    <t>Сюттер Александр</t>
  </si>
  <si>
    <t>Черников Игорь</t>
  </si>
  <si>
    <t>Шарапов Тимофей</t>
  </si>
  <si>
    <t>Авлекулов Тимур</t>
  </si>
  <si>
    <t>Авдюков Артём</t>
  </si>
  <si>
    <t>Драйв Фитнес</t>
  </si>
  <si>
    <t>Матвеев Сергей</t>
  </si>
  <si>
    <t>Москва</t>
  </si>
  <si>
    <t>Дерябин Александр</t>
  </si>
  <si>
    <t>НАП</t>
  </si>
  <si>
    <t>НАРОДНЫЙ И РУССКИЙ ЖИМ</t>
  </si>
  <si>
    <t>Повторы</t>
  </si>
  <si>
    <t>Народный жим</t>
  </si>
  <si>
    <t>1/2 веса</t>
  </si>
  <si>
    <t>1 вес</t>
  </si>
  <si>
    <t>Питухин Александр</t>
  </si>
  <si>
    <t>Морозов Иван</t>
  </si>
  <si>
    <t>Хобыдов Алексей</t>
  </si>
  <si>
    <t>Сандрацкий Алексей</t>
  </si>
  <si>
    <t>Тебенев Сергей</t>
  </si>
  <si>
    <t>Климачевский Денис</t>
  </si>
  <si>
    <t>Романенко Сергей</t>
  </si>
  <si>
    <t>Кочубей Антон</t>
  </si>
  <si>
    <t>Кобызов Константин</t>
  </si>
  <si>
    <t>Кичигин Иван</t>
  </si>
  <si>
    <t>Мамбеков Рустам</t>
  </si>
  <si>
    <t>Силаев Николай</t>
  </si>
  <si>
    <t>127.5</t>
  </si>
  <si>
    <t>Мухаметов Батурхан</t>
  </si>
  <si>
    <t>Крылатков Максим</t>
  </si>
  <si>
    <t>Полевской</t>
  </si>
  <si>
    <t>Агапов Дмитрий</t>
  </si>
  <si>
    <t>Быданов Алексей</t>
  </si>
  <si>
    <t>Хыдывов Уллубий</t>
  </si>
  <si>
    <t>Морозов Егор</t>
  </si>
  <si>
    <t>Шишкин Евгений</t>
  </si>
  <si>
    <t>Матвеев Павел</t>
  </si>
  <si>
    <t>Шестаков Вадим</t>
  </si>
  <si>
    <t>Михайлев Сергей</t>
  </si>
  <si>
    <t>Кошкин Дмитрий</t>
  </si>
  <si>
    <t>Сапожников Александр</t>
  </si>
  <si>
    <t>Седов Игорь</t>
  </si>
  <si>
    <t>Новиков Константин</t>
  </si>
  <si>
    <t>Богатырёв Андрей</t>
  </si>
  <si>
    <t>Перминов Андрей</t>
  </si>
  <si>
    <t>Понеделин Александр</t>
  </si>
  <si>
    <t>Иванов Денис</t>
  </si>
  <si>
    <t>Три Икс</t>
  </si>
  <si>
    <t>Митрофанов Андрей</t>
  </si>
  <si>
    <t>Писаченко Олег</t>
  </si>
  <si>
    <t>Абдрахманов Владислав</t>
  </si>
  <si>
    <t>Голубкин Егор</t>
  </si>
  <si>
    <t>Пимурзин Анатолий</t>
  </si>
  <si>
    <t>Блинков Евгений</t>
  </si>
  <si>
    <t>Черников Максим</t>
  </si>
  <si>
    <t>Глазунов Валерий</t>
  </si>
  <si>
    <t>Приседания</t>
  </si>
  <si>
    <t>Безэкипировочные</t>
  </si>
  <si>
    <t>Гильман Юрий</t>
  </si>
  <si>
    <t>Бабажанов Секакулы</t>
  </si>
  <si>
    <t>Фролов Юрий</t>
  </si>
  <si>
    <t>Алтухов Николай</t>
  </si>
  <si>
    <t>Котов Юрий</t>
  </si>
  <si>
    <t>Зенков Николай</t>
  </si>
  <si>
    <t>Фахретдинов Владислав</t>
  </si>
  <si>
    <t>Кузнецов Андрей</t>
  </si>
  <si>
    <t>Незавитин Кирилл</t>
  </si>
  <si>
    <t>Кашлаков Артём</t>
  </si>
  <si>
    <t>Банных Егор</t>
  </si>
  <si>
    <t>Печеркин Илья</t>
  </si>
  <si>
    <t>Норицин Андрей</t>
  </si>
  <si>
    <t>Алапаевск</t>
  </si>
  <si>
    <t>Редикульцев Александр</t>
  </si>
  <si>
    <t>Новицкий Андрей</t>
  </si>
  <si>
    <t>Нагорный Эдуард</t>
  </si>
  <si>
    <t>Комольцев Александр</t>
  </si>
  <si>
    <t>Тураев Азъамхон</t>
  </si>
  <si>
    <t>Калининец</t>
  </si>
  <si>
    <t>142.5</t>
  </si>
  <si>
    <t>Хворов Анатолий</t>
  </si>
  <si>
    <t>Носов Евгений</t>
  </si>
  <si>
    <t>Маланов Вадим</t>
  </si>
  <si>
    <t>Нечкин Роман</t>
  </si>
  <si>
    <t>Козлихин Владимир</t>
  </si>
  <si>
    <t>Клопков Дмитрий</t>
  </si>
  <si>
    <t>Кайкы Николай</t>
  </si>
  <si>
    <t>Казанцев Антон</t>
  </si>
  <si>
    <t>Бреднев Алексей</t>
  </si>
  <si>
    <t>Соловей Сергей</t>
  </si>
  <si>
    <t>Свяжин Иван</t>
  </si>
  <si>
    <t>Карамалак Никита</t>
  </si>
  <si>
    <t>Мыкольников Антон</t>
  </si>
  <si>
    <t>Зыков Вадим</t>
  </si>
  <si>
    <t>Мустафин Алексей</t>
  </si>
  <si>
    <t>Меренков Дмитрий</t>
  </si>
  <si>
    <t>Алухтин Антон</t>
  </si>
  <si>
    <t>Карамалак Павел</t>
  </si>
  <si>
    <t>1 junior</t>
  </si>
  <si>
    <t>2 junior</t>
  </si>
  <si>
    <t>3 junior</t>
  </si>
  <si>
    <t>Разживин Сергей</t>
  </si>
  <si>
    <t>Рефтинский</t>
  </si>
  <si>
    <t>Бабич Станислав</t>
  </si>
  <si>
    <t>Русский жим</t>
  </si>
  <si>
    <t>Панова Светлана</t>
  </si>
  <si>
    <t>masters</t>
  </si>
  <si>
    <t>Осинцев Геннадий</t>
  </si>
  <si>
    <t>Ходько Валерий</t>
  </si>
  <si>
    <t>Башкиров Павел</t>
  </si>
  <si>
    <t>Нетесов Геннадий</t>
  </si>
  <si>
    <t>Жебелев Андрей</t>
  </si>
  <si>
    <t>Чугаев Олег</t>
  </si>
  <si>
    <t>Ярмышев Евгений</t>
  </si>
  <si>
    <t>Брезгин Андрей</t>
  </si>
  <si>
    <t>Зверев Максим</t>
  </si>
  <si>
    <t>Спирянин Александр</t>
  </si>
  <si>
    <t>Команда</t>
  </si>
  <si>
    <t>Сапцын Артём</t>
  </si>
</sst>
</file>

<file path=xl/styles.xml><?xml version="1.0" encoding="utf-8"?>
<styleSheet xmlns="http://schemas.openxmlformats.org/spreadsheetml/2006/main">
  <numFmts count="1">
    <numFmt numFmtId="172" formatCode="0.0000"/>
  </numFmts>
  <fonts count="18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2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2" fontId="6" fillId="0" borderId="2" xfId="0" applyNumberFormat="1" applyFont="1" applyFill="1" applyBorder="1" applyAlignment="1">
      <alignment horizontal="center" vertical="center"/>
    </xf>
    <xf numFmtId="172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2" fontId="1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72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2" fontId="15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72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7" xfId="0" applyBorder="1"/>
    <xf numFmtId="0" fontId="1" fillId="0" borderId="6" xfId="0" applyFont="1" applyFill="1" applyBorder="1" applyAlignment="1">
      <alignment horizontal="center" vertical="center"/>
    </xf>
    <xf numFmtId="0" fontId="0" fillId="0" borderId="8" xfId="0" applyBorder="1"/>
    <xf numFmtId="0" fontId="1" fillId="0" borderId="8" xfId="0" applyFont="1" applyFill="1" applyBorder="1" applyAlignment="1">
      <alignment horizontal="center" vertical="center"/>
    </xf>
    <xf numFmtId="0" fontId="0" fillId="0" borderId="0" xfId="0" applyBorder="1"/>
    <xf numFmtId="0" fontId="1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72" fontId="1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172" fontId="6" fillId="0" borderId="10" xfId="0" applyNumberFormat="1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72" fontId="6" fillId="0" borderId="16" xfId="0" applyNumberFormat="1" applyFont="1" applyFill="1" applyBorder="1" applyAlignment="1">
      <alignment horizontal="center" vertical="center" wrapText="1"/>
    </xf>
    <xf numFmtId="172" fontId="6" fillId="0" borderId="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51"/>
  <sheetViews>
    <sheetView topLeftCell="A124" workbookViewId="0">
      <selection activeCell="A6" sqref="A6:F151"/>
    </sheetView>
  </sheetViews>
  <sheetFormatPr defaultRowHeight="12.75"/>
  <cols>
    <col min="1" max="1" width="4.85546875" style="7" bestFit="1" customWidth="1"/>
    <col min="2" max="2" width="5.7109375" style="7" customWidth="1"/>
    <col min="3" max="3" width="8.85546875" style="7" bestFit="1" customWidth="1"/>
    <col min="4" max="4" width="5" style="7" bestFit="1" customWidth="1"/>
    <col min="5" max="5" width="21.7109375" style="7" customWidth="1"/>
    <col min="6" max="6" width="24.28515625" style="7" bestFit="1" customWidth="1"/>
    <col min="7" max="7" width="13.28515625" style="7" customWidth="1"/>
    <col min="8" max="8" width="18.5703125" style="7" bestFit="1" customWidth="1"/>
    <col min="9" max="9" width="6.5703125" style="8" bestFit="1" customWidth="1"/>
    <col min="10" max="10" width="6.5703125" style="16" bestFit="1" customWidth="1"/>
    <col min="11" max="11" width="5" style="7" customWidth="1"/>
    <col min="12" max="12" width="4.5703125" style="29" bestFit="1" customWidth="1"/>
    <col min="13" max="13" width="5.5703125" style="29" bestFit="1" customWidth="1"/>
    <col min="14" max="14" width="4" style="7" bestFit="1" customWidth="1"/>
    <col min="15" max="15" width="6.5703125" style="33" bestFit="1" customWidth="1"/>
    <col min="16" max="16" width="8.5703125" style="16" customWidth="1"/>
    <col min="17" max="17" width="4.5703125" style="7" bestFit="1" customWidth="1"/>
    <col min="18" max="19" width="5.5703125" style="7" bestFit="1" customWidth="1"/>
    <col min="20" max="20" width="1.85546875" style="7" bestFit="1" customWidth="1"/>
    <col min="21" max="21" width="6.5703125" style="33" bestFit="1" customWidth="1"/>
    <col min="22" max="22" width="8.5703125" style="16" customWidth="1"/>
    <col min="23" max="23" width="7.42578125" style="33" customWidth="1"/>
    <col min="24" max="24" width="8.5703125" style="16" customWidth="1"/>
    <col min="25" max="25" width="5.5703125" style="7" bestFit="1" customWidth="1"/>
    <col min="26" max="26" width="6" style="29" bestFit="1" customWidth="1"/>
    <col min="27" max="27" width="6" style="7" bestFit="1" customWidth="1"/>
    <col min="28" max="28" width="1.85546875" style="7" bestFit="1" customWidth="1"/>
    <col min="29" max="29" width="6.5703125" style="33" bestFit="1" customWidth="1"/>
    <col min="30" max="30" width="8.5703125" style="16" customWidth="1"/>
    <col min="31" max="31" width="6.140625" style="33" bestFit="1" customWidth="1"/>
    <col min="32" max="32" width="8.5703125" style="16" bestFit="1" customWidth="1"/>
    <col min="33" max="33" width="21.42578125" style="7" bestFit="1" customWidth="1"/>
    <col min="34" max="34" width="7" style="7" bestFit="1" customWidth="1"/>
    <col min="35" max="16384" width="9.140625" style="7"/>
  </cols>
  <sheetData>
    <row r="1" spans="1:76" ht="21" thickBot="1">
      <c r="B1" s="23" t="s">
        <v>26</v>
      </c>
      <c r="F1" s="4"/>
      <c r="G1" s="6"/>
      <c r="I1" s="5"/>
      <c r="J1" s="15"/>
      <c r="K1" s="4"/>
      <c r="L1" s="27"/>
      <c r="M1" s="27"/>
      <c r="N1" s="4"/>
      <c r="O1" s="4"/>
      <c r="P1" s="28"/>
      <c r="Q1" s="4"/>
      <c r="R1" s="4"/>
      <c r="S1" s="4"/>
      <c r="T1" s="4"/>
      <c r="U1" s="12"/>
      <c r="W1" s="7"/>
      <c r="AC1" s="7"/>
      <c r="AE1" s="7"/>
    </row>
    <row r="2" spans="1:76">
      <c r="A2" s="107" t="s">
        <v>10</v>
      </c>
      <c r="B2" s="95" t="s">
        <v>8</v>
      </c>
      <c r="C2" s="95" t="s">
        <v>12</v>
      </c>
      <c r="D2" s="95" t="s">
        <v>2</v>
      </c>
      <c r="E2" s="95" t="s">
        <v>3</v>
      </c>
      <c r="F2" s="95" t="s">
        <v>13</v>
      </c>
      <c r="G2" s="95" t="s">
        <v>7</v>
      </c>
      <c r="H2" s="95" t="s">
        <v>4</v>
      </c>
      <c r="I2" s="103" t="s">
        <v>1</v>
      </c>
      <c r="J2" s="105" t="s">
        <v>0</v>
      </c>
      <c r="K2" s="94" t="s">
        <v>14</v>
      </c>
      <c r="L2" s="94"/>
      <c r="M2" s="94"/>
      <c r="N2" s="94"/>
      <c r="O2" s="94"/>
      <c r="P2" s="94"/>
      <c r="Q2" s="94" t="s">
        <v>5</v>
      </c>
      <c r="R2" s="94"/>
      <c r="S2" s="94"/>
      <c r="T2" s="94"/>
      <c r="U2" s="94"/>
      <c r="V2" s="94"/>
      <c r="W2" s="94" t="s">
        <v>15</v>
      </c>
      <c r="X2" s="94"/>
      <c r="Y2" s="94" t="s">
        <v>16</v>
      </c>
      <c r="Z2" s="94"/>
      <c r="AA2" s="94"/>
      <c r="AB2" s="94"/>
      <c r="AC2" s="94"/>
      <c r="AD2" s="94"/>
      <c r="AE2" s="94" t="s">
        <v>17</v>
      </c>
      <c r="AF2" s="94"/>
      <c r="AG2" s="95" t="s">
        <v>9</v>
      </c>
      <c r="AH2" s="97" t="s">
        <v>11</v>
      </c>
    </row>
    <row r="3" spans="1:76" s="9" customFormat="1" ht="12" thickBot="1">
      <c r="A3" s="108"/>
      <c r="B3" s="96"/>
      <c r="C3" s="96"/>
      <c r="D3" s="96"/>
      <c r="E3" s="96"/>
      <c r="F3" s="96"/>
      <c r="G3" s="96"/>
      <c r="H3" s="96"/>
      <c r="I3" s="104"/>
      <c r="J3" s="106"/>
      <c r="K3" s="36">
        <v>1</v>
      </c>
      <c r="L3" s="37">
        <v>2</v>
      </c>
      <c r="M3" s="37">
        <v>3</v>
      </c>
      <c r="N3" s="36">
        <v>4</v>
      </c>
      <c r="O3" s="36" t="s">
        <v>6</v>
      </c>
      <c r="P3" s="38" t="s">
        <v>0</v>
      </c>
      <c r="Q3" s="36">
        <v>1</v>
      </c>
      <c r="R3" s="36">
        <v>2</v>
      </c>
      <c r="S3" s="36">
        <v>3</v>
      </c>
      <c r="T3" s="36">
        <v>4</v>
      </c>
      <c r="U3" s="36" t="s">
        <v>6</v>
      </c>
      <c r="V3" s="38" t="s">
        <v>0</v>
      </c>
      <c r="W3" s="36" t="s">
        <v>18</v>
      </c>
      <c r="X3" s="38" t="s">
        <v>0</v>
      </c>
      <c r="Y3" s="36">
        <v>1</v>
      </c>
      <c r="Z3" s="37">
        <v>2</v>
      </c>
      <c r="AA3" s="36">
        <v>3</v>
      </c>
      <c r="AB3" s="36">
        <v>4</v>
      </c>
      <c r="AC3" s="36" t="s">
        <v>6</v>
      </c>
      <c r="AD3" s="38" t="s">
        <v>0</v>
      </c>
      <c r="AE3" s="36" t="s">
        <v>19</v>
      </c>
      <c r="AF3" s="38" t="s">
        <v>0</v>
      </c>
      <c r="AG3" s="96"/>
      <c r="AH3" s="98"/>
    </row>
    <row r="4" spans="1:76" s="33" customFormat="1">
      <c r="A4" s="56"/>
      <c r="B4" s="39"/>
      <c r="C4" s="39"/>
      <c r="D4" s="39"/>
      <c r="E4" s="39" t="s">
        <v>201</v>
      </c>
      <c r="F4" s="39" t="s">
        <v>197</v>
      </c>
      <c r="G4" s="39"/>
      <c r="H4" s="39"/>
      <c r="I4" s="57"/>
      <c r="J4" s="58"/>
      <c r="K4" s="59"/>
      <c r="L4" s="60"/>
      <c r="M4" s="60"/>
      <c r="N4" s="59"/>
      <c r="O4" s="59"/>
      <c r="P4" s="61"/>
      <c r="Q4" s="59"/>
      <c r="R4" s="59"/>
      <c r="S4" s="59"/>
      <c r="T4" s="59"/>
      <c r="U4" s="59"/>
      <c r="V4" s="61"/>
      <c r="W4" s="59"/>
      <c r="X4" s="61"/>
      <c r="Y4" s="59"/>
      <c r="Z4" s="60"/>
      <c r="AA4" s="59"/>
      <c r="AB4" s="59"/>
      <c r="AC4" s="59"/>
      <c r="AD4" s="61"/>
      <c r="AE4" s="59"/>
      <c r="AF4" s="61"/>
      <c r="AG4" s="39"/>
      <c r="AH4" s="62"/>
    </row>
    <row r="5" spans="1:76" s="33" customFormat="1">
      <c r="A5" s="56"/>
      <c r="B5" s="39"/>
      <c r="C5" s="39"/>
      <c r="D5" s="39"/>
      <c r="E5" s="39"/>
      <c r="F5" s="39" t="s">
        <v>149</v>
      </c>
      <c r="G5" s="39"/>
      <c r="H5" s="39"/>
      <c r="I5" s="57"/>
      <c r="J5" s="58"/>
      <c r="K5" s="59"/>
      <c r="L5" s="60"/>
      <c r="M5" s="60"/>
      <c r="N5" s="59"/>
      <c r="O5" s="59"/>
      <c r="P5" s="61"/>
      <c r="Q5" s="59"/>
      <c r="R5" s="59"/>
      <c r="S5" s="59"/>
      <c r="T5" s="59"/>
      <c r="U5" s="59"/>
      <c r="V5" s="61"/>
      <c r="W5" s="59"/>
      <c r="X5" s="61"/>
      <c r="Y5" s="59"/>
      <c r="Z5" s="60"/>
      <c r="AA5" s="59"/>
      <c r="AB5" s="59"/>
      <c r="AC5" s="59"/>
      <c r="AD5" s="61"/>
      <c r="AE5" s="59"/>
      <c r="AF5" s="61"/>
      <c r="AG5" s="39"/>
      <c r="AH5" s="62"/>
    </row>
    <row r="6" spans="1:76" s="55" customFormat="1" ht="12.75" customHeight="1">
      <c r="A6" s="3">
        <v>12</v>
      </c>
      <c r="B6" s="3">
        <v>1</v>
      </c>
      <c r="C6" s="3" t="s">
        <v>27</v>
      </c>
      <c r="D6" s="3">
        <v>60</v>
      </c>
      <c r="E6" s="3" t="s">
        <v>166</v>
      </c>
      <c r="F6" s="3" t="s">
        <v>28</v>
      </c>
      <c r="G6" s="1">
        <v>27234</v>
      </c>
      <c r="H6" s="3" t="s">
        <v>29</v>
      </c>
      <c r="I6" s="2">
        <v>58.2</v>
      </c>
      <c r="J6" s="21">
        <v>0.90100000000000002</v>
      </c>
      <c r="K6" s="32">
        <v>45</v>
      </c>
      <c r="L6" s="48">
        <v>52.5</v>
      </c>
      <c r="M6" s="48">
        <v>60</v>
      </c>
      <c r="N6" s="3"/>
      <c r="O6" s="3">
        <v>60</v>
      </c>
      <c r="P6" s="21">
        <f>O6+J6</f>
        <v>60.901000000000003</v>
      </c>
      <c r="Q6" s="32"/>
      <c r="R6" s="3"/>
      <c r="S6" s="40"/>
      <c r="T6" s="3"/>
      <c r="U6" s="3"/>
      <c r="V6" s="21">
        <f>U6*J6</f>
        <v>0</v>
      </c>
      <c r="W6" s="3">
        <f>U6+O6</f>
        <v>60</v>
      </c>
      <c r="X6" s="21">
        <f>W6*J6</f>
        <v>54.06</v>
      </c>
      <c r="Y6" s="40"/>
      <c r="Z6" s="31"/>
      <c r="AA6" s="31"/>
      <c r="AB6" s="3"/>
      <c r="AC6" s="3"/>
      <c r="AD6" s="21">
        <f>AC6*J6</f>
        <v>0</v>
      </c>
      <c r="AE6" s="3">
        <f>AC6+W6</f>
        <v>60</v>
      </c>
      <c r="AF6" s="21">
        <f>AE6*J6</f>
        <v>54.06</v>
      </c>
      <c r="AG6" s="3"/>
      <c r="AH6" s="3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54"/>
    </row>
    <row r="7" spans="1:76">
      <c r="A7" s="3">
        <v>12</v>
      </c>
      <c r="B7" s="3">
        <v>1</v>
      </c>
      <c r="C7" s="3" t="s">
        <v>27</v>
      </c>
      <c r="D7" s="3">
        <v>60</v>
      </c>
      <c r="E7" s="3" t="s">
        <v>191</v>
      </c>
      <c r="F7" s="3" t="s">
        <v>105</v>
      </c>
      <c r="G7" s="1">
        <v>29563</v>
      </c>
      <c r="H7" s="3" t="s">
        <v>35</v>
      </c>
      <c r="I7" s="2">
        <v>59.9</v>
      </c>
      <c r="J7" s="21">
        <v>0.86280000000000001</v>
      </c>
      <c r="K7" s="50">
        <v>120</v>
      </c>
      <c r="L7" s="45">
        <v>120</v>
      </c>
      <c r="M7" s="32">
        <v>125</v>
      </c>
      <c r="N7" s="3"/>
      <c r="O7" s="3">
        <v>125</v>
      </c>
      <c r="P7" s="21">
        <f>O7+J7</f>
        <v>125.86279999999999</v>
      </c>
      <c r="Q7" s="32"/>
      <c r="R7" s="3"/>
      <c r="S7" s="31"/>
      <c r="T7" s="3"/>
      <c r="U7" s="3"/>
      <c r="V7" s="21">
        <f>U7*J7</f>
        <v>0</v>
      </c>
      <c r="W7" s="3">
        <f>U7+O7</f>
        <v>125</v>
      </c>
      <c r="X7" s="21">
        <f>W7*J7</f>
        <v>107.85</v>
      </c>
      <c r="Y7" s="3"/>
      <c r="Z7" s="31"/>
      <c r="AA7" s="3"/>
      <c r="AB7" s="3"/>
      <c r="AC7" s="3"/>
      <c r="AD7" s="21">
        <f>AC7*J7</f>
        <v>0</v>
      </c>
      <c r="AE7" s="3">
        <f>AC7+W7</f>
        <v>125</v>
      </c>
      <c r="AF7" s="21">
        <f>AE7*J7</f>
        <v>107.85</v>
      </c>
      <c r="AG7" s="3"/>
      <c r="AH7" s="3"/>
    </row>
    <row r="8" spans="1:76" s="33" customFormat="1">
      <c r="A8" s="56"/>
      <c r="B8" s="39"/>
      <c r="C8" s="39"/>
      <c r="D8" s="39"/>
      <c r="E8" s="39" t="s">
        <v>199</v>
      </c>
      <c r="F8" s="39" t="s">
        <v>200</v>
      </c>
      <c r="G8" s="39"/>
      <c r="H8" s="39"/>
      <c r="I8" s="57"/>
      <c r="J8" s="58"/>
      <c r="K8" s="59"/>
      <c r="L8" s="60"/>
      <c r="M8" s="60"/>
      <c r="N8" s="59"/>
      <c r="O8" s="59"/>
      <c r="P8" s="21"/>
      <c r="Q8" s="59"/>
      <c r="R8" s="59"/>
      <c r="S8" s="59"/>
      <c r="T8" s="59"/>
      <c r="U8" s="59"/>
      <c r="V8" s="21"/>
      <c r="W8" s="3"/>
      <c r="X8" s="21"/>
      <c r="Y8" s="59"/>
      <c r="Z8" s="60"/>
      <c r="AA8" s="59"/>
      <c r="AB8" s="59"/>
      <c r="AC8" s="59"/>
      <c r="AD8" s="21"/>
      <c r="AE8" s="3"/>
      <c r="AF8" s="21"/>
      <c r="AG8" s="39"/>
      <c r="AH8" s="62"/>
    </row>
    <row r="9" spans="1:76" s="33" customFormat="1">
      <c r="A9" s="56"/>
      <c r="B9" s="39"/>
      <c r="C9" s="39"/>
      <c r="D9" s="39"/>
      <c r="E9" s="39"/>
      <c r="F9" s="39" t="s">
        <v>149</v>
      </c>
      <c r="G9" s="39"/>
      <c r="H9" s="39"/>
      <c r="I9" s="57"/>
      <c r="J9" s="58"/>
      <c r="K9" s="59"/>
      <c r="L9" s="60"/>
      <c r="M9" s="60"/>
      <c r="N9" s="59"/>
      <c r="O9" s="59"/>
      <c r="P9" s="21"/>
      <c r="Q9" s="59"/>
      <c r="R9" s="59"/>
      <c r="S9" s="59"/>
      <c r="T9" s="59"/>
      <c r="U9" s="59"/>
      <c r="V9" s="21"/>
      <c r="W9" s="3"/>
      <c r="X9" s="21"/>
      <c r="Y9" s="59"/>
      <c r="Z9" s="60"/>
      <c r="AA9" s="59"/>
      <c r="AB9" s="59"/>
      <c r="AC9" s="59"/>
      <c r="AD9" s="21"/>
      <c r="AE9" s="3"/>
      <c r="AF9" s="21"/>
      <c r="AG9" s="39"/>
      <c r="AH9" s="62"/>
    </row>
    <row r="10" spans="1:76">
      <c r="A10" s="3">
        <v>12</v>
      </c>
      <c r="B10" s="3">
        <v>1</v>
      </c>
      <c r="C10" s="3" t="s">
        <v>27</v>
      </c>
      <c r="D10" s="3">
        <v>52</v>
      </c>
      <c r="E10" s="3" t="s">
        <v>183</v>
      </c>
      <c r="F10" s="3" t="s">
        <v>184</v>
      </c>
      <c r="G10" s="1">
        <v>31838</v>
      </c>
      <c r="H10" s="3" t="s">
        <v>35</v>
      </c>
      <c r="I10" s="2">
        <v>50.8</v>
      </c>
      <c r="J10" s="21">
        <v>0.98719999999999997</v>
      </c>
      <c r="K10" s="32"/>
      <c r="L10" s="3"/>
      <c r="M10" s="31"/>
      <c r="N10" s="3"/>
      <c r="O10" s="3"/>
      <c r="P10" s="21">
        <f t="shared" ref="P10:P16" si="0">O10*J10</f>
        <v>0</v>
      </c>
      <c r="Q10" s="32"/>
      <c r="R10" s="3"/>
      <c r="S10" s="32"/>
      <c r="T10" s="3"/>
      <c r="U10" s="3"/>
      <c r="V10" s="21">
        <f t="shared" ref="V10:V16" si="1">U10*J10</f>
        <v>0</v>
      </c>
      <c r="W10" s="3">
        <f t="shared" ref="W10:W16" si="2">U10+O10</f>
        <v>0</v>
      </c>
      <c r="X10" s="21">
        <f t="shared" ref="X10:X16" si="3">W10*J10</f>
        <v>0</v>
      </c>
      <c r="Y10" s="3">
        <v>120</v>
      </c>
      <c r="Z10" s="49">
        <v>130</v>
      </c>
      <c r="AA10" s="49">
        <v>130</v>
      </c>
      <c r="AB10" s="3"/>
      <c r="AC10" s="3">
        <v>120</v>
      </c>
      <c r="AD10" s="21">
        <f t="shared" ref="AD10:AD16" si="4">AC10*J10</f>
        <v>118.464</v>
      </c>
      <c r="AE10" s="3">
        <f t="shared" ref="AE10:AE16" si="5">AC10+W10</f>
        <v>120</v>
      </c>
      <c r="AF10" s="21">
        <f t="shared" ref="AF10:AF16" si="6">AE10*J10</f>
        <v>118.464</v>
      </c>
      <c r="AG10" s="3"/>
      <c r="AH10" s="3"/>
    </row>
    <row r="11" spans="1:76">
      <c r="A11" s="3">
        <v>12</v>
      </c>
      <c r="B11" s="3">
        <v>1</v>
      </c>
      <c r="C11" s="3" t="s">
        <v>27</v>
      </c>
      <c r="D11" s="7">
        <v>52</v>
      </c>
      <c r="E11" s="3" t="s">
        <v>269</v>
      </c>
      <c r="F11" s="3" t="s">
        <v>123</v>
      </c>
      <c r="G11" s="1">
        <v>36448</v>
      </c>
      <c r="H11" s="3" t="s">
        <v>111</v>
      </c>
      <c r="I11" s="2">
        <v>48.75</v>
      </c>
      <c r="J11" s="21">
        <v>1.107</v>
      </c>
      <c r="K11" s="31"/>
      <c r="L11" s="31"/>
      <c r="M11" s="46"/>
      <c r="N11" s="3"/>
      <c r="O11" s="3"/>
      <c r="P11" s="21">
        <f t="shared" si="0"/>
        <v>0</v>
      </c>
      <c r="Q11" s="32"/>
      <c r="R11" s="32"/>
      <c r="S11" s="32"/>
      <c r="T11" s="3"/>
      <c r="U11" s="3"/>
      <c r="V11" s="21">
        <f t="shared" si="1"/>
        <v>0</v>
      </c>
      <c r="W11" s="3">
        <f t="shared" si="2"/>
        <v>0</v>
      </c>
      <c r="X11" s="21">
        <f t="shared" si="3"/>
        <v>0</v>
      </c>
      <c r="Y11" s="32">
        <v>110</v>
      </c>
      <c r="Z11" s="49">
        <v>120</v>
      </c>
      <c r="AA11" s="31">
        <v>0</v>
      </c>
      <c r="AB11" s="3"/>
      <c r="AC11" s="3">
        <v>110</v>
      </c>
      <c r="AD11" s="21">
        <f t="shared" si="4"/>
        <v>121.77</v>
      </c>
      <c r="AE11" s="3">
        <f t="shared" si="5"/>
        <v>110</v>
      </c>
      <c r="AF11" s="21">
        <f t="shared" si="6"/>
        <v>121.77</v>
      </c>
      <c r="AG11" s="3"/>
      <c r="AH11" s="3"/>
    </row>
    <row r="12" spans="1:76">
      <c r="A12" s="3">
        <v>12</v>
      </c>
      <c r="B12" s="3">
        <v>1</v>
      </c>
      <c r="C12" s="3" t="s">
        <v>27</v>
      </c>
      <c r="D12" s="3">
        <v>56</v>
      </c>
      <c r="E12" s="3" t="s">
        <v>271</v>
      </c>
      <c r="F12" s="3" t="s">
        <v>190</v>
      </c>
      <c r="G12" s="1">
        <v>29731</v>
      </c>
      <c r="H12" s="3" t="s">
        <v>35</v>
      </c>
      <c r="I12" s="2">
        <v>54.6</v>
      </c>
      <c r="J12" s="21">
        <v>0.93330000000000002</v>
      </c>
      <c r="K12" s="31"/>
      <c r="L12" s="31"/>
      <c r="M12" s="46"/>
      <c r="N12" s="3"/>
      <c r="O12" s="3"/>
      <c r="P12" s="21">
        <f t="shared" si="0"/>
        <v>0</v>
      </c>
      <c r="Q12" s="32"/>
      <c r="R12" s="32"/>
      <c r="S12" s="32"/>
      <c r="T12" s="3"/>
      <c r="U12" s="3"/>
      <c r="V12" s="21">
        <f t="shared" si="1"/>
        <v>0</v>
      </c>
      <c r="W12" s="3">
        <f t="shared" si="2"/>
        <v>0</v>
      </c>
      <c r="X12" s="21">
        <f t="shared" si="3"/>
        <v>0</v>
      </c>
      <c r="Y12" s="32">
        <v>110</v>
      </c>
      <c r="Z12" s="31">
        <v>117.5</v>
      </c>
      <c r="AA12" s="31">
        <v>122.5</v>
      </c>
      <c r="AB12" s="3"/>
      <c r="AC12" s="3">
        <v>122.5</v>
      </c>
      <c r="AD12" s="21">
        <f t="shared" si="4"/>
        <v>114.32925</v>
      </c>
      <c r="AE12" s="3">
        <f t="shared" si="5"/>
        <v>122.5</v>
      </c>
      <c r="AF12" s="21">
        <f t="shared" si="6"/>
        <v>114.32925</v>
      </c>
      <c r="AG12" s="3"/>
      <c r="AH12" s="3"/>
    </row>
    <row r="13" spans="1:76">
      <c r="A13" s="3">
        <v>12</v>
      </c>
      <c r="B13" s="3">
        <v>1</v>
      </c>
      <c r="C13" s="3" t="s">
        <v>27</v>
      </c>
      <c r="D13" s="3">
        <v>56</v>
      </c>
      <c r="E13" s="3" t="s">
        <v>266</v>
      </c>
      <c r="F13" s="3" t="s">
        <v>267</v>
      </c>
      <c r="G13" s="1">
        <v>37385</v>
      </c>
      <c r="H13" s="3" t="s">
        <v>164</v>
      </c>
      <c r="I13" s="2">
        <v>56</v>
      </c>
      <c r="J13" s="21">
        <v>1.0760000000000001</v>
      </c>
      <c r="K13" s="32"/>
      <c r="L13" s="45"/>
      <c r="M13" s="31"/>
      <c r="N13" s="3"/>
      <c r="O13" s="3"/>
      <c r="P13" s="21">
        <f t="shared" si="0"/>
        <v>0</v>
      </c>
      <c r="Q13" s="32"/>
      <c r="R13" s="46"/>
      <c r="S13" s="46"/>
      <c r="T13" s="3"/>
      <c r="U13" s="3"/>
      <c r="V13" s="21">
        <f t="shared" si="1"/>
        <v>0</v>
      </c>
      <c r="W13" s="3">
        <f t="shared" si="2"/>
        <v>0</v>
      </c>
      <c r="X13" s="21">
        <f t="shared" si="3"/>
        <v>0</v>
      </c>
      <c r="Y13" s="49">
        <v>100</v>
      </c>
      <c r="Z13" s="31">
        <v>100</v>
      </c>
      <c r="AA13" s="49">
        <v>107.5</v>
      </c>
      <c r="AB13" s="3"/>
      <c r="AC13" s="3">
        <v>100</v>
      </c>
      <c r="AD13" s="21">
        <f t="shared" si="4"/>
        <v>107.60000000000001</v>
      </c>
      <c r="AE13" s="3">
        <f t="shared" si="5"/>
        <v>100</v>
      </c>
      <c r="AF13" s="21">
        <f t="shared" si="6"/>
        <v>107.60000000000001</v>
      </c>
      <c r="AG13" s="3"/>
      <c r="AH13" s="3"/>
    </row>
    <row r="14" spans="1:76">
      <c r="A14" s="3">
        <v>12</v>
      </c>
      <c r="B14" s="3">
        <v>1</v>
      </c>
      <c r="C14" s="3" t="s">
        <v>27</v>
      </c>
      <c r="D14" s="3">
        <v>60</v>
      </c>
      <c r="E14" s="3" t="s">
        <v>166</v>
      </c>
      <c r="F14" s="3" t="s">
        <v>28</v>
      </c>
      <c r="G14" s="1">
        <v>27234</v>
      </c>
      <c r="H14" s="3" t="s">
        <v>29</v>
      </c>
      <c r="I14" s="2">
        <v>58.2</v>
      </c>
      <c r="J14" s="21">
        <v>0.90100000000000002</v>
      </c>
      <c r="K14" s="32"/>
      <c r="L14" s="45"/>
      <c r="M14" s="31"/>
      <c r="N14" s="3"/>
      <c r="O14" s="3"/>
      <c r="P14" s="21">
        <f t="shared" si="0"/>
        <v>0</v>
      </c>
      <c r="Q14" s="32"/>
      <c r="R14" s="3"/>
      <c r="S14" s="40"/>
      <c r="T14" s="3"/>
      <c r="U14" s="3"/>
      <c r="V14" s="21">
        <f t="shared" si="1"/>
        <v>0</v>
      </c>
      <c r="W14" s="3">
        <f t="shared" si="2"/>
        <v>0</v>
      </c>
      <c r="X14" s="21">
        <f t="shared" si="3"/>
        <v>0</v>
      </c>
      <c r="Y14" s="32">
        <v>50</v>
      </c>
      <c r="Z14" s="31">
        <v>60</v>
      </c>
      <c r="AA14" s="49">
        <v>70</v>
      </c>
      <c r="AB14" s="3"/>
      <c r="AC14" s="3">
        <v>60</v>
      </c>
      <c r="AD14" s="21">
        <f t="shared" si="4"/>
        <v>54.06</v>
      </c>
      <c r="AE14" s="3">
        <f t="shared" si="5"/>
        <v>60</v>
      </c>
      <c r="AF14" s="21">
        <f t="shared" si="6"/>
        <v>54.06</v>
      </c>
      <c r="AG14" s="3"/>
      <c r="AH14" s="3"/>
    </row>
    <row r="15" spans="1:76">
      <c r="A15" s="3">
        <v>12</v>
      </c>
      <c r="B15" s="3">
        <v>1</v>
      </c>
      <c r="C15" s="3" t="s">
        <v>27</v>
      </c>
      <c r="D15" s="3">
        <v>60</v>
      </c>
      <c r="E15" s="3" t="s">
        <v>268</v>
      </c>
      <c r="F15" s="3" t="s">
        <v>228</v>
      </c>
      <c r="G15" s="1">
        <v>33462</v>
      </c>
      <c r="H15" s="3" t="s">
        <v>35</v>
      </c>
      <c r="I15" s="2">
        <v>58.6</v>
      </c>
      <c r="J15" s="21">
        <v>0.87880000000000003</v>
      </c>
      <c r="K15" s="32"/>
      <c r="L15" s="45"/>
      <c r="M15" s="31"/>
      <c r="N15" s="3"/>
      <c r="O15" s="3"/>
      <c r="P15" s="21">
        <f t="shared" si="0"/>
        <v>0</v>
      </c>
      <c r="Q15" s="32"/>
      <c r="R15" s="46"/>
      <c r="S15" s="46"/>
      <c r="T15" s="3"/>
      <c r="U15" s="3"/>
      <c r="V15" s="21">
        <f t="shared" si="1"/>
        <v>0</v>
      </c>
      <c r="W15" s="3">
        <f t="shared" si="2"/>
        <v>0</v>
      </c>
      <c r="X15" s="21">
        <f t="shared" si="3"/>
        <v>0</v>
      </c>
      <c r="Y15" s="32">
        <v>100</v>
      </c>
      <c r="Z15" s="31">
        <v>107.5</v>
      </c>
      <c r="AA15" s="31">
        <v>112.5</v>
      </c>
      <c r="AB15" s="3"/>
      <c r="AC15" s="3">
        <v>112.5</v>
      </c>
      <c r="AD15" s="21">
        <f t="shared" si="4"/>
        <v>98.865000000000009</v>
      </c>
      <c r="AE15" s="3">
        <f t="shared" si="5"/>
        <v>112.5</v>
      </c>
      <c r="AF15" s="21">
        <f t="shared" si="6"/>
        <v>98.865000000000009</v>
      </c>
      <c r="AG15" s="3"/>
      <c r="AH15" s="3"/>
    </row>
    <row r="16" spans="1:76" s="55" customFormat="1">
      <c r="A16" s="3">
        <v>12</v>
      </c>
      <c r="B16" s="3">
        <v>1</v>
      </c>
      <c r="C16" s="3" t="s">
        <v>27</v>
      </c>
      <c r="D16" s="3">
        <v>75</v>
      </c>
      <c r="E16" s="3" t="s">
        <v>168</v>
      </c>
      <c r="F16" s="3" t="s">
        <v>123</v>
      </c>
      <c r="G16" s="1">
        <v>24075</v>
      </c>
      <c r="H16" s="3" t="s">
        <v>68</v>
      </c>
      <c r="I16" s="2">
        <v>70.400000000000006</v>
      </c>
      <c r="J16" s="21">
        <v>0.91080000000000005</v>
      </c>
      <c r="K16" s="46"/>
      <c r="L16" s="46"/>
      <c r="M16" s="46"/>
      <c r="N16" s="3"/>
      <c r="O16" s="46"/>
      <c r="P16" s="21">
        <f t="shared" si="0"/>
        <v>0</v>
      </c>
      <c r="Q16" s="32"/>
      <c r="R16" s="32"/>
      <c r="S16" s="32"/>
      <c r="T16" s="3"/>
      <c r="U16" s="3"/>
      <c r="V16" s="21">
        <f t="shared" si="1"/>
        <v>0</v>
      </c>
      <c r="W16" s="3">
        <f t="shared" si="2"/>
        <v>0</v>
      </c>
      <c r="X16" s="21">
        <f t="shared" si="3"/>
        <v>0</v>
      </c>
      <c r="Y16" s="32">
        <v>65</v>
      </c>
      <c r="Z16" s="49">
        <v>75</v>
      </c>
      <c r="AA16" s="49">
        <v>80</v>
      </c>
      <c r="AB16" s="3"/>
      <c r="AC16" s="3">
        <v>65</v>
      </c>
      <c r="AD16" s="21">
        <f t="shared" si="4"/>
        <v>59.202000000000005</v>
      </c>
      <c r="AE16" s="3">
        <f t="shared" si="5"/>
        <v>65</v>
      </c>
      <c r="AF16" s="21">
        <f t="shared" si="6"/>
        <v>59.202000000000005</v>
      </c>
      <c r="AG16" s="3"/>
      <c r="AH16" s="3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54"/>
    </row>
    <row r="17" spans="1:76" s="33" customFormat="1">
      <c r="A17" s="56"/>
      <c r="B17" s="39"/>
      <c r="C17" s="39"/>
      <c r="D17" s="39"/>
      <c r="E17" s="39"/>
      <c r="F17" s="39" t="s">
        <v>150</v>
      </c>
      <c r="G17" s="39"/>
      <c r="H17" s="39"/>
      <c r="I17" s="57"/>
      <c r="J17" s="58"/>
      <c r="K17" s="59"/>
      <c r="L17" s="60"/>
      <c r="M17" s="60"/>
      <c r="N17" s="59"/>
      <c r="O17" s="59"/>
      <c r="P17" s="21"/>
      <c r="Q17" s="59"/>
      <c r="R17" s="59"/>
      <c r="S17" s="59"/>
      <c r="T17" s="59"/>
      <c r="U17" s="59"/>
      <c r="V17" s="21"/>
      <c r="W17" s="3"/>
      <c r="X17" s="21"/>
      <c r="Y17" s="59"/>
      <c r="Z17" s="60"/>
      <c r="AA17" s="59"/>
      <c r="AB17" s="59"/>
      <c r="AC17" s="59"/>
      <c r="AD17" s="21"/>
      <c r="AE17" s="3"/>
      <c r="AF17" s="21"/>
      <c r="AG17" s="39"/>
      <c r="AH17" s="62"/>
    </row>
    <row r="18" spans="1:76">
      <c r="A18" s="3">
        <v>12</v>
      </c>
      <c r="B18" s="3">
        <v>1</v>
      </c>
      <c r="C18" s="3" t="s">
        <v>27</v>
      </c>
      <c r="D18" s="3">
        <v>44</v>
      </c>
      <c r="E18" s="3" t="s">
        <v>265</v>
      </c>
      <c r="F18" s="3" t="s">
        <v>44</v>
      </c>
      <c r="G18" s="1">
        <v>39638</v>
      </c>
      <c r="H18" s="3" t="s">
        <v>164</v>
      </c>
      <c r="I18" s="2">
        <v>29</v>
      </c>
      <c r="J18" s="21">
        <v>1.6153999999999999</v>
      </c>
      <c r="K18" s="32"/>
      <c r="L18" s="45"/>
      <c r="M18" s="31"/>
      <c r="N18" s="3"/>
      <c r="O18" s="3"/>
      <c r="P18" s="21">
        <f t="shared" ref="P18:P54" si="7">O18*J18</f>
        <v>0</v>
      </c>
      <c r="Q18" s="32"/>
      <c r="R18" s="32"/>
      <c r="S18" s="32"/>
      <c r="T18" s="3"/>
      <c r="U18" s="3"/>
      <c r="V18" s="21">
        <f t="shared" ref="V18:V54" si="8">U18*J18</f>
        <v>0</v>
      </c>
      <c r="W18" s="3">
        <f t="shared" ref="W18:W54" si="9">U18+O18</f>
        <v>0</v>
      </c>
      <c r="X18" s="21">
        <f t="shared" ref="X18:X54" si="10">W18*J18</f>
        <v>0</v>
      </c>
      <c r="Y18" s="32">
        <v>60</v>
      </c>
      <c r="Z18" s="31">
        <v>70</v>
      </c>
      <c r="AA18" s="31">
        <v>0</v>
      </c>
      <c r="AB18" s="3"/>
      <c r="AC18" s="3">
        <v>70</v>
      </c>
      <c r="AD18" s="21">
        <f t="shared" ref="AD18:AD54" si="11">AC18*J18</f>
        <v>113.078</v>
      </c>
      <c r="AE18" s="3">
        <f t="shared" ref="AE18:AE54" si="12">AC18+W18</f>
        <v>70</v>
      </c>
      <c r="AF18" s="21">
        <f t="shared" ref="AF18:AF54" si="13">AE18*J18</f>
        <v>113.078</v>
      </c>
      <c r="AG18" s="3"/>
      <c r="AH18" s="3"/>
    </row>
    <row r="19" spans="1:76" s="3" customFormat="1">
      <c r="A19" s="3">
        <v>0</v>
      </c>
      <c r="B19" s="3" t="s">
        <v>151</v>
      </c>
      <c r="C19" s="3" t="s">
        <v>27</v>
      </c>
      <c r="D19" s="3">
        <v>60</v>
      </c>
      <c r="E19" s="3" t="s">
        <v>274</v>
      </c>
      <c r="F19" s="3" t="s">
        <v>267</v>
      </c>
      <c r="G19" s="1">
        <v>37025</v>
      </c>
      <c r="H19" s="3" t="s">
        <v>164</v>
      </c>
      <c r="I19" s="2">
        <v>60</v>
      </c>
      <c r="J19" s="21">
        <v>0.95909999999999995</v>
      </c>
      <c r="K19" s="32"/>
      <c r="L19" s="45"/>
      <c r="M19" s="31"/>
      <c r="P19" s="21">
        <f t="shared" si="7"/>
        <v>0</v>
      </c>
      <c r="Q19" s="32"/>
      <c r="R19" s="46"/>
      <c r="S19" s="46"/>
      <c r="V19" s="21">
        <f t="shared" si="8"/>
        <v>0</v>
      </c>
      <c r="W19" s="3">
        <f t="shared" si="9"/>
        <v>0</v>
      </c>
      <c r="X19" s="21">
        <f t="shared" si="10"/>
        <v>0</v>
      </c>
      <c r="Y19" s="49">
        <v>120</v>
      </c>
      <c r="Z19" s="49">
        <v>120</v>
      </c>
      <c r="AA19" s="49">
        <v>152.5</v>
      </c>
      <c r="AC19" s="3">
        <v>0</v>
      </c>
      <c r="AD19" s="21">
        <f t="shared" si="11"/>
        <v>0</v>
      </c>
      <c r="AE19" s="3">
        <f t="shared" si="12"/>
        <v>0</v>
      </c>
      <c r="AF19" s="21">
        <f t="shared" si="13"/>
        <v>0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2"/>
    </row>
    <row r="20" spans="1:76" s="55" customFormat="1">
      <c r="A20" s="3">
        <v>12</v>
      </c>
      <c r="B20" s="3">
        <v>1</v>
      </c>
      <c r="C20" s="3" t="s">
        <v>27</v>
      </c>
      <c r="D20" s="3">
        <v>67.5</v>
      </c>
      <c r="E20" s="3" t="s">
        <v>282</v>
      </c>
      <c r="F20" s="3" t="s">
        <v>105</v>
      </c>
      <c r="G20" s="1">
        <v>35259</v>
      </c>
      <c r="H20" s="3" t="s">
        <v>33</v>
      </c>
      <c r="I20" s="2">
        <v>64.8</v>
      </c>
      <c r="J20" s="21">
        <v>0.77610000000000001</v>
      </c>
      <c r="K20" s="45"/>
      <c r="L20" s="45"/>
      <c r="M20" s="31"/>
      <c r="N20" s="3"/>
      <c r="O20" s="3"/>
      <c r="P20" s="21">
        <f t="shared" si="7"/>
        <v>0</v>
      </c>
      <c r="Q20" s="32"/>
      <c r="R20" s="32"/>
      <c r="S20" s="46"/>
      <c r="T20" s="3"/>
      <c r="U20" s="3"/>
      <c r="V20" s="21">
        <f t="shared" si="8"/>
        <v>0</v>
      </c>
      <c r="W20" s="3">
        <f t="shared" si="9"/>
        <v>0</v>
      </c>
      <c r="X20" s="21">
        <f t="shared" si="10"/>
        <v>0</v>
      </c>
      <c r="Y20" s="32">
        <v>180</v>
      </c>
      <c r="Z20" s="31">
        <v>192.5</v>
      </c>
      <c r="AA20" s="31">
        <v>197.5</v>
      </c>
      <c r="AB20" s="3"/>
      <c r="AC20" s="3">
        <v>197.5</v>
      </c>
      <c r="AD20" s="21">
        <f t="shared" si="11"/>
        <v>153.27975000000001</v>
      </c>
      <c r="AE20" s="3">
        <f t="shared" si="12"/>
        <v>197.5</v>
      </c>
      <c r="AF20" s="21">
        <f t="shared" si="13"/>
        <v>153.27975000000001</v>
      </c>
      <c r="AG20" s="3"/>
      <c r="AH20" s="3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54"/>
    </row>
    <row r="21" spans="1:76">
      <c r="A21" s="3">
        <v>5</v>
      </c>
      <c r="B21" s="3">
        <v>2</v>
      </c>
      <c r="C21" s="3" t="s">
        <v>27</v>
      </c>
      <c r="D21" s="3">
        <v>67.5</v>
      </c>
      <c r="E21" s="3" t="s">
        <v>278</v>
      </c>
      <c r="F21" s="3" t="s">
        <v>280</v>
      </c>
      <c r="G21" s="1">
        <v>34873</v>
      </c>
      <c r="H21" s="3" t="s">
        <v>33</v>
      </c>
      <c r="I21" s="2">
        <v>64.900000000000006</v>
      </c>
      <c r="J21" s="21">
        <v>0.76739999999999997</v>
      </c>
      <c r="K21" s="46"/>
      <c r="L21" s="46"/>
      <c r="M21" s="46"/>
      <c r="N21" s="3"/>
      <c r="O21" s="46"/>
      <c r="P21" s="21">
        <f t="shared" si="7"/>
        <v>0</v>
      </c>
      <c r="Q21" s="32"/>
      <c r="R21" s="32"/>
      <c r="S21" s="32"/>
      <c r="T21" s="3"/>
      <c r="U21" s="3"/>
      <c r="V21" s="21">
        <f t="shared" si="8"/>
        <v>0</v>
      </c>
      <c r="W21" s="3">
        <f t="shared" si="9"/>
        <v>0</v>
      </c>
      <c r="X21" s="21">
        <f t="shared" si="10"/>
        <v>0</v>
      </c>
      <c r="Y21" s="49">
        <v>190</v>
      </c>
      <c r="Z21" s="31">
        <v>190</v>
      </c>
      <c r="AA21" s="49">
        <v>192.5</v>
      </c>
      <c r="AB21" s="3"/>
      <c r="AC21" s="3">
        <v>190</v>
      </c>
      <c r="AD21" s="21">
        <f t="shared" si="11"/>
        <v>145.80599999999998</v>
      </c>
      <c r="AE21" s="3">
        <f t="shared" si="12"/>
        <v>190</v>
      </c>
      <c r="AF21" s="21">
        <f t="shared" si="13"/>
        <v>145.80599999999998</v>
      </c>
      <c r="AG21" s="3"/>
      <c r="AH21" s="3"/>
    </row>
    <row r="22" spans="1:76">
      <c r="A22" s="3">
        <v>3</v>
      </c>
      <c r="B22" s="3">
        <v>3</v>
      </c>
      <c r="C22" s="3" t="s">
        <v>27</v>
      </c>
      <c r="D22" s="3">
        <v>67.5</v>
      </c>
      <c r="E22" s="3" t="s">
        <v>279</v>
      </c>
      <c r="F22" s="3" t="s">
        <v>317</v>
      </c>
      <c r="G22" s="1">
        <v>34159</v>
      </c>
      <c r="H22" s="3" t="s">
        <v>33</v>
      </c>
      <c r="I22" s="2">
        <v>66.099999999999994</v>
      </c>
      <c r="J22" s="21">
        <v>0.73980000000000001</v>
      </c>
      <c r="K22" s="31"/>
      <c r="L22" s="32"/>
      <c r="M22" s="32"/>
      <c r="N22" s="3"/>
      <c r="O22" s="3"/>
      <c r="P22" s="21">
        <f t="shared" si="7"/>
        <v>0</v>
      </c>
      <c r="Q22" s="32"/>
      <c r="R22" s="32"/>
      <c r="S22" s="32"/>
      <c r="T22" s="3"/>
      <c r="U22" s="3"/>
      <c r="V22" s="21">
        <f t="shared" si="8"/>
        <v>0</v>
      </c>
      <c r="W22" s="3">
        <f t="shared" si="9"/>
        <v>0</v>
      </c>
      <c r="X22" s="21">
        <f t="shared" si="10"/>
        <v>0</v>
      </c>
      <c r="Y22" s="32">
        <v>167.5</v>
      </c>
      <c r="Z22" s="31">
        <v>180</v>
      </c>
      <c r="AA22" s="49">
        <v>192.5</v>
      </c>
      <c r="AB22" s="3"/>
      <c r="AC22" s="31">
        <v>180</v>
      </c>
      <c r="AD22" s="21">
        <f t="shared" si="11"/>
        <v>133.16400000000002</v>
      </c>
      <c r="AE22" s="3">
        <f t="shared" si="12"/>
        <v>180</v>
      </c>
      <c r="AF22" s="21">
        <f t="shared" si="13"/>
        <v>133.16400000000002</v>
      </c>
      <c r="AG22" s="3"/>
      <c r="AH22" s="3"/>
    </row>
    <row r="23" spans="1:76">
      <c r="A23" s="3">
        <v>12</v>
      </c>
      <c r="B23" s="3">
        <v>1</v>
      </c>
      <c r="C23" s="3" t="s">
        <v>27</v>
      </c>
      <c r="D23" s="3">
        <v>67.5</v>
      </c>
      <c r="E23" s="3" t="s">
        <v>285</v>
      </c>
      <c r="F23" s="3" t="s">
        <v>286</v>
      </c>
      <c r="G23" s="1">
        <v>32378</v>
      </c>
      <c r="H23" s="3" t="s">
        <v>35</v>
      </c>
      <c r="I23" s="2">
        <v>64.3</v>
      </c>
      <c r="J23" s="21">
        <v>0.7591</v>
      </c>
      <c r="K23" s="3"/>
      <c r="L23" s="45"/>
      <c r="M23" s="31"/>
      <c r="N23" s="3"/>
      <c r="O23" s="3"/>
      <c r="P23" s="21">
        <f t="shared" si="7"/>
        <v>0</v>
      </c>
      <c r="Q23" s="32"/>
      <c r="R23" s="32"/>
      <c r="S23" s="46"/>
      <c r="T23" s="3"/>
      <c r="U23" s="3"/>
      <c r="V23" s="21">
        <f t="shared" si="8"/>
        <v>0</v>
      </c>
      <c r="W23" s="3">
        <f t="shared" si="9"/>
        <v>0</v>
      </c>
      <c r="X23" s="21">
        <f t="shared" si="10"/>
        <v>0</v>
      </c>
      <c r="Y23" s="32">
        <v>220</v>
      </c>
      <c r="Z23" s="49">
        <v>250</v>
      </c>
      <c r="AA23" s="31">
        <v>250</v>
      </c>
      <c r="AB23" s="3"/>
      <c r="AC23" s="3">
        <v>250</v>
      </c>
      <c r="AD23" s="21">
        <f t="shared" si="11"/>
        <v>189.77500000000001</v>
      </c>
      <c r="AE23" s="3">
        <f t="shared" si="12"/>
        <v>250</v>
      </c>
      <c r="AF23" s="21">
        <f t="shared" si="13"/>
        <v>189.77500000000001</v>
      </c>
      <c r="AG23" s="3" t="s">
        <v>153</v>
      </c>
      <c r="AH23" s="3"/>
    </row>
    <row r="24" spans="1:76">
      <c r="A24" s="3">
        <v>5</v>
      </c>
      <c r="B24" s="3">
        <v>2</v>
      </c>
      <c r="C24" s="3" t="s">
        <v>27</v>
      </c>
      <c r="D24" s="3">
        <v>67.5</v>
      </c>
      <c r="E24" s="3" t="s">
        <v>281</v>
      </c>
      <c r="F24" s="3" t="s">
        <v>105</v>
      </c>
      <c r="G24" s="1">
        <v>32932</v>
      </c>
      <c r="H24" s="3" t="s">
        <v>35</v>
      </c>
      <c r="I24" s="2">
        <v>67.3</v>
      </c>
      <c r="J24" s="21">
        <v>0.7278</v>
      </c>
      <c r="K24" s="46"/>
      <c r="L24" s="32"/>
      <c r="M24" s="46"/>
      <c r="N24" s="3"/>
      <c r="O24" s="3"/>
      <c r="P24" s="21">
        <f t="shared" si="7"/>
        <v>0</v>
      </c>
      <c r="Q24" s="32"/>
      <c r="R24" s="32"/>
      <c r="S24" s="46"/>
      <c r="T24" s="3"/>
      <c r="U24" s="3"/>
      <c r="V24" s="21">
        <f t="shared" si="8"/>
        <v>0</v>
      </c>
      <c r="W24" s="3">
        <f t="shared" si="9"/>
        <v>0</v>
      </c>
      <c r="X24" s="21">
        <f t="shared" si="10"/>
        <v>0</v>
      </c>
      <c r="Y24" s="32">
        <v>175</v>
      </c>
      <c r="Z24" s="49">
        <v>192.5</v>
      </c>
      <c r="AA24" s="49">
        <v>192.5</v>
      </c>
      <c r="AB24" s="3"/>
      <c r="AC24" s="32">
        <v>175</v>
      </c>
      <c r="AD24" s="21">
        <f t="shared" si="11"/>
        <v>127.36499999999999</v>
      </c>
      <c r="AE24" s="3">
        <f t="shared" si="12"/>
        <v>175</v>
      </c>
      <c r="AF24" s="21">
        <f t="shared" si="13"/>
        <v>127.36499999999999</v>
      </c>
      <c r="AG24" s="3"/>
      <c r="AH24" s="3"/>
    </row>
    <row r="25" spans="1:76">
      <c r="A25" s="3">
        <v>3</v>
      </c>
      <c r="B25" s="3">
        <v>3</v>
      </c>
      <c r="C25" s="3" t="s">
        <v>27</v>
      </c>
      <c r="D25" s="3">
        <v>67.5</v>
      </c>
      <c r="E25" s="3" t="s">
        <v>315</v>
      </c>
      <c r="F25" s="3" t="s">
        <v>277</v>
      </c>
      <c r="G25" s="1">
        <v>31839</v>
      </c>
      <c r="H25" s="3" t="s">
        <v>35</v>
      </c>
      <c r="I25" s="2">
        <v>66.3</v>
      </c>
      <c r="J25" s="21">
        <v>0.73770000000000002</v>
      </c>
      <c r="K25" s="31"/>
      <c r="L25" s="32"/>
      <c r="M25" s="32"/>
      <c r="N25" s="3"/>
      <c r="O25" s="3"/>
      <c r="P25" s="21">
        <f t="shared" si="7"/>
        <v>0</v>
      </c>
      <c r="Q25" s="32"/>
      <c r="R25" s="32"/>
      <c r="S25" s="32"/>
      <c r="T25" s="3"/>
      <c r="U25" s="3"/>
      <c r="V25" s="21">
        <f t="shared" si="8"/>
        <v>0</v>
      </c>
      <c r="W25" s="3">
        <f t="shared" si="9"/>
        <v>0</v>
      </c>
      <c r="X25" s="21">
        <f t="shared" si="10"/>
        <v>0</v>
      </c>
      <c r="Y25" s="32">
        <v>155</v>
      </c>
      <c r="Z25" s="31">
        <v>165</v>
      </c>
      <c r="AA25" s="49">
        <v>167.5</v>
      </c>
      <c r="AB25" s="3"/>
      <c r="AC25" s="31">
        <v>165</v>
      </c>
      <c r="AD25" s="21">
        <f t="shared" si="11"/>
        <v>121.7205</v>
      </c>
      <c r="AE25" s="3">
        <f t="shared" si="12"/>
        <v>165</v>
      </c>
      <c r="AF25" s="21">
        <f t="shared" si="13"/>
        <v>121.7205</v>
      </c>
      <c r="AG25" s="3"/>
      <c r="AH25" s="3"/>
    </row>
    <row r="26" spans="1:76" s="55" customFormat="1">
      <c r="A26" s="3">
        <v>2</v>
      </c>
      <c r="B26" s="3">
        <v>4</v>
      </c>
      <c r="C26" s="3" t="s">
        <v>27</v>
      </c>
      <c r="D26" s="3">
        <v>67.5</v>
      </c>
      <c r="E26" s="3" t="s">
        <v>270</v>
      </c>
      <c r="F26" s="3" t="s">
        <v>267</v>
      </c>
      <c r="G26" s="1">
        <v>33632</v>
      </c>
      <c r="H26" s="3" t="s">
        <v>35</v>
      </c>
      <c r="I26" s="2">
        <v>65.5</v>
      </c>
      <c r="J26" s="21">
        <v>0.746</v>
      </c>
      <c r="K26" s="32"/>
      <c r="L26" s="45"/>
      <c r="M26" s="31"/>
      <c r="N26" s="3"/>
      <c r="O26" s="3"/>
      <c r="P26" s="21">
        <f t="shared" si="7"/>
        <v>0</v>
      </c>
      <c r="Q26" s="32"/>
      <c r="R26" s="46"/>
      <c r="S26" s="46"/>
      <c r="T26" s="3"/>
      <c r="U26" s="3"/>
      <c r="V26" s="21">
        <f t="shared" si="8"/>
        <v>0</v>
      </c>
      <c r="W26" s="3">
        <f t="shared" si="9"/>
        <v>0</v>
      </c>
      <c r="X26" s="21">
        <f t="shared" si="10"/>
        <v>0</v>
      </c>
      <c r="Y26" s="32">
        <v>120</v>
      </c>
      <c r="Z26" s="49">
        <v>120</v>
      </c>
      <c r="AA26" s="31">
        <v>120</v>
      </c>
      <c r="AB26" s="3"/>
      <c r="AC26" s="3">
        <v>120</v>
      </c>
      <c r="AD26" s="21">
        <f t="shared" si="11"/>
        <v>89.52</v>
      </c>
      <c r="AE26" s="3">
        <f t="shared" si="12"/>
        <v>120</v>
      </c>
      <c r="AF26" s="21">
        <f t="shared" si="13"/>
        <v>89.52</v>
      </c>
      <c r="AG26" s="3"/>
      <c r="AH26" s="3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54"/>
    </row>
    <row r="27" spans="1:76">
      <c r="A27" s="3">
        <v>12</v>
      </c>
      <c r="B27" s="3">
        <v>1</v>
      </c>
      <c r="C27" s="3" t="s">
        <v>27</v>
      </c>
      <c r="D27" s="3">
        <v>67.5</v>
      </c>
      <c r="E27" s="3" t="s">
        <v>283</v>
      </c>
      <c r="F27" s="3" t="s">
        <v>40</v>
      </c>
      <c r="G27" s="1">
        <v>36836</v>
      </c>
      <c r="H27" s="3" t="s">
        <v>111</v>
      </c>
      <c r="I27" s="2">
        <v>65.25</v>
      </c>
      <c r="J27" s="21">
        <v>0.84540000000000004</v>
      </c>
      <c r="K27" s="32"/>
      <c r="L27" s="45"/>
      <c r="M27" s="31"/>
      <c r="N27" s="3"/>
      <c r="O27" s="3"/>
      <c r="P27" s="21">
        <f t="shared" si="7"/>
        <v>0</v>
      </c>
      <c r="Q27" s="32"/>
      <c r="R27" s="46"/>
      <c r="S27" s="46"/>
      <c r="T27" s="3"/>
      <c r="U27" s="3"/>
      <c r="V27" s="21">
        <f t="shared" si="8"/>
        <v>0</v>
      </c>
      <c r="W27" s="3">
        <f t="shared" si="9"/>
        <v>0</v>
      </c>
      <c r="X27" s="21">
        <f t="shared" si="10"/>
        <v>0</v>
      </c>
      <c r="Y27" s="32">
        <v>175</v>
      </c>
      <c r="Z27" s="31">
        <v>192.5</v>
      </c>
      <c r="AA27" s="49">
        <v>202.5</v>
      </c>
      <c r="AB27" s="3"/>
      <c r="AC27" s="31">
        <v>192.5</v>
      </c>
      <c r="AD27" s="21">
        <f t="shared" si="11"/>
        <v>162.73950000000002</v>
      </c>
      <c r="AE27" s="3">
        <f t="shared" si="12"/>
        <v>192.5</v>
      </c>
      <c r="AF27" s="21">
        <f t="shared" si="13"/>
        <v>162.73950000000002</v>
      </c>
      <c r="AG27" s="3" t="s">
        <v>258</v>
      </c>
      <c r="AH27" s="3"/>
    </row>
    <row r="28" spans="1:76" s="3" customFormat="1">
      <c r="A28" s="3">
        <v>5</v>
      </c>
      <c r="B28" s="3">
        <v>2</v>
      </c>
      <c r="C28" s="3" t="s">
        <v>27</v>
      </c>
      <c r="D28" s="3">
        <v>67.5</v>
      </c>
      <c r="E28" s="3" t="s">
        <v>193</v>
      </c>
      <c r="F28" s="3" t="s">
        <v>194</v>
      </c>
      <c r="G28" s="1">
        <v>36417</v>
      </c>
      <c r="H28" s="3" t="s">
        <v>111</v>
      </c>
      <c r="I28" s="2">
        <v>67</v>
      </c>
      <c r="J28" s="21">
        <v>0.78920000000000001</v>
      </c>
      <c r="K28" s="32"/>
      <c r="L28" s="31"/>
      <c r="M28" s="45"/>
      <c r="P28" s="21">
        <f t="shared" si="7"/>
        <v>0</v>
      </c>
      <c r="Q28" s="32"/>
      <c r="R28" s="32"/>
      <c r="S28" s="32"/>
      <c r="V28" s="21">
        <f t="shared" si="8"/>
        <v>0</v>
      </c>
      <c r="W28" s="3">
        <f t="shared" si="9"/>
        <v>0</v>
      </c>
      <c r="X28" s="21">
        <f t="shared" si="10"/>
        <v>0</v>
      </c>
      <c r="Y28" s="32">
        <v>155</v>
      </c>
      <c r="Z28" s="49">
        <v>167.5</v>
      </c>
      <c r="AA28" s="32">
        <v>167.5</v>
      </c>
      <c r="AC28" s="3">
        <v>167.5</v>
      </c>
      <c r="AD28" s="21">
        <f t="shared" si="11"/>
        <v>132.191</v>
      </c>
      <c r="AE28" s="3">
        <f t="shared" si="12"/>
        <v>167.5</v>
      </c>
      <c r="AF28" s="21">
        <f t="shared" si="13"/>
        <v>132.191</v>
      </c>
      <c r="AG28" s="3" t="s">
        <v>260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2"/>
    </row>
    <row r="29" spans="1:76">
      <c r="A29" s="3">
        <v>12</v>
      </c>
      <c r="B29" s="3">
        <v>1</v>
      </c>
      <c r="C29" s="3" t="s">
        <v>27</v>
      </c>
      <c r="D29" s="3">
        <v>75</v>
      </c>
      <c r="E29" s="3" t="s">
        <v>275</v>
      </c>
      <c r="F29" s="3" t="s">
        <v>276</v>
      </c>
      <c r="G29" s="1">
        <v>34672</v>
      </c>
      <c r="H29" s="3" t="s">
        <v>33</v>
      </c>
      <c r="I29" s="2">
        <v>74.400000000000006</v>
      </c>
      <c r="J29" s="21">
        <v>0.6754</v>
      </c>
      <c r="K29" s="3"/>
      <c r="L29" s="45"/>
      <c r="M29" s="31"/>
      <c r="N29" s="3"/>
      <c r="O29" s="3"/>
      <c r="P29" s="21">
        <f t="shared" si="7"/>
        <v>0</v>
      </c>
      <c r="Q29" s="32"/>
      <c r="R29" s="32"/>
      <c r="S29" s="46"/>
      <c r="T29" s="3"/>
      <c r="U29" s="3"/>
      <c r="V29" s="21">
        <f t="shared" si="8"/>
        <v>0</v>
      </c>
      <c r="W29" s="3">
        <f t="shared" si="9"/>
        <v>0</v>
      </c>
      <c r="X29" s="21">
        <f t="shared" si="10"/>
        <v>0</v>
      </c>
      <c r="Y29" s="32">
        <v>155</v>
      </c>
      <c r="Z29" s="31">
        <v>165</v>
      </c>
      <c r="AA29" s="49">
        <v>165</v>
      </c>
      <c r="AB29" s="3"/>
      <c r="AC29" s="31">
        <v>165</v>
      </c>
      <c r="AD29" s="21">
        <f t="shared" si="11"/>
        <v>111.441</v>
      </c>
      <c r="AE29" s="3">
        <f t="shared" si="12"/>
        <v>165</v>
      </c>
      <c r="AF29" s="21">
        <f t="shared" si="13"/>
        <v>111.441</v>
      </c>
      <c r="AG29" s="3"/>
      <c r="AH29" s="3"/>
    </row>
    <row r="30" spans="1:76">
      <c r="A30" s="3">
        <v>12</v>
      </c>
      <c r="B30" s="3">
        <v>1</v>
      </c>
      <c r="C30" s="3" t="s">
        <v>27</v>
      </c>
      <c r="D30" s="7">
        <v>75</v>
      </c>
      <c r="E30" s="3" t="s">
        <v>284</v>
      </c>
      <c r="F30" s="3" t="s">
        <v>105</v>
      </c>
      <c r="G30" s="1">
        <v>33353</v>
      </c>
      <c r="H30" s="3" t="s">
        <v>35</v>
      </c>
      <c r="I30" s="2">
        <v>74</v>
      </c>
      <c r="J30" s="21">
        <v>0.67159999999999997</v>
      </c>
      <c r="K30" s="46"/>
      <c r="L30" s="46"/>
      <c r="M30" s="46"/>
      <c r="N30" s="3"/>
      <c r="O30" s="46"/>
      <c r="P30" s="21">
        <f t="shared" si="7"/>
        <v>0</v>
      </c>
      <c r="Q30" s="32"/>
      <c r="R30" s="32"/>
      <c r="S30" s="32"/>
      <c r="T30" s="3"/>
      <c r="U30" s="3"/>
      <c r="V30" s="21">
        <f t="shared" si="8"/>
        <v>0</v>
      </c>
      <c r="W30" s="3">
        <f t="shared" si="9"/>
        <v>0</v>
      </c>
      <c r="X30" s="21">
        <f t="shared" si="10"/>
        <v>0</v>
      </c>
      <c r="Y30" s="32">
        <v>190</v>
      </c>
      <c r="Z30" s="31">
        <v>205</v>
      </c>
      <c r="AA30" s="49">
        <v>220</v>
      </c>
      <c r="AB30" s="3"/>
      <c r="AC30" s="31">
        <v>205</v>
      </c>
      <c r="AD30" s="21">
        <f t="shared" si="11"/>
        <v>137.678</v>
      </c>
      <c r="AE30" s="3">
        <f t="shared" si="12"/>
        <v>205</v>
      </c>
      <c r="AF30" s="21">
        <f t="shared" si="13"/>
        <v>137.678</v>
      </c>
      <c r="AG30" s="3"/>
      <c r="AH30" s="3"/>
    </row>
    <row r="31" spans="1:76">
      <c r="A31" s="3">
        <v>5</v>
      </c>
      <c r="B31" s="3">
        <v>2</v>
      </c>
      <c r="C31" s="3" t="s">
        <v>27</v>
      </c>
      <c r="D31" s="3">
        <v>75</v>
      </c>
      <c r="E31" s="3" t="s">
        <v>278</v>
      </c>
      <c r="F31" s="3" t="s">
        <v>317</v>
      </c>
      <c r="G31" s="1">
        <v>31186</v>
      </c>
      <c r="H31" s="3" t="s">
        <v>35</v>
      </c>
      <c r="I31" s="2">
        <v>73.8</v>
      </c>
      <c r="J31" s="21">
        <v>0.67300000000000004</v>
      </c>
      <c r="K31" s="45"/>
      <c r="L31" s="45"/>
      <c r="M31" s="31"/>
      <c r="N31" s="3"/>
      <c r="O31" s="3"/>
      <c r="P31" s="21">
        <f t="shared" si="7"/>
        <v>0</v>
      </c>
      <c r="Q31" s="32"/>
      <c r="R31" s="32"/>
      <c r="S31" s="46"/>
      <c r="T31" s="3"/>
      <c r="U31" s="3"/>
      <c r="V31" s="21">
        <f t="shared" si="8"/>
        <v>0</v>
      </c>
      <c r="W31" s="3">
        <f t="shared" si="9"/>
        <v>0</v>
      </c>
      <c r="X31" s="21">
        <f t="shared" si="10"/>
        <v>0</v>
      </c>
      <c r="Y31" s="32">
        <v>165</v>
      </c>
      <c r="Z31" s="49">
        <v>175</v>
      </c>
      <c r="AA31" s="49">
        <v>175</v>
      </c>
      <c r="AB31" s="3"/>
      <c r="AC31" s="31">
        <v>165</v>
      </c>
      <c r="AD31" s="21">
        <f t="shared" si="11"/>
        <v>111.045</v>
      </c>
      <c r="AE31" s="3">
        <f t="shared" si="12"/>
        <v>165</v>
      </c>
      <c r="AF31" s="21">
        <f t="shared" si="13"/>
        <v>111.045</v>
      </c>
      <c r="AG31" s="3"/>
      <c r="AH31" s="3"/>
    </row>
    <row r="32" spans="1:76">
      <c r="A32" s="3">
        <v>12</v>
      </c>
      <c r="B32" s="3">
        <v>1</v>
      </c>
      <c r="C32" s="3" t="s">
        <v>27</v>
      </c>
      <c r="D32" s="3">
        <v>75</v>
      </c>
      <c r="E32" s="3" t="s">
        <v>207</v>
      </c>
      <c r="F32" s="3" t="s">
        <v>208</v>
      </c>
      <c r="G32" s="1">
        <v>34841</v>
      </c>
      <c r="H32" s="3" t="s">
        <v>33</v>
      </c>
      <c r="I32" s="2">
        <v>71.2</v>
      </c>
      <c r="J32" s="21">
        <v>0.70699999999999996</v>
      </c>
      <c r="K32" s="32"/>
      <c r="L32" s="48"/>
      <c r="M32" s="40"/>
      <c r="N32" s="3"/>
      <c r="O32" s="48"/>
      <c r="P32" s="21">
        <f>O32+J32</f>
        <v>0.70699999999999996</v>
      </c>
      <c r="Q32" s="32"/>
      <c r="R32" s="32"/>
      <c r="S32" s="31"/>
      <c r="T32" s="3"/>
      <c r="U32" s="3"/>
      <c r="V32" s="21">
        <f t="shared" si="8"/>
        <v>0</v>
      </c>
      <c r="W32" s="3">
        <f t="shared" si="9"/>
        <v>0</v>
      </c>
      <c r="X32" s="21">
        <f t="shared" si="10"/>
        <v>0</v>
      </c>
      <c r="Y32" s="32">
        <v>190</v>
      </c>
      <c r="Z32" s="32">
        <v>195</v>
      </c>
      <c r="AA32" s="32">
        <v>197.5</v>
      </c>
      <c r="AB32" s="3"/>
      <c r="AC32" s="3">
        <v>197.5</v>
      </c>
      <c r="AD32" s="21">
        <f t="shared" si="11"/>
        <v>139.63249999999999</v>
      </c>
      <c r="AE32" s="3">
        <f t="shared" si="12"/>
        <v>197.5</v>
      </c>
      <c r="AF32" s="21">
        <f t="shared" si="13"/>
        <v>139.63249999999999</v>
      </c>
      <c r="AG32" s="3"/>
      <c r="AH32" s="3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>
      <c r="A33" s="32">
        <v>12</v>
      </c>
      <c r="B33" s="32">
        <v>1</v>
      </c>
      <c r="C33" s="3" t="s">
        <v>27</v>
      </c>
      <c r="D33" s="32">
        <v>75</v>
      </c>
      <c r="E33" s="32" t="s">
        <v>272</v>
      </c>
      <c r="F33" s="32" t="s">
        <v>273</v>
      </c>
      <c r="G33" s="66">
        <v>36883</v>
      </c>
      <c r="H33" s="3" t="s">
        <v>111</v>
      </c>
      <c r="I33" s="67">
        <v>70.45</v>
      </c>
      <c r="J33" s="21">
        <v>0.78979999999999995</v>
      </c>
      <c r="K33" s="3"/>
      <c r="L33" s="46"/>
      <c r="M33" s="46"/>
      <c r="N33" s="3"/>
      <c r="O33" s="3"/>
      <c r="P33" s="21">
        <f t="shared" si="7"/>
        <v>0</v>
      </c>
      <c r="Q33" s="32"/>
      <c r="R33" s="32"/>
      <c r="S33" s="46"/>
      <c r="T33" s="3"/>
      <c r="U33" s="3"/>
      <c r="V33" s="21">
        <f t="shared" si="8"/>
        <v>0</v>
      </c>
      <c r="W33" s="3">
        <f t="shared" si="9"/>
        <v>0</v>
      </c>
      <c r="X33" s="21">
        <f t="shared" si="10"/>
        <v>0</v>
      </c>
      <c r="Y33" s="32">
        <v>120</v>
      </c>
      <c r="Z33" s="31">
        <v>125</v>
      </c>
      <c r="AA33" s="31">
        <v>130</v>
      </c>
      <c r="AB33" s="3"/>
      <c r="AC33" s="3">
        <v>130</v>
      </c>
      <c r="AD33" s="21">
        <f t="shared" si="11"/>
        <v>102.67399999999999</v>
      </c>
      <c r="AE33" s="3">
        <f t="shared" si="12"/>
        <v>130</v>
      </c>
      <c r="AF33" s="21">
        <f t="shared" si="13"/>
        <v>102.67399999999999</v>
      </c>
      <c r="AG33" s="3"/>
      <c r="AH33" s="3"/>
    </row>
    <row r="34" spans="1:76" s="55" customFormat="1">
      <c r="A34" s="3">
        <v>12</v>
      </c>
      <c r="B34" s="3">
        <v>1</v>
      </c>
      <c r="C34" s="3" t="s">
        <v>27</v>
      </c>
      <c r="D34" s="3">
        <v>82.5</v>
      </c>
      <c r="E34" s="3" t="s">
        <v>296</v>
      </c>
      <c r="F34" s="3" t="s">
        <v>280</v>
      </c>
      <c r="G34" s="1">
        <v>34725</v>
      </c>
      <c r="H34" s="3" t="s">
        <v>33</v>
      </c>
      <c r="I34" s="2">
        <v>78.3</v>
      </c>
      <c r="J34" s="21">
        <v>0.64939999999999998</v>
      </c>
      <c r="K34" s="46"/>
      <c r="L34" s="46"/>
      <c r="M34" s="46"/>
      <c r="N34" s="3"/>
      <c r="O34" s="46"/>
      <c r="P34" s="21">
        <f t="shared" si="7"/>
        <v>0</v>
      </c>
      <c r="Q34" s="32"/>
      <c r="R34" s="32"/>
      <c r="S34" s="32"/>
      <c r="T34" s="3"/>
      <c r="U34" s="3"/>
      <c r="V34" s="21">
        <f t="shared" si="8"/>
        <v>0</v>
      </c>
      <c r="W34" s="3">
        <f t="shared" si="9"/>
        <v>0</v>
      </c>
      <c r="X34" s="21">
        <f t="shared" si="10"/>
        <v>0</v>
      </c>
      <c r="Y34" s="32">
        <v>187.5</v>
      </c>
      <c r="Z34" s="31">
        <v>195</v>
      </c>
      <c r="AA34" s="31">
        <v>205</v>
      </c>
      <c r="AB34" s="3"/>
      <c r="AC34" s="3">
        <v>205</v>
      </c>
      <c r="AD34" s="21">
        <f t="shared" si="11"/>
        <v>133.12700000000001</v>
      </c>
      <c r="AE34" s="3">
        <f t="shared" si="12"/>
        <v>205</v>
      </c>
      <c r="AF34" s="21">
        <f t="shared" si="13"/>
        <v>133.12700000000001</v>
      </c>
      <c r="AG34" s="3"/>
      <c r="AH34" s="3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54"/>
    </row>
    <row r="35" spans="1:76" ht="12.75" customHeight="1">
      <c r="A35" s="3">
        <v>12</v>
      </c>
      <c r="B35" s="3">
        <v>1</v>
      </c>
      <c r="C35" s="3" t="s">
        <v>27</v>
      </c>
      <c r="D35" s="3">
        <v>82.5</v>
      </c>
      <c r="E35" s="3" t="s">
        <v>235</v>
      </c>
      <c r="F35" s="3" t="s">
        <v>105</v>
      </c>
      <c r="G35" s="1">
        <v>32517</v>
      </c>
      <c r="H35" s="3" t="s">
        <v>35</v>
      </c>
      <c r="I35" s="2">
        <v>80.400000000000006</v>
      </c>
      <c r="J35" s="21">
        <v>0.63070000000000004</v>
      </c>
      <c r="K35" s="3"/>
      <c r="L35" s="40"/>
      <c r="M35" s="31"/>
      <c r="N35" s="3"/>
      <c r="O35" s="3"/>
      <c r="P35" s="21">
        <f t="shared" si="7"/>
        <v>0</v>
      </c>
      <c r="Q35" s="32"/>
      <c r="R35" s="40"/>
      <c r="S35" s="40"/>
      <c r="T35" s="3"/>
      <c r="U35" s="3"/>
      <c r="V35" s="21">
        <f t="shared" si="8"/>
        <v>0</v>
      </c>
      <c r="W35" s="3">
        <f t="shared" si="9"/>
        <v>0</v>
      </c>
      <c r="X35" s="21">
        <f t="shared" si="10"/>
        <v>0</v>
      </c>
      <c r="Y35" s="32">
        <v>240</v>
      </c>
      <c r="Z35" s="32">
        <v>250</v>
      </c>
      <c r="AA35" s="32">
        <v>255</v>
      </c>
      <c r="AB35" s="3"/>
      <c r="AC35" s="3">
        <v>255</v>
      </c>
      <c r="AD35" s="21">
        <f t="shared" si="11"/>
        <v>160.82850000000002</v>
      </c>
      <c r="AE35" s="3">
        <f t="shared" si="12"/>
        <v>255</v>
      </c>
      <c r="AF35" s="21">
        <f t="shared" si="13"/>
        <v>160.82850000000002</v>
      </c>
      <c r="AG35" s="3" t="s">
        <v>155</v>
      </c>
      <c r="AH35" s="3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>
      <c r="A36" s="3">
        <v>5</v>
      </c>
      <c r="B36" s="3">
        <v>2</v>
      </c>
      <c r="C36" s="3" t="s">
        <v>27</v>
      </c>
      <c r="D36" s="3">
        <v>82.5</v>
      </c>
      <c r="E36" s="3" t="s">
        <v>293</v>
      </c>
      <c r="F36" s="3" t="s">
        <v>216</v>
      </c>
      <c r="G36" s="1">
        <v>31245</v>
      </c>
      <c r="H36" s="3" t="s">
        <v>35</v>
      </c>
      <c r="I36" s="2">
        <v>79.2</v>
      </c>
      <c r="J36" s="21">
        <v>0.63759999999999994</v>
      </c>
      <c r="K36" s="32"/>
      <c r="L36" s="45"/>
      <c r="M36" s="31"/>
      <c r="N36" s="3"/>
      <c r="O36" s="3"/>
      <c r="P36" s="21">
        <f t="shared" si="7"/>
        <v>0</v>
      </c>
      <c r="Q36" s="32"/>
      <c r="R36" s="32"/>
      <c r="S36" s="32"/>
      <c r="T36" s="3"/>
      <c r="U36" s="3"/>
      <c r="V36" s="21">
        <f t="shared" si="8"/>
        <v>0</v>
      </c>
      <c r="W36" s="3">
        <f t="shared" si="9"/>
        <v>0</v>
      </c>
      <c r="X36" s="21">
        <f t="shared" si="10"/>
        <v>0</v>
      </c>
      <c r="Y36" s="49">
        <v>170</v>
      </c>
      <c r="Z36" s="31">
        <v>170</v>
      </c>
      <c r="AA36" s="31">
        <v>187.5</v>
      </c>
      <c r="AB36" s="3"/>
      <c r="AC36" s="3">
        <v>187.5</v>
      </c>
      <c r="AD36" s="21">
        <f t="shared" si="11"/>
        <v>119.54999999999998</v>
      </c>
      <c r="AE36" s="3">
        <f t="shared" si="12"/>
        <v>187.5</v>
      </c>
      <c r="AF36" s="21">
        <f t="shared" si="13"/>
        <v>119.54999999999998</v>
      </c>
      <c r="AG36" s="3"/>
      <c r="AH36" s="3"/>
      <c r="BX36" s="68"/>
    </row>
    <row r="37" spans="1:76">
      <c r="A37" s="3">
        <v>3</v>
      </c>
      <c r="B37" s="3">
        <v>3</v>
      </c>
      <c r="C37" s="3" t="s">
        <v>27</v>
      </c>
      <c r="D37" s="32">
        <v>82.5</v>
      </c>
      <c r="E37" s="32" t="s">
        <v>217</v>
      </c>
      <c r="F37" s="32" t="s">
        <v>218</v>
      </c>
      <c r="G37" s="66">
        <v>29986</v>
      </c>
      <c r="H37" s="3" t="s">
        <v>35</v>
      </c>
      <c r="I37" s="67">
        <v>80.5</v>
      </c>
      <c r="J37" s="21">
        <v>0.63009999999999999</v>
      </c>
      <c r="K37" s="3"/>
      <c r="L37" s="40"/>
      <c r="M37" s="31"/>
      <c r="N37" s="3"/>
      <c r="O37" s="3"/>
      <c r="P37" s="21">
        <f t="shared" si="7"/>
        <v>0</v>
      </c>
      <c r="Q37" s="3"/>
      <c r="R37" s="32"/>
      <c r="S37" s="40"/>
      <c r="T37" s="3"/>
      <c r="U37" s="3"/>
      <c r="V37" s="21">
        <f t="shared" si="8"/>
        <v>0</v>
      </c>
      <c r="W37" s="3">
        <f t="shared" si="9"/>
        <v>0</v>
      </c>
      <c r="X37" s="21">
        <f t="shared" si="10"/>
        <v>0</v>
      </c>
      <c r="Y37" s="45">
        <v>175</v>
      </c>
      <c r="Z37" s="46">
        <v>187.5</v>
      </c>
      <c r="AA37" s="32">
        <v>187.5</v>
      </c>
      <c r="AB37" s="3"/>
      <c r="AC37" s="3">
        <v>187.5</v>
      </c>
      <c r="AD37" s="21">
        <f t="shared" si="11"/>
        <v>118.14375</v>
      </c>
      <c r="AE37" s="3">
        <f t="shared" si="12"/>
        <v>187.5</v>
      </c>
      <c r="AF37" s="21">
        <f t="shared" si="13"/>
        <v>118.14375</v>
      </c>
      <c r="AG37" s="3"/>
      <c r="AH37" s="3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>
      <c r="A38" s="3">
        <v>12</v>
      </c>
      <c r="B38" s="3">
        <v>1</v>
      </c>
      <c r="C38" s="3" t="s">
        <v>27</v>
      </c>
      <c r="D38" s="3">
        <v>82.5</v>
      </c>
      <c r="E38" s="3" t="s">
        <v>219</v>
      </c>
      <c r="F38" s="3" t="s">
        <v>317</v>
      </c>
      <c r="G38" s="1">
        <v>36003</v>
      </c>
      <c r="H38" s="3" t="s">
        <v>88</v>
      </c>
      <c r="I38" s="2">
        <v>79</v>
      </c>
      <c r="J38" s="21">
        <v>0.67710000000000004</v>
      </c>
      <c r="K38" s="40"/>
      <c r="L38" s="31"/>
      <c r="M38" s="40"/>
      <c r="N38" s="3"/>
      <c r="O38" s="31"/>
      <c r="P38" s="21">
        <f t="shared" si="7"/>
        <v>0</v>
      </c>
      <c r="Q38" s="32"/>
      <c r="R38" s="40"/>
      <c r="S38" s="32"/>
      <c r="T38" s="3"/>
      <c r="U38" s="3"/>
      <c r="V38" s="21">
        <f t="shared" si="8"/>
        <v>0</v>
      </c>
      <c r="W38" s="3">
        <f t="shared" si="9"/>
        <v>0</v>
      </c>
      <c r="X38" s="21">
        <f t="shared" si="10"/>
        <v>0</v>
      </c>
      <c r="Y38" s="32">
        <v>180</v>
      </c>
      <c r="Z38" s="32">
        <v>190</v>
      </c>
      <c r="AA38" s="46">
        <v>195</v>
      </c>
      <c r="AB38" s="3"/>
      <c r="AC38" s="3">
        <v>190</v>
      </c>
      <c r="AD38" s="21">
        <f t="shared" si="11"/>
        <v>128.649</v>
      </c>
      <c r="AE38" s="3">
        <f t="shared" si="12"/>
        <v>190</v>
      </c>
      <c r="AF38" s="21">
        <f t="shared" si="13"/>
        <v>128.649</v>
      </c>
      <c r="AG38" s="3"/>
      <c r="AH38" s="3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 s="73"/>
    </row>
    <row r="39" spans="1:76">
      <c r="A39" s="3">
        <v>12</v>
      </c>
      <c r="B39" s="3">
        <v>1</v>
      </c>
      <c r="C39" s="3" t="s">
        <v>27</v>
      </c>
      <c r="D39" s="3">
        <v>90</v>
      </c>
      <c r="E39" s="3" t="s">
        <v>236</v>
      </c>
      <c r="F39" s="3" t="s">
        <v>30</v>
      </c>
      <c r="G39" s="1">
        <v>32593</v>
      </c>
      <c r="H39" s="3" t="s">
        <v>35</v>
      </c>
      <c r="I39" s="2">
        <v>89.5</v>
      </c>
      <c r="J39" s="64">
        <v>0.58730000000000004</v>
      </c>
      <c r="K39" s="40"/>
      <c r="L39" s="31"/>
      <c r="M39" s="40"/>
      <c r="N39" s="3"/>
      <c r="O39" s="3"/>
      <c r="P39" s="21">
        <f t="shared" si="7"/>
        <v>0</v>
      </c>
      <c r="Q39" s="45"/>
      <c r="R39" s="40"/>
      <c r="S39" s="40"/>
      <c r="T39" s="3"/>
      <c r="U39" s="3"/>
      <c r="V39" s="21">
        <f t="shared" si="8"/>
        <v>0</v>
      </c>
      <c r="W39" s="3">
        <f t="shared" si="9"/>
        <v>0</v>
      </c>
      <c r="X39" s="21">
        <f t="shared" si="10"/>
        <v>0</v>
      </c>
      <c r="Y39" s="32">
        <v>245</v>
      </c>
      <c r="Z39" s="32">
        <v>257.5</v>
      </c>
      <c r="AA39" s="46">
        <v>265</v>
      </c>
      <c r="AB39" s="3"/>
      <c r="AC39" s="3">
        <v>257.5</v>
      </c>
      <c r="AD39" s="21">
        <f t="shared" si="11"/>
        <v>151.22975000000002</v>
      </c>
      <c r="AE39" s="3">
        <f t="shared" si="12"/>
        <v>257.5</v>
      </c>
      <c r="AF39" s="21">
        <f t="shared" si="13"/>
        <v>151.22975000000002</v>
      </c>
      <c r="AG39" s="3"/>
      <c r="AH39" s="3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 s="73"/>
    </row>
    <row r="40" spans="1:76">
      <c r="A40" s="3">
        <v>5</v>
      </c>
      <c r="B40" s="3">
        <v>2</v>
      </c>
      <c r="C40" s="3" t="s">
        <v>27</v>
      </c>
      <c r="D40" s="3">
        <v>90</v>
      </c>
      <c r="E40" s="3" t="s">
        <v>301</v>
      </c>
      <c r="F40" s="3" t="s">
        <v>28</v>
      </c>
      <c r="G40" s="1">
        <v>32354</v>
      </c>
      <c r="H40" s="3" t="s">
        <v>35</v>
      </c>
      <c r="I40" s="2">
        <v>89</v>
      </c>
      <c r="J40" s="21">
        <v>0.58930000000000005</v>
      </c>
      <c r="K40" s="46"/>
      <c r="L40" s="46"/>
      <c r="M40" s="46"/>
      <c r="N40" s="3"/>
      <c r="O40" s="46"/>
      <c r="P40" s="21">
        <f t="shared" si="7"/>
        <v>0</v>
      </c>
      <c r="Q40" s="32"/>
      <c r="R40" s="32"/>
      <c r="S40" s="32"/>
      <c r="T40" s="3"/>
      <c r="U40" s="3"/>
      <c r="V40" s="21">
        <f t="shared" si="8"/>
        <v>0</v>
      </c>
      <c r="W40" s="3">
        <f t="shared" si="9"/>
        <v>0</v>
      </c>
      <c r="X40" s="21">
        <f t="shared" si="10"/>
        <v>0</v>
      </c>
      <c r="Y40" s="32">
        <v>200</v>
      </c>
      <c r="Z40" s="31">
        <v>235</v>
      </c>
      <c r="AA40" s="31">
        <v>235</v>
      </c>
      <c r="AB40" s="3"/>
      <c r="AC40" s="3">
        <v>235</v>
      </c>
      <c r="AD40" s="21">
        <f t="shared" si="11"/>
        <v>138.4855</v>
      </c>
      <c r="AE40" s="3">
        <f t="shared" si="12"/>
        <v>235</v>
      </c>
      <c r="AF40" s="21">
        <f t="shared" si="13"/>
        <v>138.4855</v>
      </c>
      <c r="AG40" s="3"/>
      <c r="AH40" s="3"/>
    </row>
    <row r="41" spans="1:76">
      <c r="A41" s="3">
        <v>3</v>
      </c>
      <c r="B41" s="3">
        <v>3</v>
      </c>
      <c r="C41" s="3" t="s">
        <v>27</v>
      </c>
      <c r="D41" s="3">
        <v>90</v>
      </c>
      <c r="E41" s="3" t="s">
        <v>294</v>
      </c>
      <c r="F41" s="3" t="s">
        <v>216</v>
      </c>
      <c r="G41" s="1">
        <v>30160</v>
      </c>
      <c r="H41" s="3" t="s">
        <v>35</v>
      </c>
      <c r="I41" s="2">
        <v>89.1</v>
      </c>
      <c r="J41" s="21">
        <v>0.58889999999999998</v>
      </c>
      <c r="K41" s="31"/>
      <c r="L41" s="32"/>
      <c r="M41" s="32"/>
      <c r="N41" s="3"/>
      <c r="O41" s="3"/>
      <c r="P41" s="21">
        <f t="shared" si="7"/>
        <v>0</v>
      </c>
      <c r="Q41" s="32"/>
      <c r="R41" s="32"/>
      <c r="S41" s="32"/>
      <c r="T41" s="3"/>
      <c r="U41" s="3"/>
      <c r="V41" s="21">
        <f t="shared" si="8"/>
        <v>0</v>
      </c>
      <c r="W41" s="3">
        <f t="shared" si="9"/>
        <v>0</v>
      </c>
      <c r="X41" s="21">
        <f t="shared" si="10"/>
        <v>0</v>
      </c>
      <c r="Y41" s="32">
        <v>180</v>
      </c>
      <c r="Z41" s="31">
        <v>190</v>
      </c>
      <c r="AA41" s="31">
        <v>200</v>
      </c>
      <c r="AB41" s="3"/>
      <c r="AC41" s="3">
        <v>200</v>
      </c>
      <c r="AD41" s="21">
        <f t="shared" si="11"/>
        <v>117.78</v>
      </c>
      <c r="AE41" s="3">
        <f t="shared" si="12"/>
        <v>200</v>
      </c>
      <c r="AF41" s="21">
        <f t="shared" si="13"/>
        <v>117.78</v>
      </c>
      <c r="AG41" s="3"/>
      <c r="AH41" s="3"/>
    </row>
    <row r="42" spans="1:76">
      <c r="A42" s="3">
        <v>12</v>
      </c>
      <c r="B42" s="3">
        <v>1</v>
      </c>
      <c r="C42" s="3" t="s">
        <v>27</v>
      </c>
      <c r="D42" s="3">
        <v>90</v>
      </c>
      <c r="E42" s="3" t="s">
        <v>300</v>
      </c>
      <c r="F42" s="3" t="s">
        <v>317</v>
      </c>
      <c r="G42" s="1">
        <v>36307</v>
      </c>
      <c r="H42" s="3" t="s">
        <v>111</v>
      </c>
      <c r="I42" s="2">
        <v>87.3</v>
      </c>
      <c r="J42" s="21">
        <v>0.64419999999999999</v>
      </c>
      <c r="K42" s="46"/>
      <c r="L42" s="46"/>
      <c r="M42" s="46"/>
      <c r="N42" s="3"/>
      <c r="O42" s="46"/>
      <c r="P42" s="21">
        <f t="shared" si="7"/>
        <v>0</v>
      </c>
      <c r="Q42" s="32"/>
      <c r="R42" s="32"/>
      <c r="S42" s="32"/>
      <c r="T42" s="3"/>
      <c r="U42" s="3"/>
      <c r="V42" s="21">
        <f t="shared" si="8"/>
        <v>0</v>
      </c>
      <c r="W42" s="3">
        <f t="shared" si="9"/>
        <v>0</v>
      </c>
      <c r="X42" s="21">
        <f t="shared" si="10"/>
        <v>0</v>
      </c>
      <c r="Y42" s="32">
        <v>200</v>
      </c>
      <c r="Z42" s="31">
        <v>215</v>
      </c>
      <c r="AA42" s="31">
        <v>225</v>
      </c>
      <c r="AB42" s="3"/>
      <c r="AC42" s="3">
        <v>225</v>
      </c>
      <c r="AD42" s="21">
        <f t="shared" si="11"/>
        <v>144.94499999999999</v>
      </c>
      <c r="AE42" s="3">
        <f t="shared" si="12"/>
        <v>225</v>
      </c>
      <c r="AF42" s="21">
        <f t="shared" si="13"/>
        <v>144.94499999999999</v>
      </c>
      <c r="AG42" s="3" t="s">
        <v>259</v>
      </c>
      <c r="AH42" s="3"/>
    </row>
    <row r="43" spans="1:76">
      <c r="A43" s="3">
        <v>12</v>
      </c>
      <c r="B43" s="3">
        <v>1</v>
      </c>
      <c r="C43" s="3" t="s">
        <v>27</v>
      </c>
      <c r="D43" s="3">
        <v>90</v>
      </c>
      <c r="E43" s="3" t="s">
        <v>297</v>
      </c>
      <c r="F43" s="3" t="s">
        <v>163</v>
      </c>
      <c r="G43" s="1">
        <v>36162</v>
      </c>
      <c r="H43" s="3" t="s">
        <v>88</v>
      </c>
      <c r="I43" s="2">
        <v>86.9</v>
      </c>
      <c r="J43" s="21">
        <v>0.6341</v>
      </c>
      <c r="K43" s="32"/>
      <c r="L43" s="45"/>
      <c r="M43" s="31"/>
      <c r="N43" s="3"/>
      <c r="O43" s="3"/>
      <c r="P43" s="21">
        <f t="shared" si="7"/>
        <v>0</v>
      </c>
      <c r="Q43" s="32"/>
      <c r="R43" s="32"/>
      <c r="S43" s="32"/>
      <c r="T43" s="3"/>
      <c r="U43" s="3"/>
      <c r="V43" s="21">
        <f t="shared" si="8"/>
        <v>0</v>
      </c>
      <c r="W43" s="3">
        <f t="shared" si="9"/>
        <v>0</v>
      </c>
      <c r="X43" s="21">
        <f t="shared" si="10"/>
        <v>0</v>
      </c>
      <c r="Y43" s="49">
        <v>187.5</v>
      </c>
      <c r="Z43" s="31">
        <v>197.5</v>
      </c>
      <c r="AA43" s="31">
        <v>205</v>
      </c>
      <c r="AB43" s="3"/>
      <c r="AC43" s="3">
        <v>205</v>
      </c>
      <c r="AD43" s="21">
        <f t="shared" si="11"/>
        <v>129.9905</v>
      </c>
      <c r="AE43" s="3">
        <f t="shared" si="12"/>
        <v>205</v>
      </c>
      <c r="AF43" s="21">
        <f t="shared" si="13"/>
        <v>129.9905</v>
      </c>
      <c r="AG43" s="3"/>
      <c r="AH43" s="3"/>
    </row>
    <row r="44" spans="1:76">
      <c r="A44" s="3">
        <v>12</v>
      </c>
      <c r="B44" s="3">
        <v>1</v>
      </c>
      <c r="C44" s="3" t="s">
        <v>27</v>
      </c>
      <c r="D44" s="3">
        <v>100</v>
      </c>
      <c r="E44" s="3" t="s">
        <v>304</v>
      </c>
      <c r="F44" s="3" t="s">
        <v>40</v>
      </c>
      <c r="G44" s="1">
        <v>34687</v>
      </c>
      <c r="H44" s="3" t="s">
        <v>33</v>
      </c>
      <c r="I44" s="2">
        <v>100</v>
      </c>
      <c r="J44" s="21">
        <v>0.5595</v>
      </c>
      <c r="K44" s="3"/>
      <c r="L44" s="3"/>
      <c r="M44" s="31"/>
      <c r="N44" s="3"/>
      <c r="O44" s="3"/>
      <c r="P44" s="21">
        <f t="shared" si="7"/>
        <v>0</v>
      </c>
      <c r="Q44" s="32"/>
      <c r="R44" s="32"/>
      <c r="S44" s="46"/>
      <c r="T44" s="3"/>
      <c r="U44" s="3"/>
      <c r="V44" s="21">
        <f t="shared" si="8"/>
        <v>0</v>
      </c>
      <c r="W44" s="3">
        <f t="shared" si="9"/>
        <v>0</v>
      </c>
      <c r="X44" s="21">
        <f t="shared" si="10"/>
        <v>0</v>
      </c>
      <c r="Y44" s="32">
        <v>230</v>
      </c>
      <c r="Z44" s="31">
        <v>252.5</v>
      </c>
      <c r="AA44" s="49">
        <v>260</v>
      </c>
      <c r="AB44" s="3"/>
      <c r="AC44" s="31">
        <v>252.5</v>
      </c>
      <c r="AD44" s="21">
        <f t="shared" si="11"/>
        <v>141.27375000000001</v>
      </c>
      <c r="AE44" s="3">
        <f t="shared" si="12"/>
        <v>252.5</v>
      </c>
      <c r="AF44" s="21">
        <f t="shared" si="13"/>
        <v>141.27375000000001</v>
      </c>
      <c r="AG44" s="3"/>
      <c r="AH44" s="3"/>
    </row>
    <row r="45" spans="1:76">
      <c r="A45" s="3">
        <v>12</v>
      </c>
      <c r="B45" s="3">
        <v>1</v>
      </c>
      <c r="C45" s="3" t="s">
        <v>27</v>
      </c>
      <c r="D45" s="3">
        <v>100</v>
      </c>
      <c r="E45" s="3" t="s">
        <v>299</v>
      </c>
      <c r="F45" s="3" t="s">
        <v>216</v>
      </c>
      <c r="G45" s="1">
        <v>25717</v>
      </c>
      <c r="H45" s="3" t="s">
        <v>97</v>
      </c>
      <c r="I45" s="2">
        <v>100</v>
      </c>
      <c r="J45" s="21">
        <v>0.59219999999999995</v>
      </c>
      <c r="K45" s="31"/>
      <c r="L45" s="31"/>
      <c r="M45" s="46"/>
      <c r="N45" s="3"/>
      <c r="O45" s="3"/>
      <c r="P45" s="21">
        <f t="shared" si="7"/>
        <v>0</v>
      </c>
      <c r="Q45" s="32"/>
      <c r="R45" s="32"/>
      <c r="S45" s="32"/>
      <c r="T45" s="3"/>
      <c r="U45" s="3"/>
      <c r="V45" s="21">
        <f t="shared" si="8"/>
        <v>0</v>
      </c>
      <c r="W45" s="3">
        <f t="shared" si="9"/>
        <v>0</v>
      </c>
      <c r="X45" s="21">
        <f t="shared" si="10"/>
        <v>0</v>
      </c>
      <c r="Y45" s="32">
        <v>195</v>
      </c>
      <c r="Z45" s="31">
        <v>205</v>
      </c>
      <c r="AA45" s="31">
        <v>215</v>
      </c>
      <c r="AB45" s="3"/>
      <c r="AC45" s="3">
        <v>215</v>
      </c>
      <c r="AD45" s="21">
        <f t="shared" si="11"/>
        <v>127.32299999999999</v>
      </c>
      <c r="AE45" s="3">
        <f t="shared" si="12"/>
        <v>215</v>
      </c>
      <c r="AF45" s="21">
        <f t="shared" si="13"/>
        <v>127.32299999999999</v>
      </c>
      <c r="AG45" s="3"/>
      <c r="AH45" s="3"/>
    </row>
    <row r="46" spans="1:76">
      <c r="A46" s="3">
        <v>12</v>
      </c>
      <c r="B46" s="3">
        <v>1</v>
      </c>
      <c r="C46" s="3" t="s">
        <v>27</v>
      </c>
      <c r="D46" s="3">
        <v>100</v>
      </c>
      <c r="E46" s="3" t="s">
        <v>302</v>
      </c>
      <c r="F46" s="3" t="s">
        <v>216</v>
      </c>
      <c r="G46" s="1">
        <v>30328</v>
      </c>
      <c r="H46" s="3" t="s">
        <v>35</v>
      </c>
      <c r="I46" s="2">
        <v>98.9</v>
      </c>
      <c r="J46" s="21">
        <v>0.55679999999999996</v>
      </c>
      <c r="K46" s="31"/>
      <c r="L46" s="32"/>
      <c r="M46" s="32"/>
      <c r="N46" s="3"/>
      <c r="O46" s="3"/>
      <c r="P46" s="21">
        <f t="shared" si="7"/>
        <v>0</v>
      </c>
      <c r="Q46" s="32"/>
      <c r="R46" s="32"/>
      <c r="S46" s="32"/>
      <c r="T46" s="3"/>
      <c r="U46" s="3"/>
      <c r="V46" s="21">
        <f t="shared" si="8"/>
        <v>0</v>
      </c>
      <c r="W46" s="3">
        <f t="shared" si="9"/>
        <v>0</v>
      </c>
      <c r="X46" s="21">
        <f t="shared" si="10"/>
        <v>0</v>
      </c>
      <c r="Y46" s="32">
        <v>220</v>
      </c>
      <c r="Z46" s="31">
        <v>235</v>
      </c>
      <c r="AA46" s="31">
        <v>242.5</v>
      </c>
      <c r="AB46" s="3"/>
      <c r="AC46" s="3">
        <v>242.5</v>
      </c>
      <c r="AD46" s="21">
        <f t="shared" si="11"/>
        <v>135.024</v>
      </c>
      <c r="AE46" s="3">
        <f t="shared" si="12"/>
        <v>242.5</v>
      </c>
      <c r="AF46" s="21">
        <f t="shared" si="13"/>
        <v>135.024</v>
      </c>
      <c r="AG46" s="3"/>
      <c r="AH46" s="3"/>
    </row>
    <row r="47" spans="1:76">
      <c r="A47" s="3">
        <v>5</v>
      </c>
      <c r="B47" s="3">
        <v>2</v>
      </c>
      <c r="C47" s="3" t="s">
        <v>27</v>
      </c>
      <c r="D47" s="3">
        <v>100</v>
      </c>
      <c r="E47" s="3" t="s">
        <v>303</v>
      </c>
      <c r="F47" s="3" t="s">
        <v>267</v>
      </c>
      <c r="G47" s="1">
        <v>30169</v>
      </c>
      <c r="H47" s="3" t="s">
        <v>35</v>
      </c>
      <c r="I47" s="2">
        <v>95.1</v>
      </c>
      <c r="J47" s="21">
        <v>0.5675</v>
      </c>
      <c r="K47" s="32"/>
      <c r="L47" s="45"/>
      <c r="M47" s="31"/>
      <c r="N47" s="3"/>
      <c r="O47" s="3"/>
      <c r="P47" s="21">
        <f t="shared" si="7"/>
        <v>0</v>
      </c>
      <c r="Q47" s="32"/>
      <c r="R47" s="32"/>
      <c r="S47" s="32"/>
      <c r="T47" s="3"/>
      <c r="U47" s="3"/>
      <c r="V47" s="21">
        <f t="shared" si="8"/>
        <v>0</v>
      </c>
      <c r="W47" s="3">
        <f t="shared" si="9"/>
        <v>0</v>
      </c>
      <c r="X47" s="21">
        <f t="shared" si="10"/>
        <v>0</v>
      </c>
      <c r="Y47" s="32">
        <v>235</v>
      </c>
      <c r="Z47" s="49">
        <v>245</v>
      </c>
      <c r="AA47" s="49">
        <v>245</v>
      </c>
      <c r="AB47" s="3"/>
      <c r="AC47" s="31">
        <v>235</v>
      </c>
      <c r="AD47" s="21">
        <f t="shared" si="11"/>
        <v>133.36250000000001</v>
      </c>
      <c r="AE47" s="3">
        <f t="shared" si="12"/>
        <v>235</v>
      </c>
      <c r="AF47" s="21">
        <f t="shared" si="13"/>
        <v>133.36250000000001</v>
      </c>
      <c r="AG47" s="3"/>
      <c r="AH47" s="3"/>
    </row>
    <row r="48" spans="1:76">
      <c r="A48" s="3">
        <v>12</v>
      </c>
      <c r="B48" s="3">
        <v>1</v>
      </c>
      <c r="C48" s="3" t="s">
        <v>27</v>
      </c>
      <c r="D48" s="3">
        <v>110</v>
      </c>
      <c r="E48" s="3" t="s">
        <v>292</v>
      </c>
      <c r="F48" s="3" t="s">
        <v>317</v>
      </c>
      <c r="G48" s="1">
        <v>24640</v>
      </c>
      <c r="H48" s="3" t="s">
        <v>97</v>
      </c>
      <c r="I48" s="2">
        <v>106.5</v>
      </c>
      <c r="J48" s="21">
        <v>0.61919999999999997</v>
      </c>
      <c r="K48" s="31"/>
      <c r="L48" s="32"/>
      <c r="M48" s="32"/>
      <c r="N48" s="3"/>
      <c r="O48" s="3"/>
      <c r="P48" s="21">
        <f t="shared" si="7"/>
        <v>0</v>
      </c>
      <c r="Q48" s="46"/>
      <c r="R48" s="32"/>
      <c r="S48" s="32"/>
      <c r="T48" s="3"/>
      <c r="U48" s="3"/>
      <c r="V48" s="21">
        <f t="shared" si="8"/>
        <v>0</v>
      </c>
      <c r="W48" s="3">
        <f t="shared" si="9"/>
        <v>0</v>
      </c>
      <c r="X48" s="21">
        <f t="shared" si="10"/>
        <v>0</v>
      </c>
      <c r="Y48" s="32">
        <v>250</v>
      </c>
      <c r="Z48" s="49">
        <v>255</v>
      </c>
      <c r="AA48" s="31">
        <v>0</v>
      </c>
      <c r="AB48" s="3"/>
      <c r="AC48" s="3">
        <v>250</v>
      </c>
      <c r="AD48" s="21">
        <f t="shared" si="11"/>
        <v>154.79999999999998</v>
      </c>
      <c r="AE48" s="3">
        <f t="shared" si="12"/>
        <v>250</v>
      </c>
      <c r="AF48" s="21">
        <f t="shared" si="13"/>
        <v>154.79999999999998</v>
      </c>
      <c r="AG48" s="3"/>
      <c r="AH48" s="3"/>
    </row>
    <row r="49" spans="1:34">
      <c r="A49" s="3">
        <v>5</v>
      </c>
      <c r="B49" s="3">
        <v>2</v>
      </c>
      <c r="C49" s="3" t="s">
        <v>27</v>
      </c>
      <c r="D49" s="3">
        <v>110</v>
      </c>
      <c r="E49" s="3" t="s">
        <v>291</v>
      </c>
      <c r="F49" s="3" t="s">
        <v>216</v>
      </c>
      <c r="G49" s="1">
        <v>26096</v>
      </c>
      <c r="H49" s="3" t="s">
        <v>97</v>
      </c>
      <c r="I49" s="2">
        <v>110</v>
      </c>
      <c r="J49" s="21">
        <v>0.56230000000000002</v>
      </c>
      <c r="K49" s="32"/>
      <c r="L49" s="45"/>
      <c r="M49" s="31"/>
      <c r="N49" s="3"/>
      <c r="O49" s="3"/>
      <c r="P49" s="21">
        <f t="shared" si="7"/>
        <v>0</v>
      </c>
      <c r="Q49" s="32"/>
      <c r="R49" s="46"/>
      <c r="S49" s="46"/>
      <c r="T49" s="3"/>
      <c r="U49" s="3"/>
      <c r="V49" s="21">
        <f t="shared" si="8"/>
        <v>0</v>
      </c>
      <c r="W49" s="3">
        <f t="shared" si="9"/>
        <v>0</v>
      </c>
      <c r="X49" s="21">
        <f t="shared" si="10"/>
        <v>0</v>
      </c>
      <c r="Y49" s="32">
        <v>192.5</v>
      </c>
      <c r="Z49" s="31">
        <v>222.5</v>
      </c>
      <c r="AA49" s="31">
        <v>0</v>
      </c>
      <c r="AB49" s="3"/>
      <c r="AC49" s="3">
        <v>222.5</v>
      </c>
      <c r="AD49" s="21">
        <f t="shared" si="11"/>
        <v>125.11175</v>
      </c>
      <c r="AE49" s="3">
        <f t="shared" si="12"/>
        <v>222.5</v>
      </c>
      <c r="AF49" s="21">
        <f t="shared" si="13"/>
        <v>125.11175</v>
      </c>
      <c r="AG49" s="3"/>
      <c r="AH49" s="3"/>
    </row>
    <row r="50" spans="1:34">
      <c r="A50" s="3">
        <v>12</v>
      </c>
      <c r="B50" s="3">
        <v>1</v>
      </c>
      <c r="C50" s="3" t="s">
        <v>27</v>
      </c>
      <c r="D50" s="3">
        <v>110</v>
      </c>
      <c r="E50" s="3" t="s">
        <v>310</v>
      </c>
      <c r="F50" s="3" t="s">
        <v>311</v>
      </c>
      <c r="G50" s="1">
        <v>29335</v>
      </c>
      <c r="H50" s="3" t="s">
        <v>35</v>
      </c>
      <c r="I50" s="2">
        <v>107.7</v>
      </c>
      <c r="J50" s="21">
        <v>0.53949999999999998</v>
      </c>
      <c r="K50" s="32"/>
      <c r="L50" s="45"/>
      <c r="M50" s="31"/>
      <c r="N50" s="3"/>
      <c r="O50" s="3"/>
      <c r="P50" s="21">
        <f t="shared" si="7"/>
        <v>0</v>
      </c>
      <c r="Q50" s="32"/>
      <c r="R50" s="32"/>
      <c r="S50" s="32"/>
      <c r="T50" s="3"/>
      <c r="U50" s="3"/>
      <c r="V50" s="21">
        <f t="shared" si="8"/>
        <v>0</v>
      </c>
      <c r="W50" s="3">
        <f t="shared" si="9"/>
        <v>0</v>
      </c>
      <c r="X50" s="21">
        <f t="shared" si="10"/>
        <v>0</v>
      </c>
      <c r="Y50" s="32">
        <v>300</v>
      </c>
      <c r="Z50" s="31">
        <v>315</v>
      </c>
      <c r="AA50" s="31">
        <v>326</v>
      </c>
      <c r="AB50" s="3"/>
      <c r="AC50" s="3">
        <v>326</v>
      </c>
      <c r="AD50" s="21">
        <f t="shared" si="11"/>
        <v>175.87699999999998</v>
      </c>
      <c r="AE50" s="3">
        <f t="shared" si="12"/>
        <v>326</v>
      </c>
      <c r="AF50" s="21">
        <f t="shared" si="13"/>
        <v>175.87699999999998</v>
      </c>
      <c r="AG50" s="3" t="s">
        <v>154</v>
      </c>
      <c r="AH50" s="3"/>
    </row>
    <row r="51" spans="1:34">
      <c r="A51" s="3">
        <v>5</v>
      </c>
      <c r="B51" s="3">
        <v>2</v>
      </c>
      <c r="C51" s="3" t="s">
        <v>27</v>
      </c>
      <c r="D51" s="3">
        <v>110</v>
      </c>
      <c r="E51" s="3" t="s">
        <v>305</v>
      </c>
      <c r="F51" s="3" t="s">
        <v>306</v>
      </c>
      <c r="G51" s="1">
        <v>29939</v>
      </c>
      <c r="H51" s="3" t="s">
        <v>35</v>
      </c>
      <c r="I51" s="2" t="s">
        <v>307</v>
      </c>
      <c r="J51" s="21">
        <v>0.5444</v>
      </c>
      <c r="K51" s="32"/>
      <c r="L51" s="45"/>
      <c r="M51" s="31"/>
      <c r="N51" s="3"/>
      <c r="O51" s="3"/>
      <c r="P51" s="21">
        <f t="shared" si="7"/>
        <v>0</v>
      </c>
      <c r="Q51" s="32"/>
      <c r="R51" s="46"/>
      <c r="S51" s="46"/>
      <c r="T51" s="3"/>
      <c r="U51" s="3"/>
      <c r="V51" s="21">
        <f t="shared" si="8"/>
        <v>0</v>
      </c>
      <c r="W51" s="3">
        <f t="shared" si="9"/>
        <v>0</v>
      </c>
      <c r="X51" s="21">
        <f t="shared" si="10"/>
        <v>0</v>
      </c>
      <c r="Y51" s="32">
        <v>255</v>
      </c>
      <c r="Z51" s="31">
        <v>270</v>
      </c>
      <c r="AA51" s="31">
        <v>280</v>
      </c>
      <c r="AB51" s="3"/>
      <c r="AC51" s="3">
        <v>280</v>
      </c>
      <c r="AD51" s="21">
        <f t="shared" si="11"/>
        <v>152.43199999999999</v>
      </c>
      <c r="AE51" s="3">
        <f t="shared" si="12"/>
        <v>280</v>
      </c>
      <c r="AF51" s="21">
        <f t="shared" si="13"/>
        <v>152.43199999999999</v>
      </c>
      <c r="AG51" s="3"/>
      <c r="AH51" s="3"/>
    </row>
    <row r="52" spans="1:34">
      <c r="A52" s="3">
        <v>3</v>
      </c>
      <c r="B52" s="3">
        <v>3</v>
      </c>
      <c r="C52" s="3" t="s">
        <v>27</v>
      </c>
      <c r="D52" s="3">
        <v>110</v>
      </c>
      <c r="E52" s="3" t="s">
        <v>308</v>
      </c>
      <c r="F52" s="3" t="s">
        <v>309</v>
      </c>
      <c r="G52" s="1">
        <v>30572</v>
      </c>
      <c r="H52" s="3" t="s">
        <v>35</v>
      </c>
      <c r="I52" s="2">
        <v>106.3</v>
      </c>
      <c r="J52" s="21">
        <v>0.54159999999999997</v>
      </c>
      <c r="K52" s="31"/>
      <c r="L52" s="32"/>
      <c r="M52" s="32"/>
      <c r="N52" s="3"/>
      <c r="O52" s="3"/>
      <c r="P52" s="21">
        <f t="shared" si="7"/>
        <v>0</v>
      </c>
      <c r="Q52" s="46"/>
      <c r="R52" s="32"/>
      <c r="S52" s="32"/>
      <c r="T52" s="3"/>
      <c r="U52" s="3"/>
      <c r="V52" s="21">
        <f t="shared" si="8"/>
        <v>0</v>
      </c>
      <c r="W52" s="3">
        <f t="shared" si="9"/>
        <v>0</v>
      </c>
      <c r="X52" s="21">
        <f t="shared" si="10"/>
        <v>0</v>
      </c>
      <c r="Y52" s="32">
        <v>260</v>
      </c>
      <c r="Z52" s="31">
        <v>277.5</v>
      </c>
      <c r="AA52" s="49">
        <v>290</v>
      </c>
      <c r="AB52" s="3"/>
      <c r="AC52" s="31">
        <v>277.5</v>
      </c>
      <c r="AD52" s="21">
        <f t="shared" si="11"/>
        <v>150.29399999999998</v>
      </c>
      <c r="AE52" s="3">
        <f t="shared" si="12"/>
        <v>277.5</v>
      </c>
      <c r="AF52" s="21">
        <f t="shared" si="13"/>
        <v>150.29399999999998</v>
      </c>
      <c r="AG52" s="3"/>
      <c r="AH52" s="3"/>
    </row>
    <row r="53" spans="1:34">
      <c r="A53" s="3">
        <v>2</v>
      </c>
      <c r="B53" s="3">
        <v>4</v>
      </c>
      <c r="C53" s="3" t="s">
        <v>27</v>
      </c>
      <c r="D53" s="3">
        <v>110</v>
      </c>
      <c r="E53" s="3" t="s">
        <v>298</v>
      </c>
      <c r="F53" s="3" t="s">
        <v>28</v>
      </c>
      <c r="G53" s="1">
        <v>32600</v>
      </c>
      <c r="H53" s="3" t="s">
        <v>35</v>
      </c>
      <c r="I53" s="2">
        <v>108.2</v>
      </c>
      <c r="J53" s="21">
        <v>0.56040000000000001</v>
      </c>
      <c r="K53" s="32"/>
      <c r="L53" s="45"/>
      <c r="M53" s="31"/>
      <c r="N53" s="3"/>
      <c r="O53" s="3"/>
      <c r="P53" s="21">
        <f t="shared" si="7"/>
        <v>0</v>
      </c>
      <c r="Q53" s="32"/>
      <c r="R53" s="32"/>
      <c r="S53" s="32"/>
      <c r="T53" s="3"/>
      <c r="U53" s="3"/>
      <c r="V53" s="21">
        <f t="shared" si="8"/>
        <v>0</v>
      </c>
      <c r="W53" s="3">
        <f t="shared" si="9"/>
        <v>0</v>
      </c>
      <c r="X53" s="21">
        <f t="shared" si="10"/>
        <v>0</v>
      </c>
      <c r="Y53" s="74">
        <v>190</v>
      </c>
      <c r="Z53" s="31">
        <v>190</v>
      </c>
      <c r="AA53" s="31">
        <v>210</v>
      </c>
      <c r="AB53" s="3"/>
      <c r="AC53" s="3">
        <v>210</v>
      </c>
      <c r="AD53" s="21">
        <f t="shared" si="11"/>
        <v>117.684</v>
      </c>
      <c r="AE53" s="3">
        <f t="shared" si="12"/>
        <v>210</v>
      </c>
      <c r="AF53" s="21">
        <f t="shared" si="13"/>
        <v>117.684</v>
      </c>
      <c r="AG53" s="3"/>
      <c r="AH53" s="3"/>
    </row>
    <row r="54" spans="1:34">
      <c r="A54" s="3">
        <v>12</v>
      </c>
      <c r="B54" s="3">
        <v>1</v>
      </c>
      <c r="C54" s="3" t="s">
        <v>27</v>
      </c>
      <c r="D54" s="3">
        <v>125</v>
      </c>
      <c r="E54" s="3" t="s">
        <v>295</v>
      </c>
      <c r="F54" s="3" t="s">
        <v>105</v>
      </c>
      <c r="G54" s="1">
        <v>32300</v>
      </c>
      <c r="H54" s="3" t="s">
        <v>35</v>
      </c>
      <c r="I54" s="2">
        <v>110.8</v>
      </c>
      <c r="J54" s="21">
        <v>0.53549999999999998</v>
      </c>
      <c r="K54" s="46"/>
      <c r="L54" s="46"/>
      <c r="M54" s="46"/>
      <c r="N54" s="3"/>
      <c r="O54" s="46"/>
      <c r="P54" s="21">
        <f t="shared" si="7"/>
        <v>0</v>
      </c>
      <c r="Q54" s="32"/>
      <c r="R54" s="32"/>
      <c r="S54" s="32"/>
      <c r="T54" s="3"/>
      <c r="U54" s="3"/>
      <c r="V54" s="21">
        <f t="shared" si="8"/>
        <v>0</v>
      </c>
      <c r="W54" s="3">
        <f t="shared" si="9"/>
        <v>0</v>
      </c>
      <c r="X54" s="21">
        <f t="shared" si="10"/>
        <v>0</v>
      </c>
      <c r="Y54" s="32">
        <v>175</v>
      </c>
      <c r="Z54" s="31">
        <v>195</v>
      </c>
      <c r="AA54" s="31">
        <v>205</v>
      </c>
      <c r="AB54" s="3"/>
      <c r="AC54" s="3">
        <v>205</v>
      </c>
      <c r="AD54" s="21">
        <f t="shared" si="11"/>
        <v>109.77749999999999</v>
      </c>
      <c r="AE54" s="3">
        <f t="shared" si="12"/>
        <v>205</v>
      </c>
      <c r="AF54" s="21">
        <f t="shared" si="13"/>
        <v>109.77749999999999</v>
      </c>
      <c r="AG54" s="3"/>
      <c r="AH54" s="3"/>
    </row>
    <row r="55" spans="1:34" ht="12.75" customHeight="1">
      <c r="A55" s="3"/>
      <c r="B55" s="3"/>
      <c r="C55" s="3"/>
      <c r="D55" s="3"/>
      <c r="E55" s="22" t="s">
        <v>196</v>
      </c>
      <c r="F55" s="22" t="s">
        <v>197</v>
      </c>
      <c r="G55" s="1"/>
      <c r="H55" s="3"/>
      <c r="I55" s="2"/>
      <c r="J55" s="21"/>
      <c r="K55" s="45"/>
      <c r="L55" s="46"/>
      <c r="M55" s="46"/>
      <c r="N55" s="3"/>
      <c r="O55" s="3"/>
      <c r="P55" s="21"/>
      <c r="Q55" s="32"/>
      <c r="R55" s="32"/>
      <c r="S55" s="31"/>
      <c r="T55" s="3"/>
      <c r="U55" s="3"/>
      <c r="V55" s="21"/>
      <c r="W55" s="3"/>
      <c r="X55" s="21"/>
      <c r="Y55" s="32"/>
      <c r="Z55" s="31"/>
      <c r="AA55" s="3"/>
      <c r="AB55" s="3"/>
      <c r="AC55" s="3"/>
      <c r="AD55" s="21"/>
      <c r="AE55" s="3"/>
      <c r="AF55" s="21"/>
      <c r="AG55" s="3"/>
      <c r="AH55" s="3"/>
    </row>
    <row r="56" spans="1:34" ht="12.75" customHeight="1">
      <c r="A56" s="3"/>
      <c r="B56" s="3"/>
      <c r="C56" s="3"/>
      <c r="D56" s="3"/>
      <c r="E56" s="22"/>
      <c r="F56" s="22" t="s">
        <v>149</v>
      </c>
      <c r="G56" s="1"/>
      <c r="H56" s="3"/>
      <c r="I56" s="2"/>
      <c r="J56" s="21"/>
      <c r="K56" s="45"/>
      <c r="L56" s="46"/>
      <c r="M56" s="46"/>
      <c r="N56" s="3"/>
      <c r="O56" s="3"/>
      <c r="P56" s="21"/>
      <c r="Q56" s="32"/>
      <c r="R56" s="32"/>
      <c r="S56" s="31"/>
      <c r="T56" s="3"/>
      <c r="U56" s="3"/>
      <c r="V56" s="21"/>
      <c r="W56" s="3"/>
      <c r="X56" s="21"/>
      <c r="Y56" s="32"/>
      <c r="Z56" s="31"/>
      <c r="AA56" s="3"/>
      <c r="AB56" s="3"/>
      <c r="AC56" s="3"/>
      <c r="AD56" s="21"/>
      <c r="AE56" s="3"/>
      <c r="AF56" s="21"/>
      <c r="AG56" s="3"/>
      <c r="AH56" s="3"/>
    </row>
    <row r="57" spans="1:34" ht="12.75" customHeight="1">
      <c r="A57" s="3">
        <v>12</v>
      </c>
      <c r="B57" s="3">
        <v>1</v>
      </c>
      <c r="C57" s="3" t="s">
        <v>27</v>
      </c>
      <c r="D57" s="3">
        <v>44</v>
      </c>
      <c r="E57" s="3" t="s">
        <v>171</v>
      </c>
      <c r="F57" s="3" t="s">
        <v>123</v>
      </c>
      <c r="G57" s="1">
        <v>32422</v>
      </c>
      <c r="H57" s="3" t="s">
        <v>35</v>
      </c>
      <c r="I57" s="2">
        <v>42.9</v>
      </c>
      <c r="J57" s="21">
        <v>1.1261000000000001</v>
      </c>
      <c r="K57" s="32">
        <v>55</v>
      </c>
      <c r="L57" s="51">
        <v>60</v>
      </c>
      <c r="M57" s="50">
        <v>62.5</v>
      </c>
      <c r="N57" s="3"/>
      <c r="O57" s="3">
        <v>60</v>
      </c>
      <c r="P57" s="21">
        <f t="shared" ref="P57:P70" si="14">O57+J57</f>
        <v>61.126100000000001</v>
      </c>
      <c r="Q57" s="32">
        <v>35</v>
      </c>
      <c r="R57" s="32">
        <v>40</v>
      </c>
      <c r="S57" s="32">
        <v>42.5</v>
      </c>
      <c r="T57" s="3"/>
      <c r="U57" s="3">
        <v>42.5</v>
      </c>
      <c r="V57" s="21">
        <f t="shared" ref="V57:V70" si="15">U57*J57</f>
        <v>47.859250000000003</v>
      </c>
      <c r="W57" s="3">
        <f t="shared" ref="W57:W70" si="16">U57+O57</f>
        <v>102.5</v>
      </c>
      <c r="X57" s="21">
        <f t="shared" ref="X57:X70" si="17">W57*J57</f>
        <v>115.42525000000001</v>
      </c>
      <c r="Y57" s="32">
        <v>75</v>
      </c>
      <c r="Z57" s="46">
        <v>80</v>
      </c>
      <c r="AA57" s="46">
        <v>80</v>
      </c>
      <c r="AB57" s="3"/>
      <c r="AC57" s="3">
        <v>75</v>
      </c>
      <c r="AD57" s="21">
        <f t="shared" ref="AD57:AD70" si="18">AC57*J57</f>
        <v>84.45750000000001</v>
      </c>
      <c r="AE57" s="3">
        <f t="shared" ref="AE57:AE70" si="19">AC57+W57</f>
        <v>177.5</v>
      </c>
      <c r="AF57" s="21">
        <f t="shared" ref="AF57:AF70" si="20">AE57*J57</f>
        <v>199.88275000000002</v>
      </c>
      <c r="AG57" s="3"/>
      <c r="AH57" s="3"/>
    </row>
    <row r="58" spans="1:34" ht="12.75" customHeight="1">
      <c r="A58" s="3">
        <v>12</v>
      </c>
      <c r="B58" s="3">
        <v>1</v>
      </c>
      <c r="C58" s="3" t="s">
        <v>27</v>
      </c>
      <c r="D58" s="3">
        <v>44</v>
      </c>
      <c r="E58" s="3" t="s">
        <v>165</v>
      </c>
      <c r="F58" s="3" t="s">
        <v>163</v>
      </c>
      <c r="G58" s="1">
        <v>38396</v>
      </c>
      <c r="H58" s="3" t="s">
        <v>164</v>
      </c>
      <c r="I58" s="2">
        <v>43.8</v>
      </c>
      <c r="J58" s="21">
        <v>1.3627</v>
      </c>
      <c r="K58" s="32">
        <v>40</v>
      </c>
      <c r="L58" s="47">
        <v>50</v>
      </c>
      <c r="M58" s="31">
        <v>0</v>
      </c>
      <c r="N58" s="3"/>
      <c r="O58" s="3">
        <v>40</v>
      </c>
      <c r="P58" s="21">
        <f t="shared" si="14"/>
        <v>41.362699999999997</v>
      </c>
      <c r="Q58" s="32">
        <v>27.5</v>
      </c>
      <c r="R58" s="40">
        <v>32.5</v>
      </c>
      <c r="S58" s="40">
        <v>32.5</v>
      </c>
      <c r="T58" s="3"/>
      <c r="U58" s="3">
        <v>27.5</v>
      </c>
      <c r="V58" s="21">
        <f t="shared" si="15"/>
        <v>37.474249999999998</v>
      </c>
      <c r="W58" s="3">
        <f t="shared" si="16"/>
        <v>67.5</v>
      </c>
      <c r="X58" s="21">
        <f t="shared" si="17"/>
        <v>91.982250000000008</v>
      </c>
      <c r="Y58" s="32">
        <v>30</v>
      </c>
      <c r="Z58" s="46">
        <v>50</v>
      </c>
      <c r="AA58" s="32">
        <v>60</v>
      </c>
      <c r="AB58" s="3"/>
      <c r="AC58" s="3">
        <v>60</v>
      </c>
      <c r="AD58" s="21">
        <f t="shared" si="18"/>
        <v>81.762</v>
      </c>
      <c r="AE58" s="3">
        <f t="shared" si="19"/>
        <v>127.5</v>
      </c>
      <c r="AF58" s="21">
        <f t="shared" si="20"/>
        <v>173.74424999999999</v>
      </c>
      <c r="AG58" s="3"/>
      <c r="AH58" s="3"/>
    </row>
    <row r="59" spans="1:34">
      <c r="A59" s="3">
        <v>12</v>
      </c>
      <c r="B59" s="3">
        <v>1</v>
      </c>
      <c r="C59" s="3" t="s">
        <v>27</v>
      </c>
      <c r="D59" s="3">
        <v>48</v>
      </c>
      <c r="E59" s="3" t="s">
        <v>180</v>
      </c>
      <c r="F59" s="3" t="s">
        <v>181</v>
      </c>
      <c r="G59" s="1">
        <v>29457</v>
      </c>
      <c r="H59" s="3" t="s">
        <v>35</v>
      </c>
      <c r="I59" s="2">
        <v>47</v>
      </c>
      <c r="J59" s="21">
        <v>1.0494000000000001</v>
      </c>
      <c r="K59" s="40">
        <v>85</v>
      </c>
      <c r="L59" s="47">
        <v>90</v>
      </c>
      <c r="M59" s="31">
        <v>90</v>
      </c>
      <c r="N59" s="3"/>
      <c r="O59" s="3">
        <v>90</v>
      </c>
      <c r="P59" s="21">
        <f t="shared" si="14"/>
        <v>91.049400000000006</v>
      </c>
      <c r="Q59" s="32">
        <v>47.5</v>
      </c>
      <c r="R59" s="32">
        <v>50</v>
      </c>
      <c r="S59" s="40">
        <v>52.5</v>
      </c>
      <c r="T59" s="3"/>
      <c r="U59" s="3">
        <v>50</v>
      </c>
      <c r="V59" s="21">
        <f t="shared" si="15"/>
        <v>52.470000000000006</v>
      </c>
      <c r="W59" s="3">
        <f t="shared" si="16"/>
        <v>140</v>
      </c>
      <c r="X59" s="21">
        <f t="shared" si="17"/>
        <v>146.91600000000003</v>
      </c>
      <c r="Y59" s="32">
        <v>115</v>
      </c>
      <c r="Z59" s="32">
        <v>122.5</v>
      </c>
      <c r="AA59" s="46">
        <v>127.5</v>
      </c>
      <c r="AB59" s="3"/>
      <c r="AC59" s="3">
        <v>122.5</v>
      </c>
      <c r="AD59" s="21">
        <f t="shared" si="18"/>
        <v>128.5515</v>
      </c>
      <c r="AE59" s="3">
        <f t="shared" si="19"/>
        <v>262.5</v>
      </c>
      <c r="AF59" s="21">
        <f t="shared" si="20"/>
        <v>275.46750000000003</v>
      </c>
      <c r="AG59" s="3" t="s">
        <v>154</v>
      </c>
      <c r="AH59" s="3"/>
    </row>
    <row r="60" spans="1:34">
      <c r="A60" s="3">
        <v>12</v>
      </c>
      <c r="B60" s="3">
        <v>1</v>
      </c>
      <c r="C60" s="3" t="s">
        <v>27</v>
      </c>
      <c r="D60" s="3">
        <v>52</v>
      </c>
      <c r="E60" s="3" t="s">
        <v>177</v>
      </c>
      <c r="F60" s="3" t="s">
        <v>72</v>
      </c>
      <c r="G60" s="1"/>
      <c r="H60" s="3" t="s">
        <v>35</v>
      </c>
      <c r="I60" s="2">
        <v>51.3</v>
      </c>
      <c r="J60" s="21">
        <v>0.98089999999999999</v>
      </c>
      <c r="K60" s="32">
        <v>87.5</v>
      </c>
      <c r="L60" s="47">
        <v>92.5</v>
      </c>
      <c r="M60" s="40">
        <v>92.5</v>
      </c>
      <c r="N60" s="3"/>
      <c r="O60" s="3">
        <f>K60</f>
        <v>87.5</v>
      </c>
      <c r="P60" s="21">
        <f t="shared" si="14"/>
        <v>88.480900000000005</v>
      </c>
      <c r="Q60" s="32">
        <v>45</v>
      </c>
      <c r="R60" s="32">
        <v>47.5</v>
      </c>
      <c r="S60" s="40">
        <v>50</v>
      </c>
      <c r="T60" s="3"/>
      <c r="U60" s="3">
        <v>47.5</v>
      </c>
      <c r="V60" s="21">
        <f t="shared" si="15"/>
        <v>46.592750000000002</v>
      </c>
      <c r="W60" s="3">
        <f t="shared" si="16"/>
        <v>135</v>
      </c>
      <c r="X60" s="21">
        <f t="shared" si="17"/>
        <v>132.42150000000001</v>
      </c>
      <c r="Y60" s="32">
        <v>105</v>
      </c>
      <c r="Z60" s="31">
        <v>110</v>
      </c>
      <c r="AA60" s="52">
        <v>115</v>
      </c>
      <c r="AB60" s="3"/>
      <c r="AC60" s="3">
        <v>110</v>
      </c>
      <c r="AD60" s="21">
        <f t="shared" si="18"/>
        <v>107.899</v>
      </c>
      <c r="AE60" s="3">
        <f t="shared" si="19"/>
        <v>245</v>
      </c>
      <c r="AF60" s="21">
        <f t="shared" si="20"/>
        <v>240.32050000000001</v>
      </c>
      <c r="AG60" s="3"/>
      <c r="AH60" s="3"/>
    </row>
    <row r="61" spans="1:34">
      <c r="A61" s="3">
        <v>5</v>
      </c>
      <c r="B61" s="3">
        <v>2</v>
      </c>
      <c r="C61" s="3" t="s">
        <v>27</v>
      </c>
      <c r="D61" s="3">
        <v>52</v>
      </c>
      <c r="E61" s="3" t="s">
        <v>183</v>
      </c>
      <c r="F61" s="3" t="s">
        <v>184</v>
      </c>
      <c r="G61" s="1">
        <v>31838</v>
      </c>
      <c r="H61" s="3" t="s">
        <v>35</v>
      </c>
      <c r="I61" s="2">
        <v>50.8</v>
      </c>
      <c r="J61" s="21">
        <v>0.98719999999999997</v>
      </c>
      <c r="K61" s="32">
        <v>70</v>
      </c>
      <c r="L61" s="50">
        <v>80</v>
      </c>
      <c r="M61" s="53">
        <v>80</v>
      </c>
      <c r="N61" s="3"/>
      <c r="O61" s="31">
        <v>70</v>
      </c>
      <c r="P61" s="21">
        <f t="shared" si="14"/>
        <v>70.987200000000001</v>
      </c>
      <c r="Q61" s="32">
        <v>40</v>
      </c>
      <c r="R61" s="32">
        <v>45</v>
      </c>
      <c r="S61" s="40">
        <v>50</v>
      </c>
      <c r="T61" s="3"/>
      <c r="U61" s="3">
        <v>45</v>
      </c>
      <c r="V61" s="21">
        <f t="shared" si="15"/>
        <v>44.423999999999999</v>
      </c>
      <c r="W61" s="3">
        <f t="shared" si="16"/>
        <v>115</v>
      </c>
      <c r="X61" s="21">
        <f t="shared" si="17"/>
        <v>113.52799999999999</v>
      </c>
      <c r="Y61" s="3">
        <v>120</v>
      </c>
      <c r="Z61" s="46">
        <v>130</v>
      </c>
      <c r="AA61" s="46">
        <v>130</v>
      </c>
      <c r="AB61" s="3"/>
      <c r="AC61" s="32">
        <v>120</v>
      </c>
      <c r="AD61" s="21">
        <f t="shared" si="18"/>
        <v>118.464</v>
      </c>
      <c r="AE61" s="3">
        <f t="shared" si="19"/>
        <v>235</v>
      </c>
      <c r="AF61" s="21">
        <f t="shared" si="20"/>
        <v>231.99199999999999</v>
      </c>
      <c r="AG61" s="3"/>
      <c r="AH61" s="3"/>
    </row>
    <row r="62" spans="1:34">
      <c r="A62" s="3">
        <v>12</v>
      </c>
      <c r="B62" s="3">
        <v>1</v>
      </c>
      <c r="C62" s="3" t="s">
        <v>27</v>
      </c>
      <c r="D62" s="3">
        <v>56</v>
      </c>
      <c r="E62" s="3" t="s">
        <v>169</v>
      </c>
      <c r="F62" s="3" t="s">
        <v>170</v>
      </c>
      <c r="G62" s="1">
        <v>29206</v>
      </c>
      <c r="H62" s="3" t="s">
        <v>35</v>
      </c>
      <c r="I62" s="2">
        <v>54.4</v>
      </c>
      <c r="J62" s="21">
        <v>0.93330000000000002</v>
      </c>
      <c r="K62" s="32">
        <v>50</v>
      </c>
      <c r="L62" s="47">
        <v>60</v>
      </c>
      <c r="M62" s="31">
        <v>60</v>
      </c>
      <c r="N62" s="3"/>
      <c r="O62" s="3">
        <v>60</v>
      </c>
      <c r="P62" s="21">
        <f t="shared" si="14"/>
        <v>60.933300000000003</v>
      </c>
      <c r="Q62" s="32">
        <v>45</v>
      </c>
      <c r="R62" s="40">
        <v>52.5</v>
      </c>
      <c r="S62" s="40">
        <v>52.5</v>
      </c>
      <c r="T62" s="3"/>
      <c r="U62" s="3">
        <v>45</v>
      </c>
      <c r="V62" s="21">
        <f t="shared" si="15"/>
        <v>41.9985</v>
      </c>
      <c r="W62" s="3">
        <f t="shared" si="16"/>
        <v>105</v>
      </c>
      <c r="X62" s="21">
        <f t="shared" si="17"/>
        <v>97.996499999999997</v>
      </c>
      <c r="Y62" s="3">
        <v>70</v>
      </c>
      <c r="Z62" s="46">
        <v>80</v>
      </c>
      <c r="AA62" s="46">
        <v>80</v>
      </c>
      <c r="AB62" s="3"/>
      <c r="AC62" s="32">
        <v>70</v>
      </c>
      <c r="AD62" s="21">
        <f t="shared" si="18"/>
        <v>65.331000000000003</v>
      </c>
      <c r="AE62" s="3">
        <f t="shared" si="19"/>
        <v>175</v>
      </c>
      <c r="AF62" s="21">
        <f t="shared" si="20"/>
        <v>163.32750000000001</v>
      </c>
      <c r="AG62" s="3"/>
      <c r="AH62" s="3"/>
    </row>
    <row r="63" spans="1:34">
      <c r="A63" s="3">
        <v>12</v>
      </c>
      <c r="B63" s="3">
        <v>1</v>
      </c>
      <c r="C63" s="3" t="s">
        <v>27</v>
      </c>
      <c r="D63" s="3">
        <v>56</v>
      </c>
      <c r="E63" s="3" t="s">
        <v>167</v>
      </c>
      <c r="F63" s="3" t="s">
        <v>163</v>
      </c>
      <c r="G63" s="1">
        <v>36725</v>
      </c>
      <c r="H63" s="3" t="s">
        <v>111</v>
      </c>
      <c r="I63" s="2">
        <v>52.9</v>
      </c>
      <c r="J63" s="21">
        <v>1.0778000000000001</v>
      </c>
      <c r="K63" s="32">
        <v>55</v>
      </c>
      <c r="L63" s="47">
        <v>65</v>
      </c>
      <c r="M63" s="50">
        <v>65</v>
      </c>
      <c r="N63" s="3"/>
      <c r="O63" s="3">
        <v>55</v>
      </c>
      <c r="P63" s="21">
        <f t="shared" si="14"/>
        <v>56.077800000000003</v>
      </c>
      <c r="Q63" s="32">
        <v>35</v>
      </c>
      <c r="R63" s="40">
        <v>37.5</v>
      </c>
      <c r="S63" s="40">
        <v>0</v>
      </c>
      <c r="T63" s="3"/>
      <c r="U63" s="3">
        <v>35</v>
      </c>
      <c r="V63" s="21">
        <f t="shared" si="15"/>
        <v>37.723000000000006</v>
      </c>
      <c r="W63" s="3">
        <f t="shared" si="16"/>
        <v>90</v>
      </c>
      <c r="X63" s="21">
        <f t="shared" si="17"/>
        <v>97.00200000000001</v>
      </c>
      <c r="Y63" s="3">
        <v>60</v>
      </c>
      <c r="Z63" s="32">
        <v>75</v>
      </c>
      <c r="AA63" s="32">
        <v>80</v>
      </c>
      <c r="AB63" s="3"/>
      <c r="AC63" s="32">
        <v>80</v>
      </c>
      <c r="AD63" s="21">
        <f t="shared" si="18"/>
        <v>86.224000000000004</v>
      </c>
      <c r="AE63" s="3">
        <f t="shared" si="19"/>
        <v>170</v>
      </c>
      <c r="AF63" s="21">
        <f t="shared" si="20"/>
        <v>183.22600000000003</v>
      </c>
      <c r="AG63" s="3"/>
      <c r="AH63" s="3"/>
    </row>
    <row r="64" spans="1:34">
      <c r="A64" s="3">
        <v>12</v>
      </c>
      <c r="B64" s="3">
        <v>1</v>
      </c>
      <c r="C64" s="3" t="s">
        <v>27</v>
      </c>
      <c r="D64" s="7">
        <v>60</v>
      </c>
      <c r="E64" s="3" t="s">
        <v>185</v>
      </c>
      <c r="F64" s="3" t="s">
        <v>186</v>
      </c>
      <c r="G64" s="1">
        <v>35232</v>
      </c>
      <c r="H64" s="3" t="s">
        <v>33</v>
      </c>
      <c r="I64" s="2">
        <v>59.9</v>
      </c>
      <c r="J64" s="21">
        <v>0.88870000000000005</v>
      </c>
      <c r="K64" s="32">
        <v>85</v>
      </c>
      <c r="L64" s="45">
        <v>90</v>
      </c>
      <c r="M64" s="45">
        <v>100</v>
      </c>
      <c r="N64" s="45"/>
      <c r="O64" s="45">
        <v>100</v>
      </c>
      <c r="P64" s="21">
        <f t="shared" si="14"/>
        <v>100.8887</v>
      </c>
      <c r="Q64" s="32">
        <v>65</v>
      </c>
      <c r="R64" s="3">
        <v>70</v>
      </c>
      <c r="S64" s="40">
        <v>72.5</v>
      </c>
      <c r="T64" s="3"/>
      <c r="U64" s="3">
        <v>70</v>
      </c>
      <c r="V64" s="21">
        <f t="shared" si="15"/>
        <v>62.209000000000003</v>
      </c>
      <c r="W64" s="3">
        <f t="shared" si="16"/>
        <v>170</v>
      </c>
      <c r="X64" s="21">
        <f t="shared" si="17"/>
        <v>151.07900000000001</v>
      </c>
      <c r="Y64" s="3">
        <v>100</v>
      </c>
      <c r="Z64" s="31">
        <v>110</v>
      </c>
      <c r="AA64" s="49">
        <v>137.5</v>
      </c>
      <c r="AB64" s="3"/>
      <c r="AC64" s="3">
        <v>110</v>
      </c>
      <c r="AD64" s="21">
        <f t="shared" si="18"/>
        <v>97.757000000000005</v>
      </c>
      <c r="AE64" s="3">
        <f t="shared" si="19"/>
        <v>280</v>
      </c>
      <c r="AF64" s="21">
        <f t="shared" si="20"/>
        <v>248.83600000000001</v>
      </c>
      <c r="AG64" s="3"/>
      <c r="AH64" s="3"/>
    </row>
    <row r="65" spans="1:76" ht="12.75" customHeight="1">
      <c r="A65" s="3">
        <v>12</v>
      </c>
      <c r="B65" s="3">
        <v>1</v>
      </c>
      <c r="C65" s="3" t="s">
        <v>27</v>
      </c>
      <c r="D65" s="3">
        <v>60</v>
      </c>
      <c r="E65" s="3" t="s">
        <v>166</v>
      </c>
      <c r="F65" s="3" t="s">
        <v>28</v>
      </c>
      <c r="G65" s="1">
        <v>27234</v>
      </c>
      <c r="H65" s="3" t="s">
        <v>29</v>
      </c>
      <c r="I65" s="2">
        <v>58.2</v>
      </c>
      <c r="J65" s="21">
        <v>0.90100000000000002</v>
      </c>
      <c r="K65" s="32">
        <v>45</v>
      </c>
      <c r="L65" s="45">
        <v>52.5</v>
      </c>
      <c r="M65" s="48">
        <v>60</v>
      </c>
      <c r="N65" s="3"/>
      <c r="O65" s="3">
        <v>60</v>
      </c>
      <c r="P65" s="21">
        <f t="shared" si="14"/>
        <v>60.901000000000003</v>
      </c>
      <c r="Q65" s="32">
        <v>45</v>
      </c>
      <c r="R65" s="40">
        <v>50</v>
      </c>
      <c r="S65" s="40">
        <v>50</v>
      </c>
      <c r="T65" s="3"/>
      <c r="U65" s="3">
        <v>45</v>
      </c>
      <c r="V65" s="21">
        <f t="shared" si="15"/>
        <v>40.545000000000002</v>
      </c>
      <c r="W65" s="3">
        <f t="shared" si="16"/>
        <v>105</v>
      </c>
      <c r="X65" s="21">
        <f t="shared" si="17"/>
        <v>94.605000000000004</v>
      </c>
      <c r="Y65" s="32">
        <v>50</v>
      </c>
      <c r="Z65" s="32">
        <v>60</v>
      </c>
      <c r="AA65" s="49">
        <v>70</v>
      </c>
      <c r="AB65" s="3"/>
      <c r="AC65" s="3">
        <v>60</v>
      </c>
      <c r="AD65" s="21">
        <f t="shared" si="18"/>
        <v>54.06</v>
      </c>
      <c r="AE65" s="3">
        <f t="shared" si="19"/>
        <v>165</v>
      </c>
      <c r="AF65" s="21">
        <f t="shared" si="20"/>
        <v>148.66499999999999</v>
      </c>
      <c r="AG65" s="3"/>
      <c r="AH65" s="3"/>
    </row>
    <row r="66" spans="1:76">
      <c r="A66" s="3">
        <v>12</v>
      </c>
      <c r="B66" s="3">
        <v>1</v>
      </c>
      <c r="C66" s="3" t="s">
        <v>27</v>
      </c>
      <c r="D66" s="3">
        <v>60</v>
      </c>
      <c r="E66" s="3" t="s">
        <v>191</v>
      </c>
      <c r="F66" s="3" t="s">
        <v>105</v>
      </c>
      <c r="G66" s="1">
        <v>29563</v>
      </c>
      <c r="H66" s="3" t="s">
        <v>35</v>
      </c>
      <c r="I66" s="2">
        <v>59.9</v>
      </c>
      <c r="J66" s="21">
        <v>0.86280000000000001</v>
      </c>
      <c r="K66" s="50">
        <v>120</v>
      </c>
      <c r="L66" s="31">
        <v>120</v>
      </c>
      <c r="M66" s="31">
        <v>125</v>
      </c>
      <c r="N66" s="3"/>
      <c r="O66" s="3">
        <v>125</v>
      </c>
      <c r="P66" s="21">
        <f t="shared" si="14"/>
        <v>125.86279999999999</v>
      </c>
      <c r="Q66" s="31">
        <v>57.5</v>
      </c>
      <c r="R66" s="40">
        <v>60</v>
      </c>
      <c r="S66" s="40">
        <v>60</v>
      </c>
      <c r="T66" s="3"/>
      <c r="U66" s="3">
        <v>57.5</v>
      </c>
      <c r="V66" s="21">
        <f t="shared" si="15"/>
        <v>49.611000000000004</v>
      </c>
      <c r="W66" s="3">
        <f t="shared" si="16"/>
        <v>182.5</v>
      </c>
      <c r="X66" s="21">
        <f t="shared" si="17"/>
        <v>157.46100000000001</v>
      </c>
      <c r="Y66" s="52">
        <v>145</v>
      </c>
      <c r="Z66" s="31">
        <v>145</v>
      </c>
      <c r="AA66" s="46">
        <v>150</v>
      </c>
      <c r="AB66" s="3"/>
      <c r="AC66" s="3">
        <v>145</v>
      </c>
      <c r="AD66" s="21">
        <f t="shared" si="18"/>
        <v>125.10599999999999</v>
      </c>
      <c r="AE66" s="3">
        <f t="shared" si="19"/>
        <v>327.5</v>
      </c>
      <c r="AF66" s="21">
        <f t="shared" si="20"/>
        <v>282.56700000000001</v>
      </c>
      <c r="AG66" s="3" t="s">
        <v>153</v>
      </c>
      <c r="AH66" s="3"/>
    </row>
    <row r="67" spans="1:76">
      <c r="A67" s="3">
        <v>5</v>
      </c>
      <c r="B67" s="3">
        <v>2</v>
      </c>
      <c r="C67" s="3" t="s">
        <v>27</v>
      </c>
      <c r="D67" s="3">
        <v>60</v>
      </c>
      <c r="E67" s="3" t="s">
        <v>160</v>
      </c>
      <c r="F67" s="3" t="s">
        <v>161</v>
      </c>
      <c r="G67" s="1">
        <v>28782</v>
      </c>
      <c r="H67" s="3" t="s">
        <v>35</v>
      </c>
      <c r="I67" s="2">
        <v>58.5</v>
      </c>
      <c r="J67" s="21">
        <v>0.87880000000000003</v>
      </c>
      <c r="K67" s="40">
        <v>90</v>
      </c>
      <c r="L67" s="47">
        <v>90</v>
      </c>
      <c r="M67" s="32">
        <v>90</v>
      </c>
      <c r="N67" s="3"/>
      <c r="O67" s="3">
        <v>90</v>
      </c>
      <c r="P67" s="21">
        <f t="shared" si="14"/>
        <v>90.878799999999998</v>
      </c>
      <c r="Q67" s="32">
        <v>55</v>
      </c>
      <c r="R67" s="32">
        <v>60</v>
      </c>
      <c r="S67" s="40">
        <v>65</v>
      </c>
      <c r="T67" s="3"/>
      <c r="U67" s="3">
        <v>60</v>
      </c>
      <c r="V67" s="21">
        <f t="shared" si="15"/>
        <v>52.728000000000002</v>
      </c>
      <c r="W67" s="3">
        <f t="shared" si="16"/>
        <v>150</v>
      </c>
      <c r="X67" s="21">
        <f t="shared" si="17"/>
        <v>131.82</v>
      </c>
      <c r="Y67" s="32">
        <v>110</v>
      </c>
      <c r="Z67" s="31">
        <v>0</v>
      </c>
      <c r="AA67" s="3">
        <v>0</v>
      </c>
      <c r="AB67" s="3"/>
      <c r="AC67" s="32">
        <v>110</v>
      </c>
      <c r="AD67" s="21">
        <f t="shared" si="18"/>
        <v>96.668000000000006</v>
      </c>
      <c r="AE67" s="3">
        <f t="shared" si="19"/>
        <v>260</v>
      </c>
      <c r="AF67" s="21">
        <f t="shared" si="20"/>
        <v>228.488</v>
      </c>
      <c r="AG67" s="3"/>
      <c r="AH67" s="3"/>
    </row>
    <row r="68" spans="1:76">
      <c r="A68" s="3">
        <v>12</v>
      </c>
      <c r="B68" s="3">
        <v>1</v>
      </c>
      <c r="C68" s="3" t="s">
        <v>27</v>
      </c>
      <c r="D68" s="3">
        <v>67.5</v>
      </c>
      <c r="E68" s="3" t="s">
        <v>187</v>
      </c>
      <c r="F68" s="3" t="s">
        <v>188</v>
      </c>
      <c r="G68" s="1">
        <v>32902</v>
      </c>
      <c r="H68" s="3" t="s">
        <v>35</v>
      </c>
      <c r="I68" s="2">
        <v>67.5</v>
      </c>
      <c r="J68" s="21">
        <v>0.77690000000000003</v>
      </c>
      <c r="K68" s="45">
        <v>100</v>
      </c>
      <c r="L68" s="45">
        <v>125</v>
      </c>
      <c r="M68" s="50">
        <v>130</v>
      </c>
      <c r="N68" s="3"/>
      <c r="O68" s="3">
        <v>125</v>
      </c>
      <c r="P68" s="21">
        <f t="shared" si="14"/>
        <v>125.7769</v>
      </c>
      <c r="Q68" s="32">
        <v>60</v>
      </c>
      <c r="R68" s="40">
        <v>77.5</v>
      </c>
      <c r="S68" s="40">
        <v>77.5</v>
      </c>
      <c r="T68" s="3"/>
      <c r="U68" s="3">
        <v>60</v>
      </c>
      <c r="V68" s="21">
        <f t="shared" si="15"/>
        <v>46.614000000000004</v>
      </c>
      <c r="W68" s="3">
        <f t="shared" si="16"/>
        <v>185</v>
      </c>
      <c r="X68" s="21">
        <f t="shared" si="17"/>
        <v>143.72650000000002</v>
      </c>
      <c r="Y68" s="32">
        <v>100</v>
      </c>
      <c r="Z68" s="31">
        <v>135</v>
      </c>
      <c r="AA68" s="49">
        <v>140</v>
      </c>
      <c r="AB68" s="3"/>
      <c r="AC68" s="3">
        <v>135</v>
      </c>
      <c r="AD68" s="21">
        <f t="shared" si="18"/>
        <v>104.8815</v>
      </c>
      <c r="AE68" s="3">
        <f t="shared" si="19"/>
        <v>320</v>
      </c>
      <c r="AF68" s="21">
        <f t="shared" si="20"/>
        <v>248.608</v>
      </c>
      <c r="AG68" s="3" t="s">
        <v>155</v>
      </c>
      <c r="AH68" s="3"/>
    </row>
    <row r="69" spans="1:76">
      <c r="A69" s="3">
        <v>5</v>
      </c>
      <c r="B69" s="3">
        <v>2</v>
      </c>
      <c r="C69" s="3" t="s">
        <v>27</v>
      </c>
      <c r="D69" s="3">
        <v>67.5</v>
      </c>
      <c r="E69" s="3" t="s">
        <v>175</v>
      </c>
      <c r="F69" s="3" t="s">
        <v>176</v>
      </c>
      <c r="G69" s="1">
        <v>33116</v>
      </c>
      <c r="H69" s="3" t="s">
        <v>35</v>
      </c>
      <c r="I69" s="2">
        <v>64.650000000000006</v>
      </c>
      <c r="J69" s="21">
        <v>0.80520000000000003</v>
      </c>
      <c r="K69" s="45">
        <v>90</v>
      </c>
      <c r="L69" s="3">
        <v>100</v>
      </c>
      <c r="M69" s="32">
        <v>110</v>
      </c>
      <c r="N69" s="3"/>
      <c r="O69" s="3">
        <v>110</v>
      </c>
      <c r="P69" s="21">
        <f t="shared" si="14"/>
        <v>110.8052</v>
      </c>
      <c r="Q69" s="32">
        <v>45</v>
      </c>
      <c r="R69" s="32">
        <v>55</v>
      </c>
      <c r="S69" s="40">
        <v>62.5</v>
      </c>
      <c r="T69" s="3"/>
      <c r="U69" s="3">
        <v>55</v>
      </c>
      <c r="V69" s="21">
        <f t="shared" si="15"/>
        <v>44.286000000000001</v>
      </c>
      <c r="W69" s="3">
        <f t="shared" si="16"/>
        <v>165</v>
      </c>
      <c r="X69" s="21">
        <f t="shared" si="17"/>
        <v>132.858</v>
      </c>
      <c r="Y69" s="32">
        <v>90</v>
      </c>
      <c r="Z69" s="31">
        <v>100</v>
      </c>
      <c r="AA69" s="31">
        <v>110</v>
      </c>
      <c r="AB69" s="3"/>
      <c r="AC69" s="3">
        <v>110</v>
      </c>
      <c r="AD69" s="21">
        <f t="shared" si="18"/>
        <v>88.572000000000003</v>
      </c>
      <c r="AE69" s="3">
        <f t="shared" si="19"/>
        <v>275</v>
      </c>
      <c r="AF69" s="21">
        <f t="shared" si="20"/>
        <v>221.43</v>
      </c>
      <c r="AG69" s="3"/>
      <c r="AH69" s="3"/>
    </row>
    <row r="70" spans="1:76">
      <c r="A70" s="3">
        <v>12</v>
      </c>
      <c r="B70" s="3">
        <v>1</v>
      </c>
      <c r="C70" s="3" t="s">
        <v>27</v>
      </c>
      <c r="D70" s="3">
        <v>82.5</v>
      </c>
      <c r="E70" s="3" t="s">
        <v>174</v>
      </c>
      <c r="F70" s="3" t="s">
        <v>198</v>
      </c>
      <c r="G70" s="1">
        <v>28009</v>
      </c>
      <c r="H70" s="3" t="s">
        <v>29</v>
      </c>
      <c r="I70" s="2">
        <v>78.5</v>
      </c>
      <c r="J70" s="21">
        <v>0.69810000000000005</v>
      </c>
      <c r="K70" s="32">
        <v>60</v>
      </c>
      <c r="L70" s="48">
        <v>70</v>
      </c>
      <c r="M70" s="48">
        <v>80</v>
      </c>
      <c r="N70" s="3"/>
      <c r="O70" s="48">
        <v>80</v>
      </c>
      <c r="P70" s="21">
        <f t="shared" si="14"/>
        <v>80.698099999999997</v>
      </c>
      <c r="Q70" s="3">
        <v>60</v>
      </c>
      <c r="R70" s="3">
        <v>62.5</v>
      </c>
      <c r="S70" s="32">
        <v>65</v>
      </c>
      <c r="T70" s="3"/>
      <c r="U70" s="3">
        <v>65</v>
      </c>
      <c r="V70" s="21">
        <f t="shared" si="15"/>
        <v>45.3765</v>
      </c>
      <c r="W70" s="3">
        <f t="shared" si="16"/>
        <v>145</v>
      </c>
      <c r="X70" s="21">
        <f t="shared" si="17"/>
        <v>101.22450000000001</v>
      </c>
      <c r="Y70" s="32">
        <v>80</v>
      </c>
      <c r="Z70" s="46">
        <v>90</v>
      </c>
      <c r="AA70" s="32">
        <v>100</v>
      </c>
      <c r="AB70" s="3"/>
      <c r="AC70" s="3">
        <v>100</v>
      </c>
      <c r="AD70" s="21">
        <f t="shared" si="18"/>
        <v>69.81</v>
      </c>
      <c r="AE70" s="3">
        <f t="shared" si="19"/>
        <v>245</v>
      </c>
      <c r="AF70" s="21">
        <f t="shared" si="20"/>
        <v>171.03450000000001</v>
      </c>
      <c r="AG70" s="3"/>
      <c r="AH70" s="3"/>
    </row>
    <row r="71" spans="1:76">
      <c r="A71" s="3"/>
      <c r="B71" s="3"/>
      <c r="C71" s="3"/>
      <c r="D71" s="3"/>
      <c r="E71" s="3"/>
      <c r="F71" s="22" t="s">
        <v>150</v>
      </c>
      <c r="G71" s="1"/>
      <c r="H71" s="3"/>
      <c r="I71" s="2"/>
      <c r="J71" s="21"/>
      <c r="K71" s="32"/>
      <c r="L71" s="51"/>
      <c r="M71" s="50"/>
      <c r="N71" s="3"/>
      <c r="O71" s="3"/>
      <c r="P71" s="21"/>
      <c r="Q71" s="32"/>
      <c r="R71" s="32"/>
      <c r="S71" s="32"/>
      <c r="T71" s="3"/>
      <c r="U71" s="3"/>
      <c r="V71" s="21"/>
      <c r="W71" s="3"/>
      <c r="X71" s="21"/>
      <c r="Y71" s="32"/>
      <c r="Z71" s="46"/>
      <c r="AA71" s="46"/>
      <c r="AB71" s="3"/>
      <c r="AC71" s="3"/>
      <c r="AD71" s="21"/>
      <c r="AE71" s="3"/>
      <c r="AF71" s="21"/>
      <c r="AG71" s="3"/>
      <c r="AH71" s="3"/>
    </row>
    <row r="72" spans="1:76" ht="12.75" customHeight="1">
      <c r="A72" s="3">
        <v>12</v>
      </c>
      <c r="B72" s="3">
        <v>1</v>
      </c>
      <c r="C72" s="3" t="s">
        <v>27</v>
      </c>
      <c r="D72" s="3">
        <v>52</v>
      </c>
      <c r="E72" s="3" t="s">
        <v>173</v>
      </c>
      <c r="F72" s="3" t="s">
        <v>28</v>
      </c>
      <c r="G72" s="1">
        <v>38307</v>
      </c>
      <c r="H72" s="3" t="s">
        <v>164</v>
      </c>
      <c r="I72" s="2">
        <v>50</v>
      </c>
      <c r="J72" s="21">
        <v>1.2258</v>
      </c>
      <c r="K72" s="40">
        <v>62.5</v>
      </c>
      <c r="L72" s="51">
        <v>65</v>
      </c>
      <c r="M72" s="32">
        <v>67.5</v>
      </c>
      <c r="N72" s="3"/>
      <c r="O72" s="3">
        <v>67.5</v>
      </c>
      <c r="P72" s="21">
        <f t="shared" ref="P72:P103" si="21">O72+J72</f>
        <v>68.725800000000007</v>
      </c>
      <c r="Q72" s="32">
        <v>37.5</v>
      </c>
      <c r="R72" s="40">
        <v>40</v>
      </c>
      <c r="S72" s="40">
        <v>40</v>
      </c>
      <c r="T72" s="3"/>
      <c r="U72" s="3">
        <v>37.5</v>
      </c>
      <c r="V72" s="21">
        <f t="shared" ref="V72:V103" si="22">U72*J72</f>
        <v>45.967500000000001</v>
      </c>
      <c r="W72" s="3">
        <f t="shared" ref="W72:W103" si="23">U72+O72</f>
        <v>105</v>
      </c>
      <c r="X72" s="21">
        <f t="shared" ref="X72:X103" si="24">W72*J72</f>
        <v>128.709</v>
      </c>
      <c r="Y72" s="32">
        <v>80</v>
      </c>
      <c r="Z72" s="31">
        <v>85</v>
      </c>
      <c r="AA72" s="3">
        <v>87.5</v>
      </c>
      <c r="AB72" s="3"/>
      <c r="AC72" s="3">
        <v>87.5</v>
      </c>
      <c r="AD72" s="21">
        <f t="shared" ref="AD72:AD103" si="25">AC72*J72</f>
        <v>107.25749999999999</v>
      </c>
      <c r="AE72" s="3">
        <f t="shared" ref="AE72:AE103" si="26">AC72+W72</f>
        <v>192.5</v>
      </c>
      <c r="AF72" s="21">
        <f t="shared" ref="AF72:AF103" si="27">AE72*J72</f>
        <v>235.9665</v>
      </c>
      <c r="AG72" s="3"/>
      <c r="AH72" s="3"/>
    </row>
    <row r="73" spans="1:76">
      <c r="A73" s="3">
        <v>12</v>
      </c>
      <c r="B73" s="3">
        <v>1</v>
      </c>
      <c r="C73" s="3" t="s">
        <v>27</v>
      </c>
      <c r="D73" s="7">
        <v>56</v>
      </c>
      <c r="E73" s="3" t="s">
        <v>172</v>
      </c>
      <c r="F73" s="3" t="s">
        <v>28</v>
      </c>
      <c r="G73" s="1">
        <v>38074</v>
      </c>
      <c r="H73" s="3" t="s">
        <v>164</v>
      </c>
      <c r="I73" s="2">
        <v>55.9</v>
      </c>
      <c r="J73" s="21">
        <v>1.0781000000000001</v>
      </c>
      <c r="K73" s="45">
        <v>55</v>
      </c>
      <c r="L73" s="40">
        <v>60</v>
      </c>
      <c r="M73" s="48">
        <v>60</v>
      </c>
      <c r="N73" s="3"/>
      <c r="O73" s="3">
        <v>60</v>
      </c>
      <c r="P73" s="21">
        <f t="shared" si="21"/>
        <v>61.078099999999999</v>
      </c>
      <c r="Q73" s="32">
        <v>32.5</v>
      </c>
      <c r="R73" s="32">
        <v>35</v>
      </c>
      <c r="S73" s="31">
        <v>37.5</v>
      </c>
      <c r="T73" s="3"/>
      <c r="U73" s="3">
        <v>37.5</v>
      </c>
      <c r="V73" s="21">
        <f t="shared" si="22"/>
        <v>40.428750000000001</v>
      </c>
      <c r="W73" s="3">
        <f t="shared" si="23"/>
        <v>97.5</v>
      </c>
      <c r="X73" s="21">
        <f t="shared" si="24"/>
        <v>105.11475</v>
      </c>
      <c r="Y73" s="32">
        <v>72.5</v>
      </c>
      <c r="Z73" s="31">
        <v>77.5</v>
      </c>
      <c r="AA73" s="3">
        <v>82.5</v>
      </c>
      <c r="AB73" s="3"/>
      <c r="AC73" s="3">
        <v>82.5</v>
      </c>
      <c r="AD73" s="21">
        <f t="shared" si="25"/>
        <v>88.943250000000006</v>
      </c>
      <c r="AE73" s="3">
        <f t="shared" si="26"/>
        <v>180</v>
      </c>
      <c r="AF73" s="21">
        <f t="shared" si="27"/>
        <v>194.05800000000002</v>
      </c>
      <c r="AG73" s="3"/>
      <c r="AH73" s="3"/>
      <c r="BX73" s="68"/>
    </row>
    <row r="74" spans="1:76">
      <c r="A74" s="3">
        <v>12</v>
      </c>
      <c r="B74" s="3">
        <v>1</v>
      </c>
      <c r="C74" s="3" t="s">
        <v>27</v>
      </c>
      <c r="D74" s="3">
        <v>60</v>
      </c>
      <c r="E74" s="3" t="s">
        <v>178</v>
      </c>
      <c r="F74" s="3" t="s">
        <v>179</v>
      </c>
      <c r="G74" s="1"/>
      <c r="H74" s="3" t="s">
        <v>111</v>
      </c>
      <c r="I74" s="2">
        <v>58</v>
      </c>
      <c r="J74" s="21">
        <v>0.90959999999999996</v>
      </c>
      <c r="K74" s="32">
        <v>90</v>
      </c>
      <c r="L74" s="48">
        <v>92.5</v>
      </c>
      <c r="M74" s="48">
        <v>100</v>
      </c>
      <c r="N74" s="3"/>
      <c r="O74" s="48">
        <v>100</v>
      </c>
      <c r="P74" s="21">
        <f t="shared" si="21"/>
        <v>100.9096</v>
      </c>
      <c r="Q74" s="32">
        <v>60</v>
      </c>
      <c r="R74" s="3">
        <v>62.5</v>
      </c>
      <c r="S74" s="32">
        <v>65</v>
      </c>
      <c r="T74" s="3"/>
      <c r="U74" s="3">
        <v>65</v>
      </c>
      <c r="V74" s="21">
        <f t="shared" si="22"/>
        <v>59.123999999999995</v>
      </c>
      <c r="W74" s="3">
        <f t="shared" si="23"/>
        <v>165</v>
      </c>
      <c r="X74" s="21">
        <f t="shared" si="24"/>
        <v>150.084</v>
      </c>
      <c r="Y74" s="32">
        <v>110</v>
      </c>
      <c r="Z74" s="32">
        <v>115</v>
      </c>
      <c r="AA74" s="32">
        <v>117.5</v>
      </c>
      <c r="AB74" s="3"/>
      <c r="AC74" s="3">
        <v>117.5</v>
      </c>
      <c r="AD74" s="21">
        <f t="shared" si="25"/>
        <v>106.878</v>
      </c>
      <c r="AE74" s="3">
        <f t="shared" si="26"/>
        <v>282.5</v>
      </c>
      <c r="AF74" s="21">
        <f t="shared" si="27"/>
        <v>256.96199999999999</v>
      </c>
      <c r="AG74" s="3"/>
      <c r="AH74" s="3"/>
    </row>
    <row r="75" spans="1:76">
      <c r="A75" s="3">
        <v>12</v>
      </c>
      <c r="B75" s="3">
        <v>1</v>
      </c>
      <c r="C75" s="3" t="s">
        <v>27</v>
      </c>
      <c r="D75" s="3">
        <v>67.5</v>
      </c>
      <c r="E75" s="3" t="s">
        <v>195</v>
      </c>
      <c r="F75" s="3" t="s">
        <v>105</v>
      </c>
      <c r="G75" s="1">
        <v>32082</v>
      </c>
      <c r="H75" s="3" t="s">
        <v>35</v>
      </c>
      <c r="I75" s="2">
        <v>65.400000000000006</v>
      </c>
      <c r="J75" s="21">
        <v>0.74709999999999999</v>
      </c>
      <c r="K75" s="31">
        <v>160</v>
      </c>
      <c r="L75" s="40">
        <v>180</v>
      </c>
      <c r="M75" s="50">
        <v>195</v>
      </c>
      <c r="N75" s="3"/>
      <c r="O75" s="3">
        <v>160</v>
      </c>
      <c r="P75" s="21">
        <f t="shared" si="21"/>
        <v>160.74709999999999</v>
      </c>
      <c r="Q75" s="32">
        <v>100</v>
      </c>
      <c r="R75" s="3">
        <v>110</v>
      </c>
      <c r="S75" s="32">
        <v>120</v>
      </c>
      <c r="T75" s="3"/>
      <c r="U75" s="3">
        <v>120</v>
      </c>
      <c r="V75" s="21">
        <f t="shared" si="22"/>
        <v>89.652000000000001</v>
      </c>
      <c r="W75" s="3">
        <f t="shared" si="23"/>
        <v>280</v>
      </c>
      <c r="X75" s="21">
        <f t="shared" si="24"/>
        <v>209.18799999999999</v>
      </c>
      <c r="Y75" s="32">
        <v>160</v>
      </c>
      <c r="Z75" s="3">
        <v>170</v>
      </c>
      <c r="AA75" s="46">
        <v>185</v>
      </c>
      <c r="AB75" s="3"/>
      <c r="AC75" s="3">
        <v>170</v>
      </c>
      <c r="AD75" s="21">
        <f t="shared" si="25"/>
        <v>127.00699999999999</v>
      </c>
      <c r="AE75" s="3">
        <f t="shared" si="26"/>
        <v>450</v>
      </c>
      <c r="AF75" s="21">
        <f t="shared" si="27"/>
        <v>336.19499999999999</v>
      </c>
      <c r="AG75" s="3"/>
      <c r="AH75" s="3"/>
    </row>
    <row r="76" spans="1:76">
      <c r="A76" s="3">
        <v>5</v>
      </c>
      <c r="B76" s="3">
        <v>2</v>
      </c>
      <c r="C76" s="3" t="s">
        <v>27</v>
      </c>
      <c r="D76" s="3">
        <v>67.5</v>
      </c>
      <c r="E76" s="3" t="s">
        <v>192</v>
      </c>
      <c r="F76" s="3" t="s">
        <v>190</v>
      </c>
      <c r="G76" s="1">
        <v>32018</v>
      </c>
      <c r="H76" s="3" t="s">
        <v>35</v>
      </c>
      <c r="I76" s="2">
        <v>63.4</v>
      </c>
      <c r="J76" s="21">
        <v>0.76939999999999997</v>
      </c>
      <c r="K76" s="45">
        <v>105</v>
      </c>
      <c r="L76" s="3">
        <v>115</v>
      </c>
      <c r="M76" s="32">
        <v>122.5</v>
      </c>
      <c r="N76" s="3"/>
      <c r="O76" s="3">
        <v>122.5</v>
      </c>
      <c r="P76" s="21">
        <f t="shared" si="21"/>
        <v>123.2694</v>
      </c>
      <c r="Q76" s="32">
        <v>72.5</v>
      </c>
      <c r="R76" s="3">
        <v>80</v>
      </c>
      <c r="S76" s="32">
        <v>82.5</v>
      </c>
      <c r="T76" s="3"/>
      <c r="U76" s="3">
        <v>82.5</v>
      </c>
      <c r="V76" s="21">
        <f t="shared" si="22"/>
        <v>63.475499999999997</v>
      </c>
      <c r="W76" s="3">
        <f t="shared" si="23"/>
        <v>205</v>
      </c>
      <c r="X76" s="21">
        <f t="shared" si="24"/>
        <v>157.727</v>
      </c>
      <c r="Y76" s="32">
        <v>140</v>
      </c>
      <c r="Z76" s="31">
        <v>150</v>
      </c>
      <c r="AA76" s="31">
        <v>155</v>
      </c>
      <c r="AB76" s="3"/>
      <c r="AC76" s="3">
        <v>155</v>
      </c>
      <c r="AD76" s="21">
        <f t="shared" si="25"/>
        <v>119.25699999999999</v>
      </c>
      <c r="AE76" s="3">
        <f t="shared" si="26"/>
        <v>360</v>
      </c>
      <c r="AF76" s="21">
        <f t="shared" si="27"/>
        <v>276.98399999999998</v>
      </c>
      <c r="AG76" s="3"/>
      <c r="AH76" s="3"/>
    </row>
    <row r="77" spans="1:76">
      <c r="A77" s="3">
        <v>12</v>
      </c>
      <c r="B77" s="3">
        <v>1</v>
      </c>
      <c r="C77" s="3" t="s">
        <v>27</v>
      </c>
      <c r="D77" s="3">
        <v>67.5</v>
      </c>
      <c r="E77" s="3" t="s">
        <v>189</v>
      </c>
      <c r="F77" s="3" t="s">
        <v>190</v>
      </c>
      <c r="G77" s="1">
        <v>37344</v>
      </c>
      <c r="H77" s="3" t="s">
        <v>164</v>
      </c>
      <c r="I77" s="2">
        <v>61.5</v>
      </c>
      <c r="J77" s="21">
        <v>0.93540000000000001</v>
      </c>
      <c r="K77" s="45">
        <v>122.5</v>
      </c>
      <c r="L77" s="3">
        <v>130</v>
      </c>
      <c r="M77" s="32">
        <v>137.5</v>
      </c>
      <c r="N77" s="3"/>
      <c r="O77" s="3">
        <v>137.5</v>
      </c>
      <c r="P77" s="21">
        <f t="shared" si="21"/>
        <v>138.43539999999999</v>
      </c>
      <c r="Q77" s="32">
        <v>90</v>
      </c>
      <c r="R77" s="3">
        <v>95</v>
      </c>
      <c r="S77" s="32">
        <v>97.5</v>
      </c>
      <c r="T77" s="3"/>
      <c r="U77" s="3">
        <v>97.5</v>
      </c>
      <c r="V77" s="21">
        <f t="shared" si="22"/>
        <v>91.201499999999996</v>
      </c>
      <c r="W77" s="3">
        <f t="shared" si="23"/>
        <v>235</v>
      </c>
      <c r="X77" s="21">
        <f t="shared" si="24"/>
        <v>219.81899999999999</v>
      </c>
      <c r="Y77" s="32">
        <v>137.5</v>
      </c>
      <c r="Z77" s="31">
        <v>145</v>
      </c>
      <c r="AA77" s="31">
        <v>155</v>
      </c>
      <c r="AB77" s="3"/>
      <c r="AC77" s="3">
        <v>155</v>
      </c>
      <c r="AD77" s="21">
        <f t="shared" si="25"/>
        <v>144.98699999999999</v>
      </c>
      <c r="AE77" s="3">
        <f t="shared" si="26"/>
        <v>390</v>
      </c>
      <c r="AF77" s="21">
        <f t="shared" si="27"/>
        <v>364.80599999999998</v>
      </c>
      <c r="AG77" s="3" t="s">
        <v>259</v>
      </c>
      <c r="AH77" s="3"/>
    </row>
    <row r="78" spans="1:76">
      <c r="A78" s="3">
        <v>5</v>
      </c>
      <c r="B78" s="3">
        <v>2</v>
      </c>
      <c r="C78" s="3" t="s">
        <v>27</v>
      </c>
      <c r="D78" s="3">
        <v>67.5</v>
      </c>
      <c r="E78" s="3" t="s">
        <v>162</v>
      </c>
      <c r="F78" s="3" t="s">
        <v>163</v>
      </c>
      <c r="G78" s="1">
        <v>37008</v>
      </c>
      <c r="H78" s="3" t="s">
        <v>164</v>
      </c>
      <c r="I78" s="2">
        <v>67</v>
      </c>
      <c r="J78" s="21">
        <v>0.86219999999999997</v>
      </c>
      <c r="K78" s="45">
        <v>120</v>
      </c>
      <c r="L78" s="3">
        <v>130</v>
      </c>
      <c r="M78" s="32">
        <v>135</v>
      </c>
      <c r="N78" s="3"/>
      <c r="O78" s="3">
        <v>135</v>
      </c>
      <c r="P78" s="21">
        <f t="shared" si="21"/>
        <v>135.8622</v>
      </c>
      <c r="Q78" s="32">
        <v>85</v>
      </c>
      <c r="R78" s="40">
        <v>90</v>
      </c>
      <c r="S78" s="32">
        <v>90</v>
      </c>
      <c r="T78" s="3"/>
      <c r="U78" s="3">
        <v>90</v>
      </c>
      <c r="V78" s="21">
        <f t="shared" si="22"/>
        <v>77.597999999999999</v>
      </c>
      <c r="W78" s="3">
        <f t="shared" si="23"/>
        <v>225</v>
      </c>
      <c r="X78" s="21">
        <f t="shared" si="24"/>
        <v>193.995</v>
      </c>
      <c r="Y78" s="46">
        <v>155</v>
      </c>
      <c r="Z78" s="31">
        <v>155</v>
      </c>
      <c r="AA78" s="31">
        <v>0</v>
      </c>
      <c r="AB78" s="3"/>
      <c r="AC78" s="3">
        <v>155</v>
      </c>
      <c r="AD78" s="21">
        <f t="shared" si="25"/>
        <v>133.64099999999999</v>
      </c>
      <c r="AE78" s="3">
        <f t="shared" si="26"/>
        <v>380</v>
      </c>
      <c r="AF78" s="21">
        <f t="shared" si="27"/>
        <v>327.63599999999997</v>
      </c>
      <c r="AG78" s="3"/>
      <c r="AH78" s="3"/>
    </row>
    <row r="79" spans="1:76">
      <c r="A79" s="3">
        <v>12</v>
      </c>
      <c r="B79" s="3">
        <v>1</v>
      </c>
      <c r="C79" s="3" t="s">
        <v>27</v>
      </c>
      <c r="D79" s="3">
        <v>67.5</v>
      </c>
      <c r="E79" s="3" t="s">
        <v>193</v>
      </c>
      <c r="F79" s="3" t="s">
        <v>194</v>
      </c>
      <c r="G79" s="1">
        <v>36417</v>
      </c>
      <c r="H79" s="3" t="s">
        <v>111</v>
      </c>
      <c r="I79" s="2">
        <v>67</v>
      </c>
      <c r="J79" s="21">
        <v>0.78920000000000001</v>
      </c>
      <c r="K79" s="45">
        <v>110</v>
      </c>
      <c r="L79" s="45">
        <v>120</v>
      </c>
      <c r="M79" s="50">
        <v>130</v>
      </c>
      <c r="N79" s="3"/>
      <c r="O79" s="3">
        <v>120</v>
      </c>
      <c r="P79" s="21">
        <f t="shared" si="21"/>
        <v>120.78919999999999</v>
      </c>
      <c r="Q79" s="32">
        <v>85</v>
      </c>
      <c r="R79" s="3">
        <v>95</v>
      </c>
      <c r="S79" s="32">
        <v>100</v>
      </c>
      <c r="T79" s="3"/>
      <c r="U79" s="3">
        <v>100</v>
      </c>
      <c r="V79" s="21">
        <f t="shared" si="22"/>
        <v>78.92</v>
      </c>
      <c r="W79" s="3">
        <f t="shared" si="23"/>
        <v>220</v>
      </c>
      <c r="X79" s="21">
        <f t="shared" si="24"/>
        <v>173.624</v>
      </c>
      <c r="Y79" s="32">
        <v>155</v>
      </c>
      <c r="Z79" s="49">
        <v>167.5</v>
      </c>
      <c r="AA79" s="31">
        <v>167.5</v>
      </c>
      <c r="AB79" s="3"/>
      <c r="AC79" s="3">
        <v>167.5</v>
      </c>
      <c r="AD79" s="21">
        <f t="shared" si="25"/>
        <v>132.191</v>
      </c>
      <c r="AE79" s="3">
        <f t="shared" si="26"/>
        <v>387.5</v>
      </c>
      <c r="AF79" s="21">
        <f t="shared" si="27"/>
        <v>305.815</v>
      </c>
      <c r="AG79" s="3"/>
      <c r="AH79" s="3"/>
    </row>
    <row r="80" spans="1:76">
      <c r="A80" s="3">
        <v>5</v>
      </c>
      <c r="B80" s="3">
        <v>2</v>
      </c>
      <c r="C80" s="3" t="s">
        <v>27</v>
      </c>
      <c r="D80" s="3">
        <v>67.5</v>
      </c>
      <c r="E80" s="3" t="s">
        <v>182</v>
      </c>
      <c r="F80" s="3" t="s">
        <v>133</v>
      </c>
      <c r="G80" s="1">
        <v>36328</v>
      </c>
      <c r="H80" s="3" t="s">
        <v>111</v>
      </c>
      <c r="I80" s="2">
        <v>66.150000000000006</v>
      </c>
      <c r="J80" s="21">
        <v>0.79779999999999995</v>
      </c>
      <c r="K80" s="45">
        <v>100</v>
      </c>
      <c r="L80" s="45">
        <v>112.5</v>
      </c>
      <c r="M80" s="50">
        <v>122.5</v>
      </c>
      <c r="N80" s="3"/>
      <c r="O80" s="3">
        <v>112.5</v>
      </c>
      <c r="P80" s="21">
        <f t="shared" si="21"/>
        <v>113.2978</v>
      </c>
      <c r="Q80" s="32">
        <v>70</v>
      </c>
      <c r="R80" s="3">
        <v>77.5</v>
      </c>
      <c r="S80" s="40">
        <v>82.5</v>
      </c>
      <c r="T80" s="3"/>
      <c r="U80" s="3">
        <v>77.5</v>
      </c>
      <c r="V80" s="21">
        <f t="shared" si="22"/>
        <v>61.829499999999996</v>
      </c>
      <c r="W80" s="3">
        <f t="shared" si="23"/>
        <v>190</v>
      </c>
      <c r="X80" s="21">
        <f t="shared" si="24"/>
        <v>151.58199999999999</v>
      </c>
      <c r="Y80" s="46">
        <v>110</v>
      </c>
      <c r="Z80" s="31">
        <v>115</v>
      </c>
      <c r="AA80" s="49">
        <v>130</v>
      </c>
      <c r="AB80" s="3"/>
      <c r="AC80" s="3">
        <v>115</v>
      </c>
      <c r="AD80" s="21">
        <f t="shared" si="25"/>
        <v>91.747</v>
      </c>
      <c r="AE80" s="3">
        <f t="shared" si="26"/>
        <v>305</v>
      </c>
      <c r="AF80" s="21">
        <f t="shared" si="27"/>
        <v>243.32899999999998</v>
      </c>
      <c r="AG80" s="3"/>
      <c r="AH80" s="3"/>
      <c r="BX80" s="68"/>
    </row>
    <row r="81" spans="1:76">
      <c r="A81" s="3">
        <v>12</v>
      </c>
      <c r="B81" s="3">
        <v>1</v>
      </c>
      <c r="C81" s="3" t="s">
        <v>27</v>
      </c>
      <c r="D81" s="3">
        <v>75</v>
      </c>
      <c r="E81" s="3" t="s">
        <v>207</v>
      </c>
      <c r="F81" s="3" t="s">
        <v>208</v>
      </c>
      <c r="G81" s="1">
        <v>34841</v>
      </c>
      <c r="H81" s="3" t="s">
        <v>33</v>
      </c>
      <c r="I81" s="2">
        <v>71.2</v>
      </c>
      <c r="J81" s="21">
        <v>0.70699999999999996</v>
      </c>
      <c r="K81" s="32">
        <v>140</v>
      </c>
      <c r="L81" s="48">
        <v>145</v>
      </c>
      <c r="M81" s="40">
        <v>150</v>
      </c>
      <c r="N81" s="3"/>
      <c r="O81" s="48">
        <v>145</v>
      </c>
      <c r="P81" s="21">
        <f t="shared" si="21"/>
        <v>145.70699999999999</v>
      </c>
      <c r="Q81" s="32">
        <v>120</v>
      </c>
      <c r="R81" s="32">
        <v>130</v>
      </c>
      <c r="S81" s="31">
        <v>132.5</v>
      </c>
      <c r="T81" s="3"/>
      <c r="U81" s="3">
        <v>132.5</v>
      </c>
      <c r="V81" s="21">
        <f t="shared" si="22"/>
        <v>93.677499999999995</v>
      </c>
      <c r="W81" s="3">
        <f t="shared" si="23"/>
        <v>277.5</v>
      </c>
      <c r="X81" s="21">
        <f t="shared" si="24"/>
        <v>196.1925</v>
      </c>
      <c r="Y81" s="32">
        <v>190</v>
      </c>
      <c r="Z81" s="32">
        <v>195</v>
      </c>
      <c r="AA81" s="32">
        <v>197.5</v>
      </c>
      <c r="AB81" s="3"/>
      <c r="AC81" s="3">
        <v>197.5</v>
      </c>
      <c r="AD81" s="21">
        <f t="shared" si="25"/>
        <v>139.63249999999999</v>
      </c>
      <c r="AE81" s="3">
        <f t="shared" si="26"/>
        <v>475</v>
      </c>
      <c r="AF81" s="21">
        <f t="shared" si="27"/>
        <v>335.82499999999999</v>
      </c>
      <c r="AG81" s="3"/>
      <c r="AH81" s="3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>
      <c r="A82" s="3">
        <v>5</v>
      </c>
      <c r="B82" s="3">
        <v>2</v>
      </c>
      <c r="C82" s="3" t="s">
        <v>27</v>
      </c>
      <c r="D82" s="3">
        <v>75</v>
      </c>
      <c r="E82" s="3" t="s">
        <v>210</v>
      </c>
      <c r="F82" s="3" t="s">
        <v>163</v>
      </c>
      <c r="G82" s="1">
        <v>35363</v>
      </c>
      <c r="H82" s="3" t="s">
        <v>33</v>
      </c>
      <c r="I82" s="2">
        <v>73.7</v>
      </c>
      <c r="J82" s="21">
        <v>0.69389999999999996</v>
      </c>
      <c r="K82" s="32">
        <v>135</v>
      </c>
      <c r="L82" s="45">
        <v>140</v>
      </c>
      <c r="M82" s="48">
        <v>145</v>
      </c>
      <c r="N82" s="3"/>
      <c r="O82" s="3">
        <v>145</v>
      </c>
      <c r="P82" s="21">
        <f t="shared" si="21"/>
        <v>145.69390000000001</v>
      </c>
      <c r="Q82" s="32">
        <v>90</v>
      </c>
      <c r="R82" s="32">
        <v>100</v>
      </c>
      <c r="S82" s="40">
        <v>105</v>
      </c>
      <c r="T82" s="3"/>
      <c r="U82" s="3">
        <v>100</v>
      </c>
      <c r="V82" s="21">
        <f t="shared" si="22"/>
        <v>69.39</v>
      </c>
      <c r="W82" s="3">
        <f t="shared" si="23"/>
        <v>245</v>
      </c>
      <c r="X82" s="21">
        <f t="shared" si="24"/>
        <v>170.00549999999998</v>
      </c>
      <c r="Y82" s="32">
        <v>175</v>
      </c>
      <c r="Z82" s="32">
        <v>195</v>
      </c>
      <c r="AA82" s="46">
        <v>200</v>
      </c>
      <c r="AB82" s="3"/>
      <c r="AC82" s="3">
        <v>195</v>
      </c>
      <c r="AD82" s="21">
        <f t="shared" si="25"/>
        <v>135.31049999999999</v>
      </c>
      <c r="AE82" s="3">
        <f t="shared" si="26"/>
        <v>440</v>
      </c>
      <c r="AF82" s="21">
        <f t="shared" si="27"/>
        <v>305.31599999999997</v>
      </c>
      <c r="AG82" s="3"/>
      <c r="AH82" s="3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>
      <c r="A83" s="3">
        <v>12</v>
      </c>
      <c r="B83" s="3">
        <v>1</v>
      </c>
      <c r="C83" s="3" t="s">
        <v>27</v>
      </c>
      <c r="D83" s="3">
        <v>75</v>
      </c>
      <c r="E83" s="3" t="s">
        <v>209</v>
      </c>
      <c r="F83" s="3" t="s">
        <v>133</v>
      </c>
      <c r="G83" s="1">
        <v>30971</v>
      </c>
      <c r="H83" s="3" t="s">
        <v>35</v>
      </c>
      <c r="I83" s="2">
        <v>74.95</v>
      </c>
      <c r="J83" s="21">
        <v>0.66449999999999998</v>
      </c>
      <c r="K83" s="40">
        <v>155</v>
      </c>
      <c r="L83" s="45">
        <v>155</v>
      </c>
      <c r="M83" s="48">
        <v>165</v>
      </c>
      <c r="N83" s="3"/>
      <c r="O83" s="3">
        <v>165</v>
      </c>
      <c r="P83" s="21">
        <f t="shared" si="21"/>
        <v>165.6645</v>
      </c>
      <c r="Q83" s="32">
        <v>130</v>
      </c>
      <c r="R83" s="32">
        <v>140</v>
      </c>
      <c r="S83" s="31">
        <v>0</v>
      </c>
      <c r="T83" s="3"/>
      <c r="U83" s="3">
        <v>140</v>
      </c>
      <c r="V83" s="21">
        <f t="shared" si="22"/>
        <v>93.03</v>
      </c>
      <c r="W83" s="3">
        <f t="shared" si="23"/>
        <v>305</v>
      </c>
      <c r="X83" s="21">
        <f t="shared" si="24"/>
        <v>202.67249999999999</v>
      </c>
      <c r="Y83" s="32">
        <v>175</v>
      </c>
      <c r="Z83" s="32">
        <v>185</v>
      </c>
      <c r="AA83" s="32">
        <v>200</v>
      </c>
      <c r="AB83" s="3"/>
      <c r="AC83" s="3">
        <v>200</v>
      </c>
      <c r="AD83" s="21">
        <f t="shared" si="25"/>
        <v>132.9</v>
      </c>
      <c r="AE83" s="3">
        <f t="shared" si="26"/>
        <v>505</v>
      </c>
      <c r="AF83" s="21">
        <f t="shared" si="27"/>
        <v>335.57249999999999</v>
      </c>
      <c r="AG83" s="3"/>
      <c r="AH83" s="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>
      <c r="A84" s="3">
        <v>12</v>
      </c>
      <c r="B84" s="3">
        <v>1</v>
      </c>
      <c r="C84" s="3" t="s">
        <v>27</v>
      </c>
      <c r="D84" s="3">
        <v>75</v>
      </c>
      <c r="E84" s="3" t="s">
        <v>204</v>
      </c>
      <c r="F84" s="3" t="s">
        <v>163</v>
      </c>
      <c r="G84" s="1">
        <v>37008</v>
      </c>
      <c r="H84" s="3" t="s">
        <v>164</v>
      </c>
      <c r="I84" s="2">
        <v>67.8</v>
      </c>
      <c r="J84" s="21">
        <v>0.85309999999999997</v>
      </c>
      <c r="K84" s="32">
        <v>110</v>
      </c>
      <c r="L84" s="45">
        <v>120</v>
      </c>
      <c r="M84" s="40">
        <v>130</v>
      </c>
      <c r="N84" s="3"/>
      <c r="O84" s="3">
        <v>120</v>
      </c>
      <c r="P84" s="21">
        <f t="shared" si="21"/>
        <v>120.8531</v>
      </c>
      <c r="Q84" s="40">
        <v>77.5</v>
      </c>
      <c r="R84" s="32">
        <v>77.5</v>
      </c>
      <c r="S84" s="31">
        <v>82.5</v>
      </c>
      <c r="T84" s="3"/>
      <c r="U84" s="3">
        <v>82.5</v>
      </c>
      <c r="V84" s="21">
        <f t="shared" si="22"/>
        <v>70.380749999999992</v>
      </c>
      <c r="W84" s="3">
        <f t="shared" si="23"/>
        <v>202.5</v>
      </c>
      <c r="X84" s="21">
        <f t="shared" si="24"/>
        <v>172.75274999999999</v>
      </c>
      <c r="Y84" s="32">
        <v>145</v>
      </c>
      <c r="Z84" s="32">
        <v>160</v>
      </c>
      <c r="AA84" s="46">
        <v>165</v>
      </c>
      <c r="AB84" s="3"/>
      <c r="AC84" s="3">
        <v>160</v>
      </c>
      <c r="AD84" s="21">
        <f t="shared" si="25"/>
        <v>136.49599999999998</v>
      </c>
      <c r="AE84" s="3">
        <f t="shared" si="26"/>
        <v>362.5</v>
      </c>
      <c r="AF84" s="21">
        <f t="shared" si="27"/>
        <v>309.24874999999997</v>
      </c>
      <c r="AG84" s="3"/>
      <c r="AH84" s="3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>
      <c r="A85" s="3">
        <v>12</v>
      </c>
      <c r="B85" s="3">
        <v>1</v>
      </c>
      <c r="C85" s="3" t="s">
        <v>27</v>
      </c>
      <c r="D85" s="3">
        <v>75</v>
      </c>
      <c r="E85" s="3" t="s">
        <v>211</v>
      </c>
      <c r="F85" s="3" t="s">
        <v>176</v>
      </c>
      <c r="G85" s="1">
        <v>36518</v>
      </c>
      <c r="H85" s="3" t="s">
        <v>111</v>
      </c>
      <c r="I85" s="2">
        <v>72</v>
      </c>
      <c r="J85" s="21">
        <v>0.74160000000000004</v>
      </c>
      <c r="K85" s="32">
        <v>190</v>
      </c>
      <c r="L85" s="45">
        <v>205</v>
      </c>
      <c r="M85" s="40">
        <v>210</v>
      </c>
      <c r="N85" s="3"/>
      <c r="O85" s="3">
        <v>205</v>
      </c>
      <c r="P85" s="21">
        <f t="shared" si="21"/>
        <v>205.74160000000001</v>
      </c>
      <c r="Q85" s="32">
        <v>110</v>
      </c>
      <c r="R85" s="32">
        <v>117.5</v>
      </c>
      <c r="S85" s="31">
        <v>122.5</v>
      </c>
      <c r="T85" s="3"/>
      <c r="U85" s="3">
        <v>122.5</v>
      </c>
      <c r="V85" s="21">
        <f t="shared" si="22"/>
        <v>90.846000000000004</v>
      </c>
      <c r="W85" s="3">
        <f t="shared" si="23"/>
        <v>327.5</v>
      </c>
      <c r="X85" s="21">
        <f t="shared" si="24"/>
        <v>242.87400000000002</v>
      </c>
      <c r="Y85" s="32">
        <v>195</v>
      </c>
      <c r="Z85" s="46">
        <v>210</v>
      </c>
      <c r="AA85" s="32">
        <v>210</v>
      </c>
      <c r="AB85" s="3"/>
      <c r="AC85" s="3">
        <v>210</v>
      </c>
      <c r="AD85" s="21">
        <f t="shared" si="25"/>
        <v>155.73600000000002</v>
      </c>
      <c r="AE85" s="3">
        <f t="shared" si="26"/>
        <v>537.5</v>
      </c>
      <c r="AF85" s="21">
        <f t="shared" si="27"/>
        <v>398.61</v>
      </c>
      <c r="AG85" s="3" t="s">
        <v>258</v>
      </c>
      <c r="AH85" s="3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>
      <c r="A86" s="3">
        <v>5</v>
      </c>
      <c r="B86" s="3">
        <v>2</v>
      </c>
      <c r="C86" s="3" t="s">
        <v>27</v>
      </c>
      <c r="D86" s="3">
        <v>75</v>
      </c>
      <c r="E86" s="3" t="s">
        <v>205</v>
      </c>
      <c r="F86" s="3" t="s">
        <v>163</v>
      </c>
      <c r="G86" s="1">
        <v>36758</v>
      </c>
      <c r="H86" s="3" t="s">
        <v>111</v>
      </c>
      <c r="I86" s="2">
        <v>72.900000000000006</v>
      </c>
      <c r="J86" s="21">
        <v>0.7681</v>
      </c>
      <c r="K86" s="31">
        <v>155</v>
      </c>
      <c r="L86" s="31">
        <v>165</v>
      </c>
      <c r="M86" s="31">
        <v>170</v>
      </c>
      <c r="N86" s="3"/>
      <c r="O86" s="3">
        <v>170</v>
      </c>
      <c r="P86" s="21">
        <f t="shared" si="21"/>
        <v>170.7681</v>
      </c>
      <c r="Q86" s="31">
        <v>85</v>
      </c>
      <c r="R86" s="31">
        <v>90</v>
      </c>
      <c r="S86" s="40">
        <v>95</v>
      </c>
      <c r="T86" s="3"/>
      <c r="U86" s="3">
        <v>90</v>
      </c>
      <c r="V86" s="21">
        <f t="shared" si="22"/>
        <v>69.129000000000005</v>
      </c>
      <c r="W86" s="3">
        <f t="shared" si="23"/>
        <v>260</v>
      </c>
      <c r="X86" s="21">
        <f t="shared" si="24"/>
        <v>199.70599999999999</v>
      </c>
      <c r="Y86" s="32">
        <v>155</v>
      </c>
      <c r="Z86" s="32">
        <v>175</v>
      </c>
      <c r="AA86" s="32">
        <v>180</v>
      </c>
      <c r="AB86" s="3"/>
      <c r="AC86" s="3">
        <v>180</v>
      </c>
      <c r="AD86" s="21">
        <f t="shared" si="25"/>
        <v>138.25800000000001</v>
      </c>
      <c r="AE86" s="3">
        <f t="shared" si="26"/>
        <v>440</v>
      </c>
      <c r="AF86" s="21">
        <f t="shared" si="27"/>
        <v>337.964</v>
      </c>
      <c r="AG86" s="3"/>
      <c r="AH86" s="3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ht="12.75" customHeight="1">
      <c r="A87" s="3">
        <v>3</v>
      </c>
      <c r="B87" s="3">
        <v>3</v>
      </c>
      <c r="C87" s="3" t="s">
        <v>27</v>
      </c>
      <c r="D87" s="3">
        <v>75</v>
      </c>
      <c r="E87" s="3" t="s">
        <v>206</v>
      </c>
      <c r="F87" s="3" t="s">
        <v>72</v>
      </c>
      <c r="G87" s="1">
        <v>36477</v>
      </c>
      <c r="H87" s="3" t="s">
        <v>111</v>
      </c>
      <c r="I87" s="2">
        <v>72.2</v>
      </c>
      <c r="J87" s="21">
        <v>0.7399</v>
      </c>
      <c r="K87" s="32">
        <v>140</v>
      </c>
      <c r="L87" s="31">
        <v>150</v>
      </c>
      <c r="M87" s="31">
        <v>155</v>
      </c>
      <c r="N87" s="3"/>
      <c r="O87" s="3">
        <v>155</v>
      </c>
      <c r="P87" s="21">
        <f t="shared" si="21"/>
        <v>155.73990000000001</v>
      </c>
      <c r="Q87" s="31">
        <v>100</v>
      </c>
      <c r="R87" s="40">
        <v>107.5</v>
      </c>
      <c r="S87" s="40">
        <v>107.5</v>
      </c>
      <c r="T87" s="3"/>
      <c r="U87" s="3">
        <v>100</v>
      </c>
      <c r="V87" s="21">
        <f t="shared" si="22"/>
        <v>73.989999999999995</v>
      </c>
      <c r="W87" s="3">
        <f t="shared" si="23"/>
        <v>255</v>
      </c>
      <c r="X87" s="21">
        <f t="shared" si="24"/>
        <v>188.67449999999999</v>
      </c>
      <c r="Y87" s="32">
        <v>170</v>
      </c>
      <c r="Z87" s="46">
        <v>180</v>
      </c>
      <c r="AA87" s="32">
        <v>180</v>
      </c>
      <c r="AB87" s="3"/>
      <c r="AC87" s="3">
        <v>180</v>
      </c>
      <c r="AD87" s="21">
        <f t="shared" si="25"/>
        <v>133.18199999999999</v>
      </c>
      <c r="AE87" s="3">
        <f t="shared" si="26"/>
        <v>435</v>
      </c>
      <c r="AF87" s="21">
        <f t="shared" si="27"/>
        <v>321.85649999999998</v>
      </c>
      <c r="AG87" s="3"/>
      <c r="AH87" s="3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>
      <c r="A88" s="3">
        <v>12</v>
      </c>
      <c r="B88" s="3">
        <v>1</v>
      </c>
      <c r="C88" s="3" t="s">
        <v>27</v>
      </c>
      <c r="D88" s="3">
        <v>75</v>
      </c>
      <c r="E88" s="3" t="s">
        <v>212</v>
      </c>
      <c r="F88" s="3" t="s">
        <v>123</v>
      </c>
      <c r="G88" s="1">
        <v>35803</v>
      </c>
      <c r="H88" s="3" t="s">
        <v>88</v>
      </c>
      <c r="I88" s="2">
        <v>74.900000000000006</v>
      </c>
      <c r="J88" s="21">
        <v>0.69179999999999997</v>
      </c>
      <c r="K88" s="31">
        <v>150</v>
      </c>
      <c r="L88" s="50">
        <v>160</v>
      </c>
      <c r="M88" s="31">
        <v>165</v>
      </c>
      <c r="N88" s="3"/>
      <c r="O88" s="3">
        <v>165</v>
      </c>
      <c r="P88" s="21">
        <f t="shared" si="21"/>
        <v>165.6918</v>
      </c>
      <c r="Q88" s="31">
        <v>120</v>
      </c>
      <c r="R88" s="40">
        <v>130</v>
      </c>
      <c r="S88" s="40">
        <v>130</v>
      </c>
      <c r="T88" s="3"/>
      <c r="U88" s="3">
        <v>120</v>
      </c>
      <c r="V88" s="21">
        <f t="shared" si="22"/>
        <v>83.015999999999991</v>
      </c>
      <c r="W88" s="3">
        <f t="shared" si="23"/>
        <v>285</v>
      </c>
      <c r="X88" s="21">
        <f t="shared" si="24"/>
        <v>197.16299999999998</v>
      </c>
      <c r="Y88" s="32">
        <v>200</v>
      </c>
      <c r="Z88" s="32">
        <v>215</v>
      </c>
      <c r="AA88" s="46">
        <v>225</v>
      </c>
      <c r="AB88" s="3"/>
      <c r="AC88" s="3">
        <v>215</v>
      </c>
      <c r="AD88" s="21">
        <f t="shared" si="25"/>
        <v>148.73699999999999</v>
      </c>
      <c r="AE88" s="3">
        <f t="shared" si="26"/>
        <v>500</v>
      </c>
      <c r="AF88" s="21">
        <f t="shared" si="27"/>
        <v>345.9</v>
      </c>
      <c r="AG88" s="3"/>
      <c r="AH88" s="3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 s="73"/>
    </row>
    <row r="89" spans="1:76">
      <c r="A89" s="3">
        <v>12</v>
      </c>
      <c r="B89" s="3">
        <v>1</v>
      </c>
      <c r="C89" s="3" t="s">
        <v>27</v>
      </c>
      <c r="D89" s="3">
        <v>82.5</v>
      </c>
      <c r="E89" s="3" t="s">
        <v>227</v>
      </c>
      <c r="F89" s="3" t="s">
        <v>228</v>
      </c>
      <c r="G89" s="1">
        <v>35507</v>
      </c>
      <c r="H89" s="3" t="s">
        <v>33</v>
      </c>
      <c r="I89" s="2">
        <v>79.5</v>
      </c>
      <c r="J89" s="21">
        <v>0.65490000000000004</v>
      </c>
      <c r="K89" s="32">
        <v>170</v>
      </c>
      <c r="L89" s="45">
        <v>185</v>
      </c>
      <c r="M89" s="32">
        <v>195</v>
      </c>
      <c r="N89" s="3"/>
      <c r="O89" s="3">
        <v>195</v>
      </c>
      <c r="P89" s="21">
        <f t="shared" si="21"/>
        <v>195.6549</v>
      </c>
      <c r="Q89" s="32">
        <v>120</v>
      </c>
      <c r="R89" s="32">
        <v>127.5</v>
      </c>
      <c r="S89" s="40">
        <v>135</v>
      </c>
      <c r="T89" s="3"/>
      <c r="U89" s="3">
        <v>127.5</v>
      </c>
      <c r="V89" s="21">
        <f t="shared" si="22"/>
        <v>83.499750000000006</v>
      </c>
      <c r="W89" s="3">
        <f t="shared" si="23"/>
        <v>322.5</v>
      </c>
      <c r="X89" s="21">
        <f t="shared" si="24"/>
        <v>211.20525000000001</v>
      </c>
      <c r="Y89" s="32">
        <v>200</v>
      </c>
      <c r="Z89" s="32">
        <v>210</v>
      </c>
      <c r="AA89" s="32">
        <v>220</v>
      </c>
      <c r="AB89" s="3"/>
      <c r="AC89" s="3">
        <v>220</v>
      </c>
      <c r="AD89" s="21">
        <f t="shared" si="25"/>
        <v>144.078</v>
      </c>
      <c r="AE89" s="3">
        <f t="shared" si="26"/>
        <v>542.5</v>
      </c>
      <c r="AF89" s="21">
        <f t="shared" si="27"/>
        <v>355.28325000000001</v>
      </c>
      <c r="AG89" s="3"/>
      <c r="AH89" s="3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s="55" customFormat="1" ht="12.75" customHeight="1">
      <c r="A90" s="3">
        <v>12</v>
      </c>
      <c r="B90" s="3">
        <v>1</v>
      </c>
      <c r="C90" s="3" t="s">
        <v>27</v>
      </c>
      <c r="D90" s="32">
        <v>82.5</v>
      </c>
      <c r="E90" s="32" t="s">
        <v>229</v>
      </c>
      <c r="F90" s="32" t="s">
        <v>230</v>
      </c>
      <c r="G90" s="66">
        <v>27839</v>
      </c>
      <c r="H90" s="3" t="s">
        <v>29</v>
      </c>
      <c r="I90" s="67">
        <v>82.25</v>
      </c>
      <c r="J90" s="21">
        <v>0.62219999999999998</v>
      </c>
      <c r="K90" s="3">
        <v>170</v>
      </c>
      <c r="L90" s="48">
        <v>175</v>
      </c>
      <c r="M90" s="50">
        <v>180</v>
      </c>
      <c r="N90" s="3"/>
      <c r="O90" s="3">
        <v>175</v>
      </c>
      <c r="P90" s="21">
        <f t="shared" si="21"/>
        <v>175.62219999999999</v>
      </c>
      <c r="Q90" s="3">
        <v>130</v>
      </c>
      <c r="R90" s="32">
        <v>137.5</v>
      </c>
      <c r="S90" s="40">
        <v>142.5</v>
      </c>
      <c r="T90" s="3"/>
      <c r="U90" s="32">
        <v>137.5</v>
      </c>
      <c r="V90" s="21">
        <f t="shared" si="22"/>
        <v>85.552499999999995</v>
      </c>
      <c r="W90" s="3">
        <f t="shared" si="23"/>
        <v>312.5</v>
      </c>
      <c r="X90" s="21">
        <f t="shared" si="24"/>
        <v>194.4375</v>
      </c>
      <c r="Y90" s="45">
        <v>210</v>
      </c>
      <c r="Z90" s="46">
        <v>220</v>
      </c>
      <c r="AA90" s="46">
        <v>220</v>
      </c>
      <c r="AB90" s="3"/>
      <c r="AC90" s="3">
        <v>210</v>
      </c>
      <c r="AD90" s="21">
        <f t="shared" si="25"/>
        <v>130.66200000000001</v>
      </c>
      <c r="AE90" s="3">
        <f t="shared" si="26"/>
        <v>522.5</v>
      </c>
      <c r="AF90" s="21">
        <f t="shared" si="27"/>
        <v>325.09949999999998</v>
      </c>
      <c r="AG90" s="3"/>
      <c r="AH90" s="3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54"/>
    </row>
    <row r="91" spans="1:76" s="55" customFormat="1">
      <c r="A91" s="3">
        <v>12</v>
      </c>
      <c r="B91" s="3">
        <v>1</v>
      </c>
      <c r="C91" s="3" t="s">
        <v>27</v>
      </c>
      <c r="D91" s="3">
        <v>82.5</v>
      </c>
      <c r="E91" s="3" t="s">
        <v>213</v>
      </c>
      <c r="F91" s="3" t="s">
        <v>105</v>
      </c>
      <c r="G91" s="1">
        <v>20456</v>
      </c>
      <c r="H91" s="3" t="s">
        <v>31</v>
      </c>
      <c r="I91" s="2">
        <v>82.3</v>
      </c>
      <c r="J91" s="64">
        <v>1.0545</v>
      </c>
      <c r="K91" s="32">
        <v>170</v>
      </c>
      <c r="L91" s="31">
        <v>190</v>
      </c>
      <c r="M91" s="3">
        <v>200</v>
      </c>
      <c r="N91" s="3"/>
      <c r="O91" s="31">
        <v>200</v>
      </c>
      <c r="P91" s="21">
        <f t="shared" si="21"/>
        <v>201.05449999999999</v>
      </c>
      <c r="Q91" s="32">
        <v>100</v>
      </c>
      <c r="R91" s="32">
        <v>110</v>
      </c>
      <c r="S91" s="40">
        <v>115</v>
      </c>
      <c r="T91" s="3"/>
      <c r="U91" s="3">
        <v>110</v>
      </c>
      <c r="V91" s="21">
        <f t="shared" si="22"/>
        <v>115.995</v>
      </c>
      <c r="W91" s="3">
        <f t="shared" si="23"/>
        <v>310</v>
      </c>
      <c r="X91" s="21">
        <f t="shared" si="24"/>
        <v>326.89499999999998</v>
      </c>
      <c r="Y91" s="32">
        <v>190</v>
      </c>
      <c r="Z91" s="32">
        <v>201</v>
      </c>
      <c r="AA91" s="32">
        <v>0</v>
      </c>
      <c r="AB91" s="3"/>
      <c r="AC91" s="3">
        <v>201</v>
      </c>
      <c r="AD91" s="21">
        <f t="shared" si="25"/>
        <v>211.9545</v>
      </c>
      <c r="AE91" s="3">
        <f t="shared" si="26"/>
        <v>511</v>
      </c>
      <c r="AF91" s="21">
        <f t="shared" si="27"/>
        <v>538.84950000000003</v>
      </c>
      <c r="AG91" s="3" t="s">
        <v>156</v>
      </c>
      <c r="AH91" s="3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 s="65"/>
    </row>
    <row r="92" spans="1:76" s="55" customFormat="1" ht="12.75" customHeight="1">
      <c r="A92" s="3">
        <v>12</v>
      </c>
      <c r="B92" s="3">
        <v>1</v>
      </c>
      <c r="C92" s="3" t="s">
        <v>27</v>
      </c>
      <c r="D92" s="32">
        <v>82.5</v>
      </c>
      <c r="E92" s="3" t="s">
        <v>232</v>
      </c>
      <c r="F92" s="3" t="s">
        <v>225</v>
      </c>
      <c r="G92" s="1">
        <v>31093</v>
      </c>
      <c r="H92" s="3" t="s">
        <v>35</v>
      </c>
      <c r="I92" s="2">
        <v>82.5</v>
      </c>
      <c r="J92" s="64">
        <v>0.61929999999999996</v>
      </c>
      <c r="K92" s="3">
        <v>190</v>
      </c>
      <c r="L92" s="48">
        <v>200</v>
      </c>
      <c r="M92" s="32">
        <v>210</v>
      </c>
      <c r="N92" s="3"/>
      <c r="O92" s="3">
        <v>210</v>
      </c>
      <c r="P92" s="21">
        <f t="shared" si="21"/>
        <v>210.61930000000001</v>
      </c>
      <c r="Q92" s="32">
        <v>147.5</v>
      </c>
      <c r="R92" s="32">
        <v>155</v>
      </c>
      <c r="S92" s="40">
        <v>157.5</v>
      </c>
      <c r="T92" s="3"/>
      <c r="U92" s="3">
        <v>155</v>
      </c>
      <c r="V92" s="21">
        <f t="shared" si="22"/>
        <v>95.991499999999988</v>
      </c>
      <c r="W92" s="3">
        <f t="shared" si="23"/>
        <v>365</v>
      </c>
      <c r="X92" s="21">
        <f t="shared" si="24"/>
        <v>226.0445</v>
      </c>
      <c r="Y92" s="32">
        <v>220</v>
      </c>
      <c r="Z92" s="32">
        <v>230</v>
      </c>
      <c r="AA92" s="32">
        <v>237.5</v>
      </c>
      <c r="AB92" s="3"/>
      <c r="AC92" s="3">
        <v>237.5</v>
      </c>
      <c r="AD92" s="21">
        <f t="shared" si="25"/>
        <v>147.08374999999998</v>
      </c>
      <c r="AE92" s="3">
        <f t="shared" si="26"/>
        <v>602.5</v>
      </c>
      <c r="AF92" s="21">
        <f t="shared" si="27"/>
        <v>373.12824999999998</v>
      </c>
      <c r="AG92" s="3"/>
      <c r="AH92" s="3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 s="65"/>
    </row>
    <row r="93" spans="1:76" ht="12.75" customHeight="1">
      <c r="A93" s="3">
        <v>5</v>
      </c>
      <c r="B93" s="3">
        <v>2</v>
      </c>
      <c r="C93" s="3" t="s">
        <v>27</v>
      </c>
      <c r="D93" s="3">
        <v>82.5</v>
      </c>
      <c r="E93" s="3" t="s">
        <v>235</v>
      </c>
      <c r="F93" s="3" t="s">
        <v>105</v>
      </c>
      <c r="G93" s="1">
        <v>32517</v>
      </c>
      <c r="H93" s="3" t="s">
        <v>35</v>
      </c>
      <c r="I93" s="2">
        <v>80.400000000000006</v>
      </c>
      <c r="J93" s="21">
        <v>0.63070000000000004</v>
      </c>
      <c r="K93" s="3">
        <v>160</v>
      </c>
      <c r="L93" s="48">
        <v>170</v>
      </c>
      <c r="M93" s="50">
        <v>175</v>
      </c>
      <c r="N93" s="3"/>
      <c r="O93" s="3">
        <v>170</v>
      </c>
      <c r="P93" s="21">
        <f t="shared" si="21"/>
        <v>170.63069999999999</v>
      </c>
      <c r="Q93" s="32">
        <v>115</v>
      </c>
      <c r="R93" s="32">
        <v>120</v>
      </c>
      <c r="S93" s="3">
        <v>125</v>
      </c>
      <c r="T93" s="3"/>
      <c r="U93" s="3">
        <v>125</v>
      </c>
      <c r="V93" s="21">
        <f t="shared" si="22"/>
        <v>78.837500000000006</v>
      </c>
      <c r="W93" s="3">
        <f t="shared" si="23"/>
        <v>295</v>
      </c>
      <c r="X93" s="21">
        <f t="shared" si="24"/>
        <v>186.0565</v>
      </c>
      <c r="Y93" s="32">
        <v>240</v>
      </c>
      <c r="Z93" s="32">
        <v>250</v>
      </c>
      <c r="AA93" s="32">
        <v>255</v>
      </c>
      <c r="AB93" s="3"/>
      <c r="AC93" s="3">
        <v>255</v>
      </c>
      <c r="AD93" s="21">
        <f t="shared" si="25"/>
        <v>160.82850000000002</v>
      </c>
      <c r="AE93" s="3">
        <f t="shared" si="26"/>
        <v>550</v>
      </c>
      <c r="AF93" s="21">
        <f t="shared" si="27"/>
        <v>346.88500000000005</v>
      </c>
      <c r="AG93" s="3"/>
      <c r="AH93" s="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ht="12.75" customHeight="1">
      <c r="A94" s="3">
        <v>3</v>
      </c>
      <c r="B94" s="3">
        <v>3</v>
      </c>
      <c r="C94" s="3" t="s">
        <v>27</v>
      </c>
      <c r="D94" s="32">
        <v>82.5</v>
      </c>
      <c r="E94" s="32" t="s">
        <v>224</v>
      </c>
      <c r="F94" s="32" t="s">
        <v>225</v>
      </c>
      <c r="G94" s="66">
        <v>31073</v>
      </c>
      <c r="H94" s="3" t="s">
        <v>35</v>
      </c>
      <c r="I94" s="67">
        <v>79.900000000000006</v>
      </c>
      <c r="J94" s="64">
        <v>0.63349999999999995</v>
      </c>
      <c r="K94" s="3">
        <v>165</v>
      </c>
      <c r="L94" s="31">
        <v>175</v>
      </c>
      <c r="M94" s="50">
        <v>182.5</v>
      </c>
      <c r="N94" s="3"/>
      <c r="O94" s="3">
        <v>175</v>
      </c>
      <c r="P94" s="21">
        <f t="shared" si="21"/>
        <v>175.6335</v>
      </c>
      <c r="Q94" s="32">
        <v>117.5</v>
      </c>
      <c r="R94" s="32">
        <v>125</v>
      </c>
      <c r="S94" s="40">
        <v>130</v>
      </c>
      <c r="T94" s="3"/>
      <c r="U94" s="3">
        <v>125</v>
      </c>
      <c r="V94" s="21">
        <f t="shared" si="22"/>
        <v>79.1875</v>
      </c>
      <c r="W94" s="3">
        <f t="shared" si="23"/>
        <v>300</v>
      </c>
      <c r="X94" s="21">
        <f t="shared" si="24"/>
        <v>190.04999999999998</v>
      </c>
      <c r="Y94" s="32">
        <v>195</v>
      </c>
      <c r="Z94" s="32">
        <v>207.5</v>
      </c>
      <c r="AA94" s="46">
        <v>215</v>
      </c>
      <c r="AB94" s="3"/>
      <c r="AC94" s="3">
        <v>207.5</v>
      </c>
      <c r="AD94" s="21">
        <f t="shared" si="25"/>
        <v>131.45124999999999</v>
      </c>
      <c r="AE94" s="3">
        <f t="shared" si="26"/>
        <v>507.5</v>
      </c>
      <c r="AF94" s="21">
        <f t="shared" si="27"/>
        <v>321.50124999999997</v>
      </c>
      <c r="AG94" s="3"/>
      <c r="AH94" s="3"/>
      <c r="BX94" s="68"/>
    </row>
    <row r="95" spans="1:76" ht="12.75" customHeight="1">
      <c r="A95" s="3">
        <v>2</v>
      </c>
      <c r="B95" s="3">
        <v>4</v>
      </c>
      <c r="C95" s="3" t="s">
        <v>27</v>
      </c>
      <c r="D95" s="3">
        <v>82.5</v>
      </c>
      <c r="E95" s="3" t="s">
        <v>222</v>
      </c>
      <c r="F95" s="3" t="s">
        <v>30</v>
      </c>
      <c r="G95" s="1">
        <v>32039</v>
      </c>
      <c r="H95" s="3" t="s">
        <v>35</v>
      </c>
      <c r="I95" s="2">
        <v>78.7</v>
      </c>
      <c r="J95" s="21">
        <v>0.64049999999999996</v>
      </c>
      <c r="K95" s="32">
        <v>160</v>
      </c>
      <c r="L95" s="47">
        <v>170</v>
      </c>
      <c r="M95" s="32">
        <v>180</v>
      </c>
      <c r="N95" s="3"/>
      <c r="O95" s="3">
        <v>180</v>
      </c>
      <c r="P95" s="21">
        <f t="shared" si="21"/>
        <v>180.6405</v>
      </c>
      <c r="Q95" s="32">
        <v>130</v>
      </c>
      <c r="R95" s="40">
        <v>140</v>
      </c>
      <c r="S95" s="40">
        <v>140</v>
      </c>
      <c r="T95" s="3"/>
      <c r="U95" s="3">
        <v>130</v>
      </c>
      <c r="V95" s="21">
        <f t="shared" si="22"/>
        <v>83.265000000000001</v>
      </c>
      <c r="W95" s="3">
        <f t="shared" si="23"/>
        <v>310</v>
      </c>
      <c r="X95" s="21">
        <f t="shared" si="24"/>
        <v>198.55499999999998</v>
      </c>
      <c r="Y95" s="32">
        <v>180</v>
      </c>
      <c r="Z95" s="32">
        <v>195</v>
      </c>
      <c r="AA95" s="46">
        <v>210</v>
      </c>
      <c r="AB95" s="3"/>
      <c r="AC95" s="3">
        <v>195</v>
      </c>
      <c r="AD95" s="21">
        <f t="shared" si="25"/>
        <v>124.89749999999999</v>
      </c>
      <c r="AE95" s="3">
        <f t="shared" si="26"/>
        <v>505</v>
      </c>
      <c r="AF95" s="21">
        <f t="shared" si="27"/>
        <v>323.45249999999999</v>
      </c>
      <c r="AG95" s="3"/>
      <c r="AH95" s="3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ht="12.75" customHeight="1">
      <c r="A96" s="32">
        <v>1</v>
      </c>
      <c r="B96" s="32">
        <v>5</v>
      </c>
      <c r="C96" s="3" t="s">
        <v>27</v>
      </c>
      <c r="D96" s="32">
        <v>82.5</v>
      </c>
      <c r="E96" s="32" t="s">
        <v>217</v>
      </c>
      <c r="F96" s="32" t="s">
        <v>218</v>
      </c>
      <c r="G96" s="66">
        <v>29986</v>
      </c>
      <c r="H96" s="3" t="s">
        <v>35</v>
      </c>
      <c r="I96" s="67">
        <v>80.5</v>
      </c>
      <c r="J96" s="64">
        <v>0.63009999999999999</v>
      </c>
      <c r="K96" s="45">
        <v>150</v>
      </c>
      <c r="L96" s="32">
        <v>160</v>
      </c>
      <c r="M96" s="40">
        <v>170</v>
      </c>
      <c r="N96" s="3"/>
      <c r="O96" s="3">
        <v>160</v>
      </c>
      <c r="P96" s="21">
        <f t="shared" si="21"/>
        <v>160.6301</v>
      </c>
      <c r="Q96" s="45">
        <v>102.5</v>
      </c>
      <c r="R96" s="40">
        <v>112.5</v>
      </c>
      <c r="S96" s="40">
        <v>112.5</v>
      </c>
      <c r="T96" s="3"/>
      <c r="U96" s="3">
        <v>102.5</v>
      </c>
      <c r="V96" s="21">
        <f t="shared" si="22"/>
        <v>64.585250000000002</v>
      </c>
      <c r="W96" s="3">
        <f t="shared" si="23"/>
        <v>262.5</v>
      </c>
      <c r="X96" s="21">
        <f t="shared" si="24"/>
        <v>165.40125</v>
      </c>
      <c r="Y96" s="45">
        <v>175</v>
      </c>
      <c r="Z96" s="46">
        <v>187.5</v>
      </c>
      <c r="AA96" s="32">
        <v>187.5</v>
      </c>
      <c r="AB96" s="3"/>
      <c r="AC96" s="3">
        <v>187.5</v>
      </c>
      <c r="AD96" s="21">
        <f t="shared" si="25"/>
        <v>118.14375</v>
      </c>
      <c r="AE96" s="3">
        <f t="shared" si="26"/>
        <v>450</v>
      </c>
      <c r="AF96" s="21">
        <f t="shared" si="27"/>
        <v>283.54500000000002</v>
      </c>
      <c r="AG96" s="3"/>
      <c r="AH96" s="3"/>
      <c r="BX96" s="68"/>
    </row>
    <row r="97" spans="1:76">
      <c r="A97" s="3">
        <v>12</v>
      </c>
      <c r="B97" s="3">
        <v>1</v>
      </c>
      <c r="C97" s="3" t="s">
        <v>27</v>
      </c>
      <c r="D97" s="3">
        <v>82.5</v>
      </c>
      <c r="E97" s="3" t="s">
        <v>221</v>
      </c>
      <c r="F97" s="3" t="s">
        <v>163</v>
      </c>
      <c r="G97" s="1">
        <v>36630</v>
      </c>
      <c r="H97" s="3" t="s">
        <v>111</v>
      </c>
      <c r="I97" s="2">
        <v>79.400000000000006</v>
      </c>
      <c r="J97" s="21">
        <v>0.71909999999999996</v>
      </c>
      <c r="K97" s="32">
        <v>160</v>
      </c>
      <c r="L97" s="45">
        <v>170</v>
      </c>
      <c r="M97" s="32">
        <v>175</v>
      </c>
      <c r="N97" s="3"/>
      <c r="O97" s="3">
        <v>175</v>
      </c>
      <c r="P97" s="21">
        <f t="shared" si="21"/>
        <v>175.7191</v>
      </c>
      <c r="Q97" s="32">
        <v>110</v>
      </c>
      <c r="R97" s="32">
        <v>120</v>
      </c>
      <c r="S97" s="40">
        <v>125</v>
      </c>
      <c r="T97" s="3"/>
      <c r="U97" s="3">
        <v>120</v>
      </c>
      <c r="V97" s="21">
        <f t="shared" si="22"/>
        <v>86.292000000000002</v>
      </c>
      <c r="W97" s="3">
        <f t="shared" si="23"/>
        <v>295</v>
      </c>
      <c r="X97" s="21">
        <f t="shared" si="24"/>
        <v>212.1345</v>
      </c>
      <c r="Y97" s="32">
        <v>180</v>
      </c>
      <c r="Z97" s="32">
        <v>195</v>
      </c>
      <c r="AA97" s="32">
        <v>205</v>
      </c>
      <c r="AB97" s="3"/>
      <c r="AC97" s="3">
        <v>205</v>
      </c>
      <c r="AD97" s="21">
        <f t="shared" si="25"/>
        <v>147.41549999999998</v>
      </c>
      <c r="AE97" s="3">
        <f t="shared" si="26"/>
        <v>500</v>
      </c>
      <c r="AF97" s="21">
        <f t="shared" si="27"/>
        <v>359.54999999999995</v>
      </c>
      <c r="AG97" s="3" t="s">
        <v>260</v>
      </c>
      <c r="AH97" s="3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>
      <c r="A98" s="3">
        <v>5</v>
      </c>
      <c r="B98" s="3">
        <v>2</v>
      </c>
      <c r="C98" s="3" t="s">
        <v>27</v>
      </c>
      <c r="D98" s="3">
        <v>82.5</v>
      </c>
      <c r="E98" s="3" t="s">
        <v>226</v>
      </c>
      <c r="F98" s="3" t="s">
        <v>28</v>
      </c>
      <c r="G98" s="1">
        <v>36859</v>
      </c>
      <c r="H98" s="3" t="s">
        <v>111</v>
      </c>
      <c r="I98" s="2">
        <v>82.5</v>
      </c>
      <c r="J98" s="64">
        <v>0.69979999999999998</v>
      </c>
      <c r="K98" s="32">
        <v>160</v>
      </c>
      <c r="L98" s="40">
        <v>170</v>
      </c>
      <c r="M98" s="40">
        <v>175</v>
      </c>
      <c r="N98" s="3"/>
      <c r="O98" s="32">
        <v>160</v>
      </c>
      <c r="P98" s="21">
        <f t="shared" si="21"/>
        <v>160.69980000000001</v>
      </c>
      <c r="Q98" s="32">
        <v>110</v>
      </c>
      <c r="R98" s="32">
        <v>115</v>
      </c>
      <c r="S98" s="40">
        <v>120</v>
      </c>
      <c r="T98" s="3"/>
      <c r="U98" s="3">
        <v>115</v>
      </c>
      <c r="V98" s="21">
        <f t="shared" si="22"/>
        <v>80.477000000000004</v>
      </c>
      <c r="W98" s="3">
        <f t="shared" si="23"/>
        <v>275</v>
      </c>
      <c r="X98" s="21">
        <f t="shared" si="24"/>
        <v>192.44499999999999</v>
      </c>
      <c r="Y98" s="32">
        <v>180</v>
      </c>
      <c r="Z98" s="32">
        <v>200</v>
      </c>
      <c r="AA98" s="32">
        <v>217.5</v>
      </c>
      <c r="AB98" s="3"/>
      <c r="AC98" s="3">
        <v>217.5</v>
      </c>
      <c r="AD98" s="21">
        <f t="shared" si="25"/>
        <v>152.20650000000001</v>
      </c>
      <c r="AE98" s="3">
        <f t="shared" si="26"/>
        <v>492.5</v>
      </c>
      <c r="AF98" s="21">
        <f t="shared" si="27"/>
        <v>344.6515</v>
      </c>
      <c r="AG98" s="3"/>
      <c r="AH98" s="3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>
      <c r="A99" s="3">
        <v>12</v>
      </c>
      <c r="B99" s="3">
        <v>1</v>
      </c>
      <c r="C99" s="3" t="s">
        <v>27</v>
      </c>
      <c r="D99" s="3">
        <v>82.5</v>
      </c>
      <c r="E99" s="3" t="s">
        <v>219</v>
      </c>
      <c r="F99" s="3" t="s">
        <v>317</v>
      </c>
      <c r="G99" s="1">
        <v>36003</v>
      </c>
      <c r="H99" s="3" t="s">
        <v>88</v>
      </c>
      <c r="I99" s="2">
        <v>79</v>
      </c>
      <c r="J99" s="21">
        <v>0.67710000000000004</v>
      </c>
      <c r="K99" s="47">
        <v>140</v>
      </c>
      <c r="L99" s="31">
        <v>150</v>
      </c>
      <c r="M99" s="40">
        <v>155</v>
      </c>
      <c r="N99" s="3"/>
      <c r="O99" s="31">
        <v>150</v>
      </c>
      <c r="P99" s="21">
        <f t="shared" si="21"/>
        <v>150.6771</v>
      </c>
      <c r="Q99" s="32">
        <v>90</v>
      </c>
      <c r="R99" s="32">
        <v>100</v>
      </c>
      <c r="S99" s="32">
        <v>105</v>
      </c>
      <c r="T99" s="3"/>
      <c r="U99" s="3">
        <v>105</v>
      </c>
      <c r="V99" s="21">
        <f t="shared" si="22"/>
        <v>71.095500000000001</v>
      </c>
      <c r="W99" s="3">
        <f t="shared" si="23"/>
        <v>255</v>
      </c>
      <c r="X99" s="21">
        <f t="shared" si="24"/>
        <v>172.66050000000001</v>
      </c>
      <c r="Y99" s="32">
        <v>180</v>
      </c>
      <c r="Z99" s="32">
        <v>190</v>
      </c>
      <c r="AA99" s="46">
        <v>195</v>
      </c>
      <c r="AB99" s="3"/>
      <c r="AC99" s="3">
        <v>190</v>
      </c>
      <c r="AD99" s="21">
        <f t="shared" si="25"/>
        <v>128.649</v>
      </c>
      <c r="AE99" s="3">
        <f t="shared" si="26"/>
        <v>445</v>
      </c>
      <c r="AF99" s="21">
        <f t="shared" si="27"/>
        <v>301.30950000000001</v>
      </c>
      <c r="AG99" s="3"/>
      <c r="AH99" s="3"/>
      <c r="BX99" s="68"/>
    </row>
    <row r="100" spans="1:76" s="70" customFormat="1">
      <c r="A100" s="3">
        <v>12</v>
      </c>
      <c r="B100" s="3">
        <v>1</v>
      </c>
      <c r="C100" s="3" t="s">
        <v>27</v>
      </c>
      <c r="D100" s="3">
        <v>90</v>
      </c>
      <c r="E100" s="3" t="s">
        <v>231</v>
      </c>
      <c r="F100" s="3" t="s">
        <v>98</v>
      </c>
      <c r="G100" s="1">
        <v>34129</v>
      </c>
      <c r="H100" s="3" t="s">
        <v>33</v>
      </c>
      <c r="I100" s="2">
        <v>88.4</v>
      </c>
      <c r="J100" s="64">
        <v>0.59179999999999999</v>
      </c>
      <c r="K100" s="45">
        <v>190</v>
      </c>
      <c r="L100" s="31">
        <v>197.5</v>
      </c>
      <c r="M100" s="31">
        <v>202.5</v>
      </c>
      <c r="N100" s="3"/>
      <c r="O100" s="3">
        <v>202.5</v>
      </c>
      <c r="P100" s="21">
        <f t="shared" si="21"/>
        <v>203.09180000000001</v>
      </c>
      <c r="Q100" s="45">
        <v>125</v>
      </c>
      <c r="R100" s="32">
        <v>130</v>
      </c>
      <c r="S100" s="32">
        <v>132.5</v>
      </c>
      <c r="T100" s="3"/>
      <c r="U100" s="3">
        <v>132.5</v>
      </c>
      <c r="V100" s="21">
        <f t="shared" si="22"/>
        <v>78.413499999999999</v>
      </c>
      <c r="W100" s="3">
        <f t="shared" si="23"/>
        <v>335</v>
      </c>
      <c r="X100" s="21">
        <f t="shared" si="24"/>
        <v>198.25299999999999</v>
      </c>
      <c r="Y100" s="3">
        <v>210</v>
      </c>
      <c r="Z100" s="32">
        <v>222.5</v>
      </c>
      <c r="AA100" s="32">
        <v>235</v>
      </c>
      <c r="AB100" s="3"/>
      <c r="AC100" s="3">
        <v>235</v>
      </c>
      <c r="AD100" s="21">
        <f t="shared" si="25"/>
        <v>139.07300000000001</v>
      </c>
      <c r="AE100" s="3">
        <f t="shared" si="26"/>
        <v>570</v>
      </c>
      <c r="AF100" s="21">
        <f t="shared" si="27"/>
        <v>337.32600000000002</v>
      </c>
      <c r="AG100" s="3"/>
      <c r="AH100" s="3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 s="69"/>
    </row>
    <row r="101" spans="1:76" s="70" customFormat="1">
      <c r="A101" s="3">
        <v>5</v>
      </c>
      <c r="B101" s="3">
        <v>2</v>
      </c>
      <c r="C101" s="3" t="s">
        <v>27</v>
      </c>
      <c r="D101" s="3">
        <v>90</v>
      </c>
      <c r="E101" s="3" t="s">
        <v>214</v>
      </c>
      <c r="F101" s="3" t="s">
        <v>72</v>
      </c>
      <c r="G101" s="1">
        <v>34988</v>
      </c>
      <c r="H101" s="3" t="s">
        <v>33</v>
      </c>
      <c r="I101" s="2">
        <v>89.05</v>
      </c>
      <c r="J101" s="64">
        <v>0.60070000000000001</v>
      </c>
      <c r="K101" s="45">
        <v>185</v>
      </c>
      <c r="L101" s="31">
        <v>192.5</v>
      </c>
      <c r="M101" s="31">
        <v>197.5</v>
      </c>
      <c r="N101" s="3"/>
      <c r="O101" s="3">
        <v>197.5</v>
      </c>
      <c r="P101" s="21">
        <f t="shared" si="21"/>
        <v>198.10069999999999</v>
      </c>
      <c r="Q101" s="45">
        <v>130</v>
      </c>
      <c r="R101" s="32">
        <v>135</v>
      </c>
      <c r="S101" s="40">
        <v>137.5</v>
      </c>
      <c r="T101" s="3"/>
      <c r="U101" s="3">
        <v>135</v>
      </c>
      <c r="V101" s="21">
        <f t="shared" si="22"/>
        <v>81.094499999999996</v>
      </c>
      <c r="W101" s="3">
        <f t="shared" si="23"/>
        <v>332.5</v>
      </c>
      <c r="X101" s="21">
        <f t="shared" si="24"/>
        <v>199.73275000000001</v>
      </c>
      <c r="Y101" s="3">
        <v>200</v>
      </c>
      <c r="Z101" s="32">
        <v>210</v>
      </c>
      <c r="AA101" s="32">
        <v>0</v>
      </c>
      <c r="AB101" s="3"/>
      <c r="AC101" s="3">
        <v>210</v>
      </c>
      <c r="AD101" s="21">
        <f t="shared" si="25"/>
        <v>126.14700000000001</v>
      </c>
      <c r="AE101" s="3">
        <f t="shared" si="26"/>
        <v>542.5</v>
      </c>
      <c r="AF101" s="21">
        <f t="shared" si="27"/>
        <v>325.87975</v>
      </c>
      <c r="AG101" s="3"/>
      <c r="AH101" s="3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 s="69"/>
    </row>
    <row r="102" spans="1:76">
      <c r="A102" s="3">
        <v>12</v>
      </c>
      <c r="B102" s="3">
        <v>1</v>
      </c>
      <c r="C102" s="3" t="s">
        <v>27</v>
      </c>
      <c r="D102" s="3">
        <v>90</v>
      </c>
      <c r="E102" s="3" t="s">
        <v>220</v>
      </c>
      <c r="F102" s="3" t="s">
        <v>216</v>
      </c>
      <c r="G102" s="1">
        <v>22305</v>
      </c>
      <c r="H102" s="3" t="s">
        <v>70</v>
      </c>
      <c r="I102" s="2">
        <v>89.7</v>
      </c>
      <c r="J102" s="64">
        <v>0.8387</v>
      </c>
      <c r="K102" s="32">
        <v>150</v>
      </c>
      <c r="L102" s="48">
        <v>160</v>
      </c>
      <c r="M102" s="32">
        <v>170</v>
      </c>
      <c r="N102" s="3"/>
      <c r="O102" s="32">
        <v>170</v>
      </c>
      <c r="P102" s="21">
        <f t="shared" si="21"/>
        <v>170.83869999999999</v>
      </c>
      <c r="Q102" s="32">
        <v>130</v>
      </c>
      <c r="R102" s="32">
        <v>135</v>
      </c>
      <c r="S102" s="40">
        <v>140</v>
      </c>
      <c r="T102" s="3"/>
      <c r="U102" s="3">
        <v>135</v>
      </c>
      <c r="V102" s="21">
        <f t="shared" si="22"/>
        <v>113.22450000000001</v>
      </c>
      <c r="W102" s="3">
        <f t="shared" si="23"/>
        <v>305</v>
      </c>
      <c r="X102" s="21">
        <f t="shared" si="24"/>
        <v>255.80350000000001</v>
      </c>
      <c r="Y102" s="32">
        <v>170</v>
      </c>
      <c r="Z102" s="32">
        <v>185</v>
      </c>
      <c r="AA102" s="32">
        <v>200</v>
      </c>
      <c r="AB102" s="3"/>
      <c r="AC102" s="3">
        <v>200</v>
      </c>
      <c r="AD102" s="21">
        <f t="shared" si="25"/>
        <v>167.74</v>
      </c>
      <c r="AE102" s="3">
        <f t="shared" si="26"/>
        <v>505</v>
      </c>
      <c r="AF102" s="21">
        <f t="shared" si="27"/>
        <v>423.54349999999999</v>
      </c>
      <c r="AG102" s="3" t="s">
        <v>158</v>
      </c>
      <c r="AH102" s="3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</row>
    <row r="103" spans="1:76">
      <c r="A103" s="3">
        <v>12</v>
      </c>
      <c r="B103" s="3">
        <v>1</v>
      </c>
      <c r="C103" s="3" t="s">
        <v>27</v>
      </c>
      <c r="D103" s="3">
        <v>90</v>
      </c>
      <c r="E103" s="3" t="s">
        <v>236</v>
      </c>
      <c r="F103" s="3" t="s">
        <v>30</v>
      </c>
      <c r="G103" s="1">
        <v>32593</v>
      </c>
      <c r="H103" s="3" t="s">
        <v>35</v>
      </c>
      <c r="I103" s="2">
        <v>89.5</v>
      </c>
      <c r="J103" s="64">
        <v>0.58730000000000004</v>
      </c>
      <c r="K103" s="32">
        <v>200</v>
      </c>
      <c r="L103" s="45">
        <v>210</v>
      </c>
      <c r="M103" s="32">
        <v>220</v>
      </c>
      <c r="N103" s="3"/>
      <c r="O103" s="3">
        <v>220</v>
      </c>
      <c r="P103" s="21">
        <f t="shared" si="21"/>
        <v>220.5873</v>
      </c>
      <c r="Q103" s="32">
        <v>160</v>
      </c>
      <c r="R103" s="32">
        <v>170</v>
      </c>
      <c r="S103" s="40">
        <v>177.5</v>
      </c>
      <c r="T103" s="3"/>
      <c r="U103" s="3">
        <v>170</v>
      </c>
      <c r="V103" s="21">
        <f t="shared" si="22"/>
        <v>99.841000000000008</v>
      </c>
      <c r="W103" s="3">
        <f t="shared" si="23"/>
        <v>390</v>
      </c>
      <c r="X103" s="21">
        <f t="shared" si="24"/>
        <v>229.04700000000003</v>
      </c>
      <c r="Y103" s="32">
        <v>245</v>
      </c>
      <c r="Z103" s="32">
        <v>257.5</v>
      </c>
      <c r="AA103" s="46">
        <v>265</v>
      </c>
      <c r="AB103" s="3"/>
      <c r="AC103" s="3">
        <v>257.5</v>
      </c>
      <c r="AD103" s="21">
        <f t="shared" si="25"/>
        <v>151.22975000000002</v>
      </c>
      <c r="AE103" s="3">
        <f t="shared" si="26"/>
        <v>647.5</v>
      </c>
      <c r="AF103" s="21">
        <f t="shared" si="27"/>
        <v>380.27675000000005</v>
      </c>
      <c r="AG103" s="3"/>
      <c r="AH103" s="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</row>
    <row r="104" spans="1:76">
      <c r="A104" s="3">
        <v>5</v>
      </c>
      <c r="B104" s="3">
        <v>2</v>
      </c>
      <c r="C104" s="3" t="s">
        <v>27</v>
      </c>
      <c r="D104" s="3">
        <v>90</v>
      </c>
      <c r="E104" s="3" t="s">
        <v>233</v>
      </c>
      <c r="F104" s="3" t="s">
        <v>234</v>
      </c>
      <c r="G104" s="1">
        <v>30017</v>
      </c>
      <c r="H104" s="3" t="s">
        <v>35</v>
      </c>
      <c r="I104" s="2">
        <v>89.65</v>
      </c>
      <c r="J104" s="64">
        <v>0.58650000000000002</v>
      </c>
      <c r="K104" s="45">
        <v>205</v>
      </c>
      <c r="L104" s="50">
        <v>210</v>
      </c>
      <c r="M104" s="50">
        <v>210</v>
      </c>
      <c r="N104" s="3"/>
      <c r="O104" s="3">
        <v>205</v>
      </c>
      <c r="P104" s="21">
        <f t="shared" ref="P104:P135" si="28">O104+J104</f>
        <v>205.5865</v>
      </c>
      <c r="Q104" s="40">
        <v>155</v>
      </c>
      <c r="R104" s="32">
        <v>155</v>
      </c>
      <c r="S104" s="40">
        <v>157.5</v>
      </c>
      <c r="T104" s="3"/>
      <c r="U104" s="3">
        <v>155</v>
      </c>
      <c r="V104" s="21">
        <f t="shared" ref="V104:V135" si="29">U104*J104</f>
        <v>90.907499999999999</v>
      </c>
      <c r="W104" s="3">
        <f t="shared" ref="W104:W124" si="30">U104+O104</f>
        <v>360</v>
      </c>
      <c r="X104" s="21">
        <f t="shared" ref="X104:X135" si="31">W104*J104</f>
        <v>211.14000000000001</v>
      </c>
      <c r="Y104" s="3">
        <v>220</v>
      </c>
      <c r="Z104" s="46">
        <v>242.5</v>
      </c>
      <c r="AA104" s="46">
        <v>242.5</v>
      </c>
      <c r="AB104" s="3"/>
      <c r="AC104" s="3">
        <v>220</v>
      </c>
      <c r="AD104" s="21">
        <f t="shared" ref="AD104:AD135" si="32">AC104*J104</f>
        <v>129.03</v>
      </c>
      <c r="AE104" s="3">
        <f t="shared" ref="AE104:AE124" si="33">AC104+W104</f>
        <v>580</v>
      </c>
      <c r="AF104" s="21">
        <f t="shared" ref="AF104:AF135" si="34">AE104*J104</f>
        <v>340.17</v>
      </c>
      <c r="AG104" s="3"/>
      <c r="AH104" s="3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</row>
    <row r="105" spans="1:76">
      <c r="A105" s="3">
        <v>3</v>
      </c>
      <c r="B105" s="3">
        <v>3</v>
      </c>
      <c r="C105" s="3" t="s">
        <v>27</v>
      </c>
      <c r="D105" s="3">
        <v>90</v>
      </c>
      <c r="E105" s="3" t="s">
        <v>215</v>
      </c>
      <c r="F105" s="3" t="s">
        <v>216</v>
      </c>
      <c r="G105" s="1">
        <v>30152</v>
      </c>
      <c r="H105" s="3" t="s">
        <v>35</v>
      </c>
      <c r="I105" s="2">
        <v>83</v>
      </c>
      <c r="J105" s="64">
        <v>0.61670000000000003</v>
      </c>
      <c r="K105" s="45">
        <v>125</v>
      </c>
      <c r="L105" s="45">
        <v>130</v>
      </c>
      <c r="M105" s="31">
        <v>135</v>
      </c>
      <c r="N105" s="3"/>
      <c r="O105" s="3">
        <v>135</v>
      </c>
      <c r="P105" s="21">
        <f t="shared" si="28"/>
        <v>135.61670000000001</v>
      </c>
      <c r="Q105" s="45">
        <v>90</v>
      </c>
      <c r="R105" s="32">
        <v>95</v>
      </c>
      <c r="S105" s="40">
        <v>100</v>
      </c>
      <c r="T105" s="3"/>
      <c r="U105" s="3">
        <v>95</v>
      </c>
      <c r="V105" s="21">
        <f t="shared" si="29"/>
        <v>58.586500000000001</v>
      </c>
      <c r="W105" s="3">
        <f t="shared" si="30"/>
        <v>230</v>
      </c>
      <c r="X105" s="21">
        <f t="shared" si="31"/>
        <v>141.84100000000001</v>
      </c>
      <c r="Y105" s="45">
        <v>130</v>
      </c>
      <c r="Z105" s="32">
        <v>140</v>
      </c>
      <c r="AA105" s="32">
        <v>150</v>
      </c>
      <c r="AB105" s="3"/>
      <c r="AC105" s="3">
        <v>150</v>
      </c>
      <c r="AD105" s="21">
        <f t="shared" si="32"/>
        <v>92.50500000000001</v>
      </c>
      <c r="AE105" s="3">
        <f t="shared" si="33"/>
        <v>380</v>
      </c>
      <c r="AF105" s="21">
        <f t="shared" si="34"/>
        <v>234.346</v>
      </c>
      <c r="AG105" s="3"/>
      <c r="AH105" s="3"/>
      <c r="BX105" s="68"/>
    </row>
    <row r="106" spans="1:76">
      <c r="A106" s="3">
        <v>12</v>
      </c>
      <c r="B106" s="3">
        <v>1</v>
      </c>
      <c r="C106" s="3" t="s">
        <v>27</v>
      </c>
      <c r="D106" s="3">
        <v>90</v>
      </c>
      <c r="E106" s="3" t="s">
        <v>223</v>
      </c>
      <c r="F106" s="3" t="s">
        <v>28</v>
      </c>
      <c r="G106" s="1">
        <v>35843</v>
      </c>
      <c r="H106" s="3" t="s">
        <v>88</v>
      </c>
      <c r="I106" s="2">
        <v>87.7</v>
      </c>
      <c r="J106" s="64">
        <v>0.61850000000000005</v>
      </c>
      <c r="K106" s="45">
        <v>170</v>
      </c>
      <c r="L106" s="31">
        <v>180</v>
      </c>
      <c r="M106" s="31">
        <v>190</v>
      </c>
      <c r="N106" s="3"/>
      <c r="O106" s="3">
        <v>190</v>
      </c>
      <c r="P106" s="21">
        <f t="shared" si="28"/>
        <v>190.61850000000001</v>
      </c>
      <c r="Q106" s="45">
        <v>130</v>
      </c>
      <c r="R106" s="32">
        <v>140</v>
      </c>
      <c r="S106" s="40">
        <v>150</v>
      </c>
      <c r="T106" s="3"/>
      <c r="U106" s="3">
        <v>140</v>
      </c>
      <c r="V106" s="21">
        <f t="shared" si="29"/>
        <v>86.59</v>
      </c>
      <c r="W106" s="3">
        <f t="shared" si="30"/>
        <v>330</v>
      </c>
      <c r="X106" s="21">
        <f t="shared" si="31"/>
        <v>204.10500000000002</v>
      </c>
      <c r="Y106" s="3">
        <v>190</v>
      </c>
      <c r="Z106" s="32">
        <v>205</v>
      </c>
      <c r="AA106" s="46">
        <v>212.5</v>
      </c>
      <c r="AB106" s="3"/>
      <c r="AC106" s="3">
        <v>205</v>
      </c>
      <c r="AD106" s="21">
        <f t="shared" si="32"/>
        <v>126.7925</v>
      </c>
      <c r="AE106" s="3">
        <f t="shared" si="33"/>
        <v>535</v>
      </c>
      <c r="AF106" s="21">
        <f t="shared" si="34"/>
        <v>330.89750000000004</v>
      </c>
      <c r="AG106" s="3"/>
      <c r="AH106" s="3"/>
      <c r="BX106" s="68"/>
    </row>
    <row r="107" spans="1:76">
      <c r="A107" s="3">
        <v>12</v>
      </c>
      <c r="B107" s="3">
        <v>1</v>
      </c>
      <c r="C107" s="3" t="s">
        <v>27</v>
      </c>
      <c r="D107" s="3">
        <v>100</v>
      </c>
      <c r="E107" s="3" t="s">
        <v>247</v>
      </c>
      <c r="F107" s="3" t="s">
        <v>248</v>
      </c>
      <c r="G107" s="1">
        <v>26775</v>
      </c>
      <c r="H107" s="3" t="s">
        <v>29</v>
      </c>
      <c r="I107" s="2">
        <v>99.5</v>
      </c>
      <c r="J107" s="21">
        <v>0.56530000000000002</v>
      </c>
      <c r="K107" s="31">
        <v>210</v>
      </c>
      <c r="L107" s="31">
        <v>220</v>
      </c>
      <c r="M107" s="31">
        <v>0</v>
      </c>
      <c r="N107" s="3"/>
      <c r="O107" s="3">
        <v>220</v>
      </c>
      <c r="P107" s="21">
        <f t="shared" si="28"/>
        <v>220.56530000000001</v>
      </c>
      <c r="Q107" s="31">
        <v>140</v>
      </c>
      <c r="R107" s="40">
        <v>150</v>
      </c>
      <c r="S107" s="40">
        <v>150</v>
      </c>
      <c r="T107" s="45"/>
      <c r="U107" s="45">
        <v>140</v>
      </c>
      <c r="V107" s="21">
        <f t="shared" si="29"/>
        <v>79.14200000000001</v>
      </c>
      <c r="W107" s="3">
        <f t="shared" si="30"/>
        <v>360</v>
      </c>
      <c r="X107" s="21">
        <f t="shared" si="31"/>
        <v>203.50800000000001</v>
      </c>
      <c r="Y107" s="3">
        <v>220</v>
      </c>
      <c r="Z107" s="46">
        <v>245</v>
      </c>
      <c r="AA107" s="46">
        <v>245</v>
      </c>
      <c r="AB107" s="3"/>
      <c r="AC107" s="3">
        <v>220</v>
      </c>
      <c r="AD107" s="21">
        <f t="shared" si="32"/>
        <v>124.366</v>
      </c>
      <c r="AE107" s="3">
        <f t="shared" si="33"/>
        <v>580</v>
      </c>
      <c r="AF107" s="21">
        <f t="shared" si="34"/>
        <v>327.87400000000002</v>
      </c>
      <c r="AG107" s="3"/>
      <c r="AH107" s="3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</row>
    <row r="108" spans="1:76">
      <c r="A108" s="3">
        <v>5</v>
      </c>
      <c r="B108" s="3">
        <v>2</v>
      </c>
      <c r="C108" s="3" t="s">
        <v>27</v>
      </c>
      <c r="D108" s="3">
        <v>100</v>
      </c>
      <c r="E108" s="3" t="s">
        <v>241</v>
      </c>
      <c r="F108" s="3" t="s">
        <v>228</v>
      </c>
      <c r="G108" s="1">
        <v>27259</v>
      </c>
      <c r="H108" s="3" t="s">
        <v>29</v>
      </c>
      <c r="I108" s="2">
        <v>92.35</v>
      </c>
      <c r="J108" s="21">
        <v>0.57850000000000001</v>
      </c>
      <c r="K108" s="47">
        <v>175</v>
      </c>
      <c r="L108" s="32">
        <v>175</v>
      </c>
      <c r="M108" s="32">
        <v>180</v>
      </c>
      <c r="N108" s="3"/>
      <c r="O108" s="32">
        <v>180</v>
      </c>
      <c r="P108" s="21">
        <f t="shared" si="28"/>
        <v>180.57849999999999</v>
      </c>
      <c r="Q108" s="45">
        <v>110</v>
      </c>
      <c r="R108" s="45">
        <v>120</v>
      </c>
      <c r="S108" s="40">
        <v>130</v>
      </c>
      <c r="T108" s="45"/>
      <c r="U108" s="45">
        <v>120</v>
      </c>
      <c r="V108" s="21">
        <f t="shared" si="29"/>
        <v>69.42</v>
      </c>
      <c r="W108" s="3">
        <f t="shared" si="30"/>
        <v>300</v>
      </c>
      <c r="X108" s="21">
        <f t="shared" si="31"/>
        <v>173.55</v>
      </c>
      <c r="Y108" s="45">
        <v>175</v>
      </c>
      <c r="Z108" s="32">
        <v>185</v>
      </c>
      <c r="AA108" s="32">
        <v>200</v>
      </c>
      <c r="AB108" s="3"/>
      <c r="AC108" s="3">
        <v>200</v>
      </c>
      <c r="AD108" s="21">
        <f t="shared" si="32"/>
        <v>115.7</v>
      </c>
      <c r="AE108" s="3">
        <f t="shared" si="33"/>
        <v>500</v>
      </c>
      <c r="AF108" s="21">
        <f t="shared" si="34"/>
        <v>289.25</v>
      </c>
      <c r="AG108" s="3"/>
      <c r="AH108" s="3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</row>
    <row r="109" spans="1:76">
      <c r="A109" s="3">
        <v>12</v>
      </c>
      <c r="B109" s="3">
        <v>1</v>
      </c>
      <c r="C109" s="3" t="s">
        <v>27</v>
      </c>
      <c r="D109" s="3">
        <v>100</v>
      </c>
      <c r="E109" s="3" t="s">
        <v>246</v>
      </c>
      <c r="F109" s="3" t="s">
        <v>216</v>
      </c>
      <c r="G109" s="1">
        <v>26006</v>
      </c>
      <c r="H109" s="3" t="s">
        <v>97</v>
      </c>
      <c r="I109" s="2">
        <v>93.8</v>
      </c>
      <c r="J109" s="21">
        <v>0.61109999999999998</v>
      </c>
      <c r="K109" s="45">
        <v>190</v>
      </c>
      <c r="L109" s="32">
        <v>210</v>
      </c>
      <c r="M109" s="32">
        <v>230</v>
      </c>
      <c r="N109" s="3"/>
      <c r="O109" s="32">
        <v>230</v>
      </c>
      <c r="P109" s="21">
        <f t="shared" si="28"/>
        <v>230.61109999999999</v>
      </c>
      <c r="Q109" s="45">
        <v>140</v>
      </c>
      <c r="R109" s="45">
        <v>150</v>
      </c>
      <c r="S109" s="40">
        <v>160</v>
      </c>
      <c r="T109" s="45"/>
      <c r="U109" s="45">
        <v>150</v>
      </c>
      <c r="V109" s="21">
        <f t="shared" si="29"/>
        <v>91.664999999999992</v>
      </c>
      <c r="W109" s="3">
        <f t="shared" si="30"/>
        <v>380</v>
      </c>
      <c r="X109" s="21">
        <f t="shared" si="31"/>
        <v>232.21799999999999</v>
      </c>
      <c r="Y109" s="45">
        <v>220</v>
      </c>
      <c r="Z109" s="32">
        <v>235</v>
      </c>
      <c r="AA109" s="32">
        <v>245</v>
      </c>
      <c r="AB109" s="3"/>
      <c r="AC109" s="3">
        <v>245</v>
      </c>
      <c r="AD109" s="21">
        <f t="shared" si="32"/>
        <v>149.71949999999998</v>
      </c>
      <c r="AE109" s="3">
        <f t="shared" si="33"/>
        <v>625</v>
      </c>
      <c r="AF109" s="21">
        <f t="shared" si="34"/>
        <v>381.9375</v>
      </c>
      <c r="AG109" s="3"/>
      <c r="AH109" s="3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6">
      <c r="A110" s="3">
        <v>5</v>
      </c>
      <c r="B110" s="3">
        <v>2</v>
      </c>
      <c r="C110" s="3" t="s">
        <v>27</v>
      </c>
      <c r="D110" s="3">
        <v>100</v>
      </c>
      <c r="E110" s="3" t="s">
        <v>244</v>
      </c>
      <c r="F110" s="3" t="s">
        <v>87</v>
      </c>
      <c r="G110" s="1">
        <v>25949</v>
      </c>
      <c r="H110" s="3" t="s">
        <v>97</v>
      </c>
      <c r="I110" s="2">
        <v>93.25</v>
      </c>
      <c r="J110" s="21">
        <v>0.61299999999999999</v>
      </c>
      <c r="K110" s="45">
        <v>190</v>
      </c>
      <c r="L110" s="32">
        <v>200</v>
      </c>
      <c r="M110" s="32">
        <v>205</v>
      </c>
      <c r="N110" s="3"/>
      <c r="O110" s="32">
        <v>205</v>
      </c>
      <c r="P110" s="21">
        <f t="shared" si="28"/>
        <v>205.613</v>
      </c>
      <c r="Q110" s="32">
        <v>120</v>
      </c>
      <c r="R110" s="40">
        <v>130</v>
      </c>
      <c r="S110" s="45">
        <v>0</v>
      </c>
      <c r="T110" s="45"/>
      <c r="U110" s="45">
        <v>120</v>
      </c>
      <c r="V110" s="21">
        <f t="shared" si="29"/>
        <v>73.56</v>
      </c>
      <c r="W110" s="3">
        <f t="shared" si="30"/>
        <v>325</v>
      </c>
      <c r="X110" s="21">
        <f t="shared" si="31"/>
        <v>199.22499999999999</v>
      </c>
      <c r="Y110" s="46">
        <v>200</v>
      </c>
      <c r="Z110" s="32">
        <v>220</v>
      </c>
      <c r="AA110" s="32">
        <v>230</v>
      </c>
      <c r="AB110" s="3"/>
      <c r="AC110" s="3">
        <v>230</v>
      </c>
      <c r="AD110" s="21">
        <f t="shared" si="32"/>
        <v>140.99</v>
      </c>
      <c r="AE110" s="3">
        <f t="shared" si="33"/>
        <v>555</v>
      </c>
      <c r="AF110" s="21">
        <f t="shared" si="34"/>
        <v>340.21499999999997</v>
      </c>
      <c r="AG110" s="3"/>
      <c r="AH110" s="3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</row>
    <row r="111" spans="1:76">
      <c r="A111" s="3">
        <v>12</v>
      </c>
      <c r="B111" s="3">
        <v>1</v>
      </c>
      <c r="C111" s="3" t="s">
        <v>27</v>
      </c>
      <c r="D111" s="3">
        <v>100</v>
      </c>
      <c r="E111" s="3" t="s">
        <v>250</v>
      </c>
      <c r="F111" s="3" t="s">
        <v>251</v>
      </c>
      <c r="G111" s="1">
        <v>33205</v>
      </c>
      <c r="H111" s="3" t="s">
        <v>35</v>
      </c>
      <c r="I111" s="2">
        <v>99.3</v>
      </c>
      <c r="J111" s="21">
        <v>0.55579999999999996</v>
      </c>
      <c r="K111" s="32">
        <v>235</v>
      </c>
      <c r="L111" s="40">
        <v>250</v>
      </c>
      <c r="M111" s="32">
        <v>250</v>
      </c>
      <c r="N111" s="3"/>
      <c r="O111" s="32">
        <v>250</v>
      </c>
      <c r="P111" s="21">
        <f t="shared" si="28"/>
        <v>250.5558</v>
      </c>
      <c r="Q111" s="32">
        <v>170</v>
      </c>
      <c r="R111" s="45">
        <v>180</v>
      </c>
      <c r="S111" s="45">
        <v>0</v>
      </c>
      <c r="T111" s="45"/>
      <c r="U111" s="45">
        <v>180</v>
      </c>
      <c r="V111" s="21">
        <f t="shared" si="29"/>
        <v>100.044</v>
      </c>
      <c r="W111" s="3">
        <f t="shared" si="30"/>
        <v>430</v>
      </c>
      <c r="X111" s="21">
        <f t="shared" si="31"/>
        <v>238.99399999999997</v>
      </c>
      <c r="Y111" s="3">
        <v>270</v>
      </c>
      <c r="Z111" s="46">
        <v>290</v>
      </c>
      <c r="AA111" s="46">
        <v>300</v>
      </c>
      <c r="AB111" s="3"/>
      <c r="AC111" s="3">
        <v>270</v>
      </c>
      <c r="AD111" s="21">
        <f t="shared" si="32"/>
        <v>150.066</v>
      </c>
      <c r="AE111" s="3">
        <f t="shared" si="33"/>
        <v>700</v>
      </c>
      <c r="AF111" s="21">
        <f t="shared" si="34"/>
        <v>389.05999999999995</v>
      </c>
      <c r="AG111" s="3" t="s">
        <v>155</v>
      </c>
      <c r="AH111" s="3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</row>
    <row r="112" spans="1:76">
      <c r="A112" s="3">
        <v>5</v>
      </c>
      <c r="B112" s="3">
        <v>2</v>
      </c>
      <c r="C112" s="3" t="s">
        <v>27</v>
      </c>
      <c r="D112" s="3">
        <v>100</v>
      </c>
      <c r="E112" s="3" t="s">
        <v>249</v>
      </c>
      <c r="F112" s="3" t="s">
        <v>248</v>
      </c>
      <c r="G112" s="1">
        <v>28606</v>
      </c>
      <c r="H112" s="3" t="s">
        <v>35</v>
      </c>
      <c r="I112" s="2">
        <v>93.8</v>
      </c>
      <c r="J112" s="21">
        <v>0.57169999999999999</v>
      </c>
      <c r="K112" s="47">
        <v>220</v>
      </c>
      <c r="L112" s="32">
        <v>220</v>
      </c>
      <c r="M112" s="32">
        <v>230</v>
      </c>
      <c r="N112" s="3"/>
      <c r="O112" s="32">
        <v>230</v>
      </c>
      <c r="P112" s="21">
        <f t="shared" si="28"/>
        <v>230.57169999999999</v>
      </c>
      <c r="Q112" s="32">
        <v>150</v>
      </c>
      <c r="R112" s="45">
        <v>160</v>
      </c>
      <c r="S112" s="45">
        <v>167.5</v>
      </c>
      <c r="T112" s="45"/>
      <c r="U112" s="45">
        <v>167.5</v>
      </c>
      <c r="V112" s="21">
        <f t="shared" si="29"/>
        <v>95.759749999999997</v>
      </c>
      <c r="W112" s="3">
        <f t="shared" si="30"/>
        <v>397.5</v>
      </c>
      <c r="X112" s="21">
        <f t="shared" si="31"/>
        <v>227.25074999999998</v>
      </c>
      <c r="Y112" s="32">
        <v>245</v>
      </c>
      <c r="Z112" s="32">
        <v>270</v>
      </c>
      <c r="AA112" s="46">
        <v>280</v>
      </c>
      <c r="AB112" s="3"/>
      <c r="AC112" s="3">
        <v>270</v>
      </c>
      <c r="AD112" s="21">
        <f t="shared" si="32"/>
        <v>154.35900000000001</v>
      </c>
      <c r="AE112" s="3">
        <f t="shared" si="33"/>
        <v>667.5</v>
      </c>
      <c r="AF112" s="21">
        <f t="shared" si="34"/>
        <v>381.60974999999996</v>
      </c>
      <c r="AG112" s="3"/>
      <c r="AH112" s="3"/>
      <c r="BX112" s="68"/>
    </row>
    <row r="113" spans="1:76">
      <c r="A113" s="3">
        <v>3</v>
      </c>
      <c r="B113" s="3">
        <v>3</v>
      </c>
      <c r="C113" s="3" t="s">
        <v>27</v>
      </c>
      <c r="D113" s="3">
        <v>100</v>
      </c>
      <c r="E113" s="3" t="s">
        <v>245</v>
      </c>
      <c r="F113" s="3" t="s">
        <v>190</v>
      </c>
      <c r="G113" s="1">
        <v>31210</v>
      </c>
      <c r="H113" s="3" t="s">
        <v>35</v>
      </c>
      <c r="I113" s="2">
        <v>99.6</v>
      </c>
      <c r="J113" s="21">
        <v>0.55500000000000005</v>
      </c>
      <c r="K113" s="45">
        <v>215</v>
      </c>
      <c r="L113" s="45">
        <v>230</v>
      </c>
      <c r="M113" s="31">
        <v>240</v>
      </c>
      <c r="N113" s="3"/>
      <c r="O113" s="31">
        <v>240</v>
      </c>
      <c r="P113" s="21">
        <f t="shared" si="28"/>
        <v>240.55500000000001</v>
      </c>
      <c r="Q113" s="32">
        <v>150</v>
      </c>
      <c r="R113" s="45">
        <v>160</v>
      </c>
      <c r="S113" s="45">
        <v>165</v>
      </c>
      <c r="T113" s="45"/>
      <c r="U113" s="45">
        <v>165</v>
      </c>
      <c r="V113" s="21">
        <f t="shared" si="29"/>
        <v>91.575000000000003</v>
      </c>
      <c r="W113" s="3">
        <f t="shared" si="30"/>
        <v>405</v>
      </c>
      <c r="X113" s="21">
        <f t="shared" si="31"/>
        <v>224.77500000000001</v>
      </c>
      <c r="Y113" s="32">
        <v>215</v>
      </c>
      <c r="Z113" s="32">
        <v>230</v>
      </c>
      <c r="AA113" s="32">
        <v>240</v>
      </c>
      <c r="AB113" s="3"/>
      <c r="AC113" s="3">
        <v>240</v>
      </c>
      <c r="AD113" s="21">
        <f t="shared" si="32"/>
        <v>133.20000000000002</v>
      </c>
      <c r="AE113" s="3">
        <f t="shared" si="33"/>
        <v>645</v>
      </c>
      <c r="AF113" s="21">
        <f t="shared" si="34"/>
        <v>357.97500000000002</v>
      </c>
      <c r="AG113" s="3"/>
      <c r="AH113" s="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</row>
    <row r="114" spans="1:76">
      <c r="A114" s="3">
        <v>2</v>
      </c>
      <c r="B114" s="3">
        <v>4</v>
      </c>
      <c r="C114" s="3" t="s">
        <v>27</v>
      </c>
      <c r="D114" s="3">
        <v>100</v>
      </c>
      <c r="E114" s="3" t="s">
        <v>242</v>
      </c>
      <c r="F114" s="3" t="s">
        <v>243</v>
      </c>
      <c r="G114" s="1">
        <v>31005</v>
      </c>
      <c r="H114" s="3" t="s">
        <v>35</v>
      </c>
      <c r="I114" s="2">
        <v>95.4</v>
      </c>
      <c r="J114" s="21">
        <v>0.56659999999999999</v>
      </c>
      <c r="K114" s="32">
        <v>170</v>
      </c>
      <c r="L114" s="45">
        <v>182.5</v>
      </c>
      <c r="M114" s="40">
        <v>190</v>
      </c>
      <c r="N114" s="3"/>
      <c r="O114" s="45">
        <v>182.5</v>
      </c>
      <c r="P114" s="21">
        <f t="shared" si="28"/>
        <v>183.06659999999999</v>
      </c>
      <c r="Q114" s="32">
        <v>120</v>
      </c>
      <c r="R114" s="45">
        <v>125</v>
      </c>
      <c r="S114" s="45">
        <v>0</v>
      </c>
      <c r="T114" s="45"/>
      <c r="U114" s="45">
        <v>125</v>
      </c>
      <c r="V114" s="21">
        <f t="shared" si="29"/>
        <v>70.825000000000003</v>
      </c>
      <c r="W114" s="3">
        <f t="shared" si="30"/>
        <v>307.5</v>
      </c>
      <c r="X114" s="21">
        <f t="shared" si="31"/>
        <v>174.2295</v>
      </c>
      <c r="Y114" s="32">
        <v>192</v>
      </c>
      <c r="Z114" s="32">
        <v>202.5</v>
      </c>
      <c r="AA114" s="32">
        <v>210</v>
      </c>
      <c r="AB114" s="3"/>
      <c r="AC114" s="3">
        <v>210</v>
      </c>
      <c r="AD114" s="21">
        <f t="shared" si="32"/>
        <v>118.986</v>
      </c>
      <c r="AE114" s="3">
        <f t="shared" si="33"/>
        <v>517.5</v>
      </c>
      <c r="AF114" s="21">
        <f t="shared" si="34"/>
        <v>293.21550000000002</v>
      </c>
      <c r="AG114" s="3"/>
      <c r="AH114" s="3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</row>
    <row r="115" spans="1:76">
      <c r="A115" s="3">
        <v>12</v>
      </c>
      <c r="B115" s="3">
        <v>1</v>
      </c>
      <c r="C115" s="3" t="s">
        <v>27</v>
      </c>
      <c r="D115" s="3">
        <v>100</v>
      </c>
      <c r="E115" s="3" t="s">
        <v>238</v>
      </c>
      <c r="F115" s="3" t="s">
        <v>123</v>
      </c>
      <c r="G115" s="1">
        <v>37100</v>
      </c>
      <c r="H115" s="3" t="s">
        <v>164</v>
      </c>
      <c r="I115" s="2">
        <v>99.3</v>
      </c>
      <c r="J115" s="21">
        <v>0.65580000000000005</v>
      </c>
      <c r="K115" s="45">
        <v>100</v>
      </c>
      <c r="L115" s="48">
        <v>110</v>
      </c>
      <c r="M115" s="40">
        <v>125</v>
      </c>
      <c r="N115" s="3"/>
      <c r="O115" s="48">
        <v>110</v>
      </c>
      <c r="P115" s="21">
        <f t="shared" si="28"/>
        <v>110.6558</v>
      </c>
      <c r="Q115" s="45">
        <v>75</v>
      </c>
      <c r="R115" s="45">
        <v>82.5</v>
      </c>
      <c r="S115" s="40">
        <v>87.5</v>
      </c>
      <c r="T115" s="45"/>
      <c r="U115" s="45">
        <v>82.5</v>
      </c>
      <c r="V115" s="21">
        <f t="shared" si="29"/>
        <v>54.103500000000004</v>
      </c>
      <c r="W115" s="3">
        <f t="shared" si="30"/>
        <v>192.5</v>
      </c>
      <c r="X115" s="21">
        <f t="shared" si="31"/>
        <v>126.24150000000002</v>
      </c>
      <c r="Y115" s="45">
        <v>110</v>
      </c>
      <c r="Z115" s="32">
        <v>120</v>
      </c>
      <c r="AA115" s="46">
        <v>127.5</v>
      </c>
      <c r="AB115" s="3"/>
      <c r="AC115" s="32">
        <v>120</v>
      </c>
      <c r="AD115" s="21">
        <f t="shared" si="32"/>
        <v>78.696000000000012</v>
      </c>
      <c r="AE115" s="3">
        <f t="shared" si="33"/>
        <v>312.5</v>
      </c>
      <c r="AF115" s="21">
        <f t="shared" si="34"/>
        <v>204.93750000000003</v>
      </c>
      <c r="AG115" s="3"/>
      <c r="AH115" s="3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</row>
    <row r="116" spans="1:76">
      <c r="A116" s="3">
        <v>12</v>
      </c>
      <c r="B116" s="3">
        <v>1</v>
      </c>
      <c r="C116" s="3" t="s">
        <v>27</v>
      </c>
      <c r="D116" s="3">
        <v>100</v>
      </c>
      <c r="E116" s="3" t="s">
        <v>239</v>
      </c>
      <c r="F116" s="3" t="s">
        <v>190</v>
      </c>
      <c r="G116" s="1">
        <v>36442</v>
      </c>
      <c r="H116" s="3" t="s">
        <v>111</v>
      </c>
      <c r="I116" s="2">
        <v>97.1</v>
      </c>
      <c r="J116" s="21">
        <v>0.60650000000000004</v>
      </c>
      <c r="K116" s="45">
        <v>165</v>
      </c>
      <c r="L116" s="32">
        <v>172.5</v>
      </c>
      <c r="M116" s="32">
        <v>180</v>
      </c>
      <c r="N116" s="3"/>
      <c r="O116" s="32">
        <v>180</v>
      </c>
      <c r="P116" s="21">
        <f t="shared" si="28"/>
        <v>180.60650000000001</v>
      </c>
      <c r="Q116" s="45">
        <v>130</v>
      </c>
      <c r="R116" s="40">
        <v>135</v>
      </c>
      <c r="S116" s="40">
        <v>135</v>
      </c>
      <c r="T116" s="45"/>
      <c r="U116" s="45">
        <v>130</v>
      </c>
      <c r="V116" s="21">
        <f t="shared" si="29"/>
        <v>78.844999999999999</v>
      </c>
      <c r="W116" s="3">
        <f t="shared" si="30"/>
        <v>310</v>
      </c>
      <c r="X116" s="21">
        <f t="shared" si="31"/>
        <v>188.01500000000001</v>
      </c>
      <c r="Y116" s="45">
        <v>175</v>
      </c>
      <c r="Z116" s="32">
        <v>185</v>
      </c>
      <c r="AA116" s="32">
        <v>195</v>
      </c>
      <c r="AB116" s="3"/>
      <c r="AC116" s="3">
        <v>195</v>
      </c>
      <c r="AD116" s="21">
        <f t="shared" si="32"/>
        <v>118.26750000000001</v>
      </c>
      <c r="AE116" s="3">
        <f t="shared" si="33"/>
        <v>505</v>
      </c>
      <c r="AF116" s="21">
        <f t="shared" si="34"/>
        <v>306.28250000000003</v>
      </c>
      <c r="AG116" s="3"/>
      <c r="AH116" s="3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 s="73"/>
    </row>
    <row r="117" spans="1:76" s="3" customFormat="1">
      <c r="A117" s="3">
        <v>12</v>
      </c>
      <c r="B117" s="3">
        <v>1</v>
      </c>
      <c r="C117" s="3" t="s">
        <v>27</v>
      </c>
      <c r="D117" s="3">
        <v>100</v>
      </c>
      <c r="E117" s="3" t="s">
        <v>240</v>
      </c>
      <c r="F117" s="3" t="s">
        <v>123</v>
      </c>
      <c r="G117" s="1">
        <v>35978</v>
      </c>
      <c r="H117" s="3" t="s">
        <v>88</v>
      </c>
      <c r="I117" s="2">
        <v>91</v>
      </c>
      <c r="J117" s="21">
        <v>0.61639999999999995</v>
      </c>
      <c r="K117" s="32">
        <v>135</v>
      </c>
      <c r="L117" s="45">
        <v>145</v>
      </c>
      <c r="M117" s="50">
        <v>152.5</v>
      </c>
      <c r="O117" s="45">
        <v>145</v>
      </c>
      <c r="P117" s="21">
        <f t="shared" si="28"/>
        <v>145.6164</v>
      </c>
      <c r="Q117" s="32">
        <v>95</v>
      </c>
      <c r="R117" s="45">
        <v>100</v>
      </c>
      <c r="S117" s="40">
        <v>110</v>
      </c>
      <c r="T117" s="45"/>
      <c r="U117" s="45">
        <v>100</v>
      </c>
      <c r="V117" s="21">
        <f t="shared" si="29"/>
        <v>61.639999999999993</v>
      </c>
      <c r="W117" s="3">
        <f t="shared" si="30"/>
        <v>245</v>
      </c>
      <c r="X117" s="21">
        <f t="shared" si="31"/>
        <v>151.018</v>
      </c>
      <c r="Y117" s="32">
        <v>180</v>
      </c>
      <c r="Z117" s="46">
        <v>195</v>
      </c>
      <c r="AA117" s="32">
        <v>195</v>
      </c>
      <c r="AC117" s="3">
        <v>195</v>
      </c>
      <c r="AD117" s="21">
        <f t="shared" si="32"/>
        <v>120.19799999999999</v>
      </c>
      <c r="AE117" s="3">
        <f t="shared" si="33"/>
        <v>440</v>
      </c>
      <c r="AF117" s="21">
        <f t="shared" si="34"/>
        <v>271.21599999999995</v>
      </c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 s="71"/>
    </row>
    <row r="118" spans="1:76">
      <c r="A118" s="3">
        <v>12</v>
      </c>
      <c r="B118" s="3">
        <v>1</v>
      </c>
      <c r="C118" s="3" t="s">
        <v>27</v>
      </c>
      <c r="D118" s="3">
        <v>110</v>
      </c>
      <c r="E118" s="3" t="s">
        <v>256</v>
      </c>
      <c r="F118" s="3" t="s">
        <v>317</v>
      </c>
      <c r="G118" s="1">
        <v>32667</v>
      </c>
      <c r="H118" s="3" t="s">
        <v>35</v>
      </c>
      <c r="I118" s="2">
        <v>108.2</v>
      </c>
      <c r="J118" s="21">
        <v>0.53879999999999995</v>
      </c>
      <c r="K118" s="45">
        <v>220</v>
      </c>
      <c r="L118" s="31">
        <v>240</v>
      </c>
      <c r="M118" s="32">
        <v>260</v>
      </c>
      <c r="N118" s="3"/>
      <c r="O118" s="31">
        <v>260</v>
      </c>
      <c r="P118" s="21">
        <f t="shared" si="28"/>
        <v>260.53879999999998</v>
      </c>
      <c r="Q118" s="32">
        <v>175</v>
      </c>
      <c r="R118" s="31">
        <v>182.5</v>
      </c>
      <c r="S118" s="31">
        <v>190</v>
      </c>
      <c r="T118" s="31"/>
      <c r="U118" s="31">
        <v>190</v>
      </c>
      <c r="V118" s="21">
        <f t="shared" si="29"/>
        <v>102.37199999999999</v>
      </c>
      <c r="W118" s="3">
        <f t="shared" si="30"/>
        <v>450</v>
      </c>
      <c r="X118" s="21">
        <f t="shared" si="31"/>
        <v>242.45999999999998</v>
      </c>
      <c r="Y118" s="32">
        <v>260</v>
      </c>
      <c r="Z118" s="32">
        <v>275</v>
      </c>
      <c r="AA118" s="3">
        <v>285</v>
      </c>
      <c r="AB118" s="3"/>
      <c r="AC118" s="3">
        <v>285</v>
      </c>
      <c r="AD118" s="21">
        <f t="shared" si="32"/>
        <v>153.55799999999999</v>
      </c>
      <c r="AE118" s="3">
        <f t="shared" si="33"/>
        <v>735</v>
      </c>
      <c r="AF118" s="21">
        <f t="shared" si="34"/>
        <v>396.01799999999997</v>
      </c>
      <c r="AG118" s="3" t="s">
        <v>154</v>
      </c>
      <c r="AH118" s="3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</row>
    <row r="119" spans="1:76">
      <c r="A119" s="3">
        <v>5</v>
      </c>
      <c r="B119" s="3">
        <v>2</v>
      </c>
      <c r="C119" s="3" t="s">
        <v>27</v>
      </c>
      <c r="D119" s="72">
        <v>110</v>
      </c>
      <c r="E119" s="3" t="s">
        <v>255</v>
      </c>
      <c r="F119" s="3" t="s">
        <v>317</v>
      </c>
      <c r="G119" s="1">
        <v>33720</v>
      </c>
      <c r="H119" s="3" t="s">
        <v>35</v>
      </c>
      <c r="I119" s="2">
        <v>109.8</v>
      </c>
      <c r="J119" s="21">
        <v>0.53669999999999995</v>
      </c>
      <c r="K119" s="40">
        <v>235</v>
      </c>
      <c r="L119" s="31">
        <v>235</v>
      </c>
      <c r="M119" s="32">
        <v>245</v>
      </c>
      <c r="N119" s="3"/>
      <c r="O119" s="3">
        <v>245</v>
      </c>
      <c r="P119" s="21">
        <f t="shared" si="28"/>
        <v>245.5367</v>
      </c>
      <c r="Q119" s="31">
        <v>170</v>
      </c>
      <c r="R119" s="31">
        <v>180</v>
      </c>
      <c r="S119" s="31">
        <v>185</v>
      </c>
      <c r="T119" s="31"/>
      <c r="U119" s="31">
        <v>185</v>
      </c>
      <c r="V119" s="21">
        <f t="shared" si="29"/>
        <v>99.28949999999999</v>
      </c>
      <c r="W119" s="3">
        <f t="shared" si="30"/>
        <v>430</v>
      </c>
      <c r="X119" s="21">
        <f t="shared" si="31"/>
        <v>230.78099999999998</v>
      </c>
      <c r="Y119" s="32">
        <v>250</v>
      </c>
      <c r="Z119" s="32">
        <v>270</v>
      </c>
      <c r="AA119" s="3">
        <v>280</v>
      </c>
      <c r="AB119" s="3"/>
      <c r="AC119" s="3">
        <v>280</v>
      </c>
      <c r="AD119" s="21">
        <f t="shared" si="32"/>
        <v>150.27599999999998</v>
      </c>
      <c r="AE119" s="3">
        <f t="shared" si="33"/>
        <v>710</v>
      </c>
      <c r="AF119" s="21">
        <f t="shared" si="34"/>
        <v>381.05699999999996</v>
      </c>
      <c r="AG119" s="3"/>
      <c r="AH119" s="3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</row>
    <row r="120" spans="1:76" s="3" customFormat="1">
      <c r="A120" s="3">
        <v>3</v>
      </c>
      <c r="B120" s="3">
        <v>3</v>
      </c>
      <c r="C120" s="3" t="s">
        <v>27</v>
      </c>
      <c r="D120" s="3">
        <v>110</v>
      </c>
      <c r="E120" s="3" t="s">
        <v>254</v>
      </c>
      <c r="F120" s="3" t="s">
        <v>248</v>
      </c>
      <c r="G120" s="1">
        <v>32310</v>
      </c>
      <c r="H120" s="3" t="s">
        <v>35</v>
      </c>
      <c r="I120" s="2">
        <v>108.6</v>
      </c>
      <c r="J120" s="21">
        <v>0.53820000000000001</v>
      </c>
      <c r="K120" s="32">
        <v>220</v>
      </c>
      <c r="L120" s="45">
        <v>230</v>
      </c>
      <c r="M120" s="40">
        <v>240</v>
      </c>
      <c r="O120" s="3">
        <v>230</v>
      </c>
      <c r="P120" s="21">
        <f t="shared" si="28"/>
        <v>230.53819999999999</v>
      </c>
      <c r="Q120" s="32">
        <v>150</v>
      </c>
      <c r="R120" s="32">
        <v>160</v>
      </c>
      <c r="S120" s="31">
        <v>167.5</v>
      </c>
      <c r="T120" s="31"/>
      <c r="U120" s="31">
        <v>167.5</v>
      </c>
      <c r="V120" s="21">
        <f t="shared" si="29"/>
        <v>90.148499999999999</v>
      </c>
      <c r="W120" s="3">
        <f t="shared" si="30"/>
        <v>397.5</v>
      </c>
      <c r="X120" s="21">
        <f t="shared" si="31"/>
        <v>213.93450000000001</v>
      </c>
      <c r="Y120" s="32">
        <v>230</v>
      </c>
      <c r="Z120" s="40">
        <v>250</v>
      </c>
      <c r="AA120" s="46">
        <v>250</v>
      </c>
      <c r="AC120" s="3">
        <v>230</v>
      </c>
      <c r="AD120" s="21">
        <f t="shared" si="32"/>
        <v>123.786</v>
      </c>
      <c r="AE120" s="3">
        <f t="shared" si="33"/>
        <v>627.5</v>
      </c>
      <c r="AF120" s="21">
        <f t="shared" si="34"/>
        <v>337.72050000000002</v>
      </c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 s="71"/>
    </row>
    <row r="121" spans="1:76" s="3" customFormat="1" ht="12" customHeight="1">
      <c r="A121" s="3">
        <v>2</v>
      </c>
      <c r="B121" s="3">
        <v>4</v>
      </c>
      <c r="C121" s="3" t="s">
        <v>27</v>
      </c>
      <c r="D121" s="3">
        <v>110</v>
      </c>
      <c r="E121" s="3" t="s">
        <v>253</v>
      </c>
      <c r="F121" s="3" t="s">
        <v>243</v>
      </c>
      <c r="G121" s="1">
        <v>29106</v>
      </c>
      <c r="H121" s="3" t="s">
        <v>35</v>
      </c>
      <c r="I121" s="3">
        <v>107.4</v>
      </c>
      <c r="J121" s="21">
        <v>0.53990000000000005</v>
      </c>
      <c r="K121" s="3">
        <v>215</v>
      </c>
      <c r="L121" s="53">
        <v>220</v>
      </c>
      <c r="M121" s="3">
        <v>220</v>
      </c>
      <c r="O121" s="3">
        <v>220</v>
      </c>
      <c r="P121" s="21">
        <f t="shared" si="28"/>
        <v>220.53989999999999</v>
      </c>
      <c r="Q121" s="32">
        <v>160</v>
      </c>
      <c r="R121" s="32">
        <v>170</v>
      </c>
      <c r="S121" s="31">
        <v>175</v>
      </c>
      <c r="T121" s="31"/>
      <c r="U121" s="31">
        <v>175</v>
      </c>
      <c r="V121" s="21">
        <f t="shared" si="29"/>
        <v>94.482500000000002</v>
      </c>
      <c r="W121" s="3">
        <f t="shared" si="30"/>
        <v>395</v>
      </c>
      <c r="X121" s="21">
        <f t="shared" si="31"/>
        <v>213.26050000000001</v>
      </c>
      <c r="Y121" s="32">
        <v>210</v>
      </c>
      <c r="Z121" s="32">
        <v>220</v>
      </c>
      <c r="AA121" s="3">
        <v>230</v>
      </c>
      <c r="AC121" s="3">
        <v>230</v>
      </c>
      <c r="AD121" s="21">
        <f t="shared" si="32"/>
        <v>124.17700000000001</v>
      </c>
      <c r="AE121" s="3">
        <f t="shared" si="33"/>
        <v>625</v>
      </c>
      <c r="AF121" s="21">
        <f t="shared" si="34"/>
        <v>337.43750000000006</v>
      </c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2"/>
    </row>
    <row r="122" spans="1:76">
      <c r="A122" s="3">
        <v>12</v>
      </c>
      <c r="B122" s="3">
        <v>1</v>
      </c>
      <c r="C122" s="3" t="s">
        <v>27</v>
      </c>
      <c r="D122" s="3">
        <v>125</v>
      </c>
      <c r="E122" s="3" t="s">
        <v>252</v>
      </c>
      <c r="F122" s="3" t="s">
        <v>123</v>
      </c>
      <c r="G122" s="1">
        <v>27297</v>
      </c>
      <c r="H122" s="3" t="s">
        <v>29</v>
      </c>
      <c r="I122" s="2">
        <v>115.5</v>
      </c>
      <c r="J122" s="21">
        <v>0.53569999999999995</v>
      </c>
      <c r="K122" s="32">
        <v>200</v>
      </c>
      <c r="L122" s="31">
        <v>210</v>
      </c>
      <c r="M122" s="32">
        <v>220</v>
      </c>
      <c r="N122" s="3"/>
      <c r="O122" s="3">
        <v>220</v>
      </c>
      <c r="P122" s="21">
        <f t="shared" si="28"/>
        <v>220.53569999999999</v>
      </c>
      <c r="Q122" s="31">
        <v>160</v>
      </c>
      <c r="R122" s="31">
        <v>170</v>
      </c>
      <c r="S122" s="40">
        <v>175</v>
      </c>
      <c r="T122" s="31"/>
      <c r="U122" s="31">
        <v>170</v>
      </c>
      <c r="V122" s="21">
        <f t="shared" si="29"/>
        <v>91.068999999999988</v>
      </c>
      <c r="W122" s="3">
        <f t="shared" si="30"/>
        <v>390</v>
      </c>
      <c r="X122" s="21">
        <f t="shared" si="31"/>
        <v>208.92299999999997</v>
      </c>
      <c r="Y122" s="32">
        <v>200</v>
      </c>
      <c r="Z122" s="32">
        <v>220</v>
      </c>
      <c r="AA122" s="46">
        <v>225</v>
      </c>
      <c r="AB122" s="3"/>
      <c r="AC122" s="3">
        <v>220</v>
      </c>
      <c r="AD122" s="21">
        <f t="shared" si="32"/>
        <v>117.85399999999998</v>
      </c>
      <c r="AE122" s="3">
        <f t="shared" si="33"/>
        <v>610</v>
      </c>
      <c r="AF122" s="21">
        <f t="shared" si="34"/>
        <v>326.77699999999999</v>
      </c>
      <c r="AG122" s="3"/>
      <c r="AH122" s="3"/>
      <c r="BX122" s="68"/>
    </row>
    <row r="123" spans="1:76">
      <c r="A123" s="3">
        <v>12</v>
      </c>
      <c r="B123" s="3">
        <v>1</v>
      </c>
      <c r="C123" s="3" t="s">
        <v>27</v>
      </c>
      <c r="D123" s="3">
        <v>140</v>
      </c>
      <c r="E123" s="3" t="s">
        <v>257</v>
      </c>
      <c r="F123" s="3" t="s">
        <v>228</v>
      </c>
      <c r="G123" s="1">
        <v>27712</v>
      </c>
      <c r="H123" s="3" t="s">
        <v>29</v>
      </c>
      <c r="I123" s="2">
        <v>136.69999999999999</v>
      </c>
      <c r="J123" s="21">
        <v>0.50870000000000004</v>
      </c>
      <c r="K123" s="3">
        <v>310</v>
      </c>
      <c r="L123" s="31">
        <v>320</v>
      </c>
      <c r="M123" s="32">
        <v>330</v>
      </c>
      <c r="N123" s="3"/>
      <c r="O123" s="22">
        <v>330</v>
      </c>
      <c r="P123" s="21">
        <f t="shared" si="28"/>
        <v>330.50869999999998</v>
      </c>
      <c r="Q123" s="3">
        <v>235</v>
      </c>
      <c r="R123" s="31">
        <v>245</v>
      </c>
      <c r="S123" s="31">
        <v>250</v>
      </c>
      <c r="T123" s="31"/>
      <c r="U123" s="31">
        <v>250</v>
      </c>
      <c r="V123" s="21">
        <f t="shared" si="29"/>
        <v>127.17500000000001</v>
      </c>
      <c r="W123" s="3">
        <f t="shared" si="30"/>
        <v>580</v>
      </c>
      <c r="X123" s="21">
        <f t="shared" si="31"/>
        <v>295.04600000000005</v>
      </c>
      <c r="Y123" s="40">
        <v>305</v>
      </c>
      <c r="Z123" s="32">
        <v>305</v>
      </c>
      <c r="AA123" s="3">
        <v>320</v>
      </c>
      <c r="AB123" s="3"/>
      <c r="AC123" s="22">
        <v>320</v>
      </c>
      <c r="AD123" s="21">
        <f t="shared" si="32"/>
        <v>162.78400000000002</v>
      </c>
      <c r="AE123" s="3">
        <f t="shared" si="33"/>
        <v>900</v>
      </c>
      <c r="AF123" s="21">
        <f t="shared" si="34"/>
        <v>457.83000000000004</v>
      </c>
      <c r="AG123" s="3" t="s">
        <v>157</v>
      </c>
      <c r="AH123" s="3"/>
      <c r="BX123" s="68"/>
    </row>
    <row r="124" spans="1:76" s="3" customFormat="1">
      <c r="A124" s="3">
        <v>12</v>
      </c>
      <c r="B124" s="3">
        <v>1</v>
      </c>
      <c r="C124" s="3" t="s">
        <v>27</v>
      </c>
      <c r="D124" s="3">
        <v>140</v>
      </c>
      <c r="E124" s="3" t="s">
        <v>257</v>
      </c>
      <c r="F124" s="3" t="s">
        <v>228</v>
      </c>
      <c r="G124" s="1">
        <v>27712</v>
      </c>
      <c r="H124" s="3" t="s">
        <v>35</v>
      </c>
      <c r="I124" s="2">
        <v>136.69999999999999</v>
      </c>
      <c r="J124" s="21">
        <v>0.5071</v>
      </c>
      <c r="K124" s="45">
        <v>310</v>
      </c>
      <c r="L124" s="45">
        <v>320</v>
      </c>
      <c r="M124" s="31">
        <v>330</v>
      </c>
      <c r="O124" s="3">
        <v>330</v>
      </c>
      <c r="P124" s="21">
        <f t="shared" si="28"/>
        <v>330.50709999999998</v>
      </c>
      <c r="Q124" s="32">
        <v>235</v>
      </c>
      <c r="R124" s="31">
        <v>245</v>
      </c>
      <c r="S124" s="31">
        <v>250</v>
      </c>
      <c r="T124" s="31"/>
      <c r="U124" s="31">
        <v>250</v>
      </c>
      <c r="V124" s="21">
        <f t="shared" si="29"/>
        <v>126.77500000000001</v>
      </c>
      <c r="W124" s="3">
        <f t="shared" si="30"/>
        <v>580</v>
      </c>
      <c r="X124" s="21">
        <f t="shared" si="31"/>
        <v>294.11799999999999</v>
      </c>
      <c r="Y124" s="40">
        <v>305</v>
      </c>
      <c r="Z124" s="32">
        <v>305</v>
      </c>
      <c r="AA124" s="3">
        <v>320</v>
      </c>
      <c r="AC124" s="3">
        <v>320</v>
      </c>
      <c r="AD124" s="21">
        <f t="shared" si="32"/>
        <v>162.27199999999999</v>
      </c>
      <c r="AE124" s="3">
        <f t="shared" si="33"/>
        <v>900</v>
      </c>
      <c r="AF124" s="21">
        <f t="shared" si="34"/>
        <v>456.39</v>
      </c>
      <c r="AG124" s="3" t="s">
        <v>153</v>
      </c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2"/>
    </row>
    <row r="125" spans="1:76" ht="13.5" thickBot="1">
      <c r="E125" s="33" t="s">
        <v>289</v>
      </c>
    </row>
    <row r="126" spans="1:76" ht="12.75" customHeight="1">
      <c r="A126" s="99" t="s">
        <v>10</v>
      </c>
      <c r="B126" s="101" t="s">
        <v>8</v>
      </c>
      <c r="C126" s="101" t="s">
        <v>12</v>
      </c>
      <c r="D126" s="101" t="s">
        <v>2</v>
      </c>
      <c r="E126" s="101" t="s">
        <v>3</v>
      </c>
      <c r="F126" s="101" t="s">
        <v>13</v>
      </c>
      <c r="G126" s="101" t="s">
        <v>7</v>
      </c>
      <c r="H126" s="101" t="s">
        <v>4</v>
      </c>
      <c r="I126" s="109" t="s">
        <v>1</v>
      </c>
      <c r="J126" s="111" t="s">
        <v>0</v>
      </c>
      <c r="K126" s="113" t="s">
        <v>20</v>
      </c>
      <c r="L126" s="114"/>
      <c r="M126" s="114"/>
      <c r="N126" s="114"/>
      <c r="O126" s="114"/>
      <c r="P126" s="115"/>
      <c r="Q126" s="113" t="s">
        <v>21</v>
      </c>
      <c r="R126" s="114"/>
      <c r="S126" s="114"/>
      <c r="T126" s="114"/>
      <c r="U126" s="114"/>
      <c r="V126" s="115"/>
      <c r="W126" s="113" t="s">
        <v>15</v>
      </c>
      <c r="X126" s="115"/>
      <c r="Y126" s="113"/>
      <c r="Z126" s="114"/>
      <c r="AA126" s="114"/>
      <c r="AB126" s="114"/>
      <c r="AC126" s="114"/>
      <c r="AD126" s="115"/>
      <c r="AE126" s="113" t="s">
        <v>17</v>
      </c>
      <c r="AF126" s="115"/>
      <c r="AG126" s="101" t="s">
        <v>9</v>
      </c>
      <c r="AH126" s="116" t="s">
        <v>11</v>
      </c>
    </row>
    <row r="127" spans="1:76">
      <c r="A127" s="100"/>
      <c r="B127" s="102"/>
      <c r="C127" s="102"/>
      <c r="D127" s="102"/>
      <c r="E127" s="102"/>
      <c r="F127" s="102"/>
      <c r="G127" s="102"/>
      <c r="H127" s="102"/>
      <c r="I127" s="110"/>
      <c r="J127" s="112"/>
      <c r="K127" s="19">
        <v>1</v>
      </c>
      <c r="L127" s="30">
        <v>2</v>
      </c>
      <c r="M127" s="30">
        <v>3</v>
      </c>
      <c r="N127" s="19">
        <v>4</v>
      </c>
      <c r="O127" s="19" t="s">
        <v>6</v>
      </c>
      <c r="P127" s="20" t="s">
        <v>0</v>
      </c>
      <c r="Q127" s="19">
        <v>1</v>
      </c>
      <c r="R127" s="19">
        <v>2</v>
      </c>
      <c r="S127" s="19">
        <v>3</v>
      </c>
      <c r="T127" s="19">
        <v>4</v>
      </c>
      <c r="U127" s="19" t="s">
        <v>6</v>
      </c>
      <c r="V127" s="20" t="s">
        <v>0</v>
      </c>
      <c r="W127" s="19" t="s">
        <v>18</v>
      </c>
      <c r="X127" s="20" t="s">
        <v>0</v>
      </c>
      <c r="Y127" s="19"/>
      <c r="Z127" s="30"/>
      <c r="AA127" s="19"/>
      <c r="AB127" s="19"/>
      <c r="AC127" s="19"/>
      <c r="AD127" s="20"/>
      <c r="AE127" s="19" t="s">
        <v>19</v>
      </c>
      <c r="AF127" s="20" t="s">
        <v>0</v>
      </c>
      <c r="AG127" s="102"/>
      <c r="AH127" s="117"/>
    </row>
    <row r="128" spans="1:76">
      <c r="A128" s="76"/>
      <c r="B128" s="44"/>
      <c r="C128" s="44"/>
      <c r="D128" s="44"/>
      <c r="E128" s="22" t="s">
        <v>202</v>
      </c>
      <c r="F128" s="44"/>
      <c r="G128" s="44"/>
      <c r="H128" s="44"/>
      <c r="I128" s="42"/>
      <c r="J128" s="43"/>
      <c r="K128" s="19"/>
      <c r="L128" s="30"/>
      <c r="M128" s="30"/>
      <c r="N128" s="19"/>
      <c r="O128" s="19"/>
      <c r="P128" s="20"/>
      <c r="Q128" s="19"/>
      <c r="R128" s="19"/>
      <c r="S128" s="19"/>
      <c r="T128" s="19"/>
      <c r="U128" s="19"/>
      <c r="V128" s="20"/>
      <c r="W128" s="19"/>
      <c r="X128" s="20"/>
      <c r="Y128" s="19"/>
      <c r="Z128" s="30"/>
      <c r="AA128" s="19"/>
      <c r="AB128" s="19"/>
      <c r="AC128" s="19"/>
      <c r="AD128" s="20"/>
      <c r="AE128" s="19"/>
      <c r="AF128" s="20"/>
      <c r="AG128" s="44"/>
      <c r="AH128" s="77"/>
    </row>
    <row r="129" spans="1:34">
      <c r="A129" s="3">
        <v>12</v>
      </c>
      <c r="B129" s="3">
        <v>1</v>
      </c>
      <c r="C129" s="3" t="s">
        <v>75</v>
      </c>
      <c r="D129" s="3">
        <v>82.5</v>
      </c>
      <c r="E129" s="3" t="s">
        <v>124</v>
      </c>
      <c r="F129" s="3" t="s">
        <v>125</v>
      </c>
      <c r="G129" s="1">
        <v>31290</v>
      </c>
      <c r="H129" s="3" t="s">
        <v>35</v>
      </c>
      <c r="I129" s="2">
        <v>61.35</v>
      </c>
      <c r="J129" s="21">
        <v>0.79400000000000004</v>
      </c>
      <c r="K129" s="3">
        <v>30</v>
      </c>
      <c r="L129" s="31">
        <v>37.5</v>
      </c>
      <c r="M129" s="31">
        <v>40</v>
      </c>
      <c r="N129" s="3"/>
      <c r="O129" s="22">
        <v>40</v>
      </c>
      <c r="P129" s="21">
        <f>O129*J129</f>
        <v>31.76</v>
      </c>
      <c r="Q129" s="3">
        <v>30</v>
      </c>
      <c r="R129" s="3">
        <v>32.5</v>
      </c>
      <c r="S129" s="53">
        <v>35</v>
      </c>
      <c r="T129" s="3"/>
      <c r="U129" s="22">
        <v>32.5</v>
      </c>
      <c r="V129" s="21">
        <f>U129*J129</f>
        <v>25.805</v>
      </c>
      <c r="W129" s="3">
        <f>U129+O129</f>
        <v>72.5</v>
      </c>
      <c r="X129" s="21">
        <f>W129*J129</f>
        <v>57.565000000000005</v>
      </c>
      <c r="Y129" s="3"/>
      <c r="Z129" s="31"/>
      <c r="AA129" s="3"/>
      <c r="AB129" s="3"/>
      <c r="AC129" s="22"/>
      <c r="AD129" s="21"/>
      <c r="AE129" s="3">
        <f>AC129+W129</f>
        <v>72.5</v>
      </c>
      <c r="AF129" s="21">
        <f>AE129*J129</f>
        <v>57.565000000000005</v>
      </c>
      <c r="AG129" s="3"/>
      <c r="AH129" s="3"/>
    </row>
    <row r="130" spans="1:34">
      <c r="A130" s="3">
        <v>0</v>
      </c>
      <c r="B130" s="3" t="s">
        <v>151</v>
      </c>
      <c r="C130" s="3" t="s">
        <v>75</v>
      </c>
      <c r="D130" s="3">
        <v>82.5</v>
      </c>
      <c r="E130" s="3" t="s">
        <v>76</v>
      </c>
      <c r="F130" s="3" t="s">
        <v>77</v>
      </c>
      <c r="G130" s="1">
        <v>32718</v>
      </c>
      <c r="H130" s="3" t="s">
        <v>35</v>
      </c>
      <c r="I130" s="2">
        <v>72.900000000000006</v>
      </c>
      <c r="J130" s="21">
        <v>0.67969999999999997</v>
      </c>
      <c r="K130" s="53">
        <v>80</v>
      </c>
      <c r="L130" s="31">
        <v>80</v>
      </c>
      <c r="M130" s="31">
        <v>85</v>
      </c>
      <c r="N130" s="3"/>
      <c r="O130" s="22">
        <v>0</v>
      </c>
      <c r="P130" s="21">
        <f>O130*J130</f>
        <v>0</v>
      </c>
      <c r="Q130" s="53">
        <v>65</v>
      </c>
      <c r="R130" s="53">
        <v>65</v>
      </c>
      <c r="S130" s="53">
        <v>65</v>
      </c>
      <c r="T130" s="3"/>
      <c r="U130" s="53">
        <v>0</v>
      </c>
      <c r="V130" s="21">
        <f>U130*J130</f>
        <v>0</v>
      </c>
      <c r="W130" s="3">
        <v>0</v>
      </c>
      <c r="X130" s="21">
        <f>W130*J130</f>
        <v>0</v>
      </c>
      <c r="Y130" s="3"/>
      <c r="Z130" s="31"/>
      <c r="AA130" s="3"/>
      <c r="AB130" s="3"/>
      <c r="AC130" s="22"/>
      <c r="AD130" s="21"/>
      <c r="AE130" s="3">
        <v>0</v>
      </c>
      <c r="AF130" s="21">
        <f>AE130*J130</f>
        <v>0</v>
      </c>
      <c r="AG130" s="3"/>
      <c r="AH130" s="3"/>
    </row>
    <row r="131" spans="1:34">
      <c r="A131" s="3"/>
      <c r="B131" s="3"/>
      <c r="C131" s="3"/>
      <c r="D131" s="3"/>
      <c r="E131" s="22" t="s">
        <v>203</v>
      </c>
      <c r="F131" s="3"/>
      <c r="G131" s="1"/>
      <c r="H131" s="3"/>
      <c r="I131" s="2"/>
      <c r="J131" s="21"/>
      <c r="K131" s="53"/>
      <c r="L131" s="31"/>
      <c r="M131" s="31"/>
      <c r="N131" s="3"/>
      <c r="O131" s="22"/>
      <c r="P131" s="21"/>
      <c r="Q131" s="53"/>
      <c r="R131" s="53"/>
      <c r="S131" s="53"/>
      <c r="T131" s="3"/>
      <c r="U131" s="53"/>
      <c r="V131" s="21"/>
      <c r="W131" s="3"/>
      <c r="X131" s="21"/>
      <c r="Y131" s="3"/>
      <c r="Z131" s="31"/>
      <c r="AA131" s="3"/>
      <c r="AB131" s="3"/>
      <c r="AC131" s="22"/>
      <c r="AD131" s="21"/>
      <c r="AE131" s="3"/>
      <c r="AF131" s="21"/>
      <c r="AG131" s="3"/>
      <c r="AH131" s="3"/>
    </row>
    <row r="132" spans="1:34">
      <c r="A132" s="3">
        <v>12</v>
      </c>
      <c r="B132" s="3">
        <v>1</v>
      </c>
      <c r="C132" s="3" t="s">
        <v>73</v>
      </c>
      <c r="D132" s="3" t="s">
        <v>79</v>
      </c>
      <c r="E132" s="3" t="s">
        <v>134</v>
      </c>
      <c r="F132" s="3" t="s">
        <v>105</v>
      </c>
      <c r="G132" s="1">
        <v>31699</v>
      </c>
      <c r="H132" s="3" t="s">
        <v>35</v>
      </c>
      <c r="I132" s="2">
        <v>115.15</v>
      </c>
      <c r="J132" s="21">
        <v>0.53120000000000001</v>
      </c>
      <c r="K132" s="3">
        <v>125</v>
      </c>
      <c r="L132" s="53">
        <v>135</v>
      </c>
      <c r="M132" s="53">
        <v>135</v>
      </c>
      <c r="N132" s="3"/>
      <c r="O132" s="22">
        <v>125</v>
      </c>
      <c r="P132" s="21">
        <f>O132*J132</f>
        <v>66.400000000000006</v>
      </c>
      <c r="Q132" s="3">
        <v>82.5</v>
      </c>
      <c r="R132" s="3">
        <v>85</v>
      </c>
      <c r="S132" s="3">
        <v>90</v>
      </c>
      <c r="T132" s="3"/>
      <c r="U132" s="22">
        <v>90</v>
      </c>
      <c r="V132" s="21">
        <f>U132*J132</f>
        <v>47.808</v>
      </c>
      <c r="W132" s="3">
        <f>U132+O132</f>
        <v>215</v>
      </c>
      <c r="X132" s="21">
        <f>W132*J132</f>
        <v>114.208</v>
      </c>
      <c r="Y132" s="3"/>
      <c r="Z132" s="31"/>
      <c r="AA132" s="3"/>
      <c r="AB132" s="3"/>
      <c r="AC132" s="22"/>
      <c r="AD132" s="21"/>
      <c r="AE132" s="3">
        <f>AC132+W132</f>
        <v>215</v>
      </c>
      <c r="AF132" s="21">
        <f>AE132*J132</f>
        <v>114.208</v>
      </c>
      <c r="AG132" s="3"/>
      <c r="AH132" s="3"/>
    </row>
    <row r="133" spans="1:34">
      <c r="A133" s="3">
        <v>5</v>
      </c>
      <c r="B133" s="3">
        <v>2</v>
      </c>
      <c r="C133" s="3" t="s">
        <v>73</v>
      </c>
      <c r="D133" s="3" t="s">
        <v>79</v>
      </c>
      <c r="E133" s="3" t="s">
        <v>288</v>
      </c>
      <c r="F133" s="3" t="s">
        <v>74</v>
      </c>
      <c r="G133" s="1">
        <v>32056</v>
      </c>
      <c r="H133" s="3" t="s">
        <v>35</v>
      </c>
      <c r="I133" s="2">
        <v>102.9</v>
      </c>
      <c r="J133" s="21">
        <v>0.54769999999999996</v>
      </c>
      <c r="K133" s="53">
        <v>120</v>
      </c>
      <c r="L133" s="31">
        <v>120</v>
      </c>
      <c r="M133" s="31">
        <v>125</v>
      </c>
      <c r="N133" s="3"/>
      <c r="O133" s="22">
        <v>125</v>
      </c>
      <c r="P133" s="21">
        <f>O133*J133</f>
        <v>68.462499999999991</v>
      </c>
      <c r="Q133" s="3">
        <v>77</v>
      </c>
      <c r="R133" s="3">
        <v>80</v>
      </c>
      <c r="S133" s="3">
        <v>87.5</v>
      </c>
      <c r="T133" s="3"/>
      <c r="U133" s="22">
        <v>87.5</v>
      </c>
      <c r="V133" s="21">
        <f>U133*J133</f>
        <v>47.923749999999998</v>
      </c>
      <c r="W133" s="3">
        <f>U133+O133</f>
        <v>212.5</v>
      </c>
      <c r="X133" s="21">
        <f>W133*J133</f>
        <v>116.38624999999999</v>
      </c>
      <c r="Y133" s="3"/>
      <c r="Z133" s="31"/>
      <c r="AA133" s="3"/>
      <c r="AB133" s="3"/>
      <c r="AC133" s="22"/>
      <c r="AD133" s="21"/>
      <c r="AE133" s="3">
        <f>AC133+W133</f>
        <v>212.5</v>
      </c>
      <c r="AF133" s="21">
        <f>AE133*J133</f>
        <v>116.38624999999999</v>
      </c>
      <c r="AG133" s="3"/>
      <c r="AH133" s="3"/>
    </row>
    <row r="134" spans="1:34">
      <c r="A134" s="3">
        <v>3</v>
      </c>
      <c r="B134" s="3">
        <v>3</v>
      </c>
      <c r="C134" s="3" t="s">
        <v>73</v>
      </c>
      <c r="D134" s="3" t="s">
        <v>79</v>
      </c>
      <c r="E134" s="3" t="s">
        <v>78</v>
      </c>
      <c r="F134" s="3" t="s">
        <v>30</v>
      </c>
      <c r="G134" s="1">
        <v>27315</v>
      </c>
      <c r="H134" s="3" t="s">
        <v>35</v>
      </c>
      <c r="I134" s="2">
        <v>117</v>
      </c>
      <c r="J134" s="21">
        <v>0.52959999999999996</v>
      </c>
      <c r="K134" s="3">
        <v>100</v>
      </c>
      <c r="L134" s="31">
        <v>110</v>
      </c>
      <c r="M134" s="31">
        <v>115</v>
      </c>
      <c r="N134" s="3"/>
      <c r="O134" s="22">
        <v>115</v>
      </c>
      <c r="P134" s="21">
        <f>O134*J134</f>
        <v>60.903999999999996</v>
      </c>
      <c r="Q134" s="3">
        <v>70</v>
      </c>
      <c r="R134" s="3">
        <v>75</v>
      </c>
      <c r="S134" s="53">
        <v>80</v>
      </c>
      <c r="T134" s="3"/>
      <c r="U134" s="22">
        <v>75</v>
      </c>
      <c r="V134" s="21">
        <f>U134*J134</f>
        <v>39.72</v>
      </c>
      <c r="W134" s="3">
        <f>U134+O134</f>
        <v>190</v>
      </c>
      <c r="X134" s="21">
        <f>W134*J134</f>
        <v>100.624</v>
      </c>
      <c r="Y134" s="3"/>
      <c r="Z134" s="31"/>
      <c r="AA134" s="3"/>
      <c r="AB134" s="3"/>
      <c r="AC134" s="22"/>
      <c r="AD134" s="21"/>
      <c r="AE134" s="3">
        <f>AC134+W134</f>
        <v>190</v>
      </c>
      <c r="AF134" s="21">
        <f>AE134*J134</f>
        <v>100.624</v>
      </c>
      <c r="AG134" s="3"/>
      <c r="AH134" s="3"/>
    </row>
    <row r="135" spans="1:34" ht="13.5" thickBot="1">
      <c r="E135" s="33" t="s">
        <v>22</v>
      </c>
      <c r="F135" s="33"/>
    </row>
    <row r="136" spans="1:34">
      <c r="A136" s="107" t="s">
        <v>10</v>
      </c>
      <c r="B136" s="95" t="s">
        <v>8</v>
      </c>
      <c r="C136" s="95" t="s">
        <v>12</v>
      </c>
      <c r="D136" s="95" t="s">
        <v>2</v>
      </c>
      <c r="E136" s="101" t="s">
        <v>3</v>
      </c>
      <c r="F136" s="95" t="s">
        <v>13</v>
      </c>
      <c r="G136" s="95" t="s">
        <v>7</v>
      </c>
      <c r="H136" s="95" t="s">
        <v>4</v>
      </c>
      <c r="I136" s="103" t="s">
        <v>1</v>
      </c>
      <c r="J136" s="105" t="s">
        <v>0</v>
      </c>
      <c r="K136" s="113" t="s">
        <v>23</v>
      </c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5"/>
      <c r="AE136" s="94" t="s">
        <v>17</v>
      </c>
      <c r="AF136" s="94"/>
      <c r="AG136" s="95" t="s">
        <v>9</v>
      </c>
      <c r="AH136" s="97" t="s">
        <v>11</v>
      </c>
    </row>
    <row r="137" spans="1:34">
      <c r="A137" s="118"/>
      <c r="B137" s="119"/>
      <c r="C137" s="119"/>
      <c r="D137" s="119"/>
      <c r="E137" s="102"/>
      <c r="F137" s="119"/>
      <c r="G137" s="119"/>
      <c r="H137" s="119"/>
      <c r="I137" s="121"/>
      <c r="J137" s="122"/>
      <c r="K137" s="19">
        <v>1</v>
      </c>
      <c r="L137" s="30">
        <v>2</v>
      </c>
      <c r="M137" s="30">
        <v>3</v>
      </c>
      <c r="N137" s="19">
        <v>4</v>
      </c>
      <c r="O137" s="19">
        <v>5</v>
      </c>
      <c r="P137" s="19">
        <v>6</v>
      </c>
      <c r="Q137" s="19">
        <v>7</v>
      </c>
      <c r="R137" s="19">
        <v>8</v>
      </c>
      <c r="S137" s="19">
        <v>9</v>
      </c>
      <c r="T137" s="19">
        <v>10</v>
      </c>
      <c r="U137" s="19">
        <v>11</v>
      </c>
      <c r="V137" s="19">
        <v>12</v>
      </c>
      <c r="W137" s="19">
        <v>13</v>
      </c>
      <c r="X137" s="19">
        <v>14</v>
      </c>
      <c r="Y137" s="19">
        <v>15</v>
      </c>
      <c r="Z137" s="19">
        <v>16</v>
      </c>
      <c r="AA137" s="19">
        <v>17</v>
      </c>
      <c r="AB137" s="19">
        <v>18</v>
      </c>
      <c r="AC137" s="19">
        <v>19</v>
      </c>
      <c r="AD137" s="19">
        <v>20</v>
      </c>
      <c r="AE137" s="19" t="s">
        <v>19</v>
      </c>
      <c r="AF137" s="20" t="s">
        <v>0</v>
      </c>
      <c r="AG137" s="119"/>
      <c r="AH137" s="120"/>
    </row>
    <row r="138" spans="1:34">
      <c r="A138" s="34"/>
      <c r="B138" s="24"/>
      <c r="C138" s="24"/>
      <c r="D138" s="24"/>
      <c r="E138" s="41" t="s">
        <v>24</v>
      </c>
      <c r="F138" s="39" t="s">
        <v>149</v>
      </c>
      <c r="G138" s="24"/>
      <c r="H138" s="24"/>
      <c r="I138" s="25"/>
      <c r="J138" s="26"/>
      <c r="K138" s="19"/>
      <c r="L138" s="30"/>
      <c r="M138" s="30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20"/>
      <c r="AG138" s="24"/>
      <c r="AH138" s="35"/>
    </row>
    <row r="139" spans="1:34">
      <c r="A139" s="3">
        <v>12</v>
      </c>
      <c r="B139" s="3">
        <v>1</v>
      </c>
      <c r="C139" s="3"/>
      <c r="D139" s="3" t="s">
        <v>82</v>
      </c>
      <c r="E139" s="3" t="s">
        <v>312</v>
      </c>
      <c r="F139" s="3" t="s">
        <v>105</v>
      </c>
      <c r="G139" s="1">
        <v>32567</v>
      </c>
      <c r="H139" s="3" t="s">
        <v>35</v>
      </c>
      <c r="I139" s="2" t="s">
        <v>313</v>
      </c>
      <c r="J139" s="21"/>
      <c r="K139" s="3">
        <v>80</v>
      </c>
      <c r="L139" s="31">
        <v>90</v>
      </c>
      <c r="M139" s="31">
        <v>95</v>
      </c>
      <c r="N139" s="3">
        <v>100</v>
      </c>
      <c r="O139" s="22">
        <v>105</v>
      </c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3">
        <f>O139</f>
        <v>105</v>
      </c>
      <c r="AF139" s="21"/>
      <c r="AG139" s="3"/>
      <c r="AH139" s="3"/>
    </row>
    <row r="140" spans="1:34">
      <c r="A140" s="3">
        <v>5</v>
      </c>
      <c r="B140" s="3">
        <v>2</v>
      </c>
      <c r="C140" s="3"/>
      <c r="D140" s="3" t="s">
        <v>82</v>
      </c>
      <c r="E140" s="3" t="s">
        <v>146</v>
      </c>
      <c r="F140" s="3" t="s">
        <v>51</v>
      </c>
      <c r="G140" s="1">
        <v>29620</v>
      </c>
      <c r="H140" s="3" t="s">
        <v>35</v>
      </c>
      <c r="I140" s="2">
        <v>59.8</v>
      </c>
      <c r="J140" s="21"/>
      <c r="K140" s="3">
        <v>60</v>
      </c>
      <c r="L140" s="31">
        <v>70</v>
      </c>
      <c r="M140" s="75">
        <v>80</v>
      </c>
      <c r="N140" s="3"/>
      <c r="O140" s="22"/>
      <c r="P140" s="21"/>
      <c r="Q140" s="3"/>
      <c r="R140" s="3"/>
      <c r="S140" s="3"/>
      <c r="T140" s="3"/>
      <c r="U140" s="22"/>
      <c r="V140" s="21"/>
      <c r="W140" s="22"/>
      <c r="X140" s="21"/>
      <c r="Y140" s="3"/>
      <c r="Z140" s="31"/>
      <c r="AA140" s="3"/>
      <c r="AB140" s="3"/>
      <c r="AC140" s="22"/>
      <c r="AD140" s="21"/>
      <c r="AE140" s="22">
        <f>M140</f>
        <v>80</v>
      </c>
      <c r="AF140" s="21"/>
      <c r="AG140" s="3"/>
      <c r="AH140" s="3"/>
    </row>
    <row r="141" spans="1:34">
      <c r="A141" s="3"/>
      <c r="B141" s="3"/>
      <c r="C141" s="3"/>
      <c r="D141" s="3"/>
      <c r="E141" s="3"/>
      <c r="F141" s="22" t="s">
        <v>150</v>
      </c>
      <c r="G141" s="1"/>
      <c r="H141" s="3"/>
      <c r="I141" s="2"/>
      <c r="J141" s="21"/>
      <c r="K141" s="3"/>
      <c r="L141" s="31"/>
      <c r="M141" s="75"/>
      <c r="N141" s="3"/>
      <c r="O141" s="22"/>
      <c r="P141" s="21"/>
      <c r="Q141" s="3"/>
      <c r="R141" s="3"/>
      <c r="S141" s="3"/>
      <c r="T141" s="3"/>
      <c r="U141" s="22"/>
      <c r="V141" s="21"/>
      <c r="W141" s="22"/>
      <c r="X141" s="21"/>
      <c r="Y141" s="3"/>
      <c r="Z141" s="31"/>
      <c r="AA141" s="3"/>
      <c r="AB141" s="3"/>
      <c r="AC141" s="22"/>
      <c r="AD141" s="21"/>
      <c r="AE141" s="22"/>
      <c r="AF141" s="21"/>
      <c r="AG141" s="3"/>
      <c r="AH141" s="3"/>
    </row>
    <row r="142" spans="1:34">
      <c r="A142" s="3">
        <v>12</v>
      </c>
      <c r="B142" s="3">
        <v>1</v>
      </c>
      <c r="C142" s="3"/>
      <c r="D142" s="3">
        <v>90</v>
      </c>
      <c r="E142" s="3" t="s">
        <v>143</v>
      </c>
      <c r="F142" s="3" t="s">
        <v>133</v>
      </c>
      <c r="G142" s="1">
        <v>32142</v>
      </c>
      <c r="H142" s="3" t="s">
        <v>35</v>
      </c>
      <c r="I142" s="2">
        <v>78</v>
      </c>
      <c r="J142" s="21"/>
      <c r="K142" s="3">
        <v>120</v>
      </c>
      <c r="L142" s="31">
        <v>130</v>
      </c>
      <c r="M142" s="31">
        <v>140</v>
      </c>
      <c r="N142" s="53">
        <v>145</v>
      </c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3">
        <f>M142</f>
        <v>140</v>
      </c>
      <c r="AF142" s="21"/>
      <c r="AG142" s="3"/>
      <c r="AH142" s="3"/>
    </row>
    <row r="143" spans="1:34">
      <c r="A143" s="3">
        <v>5</v>
      </c>
      <c r="B143" s="3">
        <v>2</v>
      </c>
      <c r="C143" s="3"/>
      <c r="D143" s="3">
        <v>90</v>
      </c>
      <c r="E143" s="3" t="s">
        <v>316</v>
      </c>
      <c r="F143" s="3" t="s">
        <v>142</v>
      </c>
      <c r="G143" s="1">
        <v>34741</v>
      </c>
      <c r="H143" s="3" t="s">
        <v>35</v>
      </c>
      <c r="I143" s="2">
        <v>88.2</v>
      </c>
      <c r="J143" s="21"/>
      <c r="K143" s="22">
        <v>130</v>
      </c>
      <c r="L143" s="53">
        <v>140</v>
      </c>
      <c r="M143" s="53">
        <v>140</v>
      </c>
      <c r="N143" s="3"/>
      <c r="O143" s="22"/>
      <c r="P143" s="21"/>
      <c r="Q143" s="3"/>
      <c r="R143" s="3"/>
      <c r="S143" s="3"/>
      <c r="T143" s="3"/>
      <c r="U143" s="22"/>
      <c r="V143" s="21"/>
      <c r="W143" s="22"/>
      <c r="X143" s="21"/>
      <c r="Y143" s="3"/>
      <c r="Z143" s="31"/>
      <c r="AA143" s="3"/>
      <c r="AB143" s="3"/>
      <c r="AC143" s="22"/>
      <c r="AD143" s="21"/>
      <c r="AE143" s="22">
        <f>K143</f>
        <v>130</v>
      </c>
      <c r="AF143" s="21"/>
      <c r="AG143" s="3"/>
      <c r="AH143" s="3"/>
    </row>
    <row r="144" spans="1:34">
      <c r="A144" s="3">
        <v>12</v>
      </c>
      <c r="B144" s="3">
        <v>1</v>
      </c>
      <c r="C144" s="3"/>
      <c r="D144" s="3" t="s">
        <v>141</v>
      </c>
      <c r="E144" s="3" t="s">
        <v>144</v>
      </c>
      <c r="F144" s="3" t="s">
        <v>142</v>
      </c>
      <c r="G144" s="1">
        <v>28816</v>
      </c>
      <c r="H144" s="3" t="s">
        <v>35</v>
      </c>
      <c r="I144" s="2">
        <v>109.2</v>
      </c>
      <c r="J144" s="21"/>
      <c r="K144" s="3">
        <v>165</v>
      </c>
      <c r="L144" s="31">
        <v>175</v>
      </c>
      <c r="M144" s="75">
        <v>180</v>
      </c>
      <c r="N144" s="3"/>
      <c r="O144" s="22"/>
      <c r="P144" s="21"/>
      <c r="Q144" s="3"/>
      <c r="R144" s="3"/>
      <c r="S144" s="3"/>
      <c r="T144" s="3"/>
      <c r="U144" s="22"/>
      <c r="V144" s="21"/>
      <c r="W144" s="22"/>
      <c r="X144" s="21"/>
      <c r="Y144" s="3"/>
      <c r="Z144" s="31"/>
      <c r="AA144" s="3"/>
      <c r="AB144" s="3"/>
      <c r="AC144" s="22"/>
      <c r="AD144" s="21"/>
      <c r="AE144" s="22">
        <f>M144</f>
        <v>180</v>
      </c>
      <c r="AF144" s="21"/>
      <c r="AG144" s="3"/>
      <c r="AH144" s="3"/>
    </row>
    <row r="145" spans="1:34">
      <c r="A145" s="3"/>
      <c r="B145" s="3"/>
      <c r="C145" s="3"/>
      <c r="D145" s="3"/>
      <c r="E145" s="22" t="s">
        <v>25</v>
      </c>
      <c r="F145" s="22" t="s">
        <v>149</v>
      </c>
      <c r="G145" s="1"/>
      <c r="H145" s="3"/>
      <c r="I145" s="2"/>
      <c r="J145" s="21"/>
      <c r="K145" s="3"/>
      <c r="L145" s="31"/>
      <c r="M145" s="31"/>
      <c r="N145" s="3"/>
      <c r="O145" s="22"/>
      <c r="P145" s="21"/>
      <c r="Q145" s="3"/>
      <c r="R145" s="3"/>
      <c r="S145" s="3"/>
      <c r="T145" s="3"/>
      <c r="U145" s="22"/>
      <c r="V145" s="21"/>
      <c r="W145" s="22"/>
      <c r="X145" s="21"/>
      <c r="Y145" s="3"/>
      <c r="Z145" s="31"/>
      <c r="AA145" s="3"/>
      <c r="AB145" s="3"/>
      <c r="AC145" s="22"/>
      <c r="AD145" s="21"/>
      <c r="AE145" s="22"/>
      <c r="AF145" s="21"/>
      <c r="AG145" s="3"/>
      <c r="AH145" s="3"/>
    </row>
    <row r="146" spans="1:34">
      <c r="A146" s="3">
        <v>12</v>
      </c>
      <c r="B146" s="3">
        <v>1</v>
      </c>
      <c r="C146" s="3"/>
      <c r="D146" s="3" t="s">
        <v>82</v>
      </c>
      <c r="E146" s="3" t="s">
        <v>83</v>
      </c>
      <c r="F146" s="3" t="s">
        <v>28</v>
      </c>
      <c r="G146" s="1">
        <v>27175</v>
      </c>
      <c r="H146" s="3" t="s">
        <v>35</v>
      </c>
      <c r="I146" s="2">
        <v>63.1</v>
      </c>
      <c r="J146" s="21"/>
      <c r="K146" s="3">
        <v>25.5</v>
      </c>
      <c r="L146" s="31">
        <v>27.5</v>
      </c>
      <c r="M146" s="31">
        <v>30</v>
      </c>
      <c r="N146" s="31">
        <v>32.5</v>
      </c>
      <c r="O146" s="53">
        <v>35</v>
      </c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3">
        <v>33</v>
      </c>
      <c r="AF146" s="21"/>
      <c r="AG146" s="3"/>
      <c r="AH146" s="3"/>
    </row>
    <row r="147" spans="1:34">
      <c r="A147" s="3"/>
      <c r="B147" s="3"/>
      <c r="C147" s="3"/>
      <c r="D147" s="3"/>
      <c r="E147" s="3"/>
      <c r="F147" s="22" t="s">
        <v>150</v>
      </c>
      <c r="G147" s="1"/>
      <c r="H147" s="3"/>
      <c r="I147" s="2"/>
      <c r="J147" s="21"/>
      <c r="K147" s="3"/>
      <c r="L147" s="31"/>
      <c r="M147" s="31"/>
      <c r="N147" s="31"/>
      <c r="O147" s="53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3"/>
      <c r="AF147" s="21"/>
      <c r="AG147" s="3"/>
      <c r="AH147" s="3"/>
    </row>
    <row r="148" spans="1:34">
      <c r="A148" s="3">
        <v>12</v>
      </c>
      <c r="B148" s="3">
        <v>1</v>
      </c>
      <c r="C148" s="3"/>
      <c r="D148" s="3">
        <v>90</v>
      </c>
      <c r="E148" s="3" t="s">
        <v>316</v>
      </c>
      <c r="F148" s="3" t="s">
        <v>142</v>
      </c>
      <c r="G148" s="1">
        <v>34741</v>
      </c>
      <c r="H148" s="3" t="s">
        <v>35</v>
      </c>
      <c r="I148" s="2">
        <v>88.2</v>
      </c>
      <c r="J148" s="21"/>
      <c r="K148" s="3">
        <v>60</v>
      </c>
      <c r="L148" s="31">
        <v>67.5</v>
      </c>
      <c r="M148" s="53">
        <v>70</v>
      </c>
      <c r="N148" s="31">
        <v>70</v>
      </c>
      <c r="O148" s="22"/>
      <c r="P148" s="21"/>
      <c r="Q148" s="3"/>
      <c r="R148" s="3"/>
      <c r="S148" s="3"/>
      <c r="T148" s="3"/>
      <c r="U148" s="22"/>
      <c r="V148" s="21"/>
      <c r="W148" s="22"/>
      <c r="X148" s="21"/>
      <c r="Y148" s="3"/>
      <c r="Z148" s="31"/>
      <c r="AA148" s="3"/>
      <c r="AB148" s="3"/>
      <c r="AC148" s="22"/>
      <c r="AD148" s="21"/>
      <c r="AE148" s="22">
        <v>70</v>
      </c>
      <c r="AF148" s="21"/>
      <c r="AG148" s="3"/>
      <c r="AH148" s="3"/>
    </row>
    <row r="149" spans="1:34">
      <c r="A149" s="3">
        <v>0</v>
      </c>
      <c r="B149" s="3" t="s">
        <v>151</v>
      </c>
      <c r="C149" s="3"/>
      <c r="D149" s="3">
        <v>90</v>
      </c>
      <c r="E149" s="3" t="s">
        <v>80</v>
      </c>
      <c r="F149" s="3" t="s">
        <v>81</v>
      </c>
      <c r="G149" s="1">
        <v>34711</v>
      </c>
      <c r="H149" s="3" t="s">
        <v>35</v>
      </c>
      <c r="I149" s="2">
        <v>75.900000000000006</v>
      </c>
      <c r="J149" s="21"/>
      <c r="K149" s="53">
        <v>53</v>
      </c>
      <c r="L149" s="53">
        <v>53</v>
      </c>
      <c r="M149" s="31"/>
      <c r="N149" s="31"/>
      <c r="O149" s="22"/>
      <c r="P149" s="21"/>
      <c r="Q149" s="3"/>
      <c r="R149" s="3"/>
      <c r="S149" s="3"/>
      <c r="T149" s="3"/>
      <c r="U149" s="22"/>
      <c r="V149" s="21"/>
      <c r="W149" s="22"/>
      <c r="X149" s="21"/>
      <c r="Y149" s="3"/>
      <c r="Z149" s="31"/>
      <c r="AA149" s="3"/>
      <c r="AB149" s="3"/>
      <c r="AC149" s="22"/>
      <c r="AD149" s="21"/>
      <c r="AE149" s="22">
        <v>0</v>
      </c>
      <c r="AF149" s="21"/>
      <c r="AG149" s="3"/>
      <c r="AH149" s="3"/>
    </row>
    <row r="150" spans="1:34">
      <c r="A150" s="3">
        <v>12</v>
      </c>
      <c r="B150" s="3">
        <v>1</v>
      </c>
      <c r="C150" s="3"/>
      <c r="D150" s="3" t="s">
        <v>141</v>
      </c>
      <c r="E150" s="3" t="s">
        <v>144</v>
      </c>
      <c r="F150" s="3" t="s">
        <v>142</v>
      </c>
      <c r="G150" s="1">
        <v>28816</v>
      </c>
      <c r="H150" s="3" t="s">
        <v>35</v>
      </c>
      <c r="I150" s="2">
        <v>109.2</v>
      </c>
      <c r="J150" s="21"/>
      <c r="K150" s="3">
        <v>75</v>
      </c>
      <c r="L150" s="31">
        <v>80</v>
      </c>
      <c r="M150" s="31">
        <v>82.5</v>
      </c>
      <c r="N150" s="53">
        <v>85</v>
      </c>
      <c r="O150" s="22"/>
      <c r="P150" s="21"/>
      <c r="Q150" s="3"/>
      <c r="R150" s="3"/>
      <c r="S150" s="3"/>
      <c r="T150" s="3"/>
      <c r="U150" s="22"/>
      <c r="V150" s="21"/>
      <c r="W150" s="22"/>
      <c r="X150" s="21"/>
      <c r="Y150" s="3"/>
      <c r="Z150" s="31"/>
      <c r="AA150" s="3"/>
      <c r="AB150" s="3"/>
      <c r="AC150" s="22"/>
      <c r="AD150" s="21"/>
      <c r="AE150" s="22">
        <v>82.5</v>
      </c>
      <c r="AF150" s="21"/>
      <c r="AG150" s="3"/>
      <c r="AH150" s="3"/>
    </row>
    <row r="151" spans="1:34">
      <c r="A151" s="3">
        <v>5</v>
      </c>
      <c r="B151" s="3">
        <v>2</v>
      </c>
      <c r="C151" s="3"/>
      <c r="D151" s="3" t="s">
        <v>141</v>
      </c>
      <c r="E151" s="3" t="s">
        <v>314</v>
      </c>
      <c r="F151" s="3" t="s">
        <v>105</v>
      </c>
      <c r="G151" s="1">
        <v>33241</v>
      </c>
      <c r="H151" s="3" t="s">
        <v>35</v>
      </c>
      <c r="I151" s="2">
        <v>97.5</v>
      </c>
      <c r="J151" s="21"/>
      <c r="K151" s="3">
        <v>70</v>
      </c>
      <c r="L151" s="31">
        <v>75</v>
      </c>
      <c r="M151" s="31">
        <v>80</v>
      </c>
      <c r="N151" s="53">
        <v>82.5</v>
      </c>
      <c r="O151" s="3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3">
        <v>80</v>
      </c>
      <c r="AF151" s="21"/>
      <c r="AG151" s="3"/>
      <c r="AH151" s="3"/>
    </row>
  </sheetData>
  <sortState ref="A106:BX124">
    <sortCondition ref="D145:D149"/>
    <sortCondition ref="H145:H149"/>
    <sortCondition descending="1" ref="AE145:AE149"/>
    <sortCondition ref="I145:I149"/>
  </sortState>
  <mergeCells count="48">
    <mergeCell ref="AE136:AF136"/>
    <mergeCell ref="AG136:AG137"/>
    <mergeCell ref="AH136:AH137"/>
    <mergeCell ref="F2:F3"/>
    <mergeCell ref="F136:F137"/>
    <mergeCell ref="G136:G137"/>
    <mergeCell ref="H136:H137"/>
    <mergeCell ref="I136:I137"/>
    <mergeCell ref="J136:J137"/>
    <mergeCell ref="K136:AD136"/>
    <mergeCell ref="W126:X126"/>
    <mergeCell ref="Y126:AD126"/>
    <mergeCell ref="AE126:AF126"/>
    <mergeCell ref="AG126:AG127"/>
    <mergeCell ref="AH126:AH127"/>
    <mergeCell ref="A136:A137"/>
    <mergeCell ref="B136:B137"/>
    <mergeCell ref="C136:C137"/>
    <mergeCell ref="D136:D137"/>
    <mergeCell ref="E136:E137"/>
    <mergeCell ref="G126:G127"/>
    <mergeCell ref="H126:H127"/>
    <mergeCell ref="I126:I127"/>
    <mergeCell ref="J126:J127"/>
    <mergeCell ref="K126:P126"/>
    <mergeCell ref="Q126:V126"/>
    <mergeCell ref="A2:A3"/>
    <mergeCell ref="B2:B3"/>
    <mergeCell ref="C2:C3"/>
    <mergeCell ref="D2:D3"/>
    <mergeCell ref="E2:E3"/>
    <mergeCell ref="F126:F127"/>
    <mergeCell ref="G2:G3"/>
    <mergeCell ref="H2:H3"/>
    <mergeCell ref="I2:I3"/>
    <mergeCell ref="J2:J3"/>
    <mergeCell ref="K2:P2"/>
    <mergeCell ref="Q2:V2"/>
    <mergeCell ref="W2:X2"/>
    <mergeCell ref="Y2:AD2"/>
    <mergeCell ref="AE2:AF2"/>
    <mergeCell ref="AG2:AG3"/>
    <mergeCell ref="AH2:AH3"/>
    <mergeCell ref="A126:A127"/>
    <mergeCell ref="B126:B127"/>
    <mergeCell ref="C126:C127"/>
    <mergeCell ref="D126:D127"/>
    <mergeCell ref="E126:E127"/>
  </mergeCells>
  <phoneticPr fontId="8" type="noConversion"/>
  <pageMargins left="0.75" right="0.75" top="1" bottom="1" header="0.5" footer="0.5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5"/>
  <sheetViews>
    <sheetView topLeftCell="A38" workbookViewId="0">
      <selection activeCell="A7" sqref="A7:F65"/>
    </sheetView>
  </sheetViews>
  <sheetFormatPr defaultRowHeight="12.75"/>
  <cols>
    <col min="1" max="1" width="4.85546875" style="7" bestFit="1" customWidth="1"/>
    <col min="2" max="2" width="6.5703125" style="7" customWidth="1"/>
    <col min="3" max="3" width="8.85546875" style="7" bestFit="1" customWidth="1"/>
    <col min="4" max="4" width="5" style="7" bestFit="1" customWidth="1"/>
    <col min="5" max="5" width="23.140625" style="7" bestFit="1" customWidth="1"/>
    <col min="6" max="6" width="18.28515625" style="7" bestFit="1" customWidth="1"/>
    <col min="7" max="7" width="13.28515625" style="7" bestFit="1" customWidth="1"/>
    <col min="8" max="8" width="18.5703125" style="7" bestFit="1" customWidth="1"/>
    <col min="9" max="9" width="6.5703125" style="8" bestFit="1" customWidth="1"/>
    <col min="10" max="10" width="6.5703125" style="16" bestFit="1" customWidth="1"/>
    <col min="11" max="11" width="4" style="7" bestFit="1" customWidth="1"/>
    <col min="12" max="12" width="5.5703125" style="29" bestFit="1" customWidth="1"/>
    <col min="13" max="13" width="4" style="29" bestFit="1" customWidth="1"/>
    <col min="14" max="14" width="1.85546875" style="7" customWidth="1"/>
    <col min="15" max="15" width="6.5703125" style="33" bestFit="1" customWidth="1"/>
    <col min="16" max="16" width="8.5703125" style="16" bestFit="1" customWidth="1"/>
    <col min="17" max="18" width="4.5703125" style="7" bestFit="1" customWidth="1"/>
    <col min="19" max="19" width="5.5703125" style="7" bestFit="1" customWidth="1"/>
    <col min="20" max="20" width="1.85546875" style="7" bestFit="1" customWidth="1"/>
    <col min="21" max="21" width="6.5703125" style="33" bestFit="1" customWidth="1"/>
    <col min="22" max="22" width="8.5703125" style="16" bestFit="1" customWidth="1"/>
    <col min="23" max="23" width="7.42578125" style="33" customWidth="1"/>
    <col min="24" max="24" width="8.5703125" style="16" bestFit="1" customWidth="1"/>
    <col min="25" max="25" width="4.42578125" style="7" bestFit="1" customWidth="1"/>
    <col min="26" max="26" width="5.5703125" style="29" bestFit="1" customWidth="1"/>
    <col min="27" max="27" width="5.5703125" style="7" bestFit="1" customWidth="1"/>
    <col min="28" max="28" width="1.85546875" style="7" bestFit="1" customWidth="1"/>
    <col min="29" max="29" width="6.5703125" style="33" bestFit="1" customWidth="1"/>
    <col min="30" max="30" width="8.5703125" style="16" customWidth="1"/>
    <col min="31" max="31" width="6.140625" style="33" bestFit="1" customWidth="1"/>
    <col min="32" max="32" width="8.5703125" style="16" bestFit="1" customWidth="1"/>
    <col min="33" max="33" width="21.42578125" style="7" bestFit="1" customWidth="1"/>
    <col min="34" max="34" width="7" style="7" bestFit="1" customWidth="1"/>
    <col min="35" max="16384" width="9.140625" style="7"/>
  </cols>
  <sheetData>
    <row r="1" spans="1:34" ht="20.25">
      <c r="B1" s="23" t="s">
        <v>26</v>
      </c>
      <c r="F1" s="4"/>
      <c r="G1" s="6"/>
      <c r="I1" s="5"/>
      <c r="J1" s="15"/>
      <c r="K1" s="4"/>
      <c r="L1" s="27"/>
      <c r="M1" s="27"/>
      <c r="N1" s="4"/>
      <c r="O1" s="4"/>
      <c r="P1" s="28"/>
      <c r="Q1" s="4"/>
      <c r="R1" s="4"/>
      <c r="S1" s="4"/>
      <c r="T1" s="4"/>
      <c r="U1" s="12"/>
      <c r="W1" s="7"/>
      <c r="AC1" s="7"/>
      <c r="AE1" s="7"/>
    </row>
    <row r="2" spans="1:34" s="13" customFormat="1" ht="12" thickBot="1">
      <c r="E2" s="10"/>
      <c r="F2" s="10"/>
      <c r="G2" s="10"/>
      <c r="H2" s="10"/>
      <c r="I2" s="11"/>
      <c r="J2" s="17"/>
      <c r="K2" s="10"/>
      <c r="L2" s="80"/>
      <c r="M2" s="80"/>
      <c r="N2" s="10"/>
      <c r="O2" s="10"/>
      <c r="P2" s="17"/>
      <c r="Q2" s="10"/>
      <c r="R2" s="10"/>
      <c r="S2" s="10"/>
      <c r="T2" s="10"/>
      <c r="U2" s="14"/>
      <c r="V2" s="18"/>
      <c r="X2" s="18"/>
      <c r="Z2" s="81"/>
      <c r="AD2" s="18"/>
      <c r="AF2" s="18"/>
    </row>
    <row r="3" spans="1:34">
      <c r="A3" s="107" t="s">
        <v>10</v>
      </c>
      <c r="B3" s="95" t="s">
        <v>8</v>
      </c>
      <c r="C3" s="95" t="s">
        <v>12</v>
      </c>
      <c r="D3" s="95" t="s">
        <v>2</v>
      </c>
      <c r="E3" s="95" t="s">
        <v>3</v>
      </c>
      <c r="F3" s="95" t="s">
        <v>13</v>
      </c>
      <c r="G3" s="95" t="s">
        <v>7</v>
      </c>
      <c r="H3" s="95" t="s">
        <v>4</v>
      </c>
      <c r="I3" s="103" t="s">
        <v>1</v>
      </c>
      <c r="J3" s="105" t="s">
        <v>0</v>
      </c>
      <c r="K3" s="94" t="s">
        <v>14</v>
      </c>
      <c r="L3" s="94"/>
      <c r="M3" s="94"/>
      <c r="N3" s="94"/>
      <c r="O3" s="94"/>
      <c r="P3" s="94"/>
      <c r="Q3" s="94" t="s">
        <v>5</v>
      </c>
      <c r="R3" s="94"/>
      <c r="S3" s="94"/>
      <c r="T3" s="94"/>
      <c r="U3" s="94"/>
      <c r="V3" s="94"/>
      <c r="W3" s="94" t="s">
        <v>15</v>
      </c>
      <c r="X3" s="94"/>
      <c r="Y3" s="94" t="s">
        <v>16</v>
      </c>
      <c r="Z3" s="94"/>
      <c r="AA3" s="94"/>
      <c r="AB3" s="94"/>
      <c r="AC3" s="94"/>
      <c r="AD3" s="94"/>
      <c r="AE3" s="94" t="s">
        <v>17</v>
      </c>
      <c r="AF3" s="94"/>
      <c r="AG3" s="95" t="s">
        <v>9</v>
      </c>
      <c r="AH3" s="97" t="s">
        <v>11</v>
      </c>
    </row>
    <row r="4" spans="1:34" s="9" customFormat="1" ht="12" thickBot="1">
      <c r="A4" s="108"/>
      <c r="B4" s="96"/>
      <c r="C4" s="96"/>
      <c r="D4" s="96"/>
      <c r="E4" s="96"/>
      <c r="F4" s="96"/>
      <c r="G4" s="96"/>
      <c r="H4" s="96"/>
      <c r="I4" s="104"/>
      <c r="J4" s="106"/>
      <c r="K4" s="36">
        <v>1</v>
      </c>
      <c r="L4" s="37">
        <v>2</v>
      </c>
      <c r="M4" s="37">
        <v>3</v>
      </c>
      <c r="N4" s="36">
        <v>4</v>
      </c>
      <c r="O4" s="36" t="s">
        <v>6</v>
      </c>
      <c r="P4" s="38" t="s">
        <v>0</v>
      </c>
      <c r="Q4" s="36">
        <v>1</v>
      </c>
      <c r="R4" s="36">
        <v>2</v>
      </c>
      <c r="S4" s="36">
        <v>3</v>
      </c>
      <c r="T4" s="36">
        <v>4</v>
      </c>
      <c r="U4" s="36" t="s">
        <v>6</v>
      </c>
      <c r="V4" s="38" t="s">
        <v>0</v>
      </c>
      <c r="W4" s="36" t="s">
        <v>18</v>
      </c>
      <c r="X4" s="38" t="s">
        <v>0</v>
      </c>
      <c r="Y4" s="36">
        <v>1</v>
      </c>
      <c r="Z4" s="37">
        <v>2</v>
      </c>
      <c r="AA4" s="36">
        <v>3</v>
      </c>
      <c r="AB4" s="36">
        <v>4</v>
      </c>
      <c r="AC4" s="36" t="s">
        <v>6</v>
      </c>
      <c r="AD4" s="38" t="s">
        <v>0</v>
      </c>
      <c r="AE4" s="36" t="s">
        <v>19</v>
      </c>
      <c r="AF4" s="38" t="s">
        <v>0</v>
      </c>
      <c r="AG4" s="96"/>
      <c r="AH4" s="98"/>
    </row>
    <row r="5" spans="1:34" ht="12.75" customHeight="1">
      <c r="A5" s="3"/>
      <c r="B5" s="3"/>
      <c r="C5" s="3"/>
      <c r="D5" s="3"/>
      <c r="E5" s="22" t="s">
        <v>199</v>
      </c>
      <c r="F5" s="22" t="s">
        <v>202</v>
      </c>
      <c r="G5" s="1"/>
      <c r="H5" s="3"/>
      <c r="I5" s="2"/>
      <c r="J5" s="21"/>
      <c r="K5" s="45"/>
      <c r="L5" s="46"/>
      <c r="M5" s="46"/>
      <c r="N5" s="3"/>
      <c r="O5" s="3"/>
      <c r="P5" s="21"/>
      <c r="Q5" s="32"/>
      <c r="R5" s="32"/>
      <c r="S5" s="31"/>
      <c r="T5" s="3"/>
      <c r="U5" s="3"/>
      <c r="V5" s="21"/>
      <c r="W5" s="3"/>
      <c r="X5" s="21"/>
      <c r="Y5" s="32"/>
      <c r="Z5" s="31"/>
      <c r="AA5" s="3"/>
      <c r="AB5" s="3"/>
      <c r="AC5" s="3"/>
      <c r="AD5" s="21"/>
      <c r="AE5" s="3"/>
      <c r="AF5" s="21"/>
      <c r="AG5" s="3"/>
      <c r="AH5" s="3"/>
    </row>
    <row r="6" spans="1:34" ht="12.75" customHeight="1">
      <c r="A6" s="3"/>
      <c r="B6" s="3"/>
      <c r="C6" s="3"/>
      <c r="D6" s="3"/>
      <c r="E6" s="22" t="s">
        <v>152</v>
      </c>
      <c r="F6" s="22" t="s">
        <v>150</v>
      </c>
      <c r="G6" s="1"/>
      <c r="H6" s="3"/>
      <c r="I6" s="2"/>
      <c r="J6" s="21"/>
      <c r="K6" s="45"/>
      <c r="L6" s="46"/>
      <c r="M6" s="46"/>
      <c r="N6" s="3"/>
      <c r="O6" s="3"/>
      <c r="P6" s="21"/>
      <c r="Q6" s="32"/>
      <c r="R6" s="32"/>
      <c r="S6" s="31"/>
      <c r="T6" s="3"/>
      <c r="U6" s="3"/>
      <c r="V6" s="21"/>
      <c r="W6" s="3"/>
      <c r="X6" s="21"/>
      <c r="Y6" s="32"/>
      <c r="Z6" s="31"/>
      <c r="AA6" s="3"/>
      <c r="AB6" s="3"/>
      <c r="AC6" s="3"/>
      <c r="AD6" s="21"/>
      <c r="AE6" s="3"/>
      <c r="AF6" s="21"/>
      <c r="AG6" s="3"/>
      <c r="AH6" s="3"/>
    </row>
    <row r="7" spans="1:34" ht="12.75" customHeight="1">
      <c r="A7" s="3">
        <v>12</v>
      </c>
      <c r="B7" s="3">
        <v>1</v>
      </c>
      <c r="C7" s="3" t="s">
        <v>32</v>
      </c>
      <c r="D7" s="3">
        <v>82.5</v>
      </c>
      <c r="E7" s="3" t="s">
        <v>457</v>
      </c>
      <c r="F7" s="3" t="s">
        <v>48</v>
      </c>
      <c r="G7" s="1">
        <v>33733</v>
      </c>
      <c r="H7" s="3" t="s">
        <v>35</v>
      </c>
      <c r="I7" s="2">
        <v>77.05</v>
      </c>
      <c r="J7" s="21">
        <v>0.65049999999999997</v>
      </c>
      <c r="K7" s="45"/>
      <c r="L7" s="46"/>
      <c r="M7" s="46"/>
      <c r="N7" s="3"/>
      <c r="O7" s="3"/>
      <c r="P7" s="21">
        <f>O7*J7</f>
        <v>0</v>
      </c>
      <c r="Q7" s="32"/>
      <c r="R7" s="32"/>
      <c r="S7" s="31"/>
      <c r="T7" s="3"/>
      <c r="U7" s="3"/>
      <c r="V7" s="21">
        <f>U7*J7</f>
        <v>0</v>
      </c>
      <c r="W7" s="3">
        <f>U7+O7</f>
        <v>0</v>
      </c>
      <c r="X7" s="21">
        <f>W7*J7</f>
        <v>0</v>
      </c>
      <c r="Y7" s="32">
        <v>170</v>
      </c>
      <c r="Z7" s="32">
        <v>187.5</v>
      </c>
      <c r="AA7" s="32">
        <v>0</v>
      </c>
      <c r="AB7" s="3"/>
      <c r="AC7" s="3">
        <v>187.5</v>
      </c>
      <c r="AD7" s="21">
        <f>AC7*J7</f>
        <v>121.96875</v>
      </c>
      <c r="AE7" s="3">
        <f>AC7+W7</f>
        <v>187.5</v>
      </c>
      <c r="AF7" s="21">
        <f>AE7*J7</f>
        <v>121.96875</v>
      </c>
      <c r="AG7" s="3"/>
      <c r="AH7" s="3"/>
    </row>
    <row r="8" spans="1:34" ht="12.75" customHeight="1">
      <c r="A8" s="3"/>
      <c r="B8" s="3"/>
      <c r="C8" s="3"/>
      <c r="D8" s="3"/>
      <c r="E8" s="22" t="s">
        <v>262</v>
      </c>
      <c r="F8" s="22" t="s">
        <v>150</v>
      </c>
      <c r="G8" s="1"/>
      <c r="H8" s="3"/>
      <c r="I8" s="2"/>
      <c r="J8" s="21"/>
      <c r="K8" s="45"/>
      <c r="L8" s="46"/>
      <c r="M8" s="46"/>
      <c r="N8" s="3"/>
      <c r="O8" s="3"/>
      <c r="P8" s="21"/>
      <c r="Q8" s="32"/>
      <c r="R8" s="32"/>
      <c r="S8" s="31"/>
      <c r="T8" s="3"/>
      <c r="U8" s="3"/>
      <c r="V8" s="21"/>
      <c r="W8" s="3"/>
      <c r="X8" s="21"/>
      <c r="Y8" s="32"/>
      <c r="Z8" s="31"/>
      <c r="AA8" s="3"/>
      <c r="AB8" s="3"/>
      <c r="AC8" s="3"/>
      <c r="AD8" s="21"/>
      <c r="AE8" s="3"/>
      <c r="AF8" s="21"/>
      <c r="AG8" s="3"/>
      <c r="AH8" s="3"/>
    </row>
    <row r="9" spans="1:34" ht="12.75" customHeight="1">
      <c r="A9" s="3">
        <v>12</v>
      </c>
      <c r="B9" s="3">
        <v>1</v>
      </c>
      <c r="C9" s="3" t="s">
        <v>53</v>
      </c>
      <c r="D9" s="3">
        <v>75</v>
      </c>
      <c r="E9" s="3" t="s">
        <v>458</v>
      </c>
      <c r="F9" s="3" t="s">
        <v>317</v>
      </c>
      <c r="G9" s="1">
        <v>31046</v>
      </c>
      <c r="H9" s="3" t="s">
        <v>35</v>
      </c>
      <c r="I9" s="2">
        <v>72.5</v>
      </c>
      <c r="J9" s="21">
        <v>0.68279999999999996</v>
      </c>
      <c r="K9" s="32"/>
      <c r="L9" s="45"/>
      <c r="M9" s="31"/>
      <c r="N9" s="3"/>
      <c r="O9" s="3"/>
      <c r="P9" s="21">
        <f>O9*J9</f>
        <v>0</v>
      </c>
      <c r="Q9" s="32"/>
      <c r="R9" s="32"/>
      <c r="S9" s="32"/>
      <c r="T9" s="3"/>
      <c r="U9" s="3"/>
      <c r="V9" s="21">
        <f>U9*J9</f>
        <v>0</v>
      </c>
      <c r="W9" s="3">
        <f>U9+O9</f>
        <v>0</v>
      </c>
      <c r="X9" s="21">
        <f>W9*J9</f>
        <v>0</v>
      </c>
      <c r="Y9" s="32">
        <v>200</v>
      </c>
      <c r="Z9" s="46">
        <v>207.5</v>
      </c>
      <c r="AA9" s="32">
        <v>0</v>
      </c>
      <c r="AB9" s="3"/>
      <c r="AC9" s="3">
        <v>200</v>
      </c>
      <c r="AD9" s="21">
        <f>AC9*J9</f>
        <v>136.56</v>
      </c>
      <c r="AE9" s="3">
        <f>AC9+W9</f>
        <v>200</v>
      </c>
      <c r="AF9" s="21">
        <f>AE9*J9</f>
        <v>136.56</v>
      </c>
      <c r="AG9" s="3"/>
      <c r="AH9" s="3"/>
    </row>
    <row r="10" spans="1:34" ht="12.75" customHeight="1">
      <c r="A10" s="3">
        <v>12</v>
      </c>
      <c r="B10" s="3">
        <v>1</v>
      </c>
      <c r="C10" s="3" t="s">
        <v>53</v>
      </c>
      <c r="D10" s="3">
        <v>90</v>
      </c>
      <c r="E10" s="3" t="s">
        <v>459</v>
      </c>
      <c r="F10" s="3" t="s">
        <v>317</v>
      </c>
      <c r="G10" s="1">
        <v>35248</v>
      </c>
      <c r="H10" s="3" t="s">
        <v>33</v>
      </c>
      <c r="I10" s="2">
        <v>89.95</v>
      </c>
      <c r="J10" s="21">
        <v>0.60289999999999999</v>
      </c>
      <c r="K10" s="32"/>
      <c r="L10" s="45"/>
      <c r="M10" s="31"/>
      <c r="N10" s="3"/>
      <c r="O10" s="3"/>
      <c r="P10" s="21">
        <f>O10*J10</f>
        <v>0</v>
      </c>
      <c r="Q10" s="32"/>
      <c r="R10" s="32"/>
      <c r="S10" s="32"/>
      <c r="T10" s="3"/>
      <c r="U10" s="3"/>
      <c r="V10" s="21">
        <f>U10*J10</f>
        <v>0</v>
      </c>
      <c r="W10" s="3">
        <f>U10+O10</f>
        <v>0</v>
      </c>
      <c r="X10" s="21">
        <f>W10*J10</f>
        <v>0</v>
      </c>
      <c r="Y10" s="32">
        <v>220</v>
      </c>
      <c r="Z10" s="32">
        <v>235</v>
      </c>
      <c r="AA10" s="32">
        <v>0</v>
      </c>
      <c r="AB10" s="3"/>
      <c r="AC10" s="3">
        <v>235</v>
      </c>
      <c r="AD10" s="21">
        <f>AC10*J10</f>
        <v>141.6815</v>
      </c>
      <c r="AE10" s="3">
        <f>AC10+W10</f>
        <v>235</v>
      </c>
      <c r="AF10" s="21">
        <f>AE10*J10</f>
        <v>141.6815</v>
      </c>
      <c r="AG10" s="3"/>
      <c r="AH10" s="3"/>
    </row>
    <row r="11" spans="1:34" ht="12.75" customHeight="1">
      <c r="A11" s="3"/>
      <c r="B11" s="3"/>
      <c r="C11" s="3"/>
      <c r="D11" s="3"/>
      <c r="E11" s="22" t="s">
        <v>196</v>
      </c>
      <c r="F11" s="22" t="s">
        <v>202</v>
      </c>
      <c r="G11" s="1"/>
      <c r="H11" s="3"/>
      <c r="I11" s="2"/>
      <c r="J11" s="21"/>
      <c r="K11" s="45"/>
      <c r="L11" s="46"/>
      <c r="M11" s="46"/>
      <c r="N11" s="3"/>
      <c r="O11" s="3"/>
      <c r="P11" s="21"/>
      <c r="Q11" s="32"/>
      <c r="R11" s="32"/>
      <c r="S11" s="31"/>
      <c r="T11" s="3"/>
      <c r="U11" s="3"/>
      <c r="V11" s="21"/>
      <c r="W11" s="3"/>
      <c r="X11" s="21"/>
      <c r="Y11" s="32"/>
      <c r="Z11" s="31"/>
      <c r="AA11" s="3"/>
      <c r="AB11" s="3"/>
      <c r="AC11" s="3"/>
      <c r="AD11" s="21"/>
      <c r="AE11" s="3"/>
      <c r="AF11" s="21"/>
      <c r="AG11" s="3"/>
      <c r="AH11" s="3"/>
    </row>
    <row r="12" spans="1:34" ht="12.75" customHeight="1">
      <c r="A12" s="3"/>
      <c r="B12" s="3"/>
      <c r="C12" s="3"/>
      <c r="D12" s="3"/>
      <c r="E12" s="22" t="s">
        <v>152</v>
      </c>
      <c r="F12" s="22" t="s">
        <v>150</v>
      </c>
      <c r="G12" s="1"/>
      <c r="H12" s="3"/>
      <c r="I12" s="2"/>
      <c r="J12" s="21"/>
      <c r="K12" s="45"/>
      <c r="L12" s="46"/>
      <c r="M12" s="46"/>
      <c r="N12" s="3"/>
      <c r="O12" s="3"/>
      <c r="P12" s="21"/>
      <c r="Q12" s="32"/>
      <c r="R12" s="32"/>
      <c r="S12" s="31"/>
      <c r="T12" s="3"/>
      <c r="U12" s="3"/>
      <c r="V12" s="21"/>
      <c r="W12" s="3"/>
      <c r="X12" s="21"/>
      <c r="Y12" s="32"/>
      <c r="Z12" s="31"/>
      <c r="AA12" s="3"/>
      <c r="AB12" s="3"/>
      <c r="AC12" s="3"/>
      <c r="AD12" s="21"/>
      <c r="AE12" s="3"/>
      <c r="AF12" s="21"/>
      <c r="AG12" s="3"/>
      <c r="AH12" s="3"/>
    </row>
    <row r="13" spans="1:34" ht="12.75" customHeight="1">
      <c r="A13" s="3">
        <v>12</v>
      </c>
      <c r="B13" s="3">
        <v>1</v>
      </c>
      <c r="C13" s="3" t="s">
        <v>32</v>
      </c>
      <c r="D13" s="3">
        <v>90</v>
      </c>
      <c r="E13" s="3" t="s">
        <v>455</v>
      </c>
      <c r="F13" s="3" t="s">
        <v>456</v>
      </c>
      <c r="G13" s="1">
        <v>36525</v>
      </c>
      <c r="H13" s="3" t="s">
        <v>111</v>
      </c>
      <c r="I13" s="2">
        <v>86.8</v>
      </c>
      <c r="J13" s="21">
        <v>0.64649999999999996</v>
      </c>
      <c r="K13" s="45">
        <v>150</v>
      </c>
      <c r="L13" s="45">
        <v>165</v>
      </c>
      <c r="M13" s="46">
        <v>175</v>
      </c>
      <c r="N13" s="3"/>
      <c r="O13" s="31">
        <v>165</v>
      </c>
      <c r="P13" s="21">
        <f>O13*J13</f>
        <v>106.6725</v>
      </c>
      <c r="Q13" s="46">
        <v>110</v>
      </c>
      <c r="R13" s="46">
        <v>110</v>
      </c>
      <c r="S13" s="46">
        <v>110</v>
      </c>
      <c r="T13" s="3"/>
      <c r="U13" s="3">
        <v>0</v>
      </c>
      <c r="V13" s="21">
        <f>U13*J13</f>
        <v>0</v>
      </c>
      <c r="W13" s="3">
        <f>U13+O13</f>
        <v>165</v>
      </c>
      <c r="X13" s="21">
        <f>W13*J13</f>
        <v>106.6725</v>
      </c>
      <c r="Y13" s="32">
        <v>170</v>
      </c>
      <c r="Z13" s="32">
        <v>0</v>
      </c>
      <c r="AA13" s="3">
        <v>0</v>
      </c>
      <c r="AB13" s="3"/>
      <c r="AC13" s="3">
        <v>170</v>
      </c>
      <c r="AD13" s="21">
        <f>AC13*J13</f>
        <v>109.90499999999999</v>
      </c>
      <c r="AE13" s="3">
        <f>AC13+W13</f>
        <v>335</v>
      </c>
      <c r="AF13" s="21">
        <f>AE13*J13</f>
        <v>216.57749999999999</v>
      </c>
      <c r="AG13" s="3"/>
      <c r="AH13" s="3"/>
    </row>
    <row r="14" spans="1:34" ht="12.75" customHeight="1">
      <c r="A14" s="3"/>
      <c r="B14" s="3"/>
      <c r="C14" s="3"/>
      <c r="D14" s="3"/>
      <c r="E14" s="22" t="s">
        <v>262</v>
      </c>
      <c r="F14" s="22" t="s">
        <v>150</v>
      </c>
      <c r="G14" s="1"/>
      <c r="H14" s="3"/>
      <c r="I14" s="2"/>
      <c r="J14" s="21"/>
      <c r="K14" s="45"/>
      <c r="L14" s="46"/>
      <c r="M14" s="46"/>
      <c r="N14" s="3"/>
      <c r="O14" s="3"/>
      <c r="P14" s="21"/>
      <c r="Q14" s="32"/>
      <c r="R14" s="32"/>
      <c r="S14" s="31"/>
      <c r="T14" s="3"/>
      <c r="U14" s="3"/>
      <c r="V14" s="21"/>
      <c r="W14" s="3"/>
      <c r="X14" s="21"/>
      <c r="Y14" s="32"/>
      <c r="Z14" s="31"/>
      <c r="AA14" s="3"/>
      <c r="AB14" s="3"/>
      <c r="AC14" s="3"/>
      <c r="AD14" s="21"/>
      <c r="AE14" s="3"/>
      <c r="AF14" s="21"/>
      <c r="AG14" s="3"/>
      <c r="AH14" s="3"/>
    </row>
    <row r="15" spans="1:34" ht="12.75" customHeight="1">
      <c r="A15" s="3">
        <v>12</v>
      </c>
      <c r="B15" s="3">
        <v>1</v>
      </c>
      <c r="C15" s="3" t="s">
        <v>53</v>
      </c>
      <c r="D15" s="3">
        <v>82.5</v>
      </c>
      <c r="E15" s="3" t="s">
        <v>462</v>
      </c>
      <c r="F15" s="3" t="s">
        <v>348</v>
      </c>
      <c r="G15" s="1">
        <v>33062</v>
      </c>
      <c r="H15" s="3" t="s">
        <v>35</v>
      </c>
      <c r="I15" s="2">
        <v>81.599999999999994</v>
      </c>
      <c r="J15" s="21">
        <v>0.62409999999999999</v>
      </c>
      <c r="K15" s="32">
        <v>200</v>
      </c>
      <c r="L15" s="45">
        <v>215</v>
      </c>
      <c r="M15" s="46">
        <v>230</v>
      </c>
      <c r="N15" s="3"/>
      <c r="O15" s="45">
        <v>215</v>
      </c>
      <c r="P15" s="21">
        <f>O15*J15</f>
        <v>134.1815</v>
      </c>
      <c r="Q15" s="32">
        <v>150</v>
      </c>
      <c r="R15" s="32">
        <v>160</v>
      </c>
      <c r="S15" s="32">
        <v>170</v>
      </c>
      <c r="T15" s="3"/>
      <c r="U15" s="3">
        <v>170</v>
      </c>
      <c r="V15" s="21">
        <f>U15*J15</f>
        <v>106.09699999999999</v>
      </c>
      <c r="W15" s="3">
        <f>U15+O15</f>
        <v>385</v>
      </c>
      <c r="X15" s="21">
        <f>W15*J15</f>
        <v>240.27850000000001</v>
      </c>
      <c r="Y15" s="32">
        <v>200</v>
      </c>
      <c r="Z15" s="32">
        <v>210</v>
      </c>
      <c r="AA15" s="46">
        <v>220</v>
      </c>
      <c r="AB15" s="3"/>
      <c r="AC15" s="32">
        <v>210</v>
      </c>
      <c r="AD15" s="21">
        <f>AC15*J15</f>
        <v>131.06100000000001</v>
      </c>
      <c r="AE15" s="3">
        <f>AC15+W15</f>
        <v>595</v>
      </c>
      <c r="AF15" s="21">
        <f>AE15*J15</f>
        <v>371.33949999999999</v>
      </c>
      <c r="AG15" s="3"/>
      <c r="AH15" s="3"/>
    </row>
    <row r="16" spans="1:34" ht="12.75" customHeight="1">
      <c r="A16" s="3">
        <v>12</v>
      </c>
      <c r="B16" s="3">
        <v>1</v>
      </c>
      <c r="C16" s="3" t="s">
        <v>53</v>
      </c>
      <c r="D16" s="3">
        <v>90</v>
      </c>
      <c r="E16" s="3" t="s">
        <v>465</v>
      </c>
      <c r="F16" s="3" t="s">
        <v>228</v>
      </c>
      <c r="G16" s="1">
        <v>32491</v>
      </c>
      <c r="H16" s="3" t="s">
        <v>35</v>
      </c>
      <c r="I16" s="2">
        <v>88.5</v>
      </c>
      <c r="J16" s="21">
        <v>0.59140000000000004</v>
      </c>
      <c r="K16" s="32">
        <v>220</v>
      </c>
      <c r="L16" s="45">
        <v>240</v>
      </c>
      <c r="M16" s="31">
        <v>260</v>
      </c>
      <c r="N16" s="3"/>
      <c r="O16" s="3">
        <v>260</v>
      </c>
      <c r="P16" s="21">
        <f>O16*J16</f>
        <v>153.76400000000001</v>
      </c>
      <c r="Q16" s="32">
        <v>170</v>
      </c>
      <c r="R16" s="32">
        <v>185</v>
      </c>
      <c r="S16" s="46">
        <v>195</v>
      </c>
      <c r="T16" s="3"/>
      <c r="U16" s="32">
        <v>185</v>
      </c>
      <c r="V16" s="21">
        <f>U16*J16</f>
        <v>109.40900000000001</v>
      </c>
      <c r="W16" s="3">
        <f>U16+O16</f>
        <v>445</v>
      </c>
      <c r="X16" s="21">
        <f>W16*J16</f>
        <v>263.173</v>
      </c>
      <c r="Y16" s="32">
        <v>220</v>
      </c>
      <c r="Z16" s="32">
        <v>240</v>
      </c>
      <c r="AA16" s="46">
        <v>260</v>
      </c>
      <c r="AB16" s="3"/>
      <c r="AC16" s="32">
        <v>240</v>
      </c>
      <c r="AD16" s="21">
        <f>AC16*J16</f>
        <v>141.93600000000001</v>
      </c>
      <c r="AE16" s="3">
        <f>AC16+W16</f>
        <v>685</v>
      </c>
      <c r="AF16" s="21">
        <f>AE16*J16</f>
        <v>405.10900000000004</v>
      </c>
      <c r="AG16" s="3"/>
      <c r="AH16" s="3"/>
    </row>
    <row r="17" spans="1:34" ht="12.75" customHeight="1">
      <c r="A17" s="3"/>
      <c r="B17" s="3"/>
      <c r="C17" s="3"/>
      <c r="D17" s="3"/>
      <c r="E17" s="22" t="s">
        <v>263</v>
      </c>
      <c r="F17" s="22" t="s">
        <v>149</v>
      </c>
      <c r="G17" s="1"/>
      <c r="H17" s="3"/>
      <c r="I17" s="2"/>
      <c r="J17" s="21"/>
      <c r="K17" s="45"/>
      <c r="L17" s="46"/>
      <c r="M17" s="46"/>
      <c r="N17" s="3"/>
      <c r="O17" s="3"/>
      <c r="P17" s="21"/>
      <c r="Q17" s="32"/>
      <c r="R17" s="32"/>
      <c r="S17" s="31"/>
      <c r="T17" s="3"/>
      <c r="U17" s="3"/>
      <c r="V17" s="21"/>
      <c r="W17" s="3"/>
      <c r="X17" s="21"/>
      <c r="Y17" s="32"/>
      <c r="Z17" s="31"/>
      <c r="AA17" s="3"/>
      <c r="AB17" s="3"/>
      <c r="AC17" s="3"/>
      <c r="AD17" s="21"/>
      <c r="AE17" s="3"/>
      <c r="AF17" s="21"/>
      <c r="AG17" s="3"/>
      <c r="AH17" s="3"/>
    </row>
    <row r="18" spans="1:34" ht="12.75" customHeight="1">
      <c r="A18" s="3">
        <v>12</v>
      </c>
      <c r="B18" s="3">
        <v>1</v>
      </c>
      <c r="C18" s="3" t="s">
        <v>62</v>
      </c>
      <c r="D18" s="3">
        <v>60</v>
      </c>
      <c r="E18" s="3" t="s">
        <v>146</v>
      </c>
      <c r="F18" s="3" t="s">
        <v>228</v>
      </c>
      <c r="G18" s="1">
        <v>29620</v>
      </c>
      <c r="H18" s="3" t="s">
        <v>35</v>
      </c>
      <c r="I18" s="2">
        <v>59.8</v>
      </c>
      <c r="J18" s="21">
        <v>0.86280000000000001</v>
      </c>
      <c r="K18" s="32">
        <v>135</v>
      </c>
      <c r="L18" s="45">
        <v>142.5</v>
      </c>
      <c r="M18" s="46">
        <v>150</v>
      </c>
      <c r="N18" s="3"/>
      <c r="O18" s="31">
        <v>142.5</v>
      </c>
      <c r="P18" s="21">
        <f>O18*J18</f>
        <v>122.949</v>
      </c>
      <c r="Q18" s="32">
        <v>80</v>
      </c>
      <c r="R18" s="32">
        <v>87.5</v>
      </c>
      <c r="S18" s="46">
        <v>92.5</v>
      </c>
      <c r="T18" s="3"/>
      <c r="U18" s="3">
        <v>87.5</v>
      </c>
      <c r="V18" s="21">
        <f>U18*J18</f>
        <v>75.495000000000005</v>
      </c>
      <c r="W18" s="3">
        <f>U18+O18</f>
        <v>230</v>
      </c>
      <c r="X18" s="21">
        <f>W18*J18</f>
        <v>198.44400000000002</v>
      </c>
      <c r="Y18" s="32">
        <v>135</v>
      </c>
      <c r="Z18" s="32">
        <v>147.5</v>
      </c>
      <c r="AA18" s="32">
        <v>152.5</v>
      </c>
      <c r="AB18" s="3"/>
      <c r="AC18" s="3">
        <v>152.5</v>
      </c>
      <c r="AD18" s="21">
        <f>AC18*J18</f>
        <v>131.577</v>
      </c>
      <c r="AE18" s="3">
        <f>AC18+W18</f>
        <v>382.5</v>
      </c>
      <c r="AF18" s="21">
        <f>AE18*J18</f>
        <v>330.02100000000002</v>
      </c>
      <c r="AG18" s="3"/>
      <c r="AH18" s="3"/>
    </row>
    <row r="19" spans="1:34" ht="12.75" customHeight="1">
      <c r="A19" s="3"/>
      <c r="B19" s="3"/>
      <c r="C19" s="3"/>
      <c r="D19" s="3"/>
      <c r="E19" s="22" t="s">
        <v>482</v>
      </c>
      <c r="F19" s="22" t="s">
        <v>203</v>
      </c>
      <c r="G19" s="1"/>
      <c r="H19" s="3"/>
      <c r="I19" s="2"/>
      <c r="J19" s="21"/>
      <c r="K19" s="45"/>
      <c r="L19" s="46"/>
      <c r="M19" s="46"/>
      <c r="N19" s="3"/>
      <c r="O19" s="3"/>
      <c r="P19" s="21"/>
      <c r="Q19" s="32"/>
      <c r="R19" s="32"/>
      <c r="S19" s="31"/>
      <c r="T19" s="3"/>
      <c r="U19" s="3"/>
      <c r="V19" s="21"/>
      <c r="W19" s="3"/>
      <c r="X19" s="21"/>
      <c r="Y19" s="32"/>
      <c r="Z19" s="31"/>
      <c r="AA19" s="3"/>
      <c r="AB19" s="3"/>
      <c r="AC19" s="3"/>
      <c r="AD19" s="21"/>
      <c r="AE19" s="3"/>
      <c r="AF19" s="21"/>
      <c r="AG19" s="3"/>
      <c r="AH19" s="3"/>
    </row>
    <row r="20" spans="1:34" ht="12.75" customHeight="1">
      <c r="A20" s="3"/>
      <c r="B20" s="3"/>
      <c r="C20" s="3"/>
      <c r="D20" s="3"/>
      <c r="E20" s="22" t="s">
        <v>483</v>
      </c>
      <c r="F20" s="22" t="s">
        <v>149</v>
      </c>
      <c r="G20" s="1"/>
      <c r="H20" s="3"/>
      <c r="I20" s="2"/>
      <c r="J20" s="21"/>
      <c r="K20" s="45"/>
      <c r="L20" s="46"/>
      <c r="M20" s="46"/>
      <c r="N20" s="3"/>
      <c r="O20" s="3"/>
      <c r="P20" s="21"/>
      <c r="Q20" s="32"/>
      <c r="R20" s="32"/>
      <c r="S20" s="31"/>
      <c r="T20" s="3"/>
      <c r="U20" s="3"/>
      <c r="V20" s="21"/>
      <c r="W20" s="3"/>
      <c r="X20" s="21"/>
      <c r="Y20" s="32"/>
      <c r="Z20" s="31"/>
      <c r="AA20" s="3"/>
      <c r="AB20" s="3"/>
      <c r="AC20" s="3"/>
      <c r="AD20" s="21"/>
      <c r="AE20" s="3"/>
      <c r="AF20" s="21"/>
      <c r="AG20" s="3"/>
      <c r="AH20" s="3"/>
    </row>
    <row r="21" spans="1:34">
      <c r="A21" s="3">
        <v>12</v>
      </c>
      <c r="B21" s="3">
        <v>1</v>
      </c>
      <c r="C21" s="3" t="s">
        <v>27</v>
      </c>
      <c r="D21" s="3">
        <v>67.5</v>
      </c>
      <c r="E21" s="3" t="s">
        <v>83</v>
      </c>
      <c r="F21" s="3" t="s">
        <v>28</v>
      </c>
      <c r="G21" s="1">
        <v>27175</v>
      </c>
      <c r="H21" s="3" t="s">
        <v>29</v>
      </c>
      <c r="I21" s="2">
        <v>63.1</v>
      </c>
      <c r="J21" s="21">
        <v>0.83309999999999995</v>
      </c>
      <c r="K21" s="32">
        <v>60</v>
      </c>
      <c r="L21" s="45">
        <v>65</v>
      </c>
      <c r="M21" s="46">
        <v>70</v>
      </c>
      <c r="N21" s="3"/>
      <c r="O21" s="31">
        <v>65</v>
      </c>
      <c r="P21" s="21">
        <f>O21*J21</f>
        <v>54.151499999999999</v>
      </c>
      <c r="Q21" s="32"/>
      <c r="R21" s="46"/>
      <c r="S21" s="46"/>
      <c r="T21" s="3"/>
      <c r="U21" s="3"/>
      <c r="V21" s="21">
        <f>U21*J21</f>
        <v>0</v>
      </c>
      <c r="W21" s="3">
        <f>U21+O21</f>
        <v>65</v>
      </c>
      <c r="X21" s="21">
        <f>W21*J21</f>
        <v>54.151499999999999</v>
      </c>
      <c r="Y21" s="32"/>
      <c r="Z21" s="31"/>
      <c r="AA21" s="3"/>
      <c r="AB21" s="3"/>
      <c r="AC21" s="3"/>
      <c r="AD21" s="21">
        <f>AC21*J21</f>
        <v>0</v>
      </c>
      <c r="AE21" s="3">
        <f>AC21+W21</f>
        <v>65</v>
      </c>
      <c r="AF21" s="21">
        <f>AE21*J21</f>
        <v>54.151499999999999</v>
      </c>
      <c r="AG21" s="3"/>
      <c r="AH21" s="3"/>
    </row>
    <row r="22" spans="1:34" ht="12.75" customHeight="1">
      <c r="A22" s="3"/>
      <c r="B22" s="3"/>
      <c r="C22" s="3"/>
      <c r="D22" s="3"/>
      <c r="E22" s="22" t="s">
        <v>262</v>
      </c>
      <c r="F22" s="22" t="s">
        <v>150</v>
      </c>
      <c r="G22" s="1"/>
      <c r="H22" s="3"/>
      <c r="I22" s="2"/>
      <c r="J22" s="21"/>
      <c r="K22" s="45"/>
      <c r="L22" s="46"/>
      <c r="M22" s="46"/>
      <c r="N22" s="3"/>
      <c r="O22" s="3"/>
      <c r="P22" s="21"/>
      <c r="Q22" s="32"/>
      <c r="R22" s="32"/>
      <c r="S22" s="31"/>
      <c r="T22" s="3"/>
      <c r="U22" s="3"/>
      <c r="V22" s="21"/>
      <c r="W22" s="3"/>
      <c r="X22" s="21"/>
      <c r="Y22" s="32"/>
      <c r="Z22" s="31"/>
      <c r="AA22" s="3"/>
      <c r="AB22" s="3"/>
      <c r="AC22" s="3"/>
      <c r="AD22" s="21"/>
      <c r="AE22" s="3"/>
      <c r="AF22" s="21"/>
      <c r="AG22" s="3"/>
      <c r="AH22" s="3"/>
    </row>
    <row r="23" spans="1:34">
      <c r="A23" s="3">
        <v>12</v>
      </c>
      <c r="B23" s="3">
        <v>1</v>
      </c>
      <c r="C23" s="3" t="s">
        <v>53</v>
      </c>
      <c r="D23" s="3">
        <v>100</v>
      </c>
      <c r="E23" s="3" t="s">
        <v>479</v>
      </c>
      <c r="F23" s="3" t="s">
        <v>28</v>
      </c>
      <c r="G23" s="1">
        <v>32023</v>
      </c>
      <c r="H23" s="3" t="s">
        <v>35</v>
      </c>
      <c r="I23" s="2">
        <v>100</v>
      </c>
      <c r="J23" s="21">
        <v>0.55400000000000005</v>
      </c>
      <c r="K23" s="83">
        <v>327.5</v>
      </c>
      <c r="L23" s="83">
        <v>337.5</v>
      </c>
      <c r="M23" s="32">
        <v>337.5</v>
      </c>
      <c r="N23" s="3"/>
      <c r="O23" s="3">
        <v>337.5</v>
      </c>
      <c r="P23" s="21">
        <f>O23*J23</f>
        <v>186.97500000000002</v>
      </c>
      <c r="Q23" s="32"/>
      <c r="R23" s="32"/>
      <c r="S23" s="31"/>
      <c r="T23" s="3"/>
      <c r="U23" s="3"/>
      <c r="V23" s="21">
        <f>U23*J23</f>
        <v>0</v>
      </c>
      <c r="W23" s="3">
        <f>U23+O23</f>
        <v>337.5</v>
      </c>
      <c r="X23" s="21">
        <f>W23*J23</f>
        <v>186.97500000000002</v>
      </c>
      <c r="Y23" s="3"/>
      <c r="Z23" s="31"/>
      <c r="AA23" s="3"/>
      <c r="AB23" s="3"/>
      <c r="AC23" s="3"/>
      <c r="AD23" s="21">
        <f>AC23*J23</f>
        <v>0</v>
      </c>
      <c r="AE23" s="3">
        <f>AC23+W23</f>
        <v>337.5</v>
      </c>
      <c r="AF23" s="21">
        <f>AE23*J23</f>
        <v>186.97500000000002</v>
      </c>
      <c r="AG23" s="3"/>
      <c r="AH23" s="3"/>
    </row>
    <row r="24" spans="1:34" ht="12.75" customHeight="1">
      <c r="A24" s="3"/>
      <c r="B24" s="3"/>
      <c r="C24" s="3"/>
      <c r="D24" s="3"/>
      <c r="E24" s="22" t="s">
        <v>263</v>
      </c>
      <c r="F24" s="22" t="s">
        <v>150</v>
      </c>
      <c r="G24" s="1"/>
      <c r="H24" s="3"/>
      <c r="I24" s="2"/>
      <c r="J24" s="21"/>
      <c r="K24" s="45"/>
      <c r="L24" s="46"/>
      <c r="M24" s="46"/>
      <c r="N24" s="3"/>
      <c r="O24" s="3"/>
      <c r="P24" s="21"/>
      <c r="Q24" s="32"/>
      <c r="R24" s="32"/>
      <c r="S24" s="31"/>
      <c r="T24" s="3"/>
      <c r="U24" s="3"/>
      <c r="V24" s="21"/>
      <c r="W24" s="3"/>
      <c r="X24" s="21"/>
      <c r="Y24" s="32"/>
      <c r="Z24" s="31"/>
      <c r="AA24" s="3"/>
      <c r="AB24" s="3"/>
      <c r="AC24" s="3"/>
      <c r="AD24" s="21"/>
      <c r="AE24" s="3"/>
      <c r="AF24" s="21"/>
      <c r="AG24" s="3"/>
      <c r="AH24" s="3"/>
    </row>
    <row r="25" spans="1:34">
      <c r="A25" s="3">
        <v>12</v>
      </c>
      <c r="B25" s="3">
        <v>1</v>
      </c>
      <c r="C25" s="3" t="s">
        <v>62</v>
      </c>
      <c r="D25" s="3">
        <v>82.5</v>
      </c>
      <c r="E25" s="3" t="s">
        <v>481</v>
      </c>
      <c r="F25" s="3" t="s">
        <v>48</v>
      </c>
      <c r="G25" s="1">
        <v>17885</v>
      </c>
      <c r="H25" s="3" t="s">
        <v>41</v>
      </c>
      <c r="I25" s="2">
        <v>76.900000000000006</v>
      </c>
      <c r="J25" s="21">
        <v>1.323</v>
      </c>
      <c r="K25" s="45">
        <v>220</v>
      </c>
      <c r="L25" s="45">
        <v>240</v>
      </c>
      <c r="M25" s="31">
        <v>0</v>
      </c>
      <c r="N25" s="3"/>
      <c r="O25" s="3">
        <v>240</v>
      </c>
      <c r="P25" s="21">
        <f>O25*J25</f>
        <v>317.52</v>
      </c>
      <c r="Q25" s="32"/>
      <c r="R25" s="32"/>
      <c r="S25" s="32"/>
      <c r="T25" s="3"/>
      <c r="U25" s="3"/>
      <c r="V25" s="21">
        <f>U25*J25</f>
        <v>0</v>
      </c>
      <c r="W25" s="3"/>
      <c r="X25" s="21"/>
      <c r="Y25" s="32"/>
      <c r="Z25" s="31"/>
      <c r="AA25" s="31"/>
      <c r="AB25" s="3"/>
      <c r="AC25" s="3"/>
      <c r="AD25" s="21">
        <f>AC25*J25</f>
        <v>0</v>
      </c>
      <c r="AE25" s="3"/>
      <c r="AF25" s="21"/>
      <c r="AG25" s="3"/>
      <c r="AH25" s="3"/>
    </row>
    <row r="26" spans="1:34">
      <c r="A26" s="3">
        <v>12</v>
      </c>
      <c r="B26" s="3">
        <v>1</v>
      </c>
      <c r="C26" s="3" t="s">
        <v>62</v>
      </c>
      <c r="D26" s="3">
        <v>82.5</v>
      </c>
      <c r="E26" s="3" t="s">
        <v>474</v>
      </c>
      <c r="F26" s="3" t="s">
        <v>44</v>
      </c>
      <c r="G26" s="1">
        <v>28710</v>
      </c>
      <c r="H26" s="3" t="s">
        <v>35</v>
      </c>
      <c r="I26" s="2">
        <v>81.8</v>
      </c>
      <c r="J26" s="21">
        <v>0.623</v>
      </c>
      <c r="K26" s="45">
        <v>350</v>
      </c>
      <c r="L26" s="46">
        <v>375</v>
      </c>
      <c r="M26" s="32">
        <v>375</v>
      </c>
      <c r="N26" s="3"/>
      <c r="O26" s="3">
        <v>375</v>
      </c>
      <c r="P26" s="21">
        <f>O26*J26</f>
        <v>233.625</v>
      </c>
      <c r="Q26" s="32"/>
      <c r="R26" s="32"/>
      <c r="S26" s="32"/>
      <c r="T26" s="3"/>
      <c r="U26" s="3"/>
      <c r="V26" s="21">
        <f>U26*J26</f>
        <v>0</v>
      </c>
      <c r="W26" s="3">
        <f>U26+O26</f>
        <v>375</v>
      </c>
      <c r="X26" s="21">
        <f>W26*J26</f>
        <v>233.625</v>
      </c>
      <c r="Y26" s="32"/>
      <c r="Z26" s="31"/>
      <c r="AA26" s="31"/>
      <c r="AB26" s="3"/>
      <c r="AC26" s="3"/>
      <c r="AD26" s="21">
        <f>AC26*J26</f>
        <v>0</v>
      </c>
      <c r="AE26" s="3">
        <f>AC26+W26</f>
        <v>375</v>
      </c>
      <c r="AF26" s="21">
        <f>AE26*J26</f>
        <v>233.625</v>
      </c>
      <c r="AG26" s="3"/>
      <c r="AH26" s="3"/>
    </row>
    <row r="27" spans="1:34">
      <c r="A27" s="3">
        <v>0</v>
      </c>
      <c r="B27" s="3" t="s">
        <v>151</v>
      </c>
      <c r="C27" s="3" t="s">
        <v>62</v>
      </c>
      <c r="D27" s="3">
        <v>110</v>
      </c>
      <c r="E27" s="3" t="s">
        <v>121</v>
      </c>
      <c r="F27" s="3" t="s">
        <v>40</v>
      </c>
      <c r="G27" s="1">
        <v>19866</v>
      </c>
      <c r="H27" s="3" t="s">
        <v>31</v>
      </c>
      <c r="I27" s="2">
        <v>107.5</v>
      </c>
      <c r="J27" s="21">
        <v>0.94730000000000003</v>
      </c>
      <c r="K27" s="83">
        <v>240</v>
      </c>
      <c r="L27" s="83">
        <v>240</v>
      </c>
      <c r="M27" s="83">
        <v>240</v>
      </c>
      <c r="N27" s="3"/>
      <c r="O27" s="3">
        <v>0</v>
      </c>
      <c r="P27" s="21">
        <f>O27*J27</f>
        <v>0</v>
      </c>
      <c r="Q27" s="32"/>
      <c r="R27" s="32"/>
      <c r="S27" s="32"/>
      <c r="T27" s="3"/>
      <c r="U27" s="3"/>
      <c r="V27" s="21">
        <f>U27*J27</f>
        <v>0</v>
      </c>
      <c r="W27" s="3">
        <f>U27+O27</f>
        <v>0</v>
      </c>
      <c r="X27" s="21">
        <f>W27*J27</f>
        <v>0</v>
      </c>
      <c r="Y27" s="32"/>
      <c r="Z27" s="31"/>
      <c r="AA27" s="31"/>
      <c r="AB27" s="3"/>
      <c r="AC27" s="3"/>
      <c r="AD27" s="21">
        <f>AC27*J27</f>
        <v>0</v>
      </c>
      <c r="AE27" s="3">
        <f>AC27+W27</f>
        <v>0</v>
      </c>
      <c r="AF27" s="21">
        <f>AE27*J27</f>
        <v>0</v>
      </c>
      <c r="AG27" s="3"/>
      <c r="AH27" s="3"/>
    </row>
    <row r="28" spans="1:34" ht="12.75" customHeight="1">
      <c r="A28" s="3"/>
      <c r="B28" s="3"/>
      <c r="C28" s="3"/>
      <c r="D28" s="3"/>
      <c r="E28" s="22" t="s">
        <v>199</v>
      </c>
      <c r="F28" s="22" t="s">
        <v>203</v>
      </c>
      <c r="G28" s="1"/>
      <c r="H28" s="3"/>
      <c r="I28" s="2"/>
      <c r="J28" s="21"/>
      <c r="K28" s="45"/>
      <c r="L28" s="46"/>
      <c r="M28" s="46"/>
      <c r="N28" s="3"/>
      <c r="O28" s="3"/>
      <c r="P28" s="21"/>
      <c r="Q28" s="32"/>
      <c r="R28" s="32"/>
      <c r="S28" s="31"/>
      <c r="T28" s="3"/>
      <c r="U28" s="3"/>
      <c r="V28" s="21"/>
      <c r="W28" s="3"/>
      <c r="X28" s="21"/>
      <c r="Y28" s="32"/>
      <c r="Z28" s="31"/>
      <c r="AA28" s="3"/>
      <c r="AB28" s="3"/>
      <c r="AC28" s="3"/>
      <c r="AD28" s="21"/>
      <c r="AE28" s="3"/>
      <c r="AF28" s="21"/>
      <c r="AG28" s="3"/>
      <c r="AH28" s="3"/>
    </row>
    <row r="29" spans="1:34" ht="12.75" customHeight="1">
      <c r="A29" s="3"/>
      <c r="B29" s="3"/>
      <c r="C29" s="3"/>
      <c r="D29" s="3"/>
      <c r="E29" s="22" t="s">
        <v>200</v>
      </c>
      <c r="F29" s="22" t="s">
        <v>149</v>
      </c>
      <c r="G29" s="1"/>
      <c r="H29" s="3"/>
      <c r="I29" s="2"/>
      <c r="J29" s="21"/>
      <c r="K29" s="45"/>
      <c r="L29" s="46"/>
      <c r="M29" s="46"/>
      <c r="N29" s="3"/>
      <c r="O29" s="3"/>
      <c r="P29" s="21"/>
      <c r="Q29" s="32"/>
      <c r="R29" s="32"/>
      <c r="S29" s="31"/>
      <c r="T29" s="3"/>
      <c r="U29" s="3"/>
      <c r="V29" s="21"/>
      <c r="W29" s="3"/>
      <c r="X29" s="21"/>
      <c r="Y29" s="32"/>
      <c r="Z29" s="31"/>
      <c r="AA29" s="3"/>
      <c r="AB29" s="3"/>
      <c r="AC29" s="3"/>
      <c r="AD29" s="21"/>
      <c r="AE29" s="3"/>
      <c r="AF29" s="21"/>
      <c r="AG29" s="3"/>
      <c r="AH29" s="3"/>
    </row>
    <row r="30" spans="1:34">
      <c r="A30" s="3">
        <v>12</v>
      </c>
      <c r="B30" s="3">
        <v>1</v>
      </c>
      <c r="C30" s="3" t="s">
        <v>27</v>
      </c>
      <c r="D30" s="3">
        <v>67.5</v>
      </c>
      <c r="E30" s="3" t="s">
        <v>83</v>
      </c>
      <c r="F30" s="3" t="s">
        <v>28</v>
      </c>
      <c r="G30" s="1">
        <v>27174</v>
      </c>
      <c r="H30" s="3" t="s">
        <v>29</v>
      </c>
      <c r="I30" s="2">
        <v>63.1</v>
      </c>
      <c r="J30" s="21">
        <v>0.83309999999999995</v>
      </c>
      <c r="K30" s="32"/>
      <c r="L30" s="45"/>
      <c r="M30" s="32"/>
      <c r="N30" s="3"/>
      <c r="O30" s="3"/>
      <c r="P30" s="21">
        <f>O30*J30</f>
        <v>0</v>
      </c>
      <c r="Q30" s="32"/>
      <c r="R30" s="46"/>
      <c r="S30" s="46"/>
      <c r="T30" s="3"/>
      <c r="U30" s="3"/>
      <c r="V30" s="21">
        <f>U30*J30</f>
        <v>0</v>
      </c>
      <c r="W30" s="3">
        <f>U30+O30</f>
        <v>0</v>
      </c>
      <c r="X30" s="21">
        <f>W30*J30</f>
        <v>0</v>
      </c>
      <c r="Y30" s="32">
        <v>75</v>
      </c>
      <c r="Z30" s="31">
        <v>82.5</v>
      </c>
      <c r="AA30" s="46">
        <v>90</v>
      </c>
      <c r="AB30" s="3"/>
      <c r="AC30" s="3">
        <v>82.5</v>
      </c>
      <c r="AD30" s="21">
        <f>AC30*J30</f>
        <v>68.73075</v>
      </c>
      <c r="AE30" s="3">
        <f>AC30+W30</f>
        <v>82.5</v>
      </c>
      <c r="AF30" s="21">
        <f>AE30*J30</f>
        <v>68.73075</v>
      </c>
      <c r="AG30" s="3"/>
      <c r="AH30" s="3"/>
    </row>
    <row r="31" spans="1:34">
      <c r="A31" s="3"/>
      <c r="B31" s="3"/>
      <c r="C31" s="3"/>
      <c r="D31" s="3"/>
      <c r="E31" s="3"/>
      <c r="F31" s="22" t="s">
        <v>150</v>
      </c>
      <c r="G31" s="1"/>
      <c r="H31" s="3"/>
      <c r="I31" s="2"/>
      <c r="J31" s="21"/>
      <c r="K31" s="32"/>
      <c r="L31" s="45"/>
      <c r="M31" s="46"/>
      <c r="N31" s="3"/>
      <c r="O31" s="31"/>
      <c r="P31" s="21"/>
      <c r="Q31" s="32"/>
      <c r="R31" s="46"/>
      <c r="S31" s="46"/>
      <c r="T31" s="3"/>
      <c r="U31" s="3"/>
      <c r="V31" s="21"/>
      <c r="W31" s="3"/>
      <c r="X31" s="21"/>
      <c r="Y31" s="32"/>
      <c r="Z31" s="31"/>
      <c r="AA31" s="3"/>
      <c r="AB31" s="3"/>
      <c r="AC31" s="3"/>
      <c r="AD31" s="21"/>
      <c r="AE31" s="3"/>
      <c r="AF31" s="21"/>
      <c r="AG31" s="3"/>
      <c r="AH31" s="3"/>
    </row>
    <row r="32" spans="1:34">
      <c r="A32" s="3">
        <v>12</v>
      </c>
      <c r="B32" s="3">
        <v>1</v>
      </c>
      <c r="C32" s="3" t="s">
        <v>27</v>
      </c>
      <c r="D32" s="3">
        <v>90</v>
      </c>
      <c r="E32" s="3" t="s">
        <v>468</v>
      </c>
      <c r="F32" s="3" t="s">
        <v>228</v>
      </c>
      <c r="G32" s="1">
        <v>28750</v>
      </c>
      <c r="H32" s="3" t="s">
        <v>35</v>
      </c>
      <c r="I32" s="2">
        <v>89.9</v>
      </c>
      <c r="J32" s="21">
        <v>0.63170000000000004</v>
      </c>
      <c r="K32" s="32"/>
      <c r="L32" s="45"/>
      <c r="M32" s="31"/>
      <c r="N32" s="3"/>
      <c r="O32" s="3"/>
      <c r="P32" s="21">
        <f t="shared" ref="P32:P37" si="0">O32*J32</f>
        <v>0</v>
      </c>
      <c r="Q32" s="32"/>
      <c r="R32" s="32"/>
      <c r="S32" s="32"/>
      <c r="T32" s="3"/>
      <c r="U32" s="3"/>
      <c r="V32" s="21">
        <f t="shared" ref="V32:V37" si="1">U32*J32</f>
        <v>0</v>
      </c>
      <c r="W32" s="3">
        <f t="shared" ref="W32:W37" si="2">U32+O32</f>
        <v>0</v>
      </c>
      <c r="X32" s="21">
        <f t="shared" ref="X32:X37" si="3">W32*J32</f>
        <v>0</v>
      </c>
      <c r="Y32" s="3">
        <v>260</v>
      </c>
      <c r="Z32" s="32">
        <v>280</v>
      </c>
      <c r="AA32" s="46">
        <v>300</v>
      </c>
      <c r="AB32" s="3"/>
      <c r="AC32" s="32">
        <v>280</v>
      </c>
      <c r="AD32" s="21">
        <f t="shared" ref="AD32:AD37" si="4">AC32*J32</f>
        <v>176.876</v>
      </c>
      <c r="AE32" s="3">
        <f t="shared" ref="AE32:AE37" si="5">AC32+W32</f>
        <v>280</v>
      </c>
      <c r="AF32" s="21">
        <f t="shared" ref="AF32:AF37" si="6">AE32*J32</f>
        <v>176.876</v>
      </c>
      <c r="AG32" s="3"/>
      <c r="AH32" s="3"/>
    </row>
    <row r="33" spans="1:34">
      <c r="A33" s="3">
        <v>5</v>
      </c>
      <c r="B33" s="3">
        <v>2</v>
      </c>
      <c r="C33" s="3" t="s">
        <v>27</v>
      </c>
      <c r="D33" s="3">
        <v>90</v>
      </c>
      <c r="E33" s="3" t="s">
        <v>467</v>
      </c>
      <c r="F33" s="3" t="s">
        <v>40</v>
      </c>
      <c r="G33" s="1">
        <v>33144</v>
      </c>
      <c r="H33" s="3" t="s">
        <v>35</v>
      </c>
      <c r="I33" s="2">
        <v>89.7</v>
      </c>
      <c r="J33" s="21">
        <v>0.58650000000000002</v>
      </c>
      <c r="K33" s="32"/>
      <c r="L33" s="45"/>
      <c r="M33" s="31"/>
      <c r="N33" s="3"/>
      <c r="O33" s="3"/>
      <c r="P33" s="21">
        <f t="shared" si="0"/>
        <v>0</v>
      </c>
      <c r="Q33" s="32"/>
      <c r="R33" s="32"/>
      <c r="S33" s="32"/>
      <c r="T33" s="3"/>
      <c r="U33" s="3"/>
      <c r="V33" s="21">
        <f t="shared" si="1"/>
        <v>0</v>
      </c>
      <c r="W33" s="3">
        <f t="shared" si="2"/>
        <v>0</v>
      </c>
      <c r="X33" s="21">
        <f t="shared" si="3"/>
        <v>0</v>
      </c>
      <c r="Y33" s="3">
        <v>270</v>
      </c>
      <c r="Z33" s="46">
        <v>282.5</v>
      </c>
      <c r="AA33" s="46">
        <v>282.5</v>
      </c>
      <c r="AB33" s="3"/>
      <c r="AC33" s="3">
        <v>270</v>
      </c>
      <c r="AD33" s="21">
        <f t="shared" si="4"/>
        <v>158.35500000000002</v>
      </c>
      <c r="AE33" s="3">
        <f t="shared" si="5"/>
        <v>270</v>
      </c>
      <c r="AF33" s="21">
        <f t="shared" si="6"/>
        <v>158.35500000000002</v>
      </c>
      <c r="AG33" s="3"/>
      <c r="AH33" s="3"/>
    </row>
    <row r="34" spans="1:34">
      <c r="A34" s="3">
        <v>12</v>
      </c>
      <c r="B34" s="3">
        <v>1</v>
      </c>
      <c r="C34" s="3" t="s">
        <v>27</v>
      </c>
      <c r="D34" s="3">
        <v>100</v>
      </c>
      <c r="E34" s="3" t="s">
        <v>461</v>
      </c>
      <c r="F34" s="3" t="s">
        <v>28</v>
      </c>
      <c r="G34" s="1">
        <v>26831</v>
      </c>
      <c r="H34" s="3" t="s">
        <v>29</v>
      </c>
      <c r="I34" s="2">
        <v>93.6</v>
      </c>
      <c r="J34" s="21">
        <v>0.58260000000000001</v>
      </c>
      <c r="K34" s="32"/>
      <c r="L34" s="45"/>
      <c r="M34" s="46"/>
      <c r="N34" s="3"/>
      <c r="O34" s="45"/>
      <c r="P34" s="21">
        <f t="shared" si="0"/>
        <v>0</v>
      </c>
      <c r="Q34" s="46"/>
      <c r="R34" s="46"/>
      <c r="S34" s="46"/>
      <c r="T34" s="3"/>
      <c r="U34" s="3"/>
      <c r="V34" s="21">
        <f t="shared" si="1"/>
        <v>0</v>
      </c>
      <c r="W34" s="3">
        <f t="shared" si="2"/>
        <v>0</v>
      </c>
      <c r="X34" s="21">
        <f t="shared" si="3"/>
        <v>0</v>
      </c>
      <c r="Y34" s="3">
        <v>180</v>
      </c>
      <c r="Z34" s="32">
        <v>195</v>
      </c>
      <c r="AA34" s="46">
        <v>205</v>
      </c>
      <c r="AB34" s="3"/>
      <c r="AC34" s="32">
        <f>Z34</f>
        <v>195</v>
      </c>
      <c r="AD34" s="21">
        <f t="shared" si="4"/>
        <v>113.607</v>
      </c>
      <c r="AE34" s="3">
        <f t="shared" si="5"/>
        <v>195</v>
      </c>
      <c r="AF34" s="21">
        <f t="shared" si="6"/>
        <v>113.607</v>
      </c>
      <c r="AG34" s="3"/>
      <c r="AH34" s="3"/>
    </row>
    <row r="35" spans="1:34">
      <c r="A35" s="3">
        <v>12</v>
      </c>
      <c r="B35" s="3">
        <v>1</v>
      </c>
      <c r="C35" s="3" t="s">
        <v>27</v>
      </c>
      <c r="D35" s="3">
        <v>100</v>
      </c>
      <c r="E35" s="3" t="s">
        <v>466</v>
      </c>
      <c r="F35" s="3" t="s">
        <v>114</v>
      </c>
      <c r="G35" s="1">
        <v>32584</v>
      </c>
      <c r="H35" s="3" t="s">
        <v>35</v>
      </c>
      <c r="I35" s="2">
        <v>92.9</v>
      </c>
      <c r="J35" s="21">
        <v>0.57469999999999999</v>
      </c>
      <c r="K35" s="32"/>
      <c r="L35" s="45"/>
      <c r="M35" s="31"/>
      <c r="N35" s="3"/>
      <c r="O35" s="3"/>
      <c r="P35" s="21">
        <f t="shared" si="0"/>
        <v>0</v>
      </c>
      <c r="Q35" s="32"/>
      <c r="R35" s="32"/>
      <c r="S35" s="32"/>
      <c r="T35" s="3"/>
      <c r="U35" s="3"/>
      <c r="V35" s="21">
        <f t="shared" si="1"/>
        <v>0</v>
      </c>
      <c r="W35" s="3">
        <f t="shared" si="2"/>
        <v>0</v>
      </c>
      <c r="X35" s="21">
        <f t="shared" si="3"/>
        <v>0</v>
      </c>
      <c r="Y35" s="3">
        <v>230</v>
      </c>
      <c r="Z35" s="32">
        <v>250</v>
      </c>
      <c r="AA35" s="32">
        <v>272.5</v>
      </c>
      <c r="AB35" s="3"/>
      <c r="AC35" s="32">
        <v>272.5</v>
      </c>
      <c r="AD35" s="21">
        <f t="shared" si="4"/>
        <v>156.60575</v>
      </c>
      <c r="AE35" s="3">
        <f t="shared" si="5"/>
        <v>272.5</v>
      </c>
      <c r="AF35" s="21">
        <f t="shared" si="6"/>
        <v>156.60575</v>
      </c>
      <c r="AG35" s="3"/>
      <c r="AH35" s="3"/>
    </row>
    <row r="36" spans="1:34">
      <c r="A36" s="3">
        <v>12</v>
      </c>
      <c r="B36" s="3">
        <v>1</v>
      </c>
      <c r="C36" s="3" t="s">
        <v>27</v>
      </c>
      <c r="D36" s="3">
        <v>125</v>
      </c>
      <c r="E36" s="3" t="s">
        <v>469</v>
      </c>
      <c r="F36" s="3" t="s">
        <v>28</v>
      </c>
      <c r="G36" s="1">
        <v>22107</v>
      </c>
      <c r="H36" s="3" t="s">
        <v>70</v>
      </c>
      <c r="I36" s="2">
        <v>111.3</v>
      </c>
      <c r="J36" s="21">
        <v>0.7651</v>
      </c>
      <c r="K36" s="32"/>
      <c r="L36" s="46"/>
      <c r="M36" s="46"/>
      <c r="N36" s="3"/>
      <c r="O36" s="46"/>
      <c r="P36" s="21">
        <f t="shared" si="0"/>
        <v>0</v>
      </c>
      <c r="Q36" s="32"/>
      <c r="R36" s="46"/>
      <c r="S36" s="46"/>
      <c r="T36" s="3"/>
      <c r="U36" s="3"/>
      <c r="V36" s="21">
        <f t="shared" si="1"/>
        <v>0</v>
      </c>
      <c r="W36" s="3">
        <f t="shared" si="2"/>
        <v>0</v>
      </c>
      <c r="X36" s="21">
        <f t="shared" si="3"/>
        <v>0</v>
      </c>
      <c r="Y36" s="46">
        <v>110</v>
      </c>
      <c r="Z36" s="32">
        <v>120</v>
      </c>
      <c r="AA36" s="32">
        <v>130</v>
      </c>
      <c r="AB36" s="3"/>
      <c r="AC36" s="3">
        <v>130</v>
      </c>
      <c r="AD36" s="21">
        <f t="shared" si="4"/>
        <v>99.462999999999994</v>
      </c>
      <c r="AE36" s="3">
        <f t="shared" si="5"/>
        <v>130</v>
      </c>
      <c r="AF36" s="21">
        <f t="shared" si="6"/>
        <v>99.462999999999994</v>
      </c>
      <c r="AG36" s="3"/>
      <c r="AH36" s="3"/>
    </row>
    <row r="37" spans="1:34">
      <c r="A37" s="3">
        <v>12</v>
      </c>
      <c r="B37" s="3">
        <v>1</v>
      </c>
      <c r="C37" s="3" t="s">
        <v>27</v>
      </c>
      <c r="D37" s="3">
        <v>125</v>
      </c>
      <c r="E37" s="3" t="s">
        <v>477</v>
      </c>
      <c r="F37" s="3" t="s">
        <v>190</v>
      </c>
      <c r="G37" s="1">
        <v>33728</v>
      </c>
      <c r="H37" s="3" t="s">
        <v>35</v>
      </c>
      <c r="I37" s="2">
        <v>119.65</v>
      </c>
      <c r="J37" s="21">
        <v>0.52729999999999999</v>
      </c>
      <c r="K37" s="32"/>
      <c r="L37" s="46"/>
      <c r="M37" s="46"/>
      <c r="N37" s="3"/>
      <c r="O37" s="46"/>
      <c r="P37" s="21">
        <f t="shared" si="0"/>
        <v>0</v>
      </c>
      <c r="Q37" s="32"/>
      <c r="R37" s="46"/>
      <c r="S37" s="46"/>
      <c r="T37" s="3"/>
      <c r="U37" s="3"/>
      <c r="V37" s="21">
        <f t="shared" si="1"/>
        <v>0</v>
      </c>
      <c r="W37" s="3">
        <f t="shared" si="2"/>
        <v>0</v>
      </c>
      <c r="X37" s="21">
        <f t="shared" si="3"/>
        <v>0</v>
      </c>
      <c r="Y37" s="46">
        <v>255</v>
      </c>
      <c r="Z37" s="32">
        <v>255</v>
      </c>
      <c r="AA37" s="46">
        <v>265</v>
      </c>
      <c r="AB37" s="3"/>
      <c r="AC37" s="32">
        <v>255</v>
      </c>
      <c r="AD37" s="21">
        <f t="shared" si="4"/>
        <v>134.4615</v>
      </c>
      <c r="AE37" s="3">
        <f t="shared" si="5"/>
        <v>255</v>
      </c>
      <c r="AF37" s="21">
        <f t="shared" si="6"/>
        <v>134.4615</v>
      </c>
      <c r="AG37" s="3"/>
      <c r="AH37" s="3"/>
    </row>
    <row r="38" spans="1:34" ht="12.75" customHeight="1">
      <c r="A38" s="3"/>
      <c r="B38" s="3"/>
      <c r="C38" s="3"/>
      <c r="D38" s="3"/>
      <c r="E38" s="22" t="s">
        <v>262</v>
      </c>
      <c r="F38" s="22" t="s">
        <v>150</v>
      </c>
      <c r="G38" s="1"/>
      <c r="H38" s="3"/>
      <c r="I38" s="2"/>
      <c r="J38" s="21"/>
      <c r="K38" s="45"/>
      <c r="L38" s="46"/>
      <c r="M38" s="46"/>
      <c r="N38" s="3"/>
      <c r="O38" s="3"/>
      <c r="P38" s="21"/>
      <c r="Q38" s="32"/>
      <c r="R38" s="32"/>
      <c r="S38" s="31"/>
      <c r="T38" s="3"/>
      <c r="U38" s="3"/>
      <c r="V38" s="21"/>
      <c r="W38" s="3"/>
      <c r="X38" s="21"/>
      <c r="Y38" s="32"/>
      <c r="Z38" s="31"/>
      <c r="AA38" s="3"/>
      <c r="AB38" s="3"/>
      <c r="AC38" s="3"/>
      <c r="AD38" s="21"/>
      <c r="AE38" s="3"/>
      <c r="AF38" s="21"/>
      <c r="AG38" s="3"/>
      <c r="AH38" s="3"/>
    </row>
    <row r="39" spans="1:34" ht="12.75" customHeight="1">
      <c r="A39" s="3">
        <v>12</v>
      </c>
      <c r="B39" s="3">
        <v>1</v>
      </c>
      <c r="C39" s="3" t="s">
        <v>53</v>
      </c>
      <c r="D39" s="3">
        <v>100</v>
      </c>
      <c r="E39" s="3" t="s">
        <v>479</v>
      </c>
      <c r="F39" s="3" t="s">
        <v>28</v>
      </c>
      <c r="G39" s="1">
        <v>32023</v>
      </c>
      <c r="H39" s="3" t="s">
        <v>35</v>
      </c>
      <c r="I39" s="2">
        <v>100</v>
      </c>
      <c r="J39" s="21">
        <v>0.55400000000000005</v>
      </c>
      <c r="K39" s="31"/>
      <c r="L39" s="45"/>
      <c r="M39" s="32"/>
      <c r="N39" s="3"/>
      <c r="O39" s="3"/>
      <c r="P39" s="21">
        <f>O39*J39</f>
        <v>0</v>
      </c>
      <c r="Q39" s="32"/>
      <c r="R39" s="32"/>
      <c r="S39" s="31"/>
      <c r="T39" s="3"/>
      <c r="U39" s="3"/>
      <c r="V39" s="21">
        <f>U39*J39</f>
        <v>0</v>
      </c>
      <c r="W39" s="3">
        <f>U39+O39</f>
        <v>0</v>
      </c>
      <c r="X39" s="21">
        <f>W39*J39</f>
        <v>0</v>
      </c>
      <c r="Y39" s="46">
        <v>307.5</v>
      </c>
      <c r="Z39" s="32">
        <v>307.5</v>
      </c>
      <c r="AA39" s="46">
        <v>335</v>
      </c>
      <c r="AB39" s="3"/>
      <c r="AC39" s="3">
        <v>307.5</v>
      </c>
      <c r="AD39" s="21">
        <f>AC39*J39</f>
        <v>170.35500000000002</v>
      </c>
      <c r="AE39" s="3">
        <f>AC39+W39</f>
        <v>307.5</v>
      </c>
      <c r="AF39" s="21">
        <f>AE39*J39</f>
        <v>170.35500000000002</v>
      </c>
      <c r="AG39" s="3"/>
      <c r="AH39" s="3"/>
    </row>
    <row r="40" spans="1:34" ht="12.75" customHeight="1">
      <c r="A40" s="3"/>
      <c r="B40" s="3"/>
      <c r="C40" s="3"/>
      <c r="D40" s="3"/>
      <c r="E40" s="22" t="s">
        <v>263</v>
      </c>
      <c r="F40" s="22" t="s">
        <v>150</v>
      </c>
      <c r="G40" s="1"/>
      <c r="H40" s="3"/>
      <c r="I40" s="2"/>
      <c r="J40" s="21"/>
      <c r="K40" s="45"/>
      <c r="L40" s="46"/>
      <c r="M40" s="46"/>
      <c r="N40" s="3"/>
      <c r="O40" s="3"/>
      <c r="P40" s="21"/>
      <c r="Q40" s="32"/>
      <c r="R40" s="32"/>
      <c r="S40" s="31"/>
      <c r="T40" s="3"/>
      <c r="U40" s="3"/>
      <c r="V40" s="21"/>
      <c r="W40" s="3"/>
      <c r="X40" s="21"/>
      <c r="Y40" s="32"/>
      <c r="Z40" s="31"/>
      <c r="AA40" s="3"/>
      <c r="AB40" s="3"/>
      <c r="AC40" s="3"/>
      <c r="AD40" s="21"/>
      <c r="AE40" s="3"/>
      <c r="AF40" s="21"/>
      <c r="AG40" s="3"/>
      <c r="AH40" s="3"/>
    </row>
    <row r="41" spans="1:34">
      <c r="A41" s="3">
        <v>12</v>
      </c>
      <c r="B41" s="3">
        <v>1</v>
      </c>
      <c r="C41" s="3" t="s">
        <v>62</v>
      </c>
      <c r="D41" s="3">
        <v>75</v>
      </c>
      <c r="E41" s="3" t="s">
        <v>127</v>
      </c>
      <c r="F41" s="3" t="s">
        <v>48</v>
      </c>
      <c r="G41" s="1">
        <v>26338</v>
      </c>
      <c r="H41" s="3" t="s">
        <v>97</v>
      </c>
      <c r="I41" s="2">
        <v>73.5</v>
      </c>
      <c r="J41" s="21">
        <v>0.70760000000000001</v>
      </c>
      <c r="K41" s="32"/>
      <c r="L41" s="46"/>
      <c r="M41" s="46"/>
      <c r="N41" s="3"/>
      <c r="O41" s="46"/>
      <c r="P41" s="21">
        <f>O41*J41</f>
        <v>0</v>
      </c>
      <c r="Q41" s="32"/>
      <c r="R41" s="32"/>
      <c r="S41" s="32"/>
      <c r="T41" s="3"/>
      <c r="U41" s="3"/>
      <c r="V41" s="21">
        <f>U41*J41</f>
        <v>0</v>
      </c>
      <c r="W41" s="3">
        <f>U41+O41</f>
        <v>0</v>
      </c>
      <c r="X41" s="21">
        <f>W41*J41</f>
        <v>0</v>
      </c>
      <c r="Y41" s="32">
        <v>220</v>
      </c>
      <c r="Z41" s="32">
        <v>240</v>
      </c>
      <c r="AA41" s="32">
        <v>250</v>
      </c>
      <c r="AB41" s="3"/>
      <c r="AC41" s="3">
        <v>250</v>
      </c>
      <c r="AD41" s="21">
        <f>AC41*J41</f>
        <v>176.9</v>
      </c>
      <c r="AE41" s="3">
        <f>AC41+W41</f>
        <v>250</v>
      </c>
      <c r="AF41" s="21">
        <f>AE41*J41</f>
        <v>176.9</v>
      </c>
      <c r="AG41" s="3"/>
      <c r="AH41" s="3"/>
    </row>
    <row r="42" spans="1:34">
      <c r="A42" s="3">
        <v>12</v>
      </c>
      <c r="B42" s="3">
        <v>1</v>
      </c>
      <c r="C42" s="3" t="s">
        <v>62</v>
      </c>
      <c r="D42" s="3">
        <v>82.5</v>
      </c>
      <c r="E42" s="3" t="s">
        <v>474</v>
      </c>
      <c r="F42" s="3" t="s">
        <v>44</v>
      </c>
      <c r="G42" s="1">
        <v>28710</v>
      </c>
      <c r="H42" s="3" t="s">
        <v>35</v>
      </c>
      <c r="I42" s="2">
        <v>81.8</v>
      </c>
      <c r="J42" s="21">
        <v>0.623</v>
      </c>
      <c r="K42" s="45"/>
      <c r="L42" s="3"/>
      <c r="M42" s="32"/>
      <c r="N42" s="3"/>
      <c r="O42" s="3"/>
      <c r="P42" s="21">
        <f>O42*J42</f>
        <v>0</v>
      </c>
      <c r="Q42" s="32"/>
      <c r="R42" s="32"/>
      <c r="S42" s="32"/>
      <c r="T42" s="3"/>
      <c r="U42" s="3"/>
      <c r="V42" s="21">
        <f>U42*J42</f>
        <v>0</v>
      </c>
      <c r="W42" s="3">
        <f>U42+O42</f>
        <v>0</v>
      </c>
      <c r="X42" s="21">
        <f>W42*J42</f>
        <v>0</v>
      </c>
      <c r="Y42" s="32">
        <v>240</v>
      </c>
      <c r="Z42" s="32">
        <v>265</v>
      </c>
      <c r="AA42" s="32">
        <v>285</v>
      </c>
      <c r="AB42" s="3"/>
      <c r="AC42" s="3">
        <v>285</v>
      </c>
      <c r="AD42" s="21">
        <f>AC42*J42</f>
        <v>177.55500000000001</v>
      </c>
      <c r="AE42" s="3">
        <f>AC42+W42</f>
        <v>285</v>
      </c>
      <c r="AF42" s="21">
        <f>AE42*J42</f>
        <v>177.55500000000001</v>
      </c>
      <c r="AG42" s="3"/>
      <c r="AH42" s="3"/>
    </row>
    <row r="43" spans="1:34">
      <c r="A43" s="3">
        <v>12</v>
      </c>
      <c r="B43" s="3">
        <v>1</v>
      </c>
      <c r="C43" s="3" t="s">
        <v>62</v>
      </c>
      <c r="D43" s="3">
        <v>110</v>
      </c>
      <c r="E43" s="3" t="s">
        <v>121</v>
      </c>
      <c r="F43" s="3" t="s">
        <v>40</v>
      </c>
      <c r="G43" s="1">
        <v>19866</v>
      </c>
      <c r="H43" s="3" t="s">
        <v>31</v>
      </c>
      <c r="I43" s="2">
        <v>107.5</v>
      </c>
      <c r="J43" s="21">
        <v>0.94730000000000003</v>
      </c>
      <c r="K43" s="45"/>
      <c r="L43" s="45"/>
      <c r="M43" s="31"/>
      <c r="N43" s="3"/>
      <c r="O43" s="3"/>
      <c r="P43" s="21">
        <f>O43*J43</f>
        <v>0</v>
      </c>
      <c r="Q43" s="32"/>
      <c r="R43" s="32"/>
      <c r="S43" s="32"/>
      <c r="T43" s="3"/>
      <c r="U43" s="3"/>
      <c r="V43" s="21">
        <f>U43*J43</f>
        <v>0</v>
      </c>
      <c r="W43" s="3">
        <f>U43+O43</f>
        <v>0</v>
      </c>
      <c r="X43" s="21">
        <f>W43*J43</f>
        <v>0</v>
      </c>
      <c r="Y43" s="32">
        <v>180</v>
      </c>
      <c r="Z43" s="32">
        <v>190</v>
      </c>
      <c r="AA43" s="32">
        <v>200</v>
      </c>
      <c r="AB43" s="3"/>
      <c r="AC43" s="3">
        <v>200</v>
      </c>
      <c r="AD43" s="21">
        <f>AC43*J43</f>
        <v>189.46</v>
      </c>
      <c r="AE43" s="3">
        <f>AC43+W43</f>
        <v>200</v>
      </c>
      <c r="AF43" s="21">
        <f>AE43*J43</f>
        <v>189.46</v>
      </c>
      <c r="AG43" s="3"/>
      <c r="AH43" s="3"/>
    </row>
    <row r="44" spans="1:34" ht="12.75" customHeight="1">
      <c r="A44" s="3"/>
      <c r="B44" s="3"/>
      <c r="C44" s="3"/>
      <c r="D44" s="3"/>
      <c r="E44" s="22" t="s">
        <v>196</v>
      </c>
      <c r="F44" s="22" t="s">
        <v>203</v>
      </c>
      <c r="G44" s="1"/>
      <c r="H44" s="3"/>
      <c r="I44" s="2"/>
      <c r="J44" s="21"/>
      <c r="K44" s="45"/>
      <c r="L44" s="46"/>
      <c r="M44" s="46"/>
      <c r="N44" s="3"/>
      <c r="O44" s="3"/>
      <c r="P44" s="21"/>
      <c r="Q44" s="32"/>
      <c r="R44" s="32"/>
      <c r="S44" s="31"/>
      <c r="T44" s="3"/>
      <c r="U44" s="3"/>
      <c r="V44" s="21"/>
      <c r="W44" s="3"/>
      <c r="X44" s="21"/>
      <c r="Y44" s="32"/>
      <c r="Z44" s="31"/>
      <c r="AA44" s="3"/>
      <c r="AB44" s="3"/>
      <c r="AC44" s="3"/>
      <c r="AD44" s="21"/>
      <c r="AE44" s="3"/>
      <c r="AF44" s="21"/>
      <c r="AG44" s="3"/>
      <c r="AH44" s="3"/>
    </row>
    <row r="45" spans="1:34" ht="12.75" customHeight="1">
      <c r="A45" s="3"/>
      <c r="B45" s="3"/>
      <c r="C45" s="3"/>
      <c r="D45" s="3"/>
      <c r="E45" s="22" t="s">
        <v>197</v>
      </c>
      <c r="F45" s="22" t="s">
        <v>149</v>
      </c>
      <c r="G45" s="1"/>
      <c r="H45" s="3"/>
      <c r="I45" s="2"/>
      <c r="J45" s="21"/>
      <c r="K45" s="45"/>
      <c r="L45" s="46"/>
      <c r="M45" s="46"/>
      <c r="N45" s="3"/>
      <c r="O45" s="3"/>
      <c r="P45" s="21"/>
      <c r="Q45" s="32"/>
      <c r="R45" s="32"/>
      <c r="S45" s="31"/>
      <c r="T45" s="3"/>
      <c r="U45" s="3"/>
      <c r="V45" s="21"/>
      <c r="W45" s="3"/>
      <c r="X45" s="21"/>
      <c r="Y45" s="32"/>
      <c r="Z45" s="31"/>
      <c r="AA45" s="3"/>
      <c r="AB45" s="3"/>
      <c r="AC45" s="3"/>
      <c r="AD45" s="21"/>
      <c r="AE45" s="3"/>
      <c r="AF45" s="21"/>
      <c r="AG45" s="3"/>
      <c r="AH45" s="3"/>
    </row>
    <row r="46" spans="1:34">
      <c r="A46" s="3">
        <v>12</v>
      </c>
      <c r="B46" s="3">
        <v>1</v>
      </c>
      <c r="C46" s="3" t="s">
        <v>27</v>
      </c>
      <c r="D46" s="7">
        <v>67.5</v>
      </c>
      <c r="E46" s="3" t="s">
        <v>83</v>
      </c>
      <c r="F46" s="3" t="s">
        <v>28</v>
      </c>
      <c r="G46" s="1">
        <v>27174</v>
      </c>
      <c r="H46" s="3" t="s">
        <v>29</v>
      </c>
      <c r="I46" s="2">
        <v>63.1</v>
      </c>
      <c r="J46" s="21">
        <v>0.83309999999999995</v>
      </c>
      <c r="K46" s="32">
        <v>60</v>
      </c>
      <c r="L46" s="45">
        <v>65</v>
      </c>
      <c r="M46" s="46">
        <v>70</v>
      </c>
      <c r="N46" s="3"/>
      <c r="O46" s="32">
        <v>65</v>
      </c>
      <c r="P46" s="21">
        <f>O46*J46</f>
        <v>54.151499999999999</v>
      </c>
      <c r="Q46" s="32">
        <v>42.5</v>
      </c>
      <c r="R46" s="46">
        <v>45</v>
      </c>
      <c r="S46" s="32">
        <v>0</v>
      </c>
      <c r="T46" s="3"/>
      <c r="U46" s="3">
        <v>42.5</v>
      </c>
      <c r="V46" s="21">
        <f>U46*J46</f>
        <v>35.406749999999995</v>
      </c>
      <c r="W46" s="3">
        <f>U46+O46</f>
        <v>107.5</v>
      </c>
      <c r="X46" s="21">
        <f>W46*J46</f>
        <v>89.558250000000001</v>
      </c>
      <c r="Y46" s="32">
        <v>75</v>
      </c>
      <c r="Z46" s="31">
        <v>82.5</v>
      </c>
      <c r="AA46" s="46">
        <v>90</v>
      </c>
      <c r="AB46" s="3"/>
      <c r="AC46" s="31">
        <v>82.5</v>
      </c>
      <c r="AD46" s="21">
        <f>AC46*J46</f>
        <v>68.73075</v>
      </c>
      <c r="AE46" s="3">
        <f>AC46+W46</f>
        <v>190</v>
      </c>
      <c r="AF46" s="21">
        <f>AE46*J46</f>
        <v>158.28899999999999</v>
      </c>
      <c r="AG46" s="3"/>
      <c r="AH46" s="3"/>
    </row>
    <row r="47" spans="1:34">
      <c r="A47" s="3"/>
      <c r="B47" s="3"/>
      <c r="C47" s="3"/>
      <c r="D47" s="3"/>
      <c r="E47" s="3"/>
      <c r="F47" s="22" t="s">
        <v>150</v>
      </c>
      <c r="G47" s="1"/>
      <c r="H47" s="3"/>
      <c r="I47" s="2"/>
      <c r="J47" s="21"/>
      <c r="K47" s="32"/>
      <c r="L47" s="45"/>
      <c r="M47" s="46"/>
      <c r="N47" s="3"/>
      <c r="O47" s="31"/>
      <c r="P47" s="21"/>
      <c r="Q47" s="32"/>
      <c r="R47" s="46"/>
      <c r="S47" s="46"/>
      <c r="T47" s="3"/>
      <c r="U47" s="3"/>
      <c r="V47" s="21"/>
      <c r="W47" s="3"/>
      <c r="X47" s="21"/>
      <c r="Y47" s="32"/>
      <c r="Z47" s="31"/>
      <c r="AA47" s="3"/>
      <c r="AB47" s="3"/>
      <c r="AC47" s="3"/>
      <c r="AD47" s="21"/>
      <c r="AE47" s="3"/>
      <c r="AF47" s="21"/>
      <c r="AG47" s="3"/>
      <c r="AH47" s="3"/>
    </row>
    <row r="48" spans="1:34">
      <c r="A48" s="3">
        <v>12</v>
      </c>
      <c r="B48" s="3">
        <v>1</v>
      </c>
      <c r="C48" s="3" t="s">
        <v>27</v>
      </c>
      <c r="D48" s="3">
        <v>67.5</v>
      </c>
      <c r="E48" s="3" t="s">
        <v>91</v>
      </c>
      <c r="F48" s="3" t="s">
        <v>92</v>
      </c>
      <c r="G48" s="1">
        <v>16597</v>
      </c>
      <c r="H48" s="3" t="s">
        <v>93</v>
      </c>
      <c r="I48" s="2">
        <v>67.05</v>
      </c>
      <c r="J48" s="21">
        <v>1.5105</v>
      </c>
      <c r="K48" s="32">
        <v>105</v>
      </c>
      <c r="L48" s="3">
        <v>115</v>
      </c>
      <c r="M48" s="31">
        <v>120</v>
      </c>
      <c r="N48" s="3"/>
      <c r="O48" s="3">
        <v>120</v>
      </c>
      <c r="P48" s="21">
        <f t="shared" ref="P48:P54" si="7">O48*J48</f>
        <v>181.26</v>
      </c>
      <c r="Q48" s="32">
        <v>85</v>
      </c>
      <c r="R48" s="32">
        <v>90</v>
      </c>
      <c r="S48" s="46">
        <v>92.5</v>
      </c>
      <c r="T48" s="3"/>
      <c r="U48" s="32">
        <v>90</v>
      </c>
      <c r="V48" s="21">
        <f t="shared" ref="V48:V54" si="8">U48*J48</f>
        <v>135.94499999999999</v>
      </c>
      <c r="W48" s="3">
        <f t="shared" ref="W48:W54" si="9">U48+O48</f>
        <v>210</v>
      </c>
      <c r="X48" s="21">
        <f t="shared" ref="X48:X54" si="10">W48*J48</f>
        <v>317.20499999999998</v>
      </c>
      <c r="Y48" s="3">
        <v>160</v>
      </c>
      <c r="Z48" s="32">
        <v>170</v>
      </c>
      <c r="AA48" s="32">
        <v>175</v>
      </c>
      <c r="AB48" s="3"/>
      <c r="AC48" s="3">
        <v>175</v>
      </c>
      <c r="AD48" s="21">
        <f t="shared" ref="AD48:AD54" si="11">AC48*J48</f>
        <v>264.33749999999998</v>
      </c>
      <c r="AE48" s="3">
        <f t="shared" ref="AE48:AE54" si="12">AC48+W48</f>
        <v>385</v>
      </c>
      <c r="AF48" s="21">
        <f t="shared" ref="AF48:AF54" si="13">AE48*J48</f>
        <v>581.54250000000002</v>
      </c>
      <c r="AG48" s="3"/>
      <c r="AH48" s="3"/>
    </row>
    <row r="49" spans="1:34">
      <c r="A49" s="3">
        <v>12</v>
      </c>
      <c r="B49" s="3">
        <v>1</v>
      </c>
      <c r="C49" s="3" t="s">
        <v>27</v>
      </c>
      <c r="D49" s="3">
        <v>75</v>
      </c>
      <c r="E49" s="3" t="s">
        <v>464</v>
      </c>
      <c r="F49" s="3" t="s">
        <v>114</v>
      </c>
      <c r="G49" s="1">
        <v>35244</v>
      </c>
      <c r="H49" s="3" t="s">
        <v>33</v>
      </c>
      <c r="I49" s="2">
        <v>73.3</v>
      </c>
      <c r="J49" s="21">
        <v>0.69699999999999995</v>
      </c>
      <c r="K49" s="82">
        <v>175</v>
      </c>
      <c r="L49" s="45">
        <v>175</v>
      </c>
      <c r="M49" s="31">
        <v>185</v>
      </c>
      <c r="N49" s="3"/>
      <c r="O49" s="3">
        <v>185</v>
      </c>
      <c r="P49" s="21">
        <f t="shared" si="7"/>
        <v>128.94499999999999</v>
      </c>
      <c r="Q49" s="32">
        <v>110</v>
      </c>
      <c r="R49" s="46">
        <v>120</v>
      </c>
      <c r="S49" s="46">
        <v>120</v>
      </c>
      <c r="T49" s="3"/>
      <c r="U49" s="32">
        <v>110</v>
      </c>
      <c r="V49" s="21">
        <f t="shared" si="8"/>
        <v>76.67</v>
      </c>
      <c r="W49" s="3">
        <f t="shared" si="9"/>
        <v>295</v>
      </c>
      <c r="X49" s="21">
        <f t="shared" si="10"/>
        <v>205.61499999999998</v>
      </c>
      <c r="Y49" s="3">
        <v>210</v>
      </c>
      <c r="Z49" s="32">
        <v>220</v>
      </c>
      <c r="AA49" s="32">
        <v>225</v>
      </c>
      <c r="AB49" s="3"/>
      <c r="AC49" s="32">
        <v>225</v>
      </c>
      <c r="AD49" s="21">
        <f t="shared" si="11"/>
        <v>156.82499999999999</v>
      </c>
      <c r="AE49" s="3">
        <f t="shared" si="12"/>
        <v>520</v>
      </c>
      <c r="AF49" s="21">
        <f t="shared" si="13"/>
        <v>362.44</v>
      </c>
      <c r="AG49" s="3"/>
      <c r="AH49" s="3"/>
    </row>
    <row r="50" spans="1:34">
      <c r="A50" s="3">
        <v>12</v>
      </c>
      <c r="B50" s="3">
        <v>1</v>
      </c>
      <c r="C50" s="3" t="s">
        <v>27</v>
      </c>
      <c r="D50" s="3">
        <v>82.5</v>
      </c>
      <c r="E50" s="3" t="s">
        <v>460</v>
      </c>
      <c r="F50" s="3" t="s">
        <v>114</v>
      </c>
      <c r="G50" s="1">
        <v>34957</v>
      </c>
      <c r="H50" s="3" t="s">
        <v>33</v>
      </c>
      <c r="I50" s="2">
        <v>79.8</v>
      </c>
      <c r="J50" s="21">
        <v>0.64680000000000004</v>
      </c>
      <c r="K50" s="45">
        <v>130</v>
      </c>
      <c r="L50" s="45">
        <v>140</v>
      </c>
      <c r="M50" s="31">
        <v>145</v>
      </c>
      <c r="N50" s="3"/>
      <c r="O50" s="3">
        <v>145</v>
      </c>
      <c r="P50" s="21">
        <f t="shared" si="7"/>
        <v>93.786000000000001</v>
      </c>
      <c r="Q50" s="46">
        <v>70</v>
      </c>
      <c r="R50" s="32">
        <v>75</v>
      </c>
      <c r="S50" s="31">
        <v>80</v>
      </c>
      <c r="T50" s="3"/>
      <c r="U50" s="3">
        <v>80</v>
      </c>
      <c r="V50" s="21">
        <f t="shared" si="8"/>
        <v>51.744</v>
      </c>
      <c r="W50" s="3">
        <f t="shared" si="9"/>
        <v>225</v>
      </c>
      <c r="X50" s="21">
        <f t="shared" si="10"/>
        <v>145.53</v>
      </c>
      <c r="Y50" s="32">
        <v>170</v>
      </c>
      <c r="Z50" s="46">
        <v>190</v>
      </c>
      <c r="AA50" s="46">
        <v>190</v>
      </c>
      <c r="AB50" s="3"/>
      <c r="AC50" s="32">
        <v>170</v>
      </c>
      <c r="AD50" s="21">
        <f t="shared" si="11"/>
        <v>109.956</v>
      </c>
      <c r="AE50" s="3">
        <f t="shared" si="12"/>
        <v>395</v>
      </c>
      <c r="AF50" s="21">
        <f t="shared" si="13"/>
        <v>255.48600000000002</v>
      </c>
      <c r="AG50" s="3"/>
      <c r="AH50" s="3"/>
    </row>
    <row r="51" spans="1:34">
      <c r="A51" s="3">
        <v>0</v>
      </c>
      <c r="B51" s="3" t="s">
        <v>151</v>
      </c>
      <c r="C51" s="3" t="s">
        <v>27</v>
      </c>
      <c r="D51" s="3">
        <v>100</v>
      </c>
      <c r="E51" s="3" t="s">
        <v>461</v>
      </c>
      <c r="F51" s="3" t="s">
        <v>28</v>
      </c>
      <c r="G51" s="1">
        <v>26831</v>
      </c>
      <c r="H51" s="3" t="s">
        <v>29</v>
      </c>
      <c r="I51" s="2">
        <v>93.6</v>
      </c>
      <c r="J51" s="21">
        <v>0.58260000000000001</v>
      </c>
      <c r="K51" s="32">
        <v>180</v>
      </c>
      <c r="L51" s="45">
        <v>190</v>
      </c>
      <c r="M51" s="46">
        <v>200</v>
      </c>
      <c r="N51" s="3"/>
      <c r="O51" s="45">
        <v>0</v>
      </c>
      <c r="P51" s="21">
        <f t="shared" si="7"/>
        <v>0</v>
      </c>
      <c r="Q51" s="46">
        <v>140</v>
      </c>
      <c r="R51" s="46">
        <v>150</v>
      </c>
      <c r="S51" s="46">
        <v>152.5</v>
      </c>
      <c r="T51" s="3"/>
      <c r="U51" s="3">
        <v>0</v>
      </c>
      <c r="V51" s="21">
        <f t="shared" si="8"/>
        <v>0</v>
      </c>
      <c r="W51" s="3">
        <f t="shared" si="9"/>
        <v>0</v>
      </c>
      <c r="X51" s="21">
        <f t="shared" si="10"/>
        <v>0</v>
      </c>
      <c r="Y51" s="46">
        <v>180</v>
      </c>
      <c r="Z51" s="46">
        <v>0</v>
      </c>
      <c r="AA51" s="46">
        <v>0</v>
      </c>
      <c r="AB51" s="3"/>
      <c r="AC51" s="32">
        <v>0</v>
      </c>
      <c r="AD51" s="21">
        <f t="shared" si="11"/>
        <v>0</v>
      </c>
      <c r="AE51" s="3">
        <f t="shared" si="12"/>
        <v>0</v>
      </c>
      <c r="AF51" s="21">
        <f t="shared" si="13"/>
        <v>0</v>
      </c>
      <c r="AG51" s="3"/>
      <c r="AH51" s="3"/>
    </row>
    <row r="52" spans="1:34">
      <c r="A52" s="3">
        <v>12</v>
      </c>
      <c r="B52" s="3">
        <v>1</v>
      </c>
      <c r="C52" s="3" t="s">
        <v>27</v>
      </c>
      <c r="D52" s="3">
        <v>100</v>
      </c>
      <c r="E52" s="3" t="s">
        <v>463</v>
      </c>
      <c r="F52" s="3" t="s">
        <v>105</v>
      </c>
      <c r="G52" s="1">
        <v>22756</v>
      </c>
      <c r="H52" s="3" t="s">
        <v>68</v>
      </c>
      <c r="I52" s="2">
        <v>97.05</v>
      </c>
      <c r="J52" s="21">
        <v>0.74690000000000001</v>
      </c>
      <c r="K52" s="32">
        <v>180</v>
      </c>
      <c r="L52" s="45">
        <v>195</v>
      </c>
      <c r="M52" s="31">
        <v>200</v>
      </c>
      <c r="N52" s="3"/>
      <c r="O52" s="3">
        <v>200</v>
      </c>
      <c r="P52" s="21">
        <f t="shared" si="7"/>
        <v>149.38</v>
      </c>
      <c r="Q52" s="32">
        <v>125</v>
      </c>
      <c r="R52" s="32">
        <v>130</v>
      </c>
      <c r="S52" s="32">
        <v>135</v>
      </c>
      <c r="T52" s="3"/>
      <c r="U52" s="3">
        <v>135</v>
      </c>
      <c r="V52" s="21">
        <f t="shared" si="8"/>
        <v>100.83150000000001</v>
      </c>
      <c r="W52" s="3">
        <f t="shared" si="9"/>
        <v>335</v>
      </c>
      <c r="X52" s="21">
        <f t="shared" si="10"/>
        <v>250.2115</v>
      </c>
      <c r="Y52" s="3">
        <v>200</v>
      </c>
      <c r="Z52" s="32">
        <v>215</v>
      </c>
      <c r="AA52" s="46">
        <v>225</v>
      </c>
      <c r="AB52" s="3"/>
      <c r="AC52" s="32">
        <v>215</v>
      </c>
      <c r="AD52" s="21">
        <f t="shared" si="11"/>
        <v>160.58350000000002</v>
      </c>
      <c r="AE52" s="3">
        <f t="shared" si="12"/>
        <v>550</v>
      </c>
      <c r="AF52" s="21">
        <f t="shared" si="13"/>
        <v>410.79500000000002</v>
      </c>
      <c r="AG52" s="3"/>
      <c r="AH52" s="3"/>
    </row>
    <row r="53" spans="1:34">
      <c r="A53" s="3">
        <v>12</v>
      </c>
      <c r="B53" s="3">
        <v>1</v>
      </c>
      <c r="C53" s="3" t="s">
        <v>27</v>
      </c>
      <c r="D53" s="3">
        <v>110</v>
      </c>
      <c r="E53" s="3" t="s">
        <v>476</v>
      </c>
      <c r="F53" s="3" t="s">
        <v>133</v>
      </c>
      <c r="G53" s="1">
        <v>35358</v>
      </c>
      <c r="H53" s="3" t="s">
        <v>33</v>
      </c>
      <c r="I53" s="2">
        <v>109.8</v>
      </c>
      <c r="J53" s="21">
        <v>0.55279999999999996</v>
      </c>
      <c r="K53" s="83">
        <v>245</v>
      </c>
      <c r="L53" s="45">
        <v>250</v>
      </c>
      <c r="M53" s="31">
        <v>260</v>
      </c>
      <c r="N53" s="3"/>
      <c r="O53" s="3">
        <v>260</v>
      </c>
      <c r="P53" s="21">
        <f t="shared" si="7"/>
        <v>143.72799999999998</v>
      </c>
      <c r="Q53" s="32">
        <v>175</v>
      </c>
      <c r="R53" s="32">
        <v>185</v>
      </c>
      <c r="S53" s="83">
        <v>190</v>
      </c>
      <c r="T53" s="3"/>
      <c r="U53" s="32">
        <v>185</v>
      </c>
      <c r="V53" s="21">
        <f t="shared" si="8"/>
        <v>102.26799999999999</v>
      </c>
      <c r="W53" s="3">
        <f t="shared" si="9"/>
        <v>445</v>
      </c>
      <c r="X53" s="21">
        <f t="shared" si="10"/>
        <v>245.99599999999998</v>
      </c>
      <c r="Y53" s="32">
        <v>260</v>
      </c>
      <c r="Z53" s="32">
        <v>270</v>
      </c>
      <c r="AA53" s="46">
        <v>280</v>
      </c>
      <c r="AB53" s="3"/>
      <c r="AC53" s="32">
        <v>270</v>
      </c>
      <c r="AD53" s="21">
        <f t="shared" si="11"/>
        <v>149.256</v>
      </c>
      <c r="AE53" s="3">
        <f t="shared" si="12"/>
        <v>715</v>
      </c>
      <c r="AF53" s="21">
        <f t="shared" si="13"/>
        <v>395.25199999999995</v>
      </c>
      <c r="AG53" s="3"/>
      <c r="AH53" s="3"/>
    </row>
    <row r="54" spans="1:34">
      <c r="A54" s="3">
        <v>5</v>
      </c>
      <c r="B54" s="3">
        <v>2</v>
      </c>
      <c r="C54" s="3" t="s">
        <v>27</v>
      </c>
      <c r="D54" s="3">
        <v>110</v>
      </c>
      <c r="E54" s="3" t="s">
        <v>472</v>
      </c>
      <c r="F54" s="3" t="s">
        <v>473</v>
      </c>
      <c r="G54" s="1">
        <v>34168</v>
      </c>
      <c r="H54" s="3" t="s">
        <v>33</v>
      </c>
      <c r="I54" s="2">
        <v>106.2</v>
      </c>
      <c r="J54" s="21">
        <v>0.54169999999999996</v>
      </c>
      <c r="K54" s="32">
        <v>200</v>
      </c>
      <c r="L54" s="45">
        <v>225</v>
      </c>
      <c r="M54" s="83">
        <v>240</v>
      </c>
      <c r="N54" s="3"/>
      <c r="O54" s="3">
        <v>225</v>
      </c>
      <c r="P54" s="21">
        <f t="shared" si="7"/>
        <v>121.88249999999999</v>
      </c>
      <c r="Q54" s="32">
        <v>175</v>
      </c>
      <c r="R54" s="32">
        <v>180</v>
      </c>
      <c r="S54" s="83">
        <v>185</v>
      </c>
      <c r="T54" s="3"/>
      <c r="U54" s="3">
        <v>180</v>
      </c>
      <c r="V54" s="21">
        <f t="shared" si="8"/>
        <v>97.505999999999986</v>
      </c>
      <c r="W54" s="3">
        <f t="shared" si="9"/>
        <v>405</v>
      </c>
      <c r="X54" s="21">
        <f t="shared" si="10"/>
        <v>219.38849999999999</v>
      </c>
      <c r="Y54" s="32">
        <v>220</v>
      </c>
      <c r="Z54" s="32">
        <v>237.5</v>
      </c>
      <c r="AA54" s="32">
        <v>250</v>
      </c>
      <c r="AB54" s="3"/>
      <c r="AC54" s="3">
        <v>250</v>
      </c>
      <c r="AD54" s="21">
        <f t="shared" si="11"/>
        <v>135.42499999999998</v>
      </c>
      <c r="AE54" s="3">
        <f t="shared" si="12"/>
        <v>655</v>
      </c>
      <c r="AF54" s="21">
        <f t="shared" si="13"/>
        <v>354.81349999999998</v>
      </c>
      <c r="AG54" s="3"/>
      <c r="AH54" s="3"/>
    </row>
    <row r="55" spans="1:34" ht="12.75" customHeight="1">
      <c r="A55" s="3"/>
      <c r="B55" s="3"/>
      <c r="C55" s="3"/>
      <c r="D55" s="3"/>
      <c r="E55" s="22" t="s">
        <v>152</v>
      </c>
      <c r="F55" s="22" t="s">
        <v>150</v>
      </c>
      <c r="G55" s="1"/>
      <c r="H55" s="3"/>
      <c r="I55" s="2"/>
      <c r="J55" s="21"/>
      <c r="K55" s="45"/>
      <c r="L55" s="46"/>
      <c r="M55" s="46"/>
      <c r="N55" s="3"/>
      <c r="O55" s="3"/>
      <c r="P55" s="21"/>
      <c r="Q55" s="32"/>
      <c r="R55" s="32"/>
      <c r="S55" s="31"/>
      <c r="T55" s="3"/>
      <c r="U55" s="3"/>
      <c r="V55" s="21"/>
      <c r="W55" s="3"/>
      <c r="X55" s="21"/>
      <c r="Y55" s="32"/>
      <c r="Z55" s="31"/>
      <c r="AA55" s="3"/>
      <c r="AB55" s="3"/>
      <c r="AC55" s="3"/>
      <c r="AD55" s="21"/>
      <c r="AE55" s="3"/>
      <c r="AF55" s="21"/>
      <c r="AG55" s="3"/>
      <c r="AH55" s="3"/>
    </row>
    <row r="56" spans="1:34">
      <c r="A56" s="3">
        <v>12</v>
      </c>
      <c r="B56" s="3">
        <v>1</v>
      </c>
      <c r="C56" s="3" t="s">
        <v>32</v>
      </c>
      <c r="D56" s="3">
        <v>90</v>
      </c>
      <c r="E56" s="3" t="s">
        <v>470</v>
      </c>
      <c r="F56" s="3" t="s">
        <v>44</v>
      </c>
      <c r="G56" s="1">
        <v>24782</v>
      </c>
      <c r="H56" s="3" t="s">
        <v>97</v>
      </c>
      <c r="I56" s="2">
        <v>84.25</v>
      </c>
      <c r="J56" s="21">
        <v>0.69810000000000005</v>
      </c>
      <c r="K56" s="32">
        <v>180</v>
      </c>
      <c r="L56" s="45">
        <v>190</v>
      </c>
      <c r="M56" s="32">
        <v>200</v>
      </c>
      <c r="N56" s="3"/>
      <c r="O56" s="3">
        <v>200</v>
      </c>
      <c r="P56" s="21">
        <f>O56*J56</f>
        <v>139.62</v>
      </c>
      <c r="Q56" s="32">
        <v>110</v>
      </c>
      <c r="R56" s="32">
        <v>125</v>
      </c>
      <c r="S56" s="31">
        <v>135</v>
      </c>
      <c r="T56" s="3"/>
      <c r="U56" s="3">
        <v>135</v>
      </c>
      <c r="V56" s="21">
        <f>U56*J56</f>
        <v>94.243500000000012</v>
      </c>
      <c r="W56" s="3">
        <f>U56+O56</f>
        <v>335</v>
      </c>
      <c r="X56" s="21">
        <f>W56*J56</f>
        <v>233.86350000000002</v>
      </c>
      <c r="Y56" s="32">
        <v>190</v>
      </c>
      <c r="Z56" s="32">
        <v>202.5</v>
      </c>
      <c r="AA56" s="32">
        <v>207.5</v>
      </c>
      <c r="AB56" s="3"/>
      <c r="AC56" s="3">
        <v>207.5</v>
      </c>
      <c r="AD56" s="21">
        <f>AC56*J56</f>
        <v>144.85575</v>
      </c>
      <c r="AE56" s="3">
        <f>AC56+W56</f>
        <v>542.5</v>
      </c>
      <c r="AF56" s="21">
        <f>AE56*J56</f>
        <v>378.71925000000005</v>
      </c>
      <c r="AG56" s="3"/>
      <c r="AH56" s="3"/>
    </row>
    <row r="57" spans="1:34">
      <c r="A57" s="3">
        <v>12</v>
      </c>
      <c r="B57" s="3">
        <v>1</v>
      </c>
      <c r="C57" s="3" t="s">
        <v>32</v>
      </c>
      <c r="D57" s="3">
        <v>110</v>
      </c>
      <c r="E57" s="3" t="s">
        <v>475</v>
      </c>
      <c r="F57" s="3" t="s">
        <v>44</v>
      </c>
      <c r="G57" s="1">
        <v>24058</v>
      </c>
      <c r="H57" s="3" t="s">
        <v>68</v>
      </c>
      <c r="I57" s="2">
        <v>108.6</v>
      </c>
      <c r="J57" s="21">
        <v>0.64800000000000002</v>
      </c>
      <c r="K57" s="32">
        <v>220</v>
      </c>
      <c r="L57" s="45">
        <v>240</v>
      </c>
      <c r="M57" s="31">
        <v>255</v>
      </c>
      <c r="N57" s="3"/>
      <c r="O57" s="3">
        <v>255</v>
      </c>
      <c r="P57" s="21">
        <f>O57*J57</f>
        <v>165.24</v>
      </c>
      <c r="Q57" s="46">
        <v>220</v>
      </c>
      <c r="R57" s="32">
        <v>220</v>
      </c>
      <c r="S57" s="83">
        <v>230</v>
      </c>
      <c r="T57" s="3"/>
      <c r="U57" s="32">
        <v>220</v>
      </c>
      <c r="V57" s="21">
        <f>U57*J57</f>
        <v>142.56</v>
      </c>
      <c r="W57" s="3">
        <f>U57+O57</f>
        <v>475</v>
      </c>
      <c r="X57" s="21">
        <f>W57*J57</f>
        <v>307.8</v>
      </c>
      <c r="Y57" s="32">
        <v>235</v>
      </c>
      <c r="Z57" s="32">
        <v>250</v>
      </c>
      <c r="AA57" s="46">
        <v>262.5</v>
      </c>
      <c r="AB57" s="3"/>
      <c r="AC57" s="32">
        <v>250</v>
      </c>
      <c r="AD57" s="21">
        <f>AC57*J57</f>
        <v>162</v>
      </c>
      <c r="AE57" s="3">
        <f>AC57+W57</f>
        <v>725</v>
      </c>
      <c r="AF57" s="21">
        <f>AE57*J57</f>
        <v>469.8</v>
      </c>
      <c r="AG57" s="3"/>
      <c r="AH57" s="3"/>
    </row>
    <row r="58" spans="1:34">
      <c r="A58" s="3">
        <v>12</v>
      </c>
      <c r="B58" s="3">
        <v>1</v>
      </c>
      <c r="C58" s="3" t="s">
        <v>32</v>
      </c>
      <c r="D58" s="3">
        <v>140</v>
      </c>
      <c r="E58" s="3" t="s">
        <v>478</v>
      </c>
      <c r="F58" s="3" t="s">
        <v>228</v>
      </c>
      <c r="G58" s="1">
        <v>30611</v>
      </c>
      <c r="H58" s="3" t="s">
        <v>35</v>
      </c>
      <c r="I58" s="2">
        <v>128.69999999999999</v>
      </c>
      <c r="J58" s="21">
        <v>0.51659999999999995</v>
      </c>
      <c r="K58" s="32">
        <v>270</v>
      </c>
      <c r="L58" s="45">
        <v>285</v>
      </c>
      <c r="M58" s="31">
        <v>300</v>
      </c>
      <c r="N58" s="3"/>
      <c r="O58" s="3">
        <v>300</v>
      </c>
      <c r="P58" s="21">
        <f>O58*J58</f>
        <v>154.97999999999999</v>
      </c>
      <c r="Q58" s="32">
        <v>170</v>
      </c>
      <c r="R58" s="83">
        <v>180</v>
      </c>
      <c r="S58" s="32">
        <v>200</v>
      </c>
      <c r="T58" s="3"/>
      <c r="U58" s="3">
        <v>200</v>
      </c>
      <c r="V58" s="21">
        <f>U58*J58</f>
        <v>103.32</v>
      </c>
      <c r="W58" s="3">
        <f>U58+O58</f>
        <v>500</v>
      </c>
      <c r="X58" s="21">
        <f>W58*J58</f>
        <v>258.29999999999995</v>
      </c>
      <c r="Y58" s="32">
        <v>270</v>
      </c>
      <c r="Z58" s="32">
        <v>285</v>
      </c>
      <c r="AA58" s="46">
        <v>300</v>
      </c>
      <c r="AB58" s="3"/>
      <c r="AC58" s="32">
        <v>285</v>
      </c>
      <c r="AD58" s="21">
        <f>AC58*J58</f>
        <v>147.23099999999999</v>
      </c>
      <c r="AE58" s="3">
        <f>AC58+W58</f>
        <v>785</v>
      </c>
      <c r="AF58" s="21">
        <f>AE58*J58</f>
        <v>405.53099999999995</v>
      </c>
      <c r="AG58" s="3"/>
      <c r="AH58" s="3"/>
    </row>
    <row r="59" spans="1:34" ht="12.75" customHeight="1">
      <c r="A59" s="3"/>
      <c r="B59" s="3"/>
      <c r="C59" s="3"/>
      <c r="D59" s="3"/>
      <c r="E59" s="22" t="s">
        <v>262</v>
      </c>
      <c r="F59" s="22" t="s">
        <v>150</v>
      </c>
      <c r="G59" s="1"/>
      <c r="H59" s="3"/>
      <c r="I59" s="2"/>
      <c r="J59" s="21"/>
      <c r="K59" s="45"/>
      <c r="L59" s="46"/>
      <c r="M59" s="46"/>
      <c r="N59" s="3"/>
      <c r="O59" s="3"/>
      <c r="P59" s="21"/>
      <c r="Q59" s="32"/>
      <c r="R59" s="32"/>
      <c r="S59" s="31"/>
      <c r="T59" s="3"/>
      <c r="U59" s="3"/>
      <c r="V59" s="21"/>
      <c r="W59" s="3"/>
      <c r="X59" s="21"/>
      <c r="Y59" s="32"/>
      <c r="Z59" s="31"/>
      <c r="AA59" s="3"/>
      <c r="AB59" s="3"/>
      <c r="AC59" s="3"/>
      <c r="AD59" s="21"/>
      <c r="AE59" s="3"/>
      <c r="AF59" s="21"/>
      <c r="AG59" s="3"/>
      <c r="AH59" s="3"/>
    </row>
    <row r="60" spans="1:34" ht="12.75" customHeight="1">
      <c r="A60" s="3">
        <v>12</v>
      </c>
      <c r="B60" s="3">
        <v>1</v>
      </c>
      <c r="C60" s="3" t="s">
        <v>53</v>
      </c>
      <c r="D60" s="3">
        <v>75</v>
      </c>
      <c r="E60" s="3" t="s">
        <v>471</v>
      </c>
      <c r="F60" s="3" t="s">
        <v>87</v>
      </c>
      <c r="G60" s="1">
        <v>18420</v>
      </c>
      <c r="H60" s="3" t="s">
        <v>41</v>
      </c>
      <c r="I60" s="2">
        <v>71.7</v>
      </c>
      <c r="J60" s="21">
        <v>1.3573</v>
      </c>
      <c r="K60" s="31">
        <v>210</v>
      </c>
      <c r="L60" s="83">
        <v>220</v>
      </c>
      <c r="M60" s="31">
        <v>220</v>
      </c>
      <c r="N60" s="3"/>
      <c r="O60" s="3">
        <v>220</v>
      </c>
      <c r="P60" s="21">
        <f>O60*J60</f>
        <v>298.60599999999999</v>
      </c>
      <c r="Q60" s="83">
        <v>80</v>
      </c>
      <c r="R60" s="83">
        <v>80</v>
      </c>
      <c r="S60" s="31">
        <v>80</v>
      </c>
      <c r="T60" s="3"/>
      <c r="U60" s="3">
        <v>80</v>
      </c>
      <c r="V60" s="21">
        <f>U60*J60</f>
        <v>108.584</v>
      </c>
      <c r="W60" s="3">
        <f>U60+O60</f>
        <v>300</v>
      </c>
      <c r="X60" s="21">
        <f>W60*J60</f>
        <v>407.19</v>
      </c>
      <c r="Y60" s="3">
        <v>207.5</v>
      </c>
      <c r="Z60" s="32">
        <v>215</v>
      </c>
      <c r="AA60" s="46">
        <v>222.5</v>
      </c>
      <c r="AB60" s="3"/>
      <c r="AC60" s="32">
        <v>215</v>
      </c>
      <c r="AD60" s="21">
        <f>AC60*J60</f>
        <v>291.81950000000001</v>
      </c>
      <c r="AE60" s="3">
        <f>AC60+W60</f>
        <v>515</v>
      </c>
      <c r="AF60" s="21">
        <f>AE60*J60</f>
        <v>699.0095</v>
      </c>
      <c r="AG60" s="3"/>
      <c r="AH60" s="3"/>
    </row>
    <row r="61" spans="1:34" ht="12.75" customHeight="1">
      <c r="A61" s="3">
        <v>12</v>
      </c>
      <c r="B61" s="3">
        <v>1</v>
      </c>
      <c r="C61" s="3" t="s">
        <v>53</v>
      </c>
      <c r="D61" s="3">
        <v>100</v>
      </c>
      <c r="E61" s="3" t="s">
        <v>479</v>
      </c>
      <c r="F61" s="3" t="s">
        <v>28</v>
      </c>
      <c r="G61" s="1">
        <v>32023</v>
      </c>
      <c r="H61" s="3" t="s">
        <v>35</v>
      </c>
      <c r="I61" s="2">
        <v>100</v>
      </c>
      <c r="J61" s="21">
        <v>0.55400000000000005</v>
      </c>
      <c r="K61" s="83">
        <v>327.5</v>
      </c>
      <c r="L61" s="83">
        <v>337.5</v>
      </c>
      <c r="M61" s="32">
        <v>337.5</v>
      </c>
      <c r="N61" s="3"/>
      <c r="O61" s="3">
        <v>337.5</v>
      </c>
      <c r="P61" s="21">
        <f>O61*J61</f>
        <v>186.97500000000002</v>
      </c>
      <c r="Q61" s="32">
        <v>217.5</v>
      </c>
      <c r="R61" s="32">
        <v>227.5</v>
      </c>
      <c r="S61" s="83">
        <v>232.5</v>
      </c>
      <c r="T61" s="3"/>
      <c r="U61" s="32">
        <v>227.5</v>
      </c>
      <c r="V61" s="21">
        <f>U61*J61</f>
        <v>126.03500000000001</v>
      </c>
      <c r="W61" s="3">
        <f>U61+O61</f>
        <v>565</v>
      </c>
      <c r="X61" s="21">
        <f>W61*J61</f>
        <v>313.01000000000005</v>
      </c>
      <c r="Y61" s="46">
        <v>307.5</v>
      </c>
      <c r="Z61" s="32">
        <v>307.5</v>
      </c>
      <c r="AA61" s="46">
        <v>335</v>
      </c>
      <c r="AB61" s="3"/>
      <c r="AC61" s="32">
        <v>307.5</v>
      </c>
      <c r="AD61" s="21">
        <f>AC61*J61</f>
        <v>170.35500000000002</v>
      </c>
      <c r="AE61" s="3">
        <f>AC61+W61</f>
        <v>872.5</v>
      </c>
      <c r="AF61" s="21">
        <f>AE61*J61</f>
        <v>483.36500000000007</v>
      </c>
      <c r="AG61" s="3"/>
      <c r="AH61" s="3"/>
    </row>
    <row r="62" spans="1:34">
      <c r="A62" s="3"/>
      <c r="B62" s="3"/>
      <c r="C62" s="3"/>
      <c r="D62" s="3"/>
      <c r="E62" s="22" t="s">
        <v>263</v>
      </c>
      <c r="F62" s="22" t="s">
        <v>150</v>
      </c>
      <c r="G62" s="1"/>
      <c r="H62" s="3"/>
      <c r="I62" s="2"/>
      <c r="J62" s="21"/>
      <c r="K62" s="83"/>
      <c r="L62" s="83"/>
      <c r="M62" s="32"/>
      <c r="N62" s="3"/>
      <c r="O62" s="3"/>
      <c r="P62" s="21"/>
      <c r="Q62" s="32"/>
      <c r="R62" s="32"/>
      <c r="S62" s="31"/>
      <c r="T62" s="3"/>
      <c r="U62" s="3"/>
      <c r="V62" s="21"/>
      <c r="W62" s="3"/>
      <c r="X62" s="21"/>
      <c r="Y62" s="3"/>
      <c r="Z62" s="31"/>
      <c r="AA62" s="3"/>
      <c r="AB62" s="3"/>
      <c r="AC62" s="3"/>
      <c r="AD62" s="21"/>
      <c r="AE62" s="3"/>
      <c r="AF62" s="21"/>
      <c r="AG62" s="3"/>
      <c r="AH62" s="3"/>
    </row>
    <row r="63" spans="1:34">
      <c r="A63" s="3">
        <v>12</v>
      </c>
      <c r="B63" s="3">
        <v>1</v>
      </c>
      <c r="C63" s="3" t="s">
        <v>62</v>
      </c>
      <c r="D63" s="3">
        <v>82.5</v>
      </c>
      <c r="E63" s="3" t="s">
        <v>474</v>
      </c>
      <c r="F63" s="3" t="s">
        <v>44</v>
      </c>
      <c r="G63" s="1">
        <v>28710</v>
      </c>
      <c r="H63" s="3" t="s">
        <v>35</v>
      </c>
      <c r="I63" s="2">
        <v>81.8</v>
      </c>
      <c r="J63" s="21">
        <v>0.623</v>
      </c>
      <c r="K63" s="45">
        <v>350</v>
      </c>
      <c r="L63" s="46">
        <v>375</v>
      </c>
      <c r="M63" s="32">
        <v>375</v>
      </c>
      <c r="N63" s="3"/>
      <c r="O63" s="3">
        <v>375</v>
      </c>
      <c r="P63" s="21">
        <f>O63*J63</f>
        <v>233.625</v>
      </c>
      <c r="Q63" s="32">
        <v>180</v>
      </c>
      <c r="R63" s="83">
        <v>190</v>
      </c>
      <c r="S63" s="32">
        <v>190</v>
      </c>
      <c r="T63" s="3"/>
      <c r="U63" s="3">
        <v>190</v>
      </c>
      <c r="V63" s="21">
        <f>U63*J63</f>
        <v>118.37</v>
      </c>
      <c r="W63" s="3">
        <f>U63+O63</f>
        <v>565</v>
      </c>
      <c r="X63" s="21">
        <f>W63*J63</f>
        <v>351.995</v>
      </c>
      <c r="Y63" s="32">
        <v>240</v>
      </c>
      <c r="Z63" s="32">
        <v>265</v>
      </c>
      <c r="AA63" s="32">
        <v>285</v>
      </c>
      <c r="AB63" s="3"/>
      <c r="AC63" s="3">
        <v>285</v>
      </c>
      <c r="AD63" s="21">
        <f>AC63*J63</f>
        <v>177.55500000000001</v>
      </c>
      <c r="AE63" s="3">
        <f>AC63+W63</f>
        <v>850</v>
      </c>
      <c r="AF63" s="21">
        <f>AE63*J63</f>
        <v>529.54999999999995</v>
      </c>
      <c r="AG63" s="3"/>
      <c r="AH63" s="3"/>
    </row>
    <row r="64" spans="1:34">
      <c r="A64" s="3">
        <v>0</v>
      </c>
      <c r="B64" s="3" t="s">
        <v>151</v>
      </c>
      <c r="C64" s="3" t="s">
        <v>62</v>
      </c>
      <c r="D64" s="3">
        <v>110</v>
      </c>
      <c r="E64" s="3" t="s">
        <v>121</v>
      </c>
      <c r="F64" s="3" t="s">
        <v>40</v>
      </c>
      <c r="G64" s="1">
        <v>19866</v>
      </c>
      <c r="H64" s="3" t="s">
        <v>31</v>
      </c>
      <c r="I64" s="2">
        <v>107.5</v>
      </c>
      <c r="J64" s="21">
        <v>0.94730000000000003</v>
      </c>
      <c r="K64" s="83">
        <v>240</v>
      </c>
      <c r="L64" s="83">
        <v>240</v>
      </c>
      <c r="M64" s="83">
        <v>240</v>
      </c>
      <c r="N64" s="3"/>
      <c r="O64" s="31">
        <v>0</v>
      </c>
      <c r="P64" s="21">
        <f>O64*J64</f>
        <v>0</v>
      </c>
      <c r="Q64" s="82">
        <v>165</v>
      </c>
      <c r="R64" s="32">
        <v>0</v>
      </c>
      <c r="S64" s="32">
        <v>0</v>
      </c>
      <c r="T64" s="3"/>
      <c r="U64" s="3">
        <v>0</v>
      </c>
      <c r="V64" s="21">
        <f>U64*J64</f>
        <v>0</v>
      </c>
      <c r="W64" s="3">
        <f>U64+O64</f>
        <v>0</v>
      </c>
      <c r="X64" s="21">
        <f>W64*J64</f>
        <v>0</v>
      </c>
      <c r="Y64" s="32">
        <v>180</v>
      </c>
      <c r="Z64" s="32">
        <v>0</v>
      </c>
      <c r="AA64" s="32">
        <v>0</v>
      </c>
      <c r="AB64" s="3"/>
      <c r="AC64" s="3">
        <v>0</v>
      </c>
      <c r="AD64" s="21">
        <f>AC64*J64</f>
        <v>0</v>
      </c>
      <c r="AE64" s="3">
        <f>AC64+W64</f>
        <v>0</v>
      </c>
      <c r="AF64" s="21">
        <f>AE64*J64</f>
        <v>0</v>
      </c>
      <c r="AG64" s="3"/>
      <c r="AH64" s="3"/>
    </row>
    <row r="65" spans="1:34">
      <c r="A65" s="3">
        <v>12</v>
      </c>
      <c r="B65" s="3">
        <v>1</v>
      </c>
      <c r="C65" s="3" t="s">
        <v>62</v>
      </c>
      <c r="D65" s="3">
        <v>110</v>
      </c>
      <c r="E65" s="3" t="s">
        <v>480</v>
      </c>
      <c r="F65" s="3" t="s">
        <v>114</v>
      </c>
      <c r="G65" s="1">
        <v>32694</v>
      </c>
      <c r="H65" s="3" t="s">
        <v>35</v>
      </c>
      <c r="I65" s="2">
        <v>106.55</v>
      </c>
      <c r="J65" s="21">
        <v>0.54110000000000003</v>
      </c>
      <c r="K65" s="32">
        <v>320</v>
      </c>
      <c r="L65" s="46">
        <v>340</v>
      </c>
      <c r="M65" s="46">
        <v>350</v>
      </c>
      <c r="N65" s="3"/>
      <c r="O65" s="32">
        <v>320</v>
      </c>
      <c r="P65" s="21">
        <f>O65*J65</f>
        <v>173.15200000000002</v>
      </c>
      <c r="Q65" s="46">
        <v>240</v>
      </c>
      <c r="R65" s="32">
        <v>240</v>
      </c>
      <c r="S65" s="46">
        <v>250</v>
      </c>
      <c r="T65" s="3"/>
      <c r="U65" s="32">
        <v>240</v>
      </c>
      <c r="V65" s="21">
        <f>U65*J65</f>
        <v>129.864</v>
      </c>
      <c r="W65" s="3">
        <f>U65+O65</f>
        <v>560</v>
      </c>
      <c r="X65" s="21">
        <f>W65*J65</f>
        <v>303.01600000000002</v>
      </c>
      <c r="Y65" s="32">
        <v>260</v>
      </c>
      <c r="Z65" s="46">
        <v>280</v>
      </c>
      <c r="AA65" s="46">
        <v>280</v>
      </c>
      <c r="AB65" s="3"/>
      <c r="AC65" s="32">
        <v>260</v>
      </c>
      <c r="AD65" s="21">
        <f>AC65*J65</f>
        <v>140.68600000000001</v>
      </c>
      <c r="AE65" s="3">
        <f>AC65+W65</f>
        <v>820</v>
      </c>
      <c r="AF65" s="21">
        <f>AE65*J65</f>
        <v>443.702</v>
      </c>
      <c r="AG65" s="3"/>
      <c r="AH65" s="3"/>
    </row>
  </sheetData>
  <sortState ref="A53:AH54">
    <sortCondition ref="D53:D54"/>
    <sortCondition ref="H53:H54"/>
    <sortCondition descending="1" ref="AE53:AE54"/>
    <sortCondition ref="I53:I54"/>
  </sortState>
  <mergeCells count="17">
    <mergeCell ref="Q3:V3"/>
    <mergeCell ref="A3:A4"/>
    <mergeCell ref="B3:B4"/>
    <mergeCell ref="C3:C4"/>
    <mergeCell ref="D3:D4"/>
    <mergeCell ref="E3:E4"/>
    <mergeCell ref="F3:F4"/>
    <mergeCell ref="W3:X3"/>
    <mergeCell ref="Y3:AD3"/>
    <mergeCell ref="AE3:AF3"/>
    <mergeCell ref="AG3:AG4"/>
    <mergeCell ref="AH3:AH4"/>
    <mergeCell ref="G3:G4"/>
    <mergeCell ref="H3:H4"/>
    <mergeCell ref="I3:I4"/>
    <mergeCell ref="J3:J4"/>
    <mergeCell ref="K3:P3"/>
  </mergeCells>
  <pageMargins left="0.75" right="0.75" top="1" bottom="1" header="0.5" footer="0.5"/>
  <pageSetup paperSize="9"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0"/>
  <sheetViews>
    <sheetView workbookViewId="0">
      <selection activeCell="A100" sqref="A7:F100"/>
    </sheetView>
  </sheetViews>
  <sheetFormatPr defaultRowHeight="12.75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4.28515625" style="7" customWidth="1"/>
    <col min="6" max="6" width="19.7109375" style="7" bestFit="1" customWidth="1"/>
    <col min="7" max="7" width="16.85546875" style="7" bestFit="1" customWidth="1"/>
    <col min="8" max="8" width="12.85546875" style="7" customWidth="1"/>
    <col min="9" max="9" width="8.5703125" style="8" bestFit="1" customWidth="1"/>
    <col min="10" max="10" width="6.5703125" style="16" bestFit="1" customWidth="1"/>
    <col min="11" max="11" width="5.7109375" style="7" customWidth="1"/>
    <col min="12" max="12" width="6.5703125" style="7" customWidth="1"/>
    <col min="13" max="13" width="6.140625" style="7" customWidth="1"/>
    <col min="14" max="14" width="4" style="7" bestFit="1" customWidth="1"/>
    <col min="15" max="15" width="7.42578125" style="7" bestFit="1" customWidth="1"/>
    <col min="16" max="16" width="8.42578125" style="16" customWidth="1"/>
    <col min="17" max="17" width="11.7109375" style="7" customWidth="1"/>
    <col min="18" max="16384" width="9.140625" style="7"/>
  </cols>
  <sheetData>
    <row r="1" spans="1:18" ht="20.25">
      <c r="B1" s="23" t="s">
        <v>26</v>
      </c>
      <c r="E1" s="4"/>
      <c r="F1" s="4"/>
      <c r="G1" s="6"/>
      <c r="I1" s="5"/>
      <c r="J1" s="15"/>
      <c r="K1" s="4"/>
      <c r="L1" s="4"/>
      <c r="M1" s="4"/>
      <c r="N1" s="4"/>
      <c r="O1" s="12"/>
    </row>
    <row r="2" spans="1:18" s="13" customFormat="1" ht="12" thickBot="1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18" ht="12.75" customHeight="1">
      <c r="A3" s="107" t="s">
        <v>10</v>
      </c>
      <c r="B3" s="95" t="s">
        <v>8</v>
      </c>
      <c r="C3" s="95" t="s">
        <v>12</v>
      </c>
      <c r="D3" s="95" t="s">
        <v>2</v>
      </c>
      <c r="E3" s="95" t="s">
        <v>3</v>
      </c>
      <c r="F3" s="95" t="s">
        <v>13</v>
      </c>
      <c r="G3" s="95" t="s">
        <v>7</v>
      </c>
      <c r="H3" s="95" t="s">
        <v>4</v>
      </c>
      <c r="I3" s="103" t="s">
        <v>1</v>
      </c>
      <c r="J3" s="105" t="s">
        <v>0</v>
      </c>
      <c r="K3" s="123" t="s">
        <v>5</v>
      </c>
      <c r="L3" s="123"/>
      <c r="M3" s="123"/>
      <c r="N3" s="123"/>
      <c r="O3" s="123"/>
      <c r="P3" s="123"/>
      <c r="Q3" s="97" t="s">
        <v>9</v>
      </c>
      <c r="R3" s="97" t="s">
        <v>11</v>
      </c>
    </row>
    <row r="4" spans="1:18" s="9" customFormat="1" ht="11.25" customHeight="1">
      <c r="A4" s="118"/>
      <c r="B4" s="119"/>
      <c r="C4" s="119"/>
      <c r="D4" s="119"/>
      <c r="E4" s="119"/>
      <c r="F4" s="119"/>
      <c r="G4" s="119"/>
      <c r="H4" s="119"/>
      <c r="I4" s="121"/>
      <c r="J4" s="122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120"/>
      <c r="R4" s="120"/>
    </row>
    <row r="5" spans="1:18">
      <c r="A5" s="3"/>
      <c r="B5" s="3"/>
      <c r="C5" s="3"/>
      <c r="D5" s="3"/>
      <c r="E5" s="22" t="s">
        <v>147</v>
      </c>
      <c r="F5" s="22" t="s">
        <v>148</v>
      </c>
      <c r="G5" s="63" t="s">
        <v>203</v>
      </c>
      <c r="H5" s="3"/>
      <c r="I5" s="2"/>
      <c r="J5" s="21"/>
      <c r="K5" s="3"/>
      <c r="L5" s="3"/>
      <c r="M5" s="3"/>
      <c r="N5" s="3"/>
      <c r="O5" s="3"/>
      <c r="P5" s="21">
        <f>O5*J5</f>
        <v>0</v>
      </c>
      <c r="Q5" s="3"/>
      <c r="R5" s="3"/>
    </row>
    <row r="6" spans="1:18">
      <c r="A6" s="3"/>
      <c r="B6" s="3"/>
      <c r="C6" s="3"/>
      <c r="D6" s="3"/>
      <c r="E6" s="22"/>
      <c r="F6" s="22" t="s">
        <v>149</v>
      </c>
      <c r="G6" s="1"/>
      <c r="H6" s="3"/>
      <c r="I6" s="2"/>
      <c r="J6" s="21"/>
      <c r="K6" s="3"/>
      <c r="L6" s="3"/>
      <c r="M6" s="3"/>
      <c r="N6" s="3"/>
      <c r="O6" s="3"/>
      <c r="P6" s="21"/>
      <c r="Q6" s="3"/>
      <c r="R6" s="3"/>
    </row>
    <row r="7" spans="1:18">
      <c r="A7" s="3">
        <v>12</v>
      </c>
      <c r="B7" s="3">
        <v>1</v>
      </c>
      <c r="C7" s="3" t="s">
        <v>27</v>
      </c>
      <c r="D7" s="3">
        <v>67.5</v>
      </c>
      <c r="E7" s="3" t="s">
        <v>113</v>
      </c>
      <c r="F7" s="3" t="s">
        <v>114</v>
      </c>
      <c r="G7" s="1">
        <v>27630</v>
      </c>
      <c r="H7" s="3" t="s">
        <v>29</v>
      </c>
      <c r="I7" s="2">
        <v>65.8</v>
      </c>
      <c r="J7" s="21">
        <v>0.79830000000000001</v>
      </c>
      <c r="K7" s="3">
        <v>50</v>
      </c>
      <c r="L7" s="32">
        <v>55</v>
      </c>
      <c r="M7" s="40">
        <v>60</v>
      </c>
      <c r="N7" s="3"/>
      <c r="O7" s="3">
        <v>55</v>
      </c>
      <c r="P7" s="21">
        <f>O7*J7</f>
        <v>43.906500000000001</v>
      </c>
      <c r="Q7" s="3"/>
      <c r="R7" s="3"/>
    </row>
    <row r="8" spans="1:18">
      <c r="A8" s="3">
        <v>5</v>
      </c>
      <c r="B8" s="3">
        <v>2</v>
      </c>
      <c r="C8" s="3" t="s">
        <v>27</v>
      </c>
      <c r="D8" s="3">
        <v>67.5</v>
      </c>
      <c r="E8" s="3" t="s">
        <v>83</v>
      </c>
      <c r="F8" s="3" t="s">
        <v>28</v>
      </c>
      <c r="G8" s="1">
        <v>27175</v>
      </c>
      <c r="H8" s="3" t="s">
        <v>29</v>
      </c>
      <c r="I8" s="2">
        <v>63.1</v>
      </c>
      <c r="J8" s="21">
        <v>0.83309999999999995</v>
      </c>
      <c r="K8" s="3">
        <v>42.5</v>
      </c>
      <c r="L8" s="40">
        <v>45</v>
      </c>
      <c r="M8" s="40">
        <v>45</v>
      </c>
      <c r="N8" s="3"/>
      <c r="O8" s="3">
        <v>42.5</v>
      </c>
      <c r="P8" s="21">
        <f>O8*J8</f>
        <v>35.406749999999995</v>
      </c>
      <c r="Q8" s="3"/>
      <c r="R8" s="3"/>
    </row>
    <row r="9" spans="1:18">
      <c r="A9" s="3"/>
      <c r="B9" s="3"/>
      <c r="C9" s="3"/>
      <c r="D9" s="3"/>
      <c r="E9" s="3"/>
      <c r="F9" s="22" t="s">
        <v>150</v>
      </c>
      <c r="G9" s="1"/>
      <c r="H9" s="3"/>
      <c r="I9" s="2"/>
      <c r="J9" s="21"/>
      <c r="K9" s="3"/>
      <c r="L9" s="40"/>
      <c r="M9" s="40"/>
      <c r="N9" s="3"/>
      <c r="O9" s="3"/>
      <c r="P9" s="21"/>
      <c r="Q9" s="3"/>
      <c r="R9" s="3"/>
    </row>
    <row r="10" spans="1:18">
      <c r="A10" s="3">
        <v>12</v>
      </c>
      <c r="B10" s="3">
        <v>1</v>
      </c>
      <c r="C10" s="3" t="s">
        <v>27</v>
      </c>
      <c r="D10" s="3">
        <v>52</v>
      </c>
      <c r="E10" s="3" t="s">
        <v>86</v>
      </c>
      <c r="F10" s="3" t="s">
        <v>87</v>
      </c>
      <c r="G10" s="1">
        <v>35971</v>
      </c>
      <c r="H10" s="3" t="s">
        <v>88</v>
      </c>
      <c r="I10" s="2">
        <v>50.2</v>
      </c>
      <c r="J10" s="21">
        <v>1.0513999999999999</v>
      </c>
      <c r="K10" s="3">
        <v>45</v>
      </c>
      <c r="L10" s="40">
        <v>62.5</v>
      </c>
      <c r="M10" s="40">
        <v>0</v>
      </c>
      <c r="N10" s="3"/>
      <c r="O10" s="3">
        <v>45</v>
      </c>
      <c r="P10" s="21">
        <f t="shared" ref="P10:P39" si="0">O10*J10</f>
        <v>47.312999999999995</v>
      </c>
      <c r="Q10" s="3"/>
      <c r="R10" s="3"/>
    </row>
    <row r="11" spans="1:18">
      <c r="A11" s="3">
        <v>12</v>
      </c>
      <c r="B11" s="3">
        <v>1</v>
      </c>
      <c r="C11" s="3" t="s">
        <v>27</v>
      </c>
      <c r="D11" s="3">
        <v>67.5</v>
      </c>
      <c r="E11" s="3" t="s">
        <v>91</v>
      </c>
      <c r="F11" s="3" t="s">
        <v>92</v>
      </c>
      <c r="G11" s="1">
        <v>16597</v>
      </c>
      <c r="H11" s="3" t="s">
        <v>93</v>
      </c>
      <c r="I11" s="2">
        <v>67.05</v>
      </c>
      <c r="J11" s="21">
        <v>1.5105</v>
      </c>
      <c r="K11" s="32">
        <v>85</v>
      </c>
      <c r="L11" s="3">
        <v>90</v>
      </c>
      <c r="M11" s="40">
        <v>92.5</v>
      </c>
      <c r="N11" s="3"/>
      <c r="O11" s="3">
        <v>90</v>
      </c>
      <c r="P11" s="21">
        <f t="shared" si="0"/>
        <v>135.94499999999999</v>
      </c>
      <c r="Q11" s="3" t="s">
        <v>156</v>
      </c>
      <c r="R11" s="3"/>
    </row>
    <row r="12" spans="1:18">
      <c r="A12" s="3">
        <v>12</v>
      </c>
      <c r="B12" s="3">
        <v>1</v>
      </c>
      <c r="C12" s="3" t="s">
        <v>27</v>
      </c>
      <c r="D12" s="3">
        <v>82.5</v>
      </c>
      <c r="E12" s="3" t="s">
        <v>99</v>
      </c>
      <c r="F12" s="3" t="s">
        <v>100</v>
      </c>
      <c r="G12" s="1">
        <v>23466</v>
      </c>
      <c r="H12" s="3" t="s">
        <v>68</v>
      </c>
      <c r="I12" s="2">
        <v>80.3</v>
      </c>
      <c r="J12" s="21">
        <v>0.80859999999999999</v>
      </c>
      <c r="K12" s="32">
        <v>110</v>
      </c>
      <c r="L12" s="32">
        <v>120</v>
      </c>
      <c r="M12" s="40">
        <v>130</v>
      </c>
      <c r="N12" s="3"/>
      <c r="O12" s="3">
        <v>120</v>
      </c>
      <c r="P12" s="21">
        <f t="shared" si="0"/>
        <v>97.031999999999996</v>
      </c>
      <c r="Q12" s="3"/>
      <c r="R12" s="3"/>
    </row>
    <row r="13" spans="1:18">
      <c r="A13" s="3">
        <v>12</v>
      </c>
      <c r="B13" s="3">
        <v>1</v>
      </c>
      <c r="C13" s="3" t="s">
        <v>27</v>
      </c>
      <c r="D13" s="3">
        <v>82.5</v>
      </c>
      <c r="E13" s="3" t="s">
        <v>110</v>
      </c>
      <c r="F13" s="3" t="s">
        <v>44</v>
      </c>
      <c r="G13" s="1">
        <v>36920</v>
      </c>
      <c r="H13" s="3" t="s">
        <v>111</v>
      </c>
      <c r="I13" s="2">
        <v>76.599999999999994</v>
      </c>
      <c r="J13" s="21">
        <v>0.73870000000000002</v>
      </c>
      <c r="K13" s="3">
        <v>87.5</v>
      </c>
      <c r="L13" s="3">
        <v>92.5</v>
      </c>
      <c r="M13" s="3">
        <v>95</v>
      </c>
      <c r="N13" s="3"/>
      <c r="O13" s="3">
        <v>95</v>
      </c>
      <c r="P13" s="21">
        <f t="shared" si="0"/>
        <v>70.176500000000004</v>
      </c>
      <c r="Q13" s="3"/>
      <c r="R13" s="3"/>
    </row>
    <row r="14" spans="1:18">
      <c r="A14" s="3">
        <v>12</v>
      </c>
      <c r="B14" s="3">
        <v>1</v>
      </c>
      <c r="C14" s="3" t="s">
        <v>27</v>
      </c>
      <c r="D14" s="3">
        <v>90</v>
      </c>
      <c r="E14" s="3" t="s">
        <v>95</v>
      </c>
      <c r="F14" s="3" t="s">
        <v>30</v>
      </c>
      <c r="G14" s="1">
        <v>27621</v>
      </c>
      <c r="H14" s="3" t="s">
        <v>29</v>
      </c>
      <c r="I14" s="2">
        <v>88</v>
      </c>
      <c r="J14" s="21">
        <v>0.59530000000000005</v>
      </c>
      <c r="K14" s="3">
        <v>180</v>
      </c>
      <c r="L14" s="3">
        <v>182.5</v>
      </c>
      <c r="M14" s="3">
        <v>185</v>
      </c>
      <c r="N14" s="3"/>
      <c r="O14" s="3">
        <v>185</v>
      </c>
      <c r="P14" s="21">
        <f t="shared" si="0"/>
        <v>110.13050000000001</v>
      </c>
      <c r="Q14" s="3"/>
      <c r="R14" s="3"/>
    </row>
    <row r="15" spans="1:18">
      <c r="A15" s="3">
        <v>12</v>
      </c>
      <c r="B15" s="3">
        <v>1</v>
      </c>
      <c r="C15" s="3" t="s">
        <v>27</v>
      </c>
      <c r="D15" s="3">
        <v>90</v>
      </c>
      <c r="E15" s="3" t="s">
        <v>129</v>
      </c>
      <c r="F15" s="3" t="s">
        <v>30</v>
      </c>
      <c r="G15" s="1">
        <v>31030</v>
      </c>
      <c r="H15" s="3" t="s">
        <v>35</v>
      </c>
      <c r="I15" s="2">
        <v>88.25</v>
      </c>
      <c r="J15" s="21">
        <v>0.59219999999999995</v>
      </c>
      <c r="K15" s="3">
        <v>185</v>
      </c>
      <c r="L15" s="40">
        <v>195</v>
      </c>
      <c r="M15" s="40">
        <v>195</v>
      </c>
      <c r="N15" s="3"/>
      <c r="O15" s="3">
        <v>185</v>
      </c>
      <c r="P15" s="21">
        <f t="shared" si="0"/>
        <v>109.55699999999999</v>
      </c>
      <c r="Q15" s="3"/>
      <c r="R15" s="3"/>
    </row>
    <row r="16" spans="1:18">
      <c r="A16" s="3">
        <v>12</v>
      </c>
      <c r="B16" s="3">
        <v>1</v>
      </c>
      <c r="C16" s="3" t="s">
        <v>27</v>
      </c>
      <c r="D16" s="3">
        <v>100</v>
      </c>
      <c r="E16" s="3" t="s">
        <v>102</v>
      </c>
      <c r="F16" s="3" t="s">
        <v>317</v>
      </c>
      <c r="G16" s="1">
        <v>35271</v>
      </c>
      <c r="H16" s="3" t="s">
        <v>33</v>
      </c>
      <c r="I16" s="2">
        <v>99.7</v>
      </c>
      <c r="J16" s="21">
        <v>0.57140000000000002</v>
      </c>
      <c r="K16" s="3">
        <v>135</v>
      </c>
      <c r="L16" s="32">
        <v>145</v>
      </c>
      <c r="M16" s="32">
        <v>155</v>
      </c>
      <c r="N16" s="3"/>
      <c r="O16" s="3">
        <v>155</v>
      </c>
      <c r="P16" s="21">
        <f t="shared" si="0"/>
        <v>88.567000000000007</v>
      </c>
      <c r="Q16" s="3"/>
      <c r="R16" s="3"/>
    </row>
    <row r="17" spans="1:18">
      <c r="A17" s="3">
        <v>5</v>
      </c>
      <c r="B17" s="3">
        <v>2</v>
      </c>
      <c r="C17" s="3" t="s">
        <v>27</v>
      </c>
      <c r="D17" s="3">
        <v>100</v>
      </c>
      <c r="E17" s="3" t="s">
        <v>89</v>
      </c>
      <c r="F17" s="3" t="s">
        <v>87</v>
      </c>
      <c r="G17" s="1">
        <v>34885</v>
      </c>
      <c r="H17" s="3" t="s">
        <v>33</v>
      </c>
      <c r="I17" s="2">
        <v>93.1</v>
      </c>
      <c r="J17" s="21">
        <v>0.58550000000000002</v>
      </c>
      <c r="K17" s="3">
        <v>90</v>
      </c>
      <c r="L17" s="3">
        <v>110</v>
      </c>
      <c r="M17" s="32">
        <v>115</v>
      </c>
      <c r="N17" s="3"/>
      <c r="O17" s="3">
        <v>115</v>
      </c>
      <c r="P17" s="21">
        <f t="shared" si="0"/>
        <v>67.332499999999996</v>
      </c>
      <c r="Q17" s="3"/>
      <c r="R17" s="3"/>
    </row>
    <row r="18" spans="1:18">
      <c r="A18" s="3">
        <v>12</v>
      </c>
      <c r="B18" s="3">
        <v>1</v>
      </c>
      <c r="C18" s="3" t="s">
        <v>27</v>
      </c>
      <c r="D18" s="3">
        <v>100</v>
      </c>
      <c r="E18" s="3" t="s">
        <v>103</v>
      </c>
      <c r="F18" s="3" t="s">
        <v>87</v>
      </c>
      <c r="G18" s="1">
        <v>28204</v>
      </c>
      <c r="H18" s="3" t="s">
        <v>29</v>
      </c>
      <c r="I18" s="2">
        <v>96.8</v>
      </c>
      <c r="J18" s="21">
        <v>0.56269999999999998</v>
      </c>
      <c r="K18" s="3">
        <v>185</v>
      </c>
      <c r="L18" s="32">
        <v>192.5</v>
      </c>
      <c r="M18" s="40">
        <v>195</v>
      </c>
      <c r="N18" s="3"/>
      <c r="O18" s="3">
        <v>192.5</v>
      </c>
      <c r="P18" s="21">
        <f t="shared" si="0"/>
        <v>108.31975</v>
      </c>
      <c r="Q18" s="3"/>
      <c r="R18" s="3"/>
    </row>
    <row r="19" spans="1:18">
      <c r="A19" s="3">
        <v>5</v>
      </c>
      <c r="B19" s="3">
        <v>2</v>
      </c>
      <c r="C19" s="3" t="s">
        <v>27</v>
      </c>
      <c r="D19" s="3">
        <v>100</v>
      </c>
      <c r="E19" s="3" t="s">
        <v>101</v>
      </c>
      <c r="F19" s="3" t="s">
        <v>100</v>
      </c>
      <c r="G19" s="1">
        <v>27519</v>
      </c>
      <c r="H19" s="3" t="s">
        <v>29</v>
      </c>
      <c r="I19" s="2">
        <v>90.1</v>
      </c>
      <c r="J19" s="21">
        <v>0.58679999999999999</v>
      </c>
      <c r="K19" s="3">
        <v>120</v>
      </c>
      <c r="L19" s="3">
        <v>130</v>
      </c>
      <c r="M19" s="40">
        <v>140</v>
      </c>
      <c r="N19" s="3"/>
      <c r="O19" s="3">
        <v>130</v>
      </c>
      <c r="P19" s="21">
        <f t="shared" si="0"/>
        <v>76.283999999999992</v>
      </c>
      <c r="Q19" s="3"/>
      <c r="R19" s="3"/>
    </row>
    <row r="20" spans="1:18">
      <c r="A20" s="3">
        <v>12</v>
      </c>
      <c r="B20" s="3">
        <v>1</v>
      </c>
      <c r="C20" s="3" t="s">
        <v>27</v>
      </c>
      <c r="D20" s="3">
        <v>100</v>
      </c>
      <c r="E20" s="3" t="s">
        <v>96</v>
      </c>
      <c r="F20" s="3" t="s">
        <v>317</v>
      </c>
      <c r="G20" s="1">
        <v>25330</v>
      </c>
      <c r="H20" s="3" t="s">
        <v>97</v>
      </c>
      <c r="I20" s="2">
        <v>99</v>
      </c>
      <c r="J20" s="21">
        <v>0.60770000000000002</v>
      </c>
      <c r="K20" s="3">
        <v>180</v>
      </c>
      <c r="L20" s="40">
        <v>185</v>
      </c>
      <c r="M20" s="40">
        <v>185</v>
      </c>
      <c r="N20" s="3"/>
      <c r="O20" s="3">
        <v>180</v>
      </c>
      <c r="P20" s="21">
        <f t="shared" si="0"/>
        <v>109.38600000000001</v>
      </c>
      <c r="Q20" s="3"/>
      <c r="R20" s="3"/>
    </row>
    <row r="21" spans="1:18">
      <c r="A21" s="3">
        <v>12</v>
      </c>
      <c r="B21" s="3">
        <v>1</v>
      </c>
      <c r="C21" s="3" t="s">
        <v>27</v>
      </c>
      <c r="D21" s="3">
        <v>100</v>
      </c>
      <c r="E21" s="3" t="s">
        <v>90</v>
      </c>
      <c r="F21" s="3" t="s">
        <v>87</v>
      </c>
      <c r="G21" s="1">
        <v>20958</v>
      </c>
      <c r="H21" s="3" t="s">
        <v>70</v>
      </c>
      <c r="I21" s="2">
        <v>98.8</v>
      </c>
      <c r="J21" s="21">
        <v>0.88560000000000005</v>
      </c>
      <c r="K21" s="3">
        <v>125</v>
      </c>
      <c r="L21" s="3">
        <v>130</v>
      </c>
      <c r="M21" s="3">
        <v>135</v>
      </c>
      <c r="N21" s="3"/>
      <c r="O21" s="3">
        <v>135</v>
      </c>
      <c r="P21" s="21">
        <f t="shared" si="0"/>
        <v>119.55600000000001</v>
      </c>
      <c r="Q21" s="3" t="s">
        <v>157</v>
      </c>
      <c r="R21" s="3"/>
    </row>
    <row r="22" spans="1:18">
      <c r="A22" s="3">
        <v>12</v>
      </c>
      <c r="B22" s="3">
        <v>1</v>
      </c>
      <c r="C22" s="3" t="s">
        <v>27</v>
      </c>
      <c r="D22" s="3">
        <v>100</v>
      </c>
      <c r="E22" s="3" t="s">
        <v>109</v>
      </c>
      <c r="F22" s="3" t="s">
        <v>72</v>
      </c>
      <c r="G22" s="1">
        <v>31531</v>
      </c>
      <c r="H22" s="3" t="s">
        <v>35</v>
      </c>
      <c r="I22" s="2">
        <v>96.6</v>
      </c>
      <c r="J22" s="21">
        <v>0.56299999999999994</v>
      </c>
      <c r="K22" s="3">
        <v>195</v>
      </c>
      <c r="L22" s="40">
        <v>202.5</v>
      </c>
      <c r="M22" s="40">
        <v>202.5</v>
      </c>
      <c r="N22" s="3"/>
      <c r="O22" s="3">
        <v>195</v>
      </c>
      <c r="P22" s="21">
        <f t="shared" si="0"/>
        <v>109.78499999999998</v>
      </c>
      <c r="Q22" s="3" t="s">
        <v>155</v>
      </c>
      <c r="R22" s="3"/>
    </row>
    <row r="23" spans="1:18">
      <c r="A23" s="3">
        <v>5</v>
      </c>
      <c r="B23" s="3">
        <v>2</v>
      </c>
      <c r="C23" s="3" t="s">
        <v>27</v>
      </c>
      <c r="D23" s="3">
        <v>100</v>
      </c>
      <c r="E23" s="3" t="s">
        <v>128</v>
      </c>
      <c r="F23" s="3" t="s">
        <v>100</v>
      </c>
      <c r="G23" s="1">
        <v>32105</v>
      </c>
      <c r="H23" s="3" t="s">
        <v>35</v>
      </c>
      <c r="I23" s="2">
        <v>96.4</v>
      </c>
      <c r="J23" s="21">
        <v>0.56359999999999999</v>
      </c>
      <c r="K23" s="3">
        <v>162.5</v>
      </c>
      <c r="L23" s="32">
        <v>172.5</v>
      </c>
      <c r="M23" s="32">
        <v>182.5</v>
      </c>
      <c r="N23" s="3"/>
      <c r="O23" s="3">
        <v>182.5</v>
      </c>
      <c r="P23" s="21">
        <f t="shared" si="0"/>
        <v>102.857</v>
      </c>
      <c r="Q23" s="3"/>
      <c r="R23" s="3"/>
    </row>
    <row r="24" spans="1:18">
      <c r="A24" s="3">
        <v>12</v>
      </c>
      <c r="B24" s="3">
        <v>1</v>
      </c>
      <c r="C24" s="3" t="s">
        <v>27</v>
      </c>
      <c r="D24" s="3">
        <v>110</v>
      </c>
      <c r="E24" s="3" t="s">
        <v>159</v>
      </c>
      <c r="F24" s="3" t="s">
        <v>98</v>
      </c>
      <c r="G24" s="1">
        <v>27765</v>
      </c>
      <c r="H24" s="3" t="s">
        <v>29</v>
      </c>
      <c r="I24" s="2">
        <v>110</v>
      </c>
      <c r="J24" s="21">
        <v>0.53810000000000002</v>
      </c>
      <c r="K24" s="3">
        <v>202.5</v>
      </c>
      <c r="L24" s="32">
        <v>205</v>
      </c>
      <c r="M24" s="32">
        <v>207.5</v>
      </c>
      <c r="N24" s="3"/>
      <c r="O24" s="32">
        <v>207.5</v>
      </c>
      <c r="P24" s="21">
        <f t="shared" si="0"/>
        <v>111.65575000000001</v>
      </c>
      <c r="Q24" s="3" t="s">
        <v>158</v>
      </c>
      <c r="R24" s="3"/>
    </row>
    <row r="25" spans="1:18">
      <c r="A25" s="3">
        <v>5</v>
      </c>
      <c r="B25" s="3">
        <v>2</v>
      </c>
      <c r="C25" s="3" t="s">
        <v>27</v>
      </c>
      <c r="D25" s="3">
        <v>110</v>
      </c>
      <c r="E25" s="3" t="s">
        <v>135</v>
      </c>
      <c r="F25" s="3" t="s">
        <v>87</v>
      </c>
      <c r="G25" s="1">
        <v>27318</v>
      </c>
      <c r="H25" s="3" t="s">
        <v>29</v>
      </c>
      <c r="I25" s="2">
        <v>103.8</v>
      </c>
      <c r="J25" s="21">
        <v>0.55079999999999996</v>
      </c>
      <c r="K25" s="3">
        <v>190</v>
      </c>
      <c r="L25" s="3">
        <v>0</v>
      </c>
      <c r="M25" s="3">
        <v>0</v>
      </c>
      <c r="N25" s="3"/>
      <c r="O25" s="3">
        <v>190</v>
      </c>
      <c r="P25" s="21">
        <f t="shared" si="0"/>
        <v>104.65199999999999</v>
      </c>
      <c r="Q25" s="3"/>
      <c r="R25" s="3"/>
    </row>
    <row r="26" spans="1:18">
      <c r="A26" s="3">
        <v>3</v>
      </c>
      <c r="B26" s="3">
        <v>3</v>
      </c>
      <c r="C26" s="3" t="s">
        <v>27</v>
      </c>
      <c r="D26" s="3">
        <v>110</v>
      </c>
      <c r="E26" s="3" t="s">
        <v>130</v>
      </c>
      <c r="F26" s="3" t="s">
        <v>30</v>
      </c>
      <c r="G26" s="1">
        <v>27375</v>
      </c>
      <c r="H26" s="3" t="s">
        <v>29</v>
      </c>
      <c r="I26" s="2">
        <v>105.5</v>
      </c>
      <c r="J26" s="21">
        <v>0.54779999999999995</v>
      </c>
      <c r="K26" s="3">
        <v>150</v>
      </c>
      <c r="L26" s="32">
        <v>160</v>
      </c>
      <c r="M26" s="40">
        <v>167.5</v>
      </c>
      <c r="N26" s="3"/>
      <c r="O26" s="3">
        <v>160</v>
      </c>
      <c r="P26" s="21">
        <f t="shared" si="0"/>
        <v>87.647999999999996</v>
      </c>
      <c r="Q26" s="3"/>
      <c r="R26" s="3"/>
    </row>
    <row r="27" spans="1:18">
      <c r="A27" s="3">
        <v>12</v>
      </c>
      <c r="B27" s="3">
        <v>1</v>
      </c>
      <c r="C27" s="3" t="s">
        <v>27</v>
      </c>
      <c r="D27" s="3">
        <v>110</v>
      </c>
      <c r="E27" s="3" t="s">
        <v>137</v>
      </c>
      <c r="F27" s="3" t="s">
        <v>138</v>
      </c>
      <c r="G27" s="1">
        <v>25296</v>
      </c>
      <c r="H27" s="3" t="s">
        <v>97</v>
      </c>
      <c r="I27" s="2">
        <v>103.9</v>
      </c>
      <c r="J27" s="21">
        <v>0.59589999999999999</v>
      </c>
      <c r="K27" s="3">
        <v>145</v>
      </c>
      <c r="L27" s="3">
        <v>150</v>
      </c>
      <c r="M27" s="32">
        <v>0</v>
      </c>
      <c r="N27" s="3"/>
      <c r="O27" s="3">
        <v>150</v>
      </c>
      <c r="P27" s="21">
        <f t="shared" si="0"/>
        <v>89.384999999999991</v>
      </c>
      <c r="Q27" s="3"/>
      <c r="R27" s="3"/>
    </row>
    <row r="28" spans="1:18">
      <c r="A28" s="3">
        <v>5</v>
      </c>
      <c r="B28" s="3">
        <v>2</v>
      </c>
      <c r="C28" s="3" t="s">
        <v>27</v>
      </c>
      <c r="D28" s="3">
        <v>110</v>
      </c>
      <c r="E28" s="3" t="s">
        <v>104</v>
      </c>
      <c r="F28" s="3" t="s">
        <v>105</v>
      </c>
      <c r="G28" s="1">
        <v>25847</v>
      </c>
      <c r="H28" s="3" t="s">
        <v>97</v>
      </c>
      <c r="I28" s="2">
        <v>109.6</v>
      </c>
      <c r="J28" s="21">
        <v>0.57410000000000005</v>
      </c>
      <c r="K28" s="3">
        <v>125</v>
      </c>
      <c r="L28" s="3">
        <v>140</v>
      </c>
      <c r="M28" s="40">
        <v>150</v>
      </c>
      <c r="N28" s="3"/>
      <c r="O28" s="3">
        <v>140</v>
      </c>
      <c r="P28" s="21">
        <f t="shared" si="0"/>
        <v>80.374000000000009</v>
      </c>
      <c r="Q28" s="3"/>
      <c r="R28" s="3"/>
    </row>
    <row r="29" spans="1:18">
      <c r="A29" s="3">
        <v>12</v>
      </c>
      <c r="B29" s="3">
        <v>1</v>
      </c>
      <c r="C29" s="3" t="s">
        <v>27</v>
      </c>
      <c r="D29" s="3">
        <v>110</v>
      </c>
      <c r="E29" s="3" t="s">
        <v>94</v>
      </c>
      <c r="F29" s="3" t="s">
        <v>30</v>
      </c>
      <c r="G29" s="1">
        <v>24275</v>
      </c>
      <c r="H29" s="3" t="s">
        <v>68</v>
      </c>
      <c r="I29" s="2">
        <v>101.5</v>
      </c>
      <c r="J29" s="21">
        <v>0.64590000000000003</v>
      </c>
      <c r="K29" s="3">
        <v>150</v>
      </c>
      <c r="L29" s="3">
        <v>160</v>
      </c>
      <c r="M29" s="40">
        <v>0</v>
      </c>
      <c r="N29" s="3"/>
      <c r="O29" s="3">
        <v>160</v>
      </c>
      <c r="P29" s="21">
        <f t="shared" si="0"/>
        <v>103.34400000000001</v>
      </c>
      <c r="Q29" s="3"/>
      <c r="R29" s="3"/>
    </row>
    <row r="30" spans="1:18">
      <c r="A30" s="3">
        <v>12</v>
      </c>
      <c r="B30" s="3">
        <v>1</v>
      </c>
      <c r="C30" s="3" t="s">
        <v>27</v>
      </c>
      <c r="D30" s="3">
        <v>110</v>
      </c>
      <c r="E30" s="3" t="s">
        <v>131</v>
      </c>
      <c r="F30" s="3" t="s">
        <v>28</v>
      </c>
      <c r="G30" s="1">
        <v>30337</v>
      </c>
      <c r="H30" s="3" t="s">
        <v>35</v>
      </c>
      <c r="I30" s="2">
        <v>109.8</v>
      </c>
      <c r="J30" s="21">
        <v>0.53669999999999995</v>
      </c>
      <c r="K30" s="3">
        <v>210</v>
      </c>
      <c r="L30" s="32">
        <v>220</v>
      </c>
      <c r="M30" s="32">
        <v>230</v>
      </c>
      <c r="N30" s="32"/>
      <c r="O30" s="32">
        <v>230</v>
      </c>
      <c r="P30" s="21">
        <f t="shared" si="0"/>
        <v>123.44099999999999</v>
      </c>
      <c r="Q30" s="3" t="s">
        <v>153</v>
      </c>
      <c r="R30" s="3"/>
    </row>
    <row r="31" spans="1:18">
      <c r="A31" s="3">
        <v>5</v>
      </c>
      <c r="B31" s="3">
        <v>2</v>
      </c>
      <c r="C31" s="3" t="s">
        <v>27</v>
      </c>
      <c r="D31" s="3">
        <v>110</v>
      </c>
      <c r="E31" s="3" t="s">
        <v>159</v>
      </c>
      <c r="F31" s="3" t="s">
        <v>98</v>
      </c>
      <c r="G31" s="1">
        <v>27765</v>
      </c>
      <c r="H31" s="3" t="s">
        <v>35</v>
      </c>
      <c r="I31" s="2">
        <v>110</v>
      </c>
      <c r="J31" s="21">
        <v>0.53649999999999998</v>
      </c>
      <c r="K31" s="3">
        <v>202.5</v>
      </c>
      <c r="L31" s="32">
        <v>205</v>
      </c>
      <c r="M31" s="32">
        <v>207.5</v>
      </c>
      <c r="N31" s="32"/>
      <c r="O31" s="32">
        <v>207.5</v>
      </c>
      <c r="P31" s="21">
        <f t="shared" si="0"/>
        <v>111.32374999999999</v>
      </c>
      <c r="Q31" s="3" t="s">
        <v>154</v>
      </c>
      <c r="R31" s="3"/>
    </row>
    <row r="32" spans="1:18">
      <c r="A32" s="3">
        <v>3</v>
      </c>
      <c r="B32" s="3">
        <v>3</v>
      </c>
      <c r="C32" s="3" t="s">
        <v>27</v>
      </c>
      <c r="D32" s="3">
        <v>110</v>
      </c>
      <c r="E32" s="3" t="s">
        <v>132</v>
      </c>
      <c r="F32" s="3" t="s">
        <v>100</v>
      </c>
      <c r="G32" s="1">
        <v>30944</v>
      </c>
      <c r="H32" s="3" t="s">
        <v>35</v>
      </c>
      <c r="I32" s="2">
        <v>107.25</v>
      </c>
      <c r="J32" s="21">
        <v>0.54010000000000002</v>
      </c>
      <c r="K32" s="3">
        <v>175</v>
      </c>
      <c r="L32" s="32">
        <v>185</v>
      </c>
      <c r="M32" s="32">
        <v>195</v>
      </c>
      <c r="N32" s="3"/>
      <c r="O32" s="3">
        <v>195</v>
      </c>
      <c r="P32" s="21">
        <f t="shared" si="0"/>
        <v>105.31950000000001</v>
      </c>
      <c r="Q32" s="3"/>
      <c r="R32" s="3"/>
    </row>
    <row r="33" spans="1:18">
      <c r="A33" s="3">
        <v>2</v>
      </c>
      <c r="B33" s="3">
        <v>4</v>
      </c>
      <c r="C33" s="3" t="s">
        <v>27</v>
      </c>
      <c r="D33" s="3">
        <v>110</v>
      </c>
      <c r="E33" s="3" t="s">
        <v>136</v>
      </c>
      <c r="F33" s="3" t="s">
        <v>87</v>
      </c>
      <c r="G33" s="1">
        <v>30394</v>
      </c>
      <c r="H33" s="3" t="s">
        <v>35</v>
      </c>
      <c r="I33" s="2">
        <v>107.3</v>
      </c>
      <c r="J33" s="21">
        <v>0.54010000000000002</v>
      </c>
      <c r="K33" s="40">
        <v>165</v>
      </c>
      <c r="L33" s="3">
        <v>165</v>
      </c>
      <c r="M33" s="32">
        <v>175</v>
      </c>
      <c r="N33" s="3"/>
      <c r="O33" s="3">
        <v>175</v>
      </c>
      <c r="P33" s="21">
        <f t="shared" si="0"/>
        <v>94.517499999999998</v>
      </c>
      <c r="Q33" s="3"/>
      <c r="R33" s="3"/>
    </row>
    <row r="34" spans="1:18">
      <c r="A34" s="3">
        <v>0</v>
      </c>
      <c r="B34" s="3" t="s">
        <v>151</v>
      </c>
      <c r="C34" s="3" t="s">
        <v>27</v>
      </c>
      <c r="D34" s="3">
        <v>110</v>
      </c>
      <c r="E34" s="3" t="s">
        <v>107</v>
      </c>
      <c r="F34" s="3" t="s">
        <v>108</v>
      </c>
      <c r="G34" s="1">
        <v>29829</v>
      </c>
      <c r="H34" s="3" t="s">
        <v>35</v>
      </c>
      <c r="I34" s="2">
        <v>108.7</v>
      </c>
      <c r="J34" s="21">
        <v>0.53810000000000002</v>
      </c>
      <c r="K34" s="40">
        <v>190</v>
      </c>
      <c r="L34" s="40">
        <v>190</v>
      </c>
      <c r="M34" s="40">
        <v>0</v>
      </c>
      <c r="N34" s="3"/>
      <c r="O34" s="40">
        <v>0</v>
      </c>
      <c r="P34" s="21">
        <f t="shared" si="0"/>
        <v>0</v>
      </c>
      <c r="Q34" s="3"/>
      <c r="R34" s="3"/>
    </row>
    <row r="35" spans="1:18">
      <c r="A35" s="3">
        <v>12</v>
      </c>
      <c r="B35" s="3">
        <v>1</v>
      </c>
      <c r="C35" s="3" t="s">
        <v>27</v>
      </c>
      <c r="D35" s="3">
        <v>125</v>
      </c>
      <c r="E35" s="3" t="s">
        <v>106</v>
      </c>
      <c r="F35" s="3" t="s">
        <v>317</v>
      </c>
      <c r="G35" s="1">
        <v>27973</v>
      </c>
      <c r="H35" s="3" t="s">
        <v>29</v>
      </c>
      <c r="I35" s="2">
        <v>110.5</v>
      </c>
      <c r="J35" s="21">
        <v>0.53590000000000004</v>
      </c>
      <c r="K35" s="3">
        <v>160</v>
      </c>
      <c r="L35" s="32">
        <v>170</v>
      </c>
      <c r="M35" s="40">
        <v>180</v>
      </c>
      <c r="N35" s="3"/>
      <c r="O35" s="3">
        <v>170</v>
      </c>
      <c r="P35" s="21">
        <f t="shared" si="0"/>
        <v>91.103000000000009</v>
      </c>
      <c r="Q35" s="3"/>
      <c r="R35" s="3"/>
    </row>
    <row r="36" spans="1:18">
      <c r="A36" s="3">
        <v>0</v>
      </c>
      <c r="B36" s="3" t="s">
        <v>151</v>
      </c>
      <c r="C36" s="3" t="s">
        <v>27</v>
      </c>
      <c r="D36" s="3">
        <v>125</v>
      </c>
      <c r="E36" s="3" t="s">
        <v>115</v>
      </c>
      <c r="F36" s="3" t="s">
        <v>28</v>
      </c>
      <c r="G36" s="1">
        <v>27715</v>
      </c>
      <c r="H36" s="3" t="s">
        <v>29</v>
      </c>
      <c r="I36" s="2">
        <v>118.8</v>
      </c>
      <c r="J36" s="21">
        <v>0.52969999999999995</v>
      </c>
      <c r="K36" s="40">
        <v>220</v>
      </c>
      <c r="L36" s="40">
        <v>220</v>
      </c>
      <c r="M36" s="40">
        <v>220</v>
      </c>
      <c r="N36" s="3"/>
      <c r="O36" s="40">
        <v>0</v>
      </c>
      <c r="P36" s="21">
        <f t="shared" si="0"/>
        <v>0</v>
      </c>
      <c r="Q36" s="3"/>
      <c r="R36" s="3"/>
    </row>
    <row r="37" spans="1:18">
      <c r="A37" s="3">
        <v>12</v>
      </c>
      <c r="B37" s="3">
        <v>1</v>
      </c>
      <c r="C37" s="3" t="s">
        <v>27</v>
      </c>
      <c r="D37" s="3">
        <v>125</v>
      </c>
      <c r="E37" s="3" t="s">
        <v>112</v>
      </c>
      <c r="F37" s="3" t="s">
        <v>105</v>
      </c>
      <c r="G37" s="1">
        <v>25478</v>
      </c>
      <c r="H37" s="3" t="s">
        <v>97</v>
      </c>
      <c r="I37" s="2">
        <v>119</v>
      </c>
      <c r="J37" s="21">
        <v>0.57650000000000001</v>
      </c>
      <c r="K37" s="3">
        <v>175</v>
      </c>
      <c r="L37" s="3">
        <v>180</v>
      </c>
      <c r="M37" s="3">
        <v>185</v>
      </c>
      <c r="N37" s="3"/>
      <c r="O37" s="3">
        <v>185</v>
      </c>
      <c r="P37" s="21">
        <f t="shared" si="0"/>
        <v>106.6525</v>
      </c>
      <c r="Q37" s="3"/>
      <c r="R37" s="3"/>
    </row>
    <row r="38" spans="1:18">
      <c r="A38" s="3">
        <v>12</v>
      </c>
      <c r="B38" s="3">
        <v>1</v>
      </c>
      <c r="C38" s="3" t="s">
        <v>27</v>
      </c>
      <c r="D38" s="3">
        <v>125</v>
      </c>
      <c r="E38" s="3" t="s">
        <v>84</v>
      </c>
      <c r="F38" s="3" t="s">
        <v>40</v>
      </c>
      <c r="G38" s="1">
        <v>30661</v>
      </c>
      <c r="H38" s="3" t="s">
        <v>35</v>
      </c>
      <c r="I38" s="2">
        <v>120</v>
      </c>
      <c r="J38" s="21">
        <v>0.52700000000000002</v>
      </c>
      <c r="K38" s="3">
        <v>195</v>
      </c>
      <c r="L38" s="3">
        <v>202.5</v>
      </c>
      <c r="M38" s="40">
        <v>210</v>
      </c>
      <c r="N38" s="3"/>
      <c r="O38" s="3">
        <v>202.5</v>
      </c>
      <c r="P38" s="21">
        <f t="shared" si="0"/>
        <v>106.7175</v>
      </c>
      <c r="Q38" s="3"/>
      <c r="R38" s="3"/>
    </row>
    <row r="39" spans="1:18">
      <c r="A39" s="3">
        <v>5</v>
      </c>
      <c r="B39" s="3">
        <v>2</v>
      </c>
      <c r="C39" s="3" t="s">
        <v>27</v>
      </c>
      <c r="D39" s="3">
        <v>125</v>
      </c>
      <c r="E39" s="3" t="s">
        <v>134</v>
      </c>
      <c r="F39" s="3" t="s">
        <v>105</v>
      </c>
      <c r="G39" s="1">
        <v>31699</v>
      </c>
      <c r="H39" s="3" t="s">
        <v>35</v>
      </c>
      <c r="I39" s="2">
        <v>115.15</v>
      </c>
      <c r="J39" s="21">
        <v>0.53120000000000001</v>
      </c>
      <c r="K39" s="3">
        <v>185</v>
      </c>
      <c r="L39" s="40">
        <v>195</v>
      </c>
      <c r="M39" s="40">
        <v>195</v>
      </c>
      <c r="N39" s="3"/>
      <c r="O39" s="3">
        <v>185</v>
      </c>
      <c r="P39" s="21">
        <f t="shared" si="0"/>
        <v>98.272000000000006</v>
      </c>
      <c r="Q39" s="3"/>
      <c r="R39" s="3"/>
    </row>
    <row r="40" spans="1:18">
      <c r="A40" s="3"/>
      <c r="B40" s="3"/>
      <c r="C40" s="3"/>
      <c r="D40" s="3"/>
      <c r="E40" s="22" t="s">
        <v>147</v>
      </c>
      <c r="F40" s="22" t="s">
        <v>152</v>
      </c>
      <c r="G40" s="63" t="s">
        <v>203</v>
      </c>
      <c r="H40" s="3"/>
      <c r="I40" s="2"/>
      <c r="J40" s="21"/>
      <c r="K40" s="3"/>
      <c r="L40" s="40"/>
      <c r="M40" s="40"/>
      <c r="N40" s="3"/>
      <c r="O40" s="3"/>
      <c r="P40" s="21"/>
      <c r="Q40" s="3"/>
      <c r="R40" s="3"/>
    </row>
    <row r="41" spans="1:18">
      <c r="A41" s="3"/>
      <c r="B41" s="3"/>
      <c r="C41" s="3"/>
      <c r="D41" s="3"/>
      <c r="E41" s="3"/>
      <c r="F41" s="22" t="s">
        <v>149</v>
      </c>
      <c r="G41" s="1"/>
      <c r="H41" s="3"/>
      <c r="I41" s="2"/>
      <c r="J41" s="21"/>
      <c r="K41" s="3"/>
      <c r="L41" s="40"/>
      <c r="M41" s="40"/>
      <c r="N41" s="3"/>
      <c r="O41" s="3"/>
      <c r="P41" s="21"/>
      <c r="Q41" s="3"/>
      <c r="R41" s="3"/>
    </row>
    <row r="42" spans="1:18">
      <c r="A42" s="3">
        <v>0</v>
      </c>
      <c r="B42" s="3" t="s">
        <v>151</v>
      </c>
      <c r="C42" s="3" t="s">
        <v>32</v>
      </c>
      <c r="D42" s="3">
        <v>67.5</v>
      </c>
      <c r="E42" s="3" t="s">
        <v>139</v>
      </c>
      <c r="F42" s="3" t="s">
        <v>44</v>
      </c>
      <c r="G42" s="1">
        <v>28140</v>
      </c>
      <c r="H42" s="3" t="s">
        <v>29</v>
      </c>
      <c r="I42" s="2">
        <v>66.2</v>
      </c>
      <c r="J42" s="21">
        <v>0.82979999999999998</v>
      </c>
      <c r="K42" s="40">
        <v>55</v>
      </c>
      <c r="L42" s="40">
        <v>55</v>
      </c>
      <c r="M42" s="40">
        <v>55</v>
      </c>
      <c r="N42" s="3"/>
      <c r="O42" s="40">
        <v>0</v>
      </c>
      <c r="P42" s="21">
        <f>O42*J42</f>
        <v>0</v>
      </c>
      <c r="Q42" s="3"/>
      <c r="R42" s="3"/>
    </row>
    <row r="43" spans="1:18">
      <c r="A43" s="3"/>
      <c r="B43" s="3"/>
      <c r="C43" s="3"/>
      <c r="D43" s="3"/>
      <c r="E43" s="3"/>
      <c r="F43" s="22" t="s">
        <v>150</v>
      </c>
      <c r="G43" s="1"/>
      <c r="H43" s="3"/>
      <c r="I43" s="2"/>
      <c r="J43" s="21"/>
      <c r="K43" s="40"/>
      <c r="L43" s="40"/>
      <c r="M43" s="40"/>
      <c r="N43" s="3"/>
      <c r="O43" s="40"/>
      <c r="P43" s="21"/>
      <c r="Q43" s="3"/>
      <c r="R43" s="3"/>
    </row>
    <row r="44" spans="1:18">
      <c r="A44" s="3">
        <v>12</v>
      </c>
      <c r="B44" s="3">
        <v>1</v>
      </c>
      <c r="C44" s="3" t="s">
        <v>32</v>
      </c>
      <c r="D44" s="3">
        <v>75</v>
      </c>
      <c r="E44" s="3" t="s">
        <v>127</v>
      </c>
      <c r="F44" s="3" t="s">
        <v>48</v>
      </c>
      <c r="G44" s="1">
        <v>26338</v>
      </c>
      <c r="H44" s="3" t="s">
        <v>97</v>
      </c>
      <c r="I44" s="2">
        <v>73.650000000000006</v>
      </c>
      <c r="J44" s="21">
        <v>0.70599999999999996</v>
      </c>
      <c r="K44" s="3">
        <v>180</v>
      </c>
      <c r="L44" s="3">
        <v>190</v>
      </c>
      <c r="M44" s="40">
        <v>217.5</v>
      </c>
      <c r="N44" s="3"/>
      <c r="O44" s="3">
        <v>190</v>
      </c>
      <c r="P44" s="21">
        <f t="shared" ref="P44:P50" si="1">O44*J44</f>
        <v>134.13999999999999</v>
      </c>
      <c r="Q44" s="3"/>
      <c r="R44" s="3"/>
    </row>
    <row r="45" spans="1:18">
      <c r="A45" s="3">
        <v>0</v>
      </c>
      <c r="B45" s="3" t="s">
        <v>151</v>
      </c>
      <c r="C45" s="3" t="s">
        <v>32</v>
      </c>
      <c r="D45" s="3">
        <v>90</v>
      </c>
      <c r="E45" s="3" t="s">
        <v>116</v>
      </c>
      <c r="F45" s="3" t="s">
        <v>85</v>
      </c>
      <c r="G45" s="1">
        <v>25284</v>
      </c>
      <c r="H45" s="3" t="s">
        <v>97</v>
      </c>
      <c r="I45" s="2">
        <v>90</v>
      </c>
      <c r="J45" s="21">
        <v>0.65380000000000005</v>
      </c>
      <c r="K45" s="40">
        <v>202.5</v>
      </c>
      <c r="L45" s="40">
        <v>202.5</v>
      </c>
      <c r="M45" s="40">
        <v>202.5</v>
      </c>
      <c r="N45" s="3"/>
      <c r="O45" s="40">
        <v>0</v>
      </c>
      <c r="P45" s="21">
        <f t="shared" si="1"/>
        <v>0</v>
      </c>
      <c r="Q45" s="3"/>
      <c r="R45" s="3"/>
    </row>
    <row r="46" spans="1:18">
      <c r="A46" s="3">
        <v>12</v>
      </c>
      <c r="B46" s="3">
        <v>1</v>
      </c>
      <c r="C46" s="3" t="s">
        <v>32</v>
      </c>
      <c r="D46" s="3">
        <v>90</v>
      </c>
      <c r="E46" s="3" t="s">
        <v>117</v>
      </c>
      <c r="F46" s="3" t="s">
        <v>28</v>
      </c>
      <c r="G46" s="1">
        <v>33415</v>
      </c>
      <c r="H46" s="3" t="s">
        <v>35</v>
      </c>
      <c r="I46" s="2">
        <v>90</v>
      </c>
      <c r="J46" s="21">
        <v>0.58530000000000004</v>
      </c>
      <c r="K46" s="40">
        <v>302.5</v>
      </c>
      <c r="L46" s="3">
        <v>302.5</v>
      </c>
      <c r="M46" s="40">
        <v>325</v>
      </c>
      <c r="N46" s="3"/>
      <c r="O46" s="3">
        <v>302.5</v>
      </c>
      <c r="P46" s="21">
        <f t="shared" si="1"/>
        <v>177.05325000000002</v>
      </c>
      <c r="Q46" s="3"/>
      <c r="R46" s="3"/>
    </row>
    <row r="47" spans="1:18">
      <c r="A47" s="3">
        <v>12</v>
      </c>
      <c r="B47" s="3">
        <v>1</v>
      </c>
      <c r="C47" s="3" t="s">
        <v>32</v>
      </c>
      <c r="D47" s="3">
        <v>100</v>
      </c>
      <c r="E47" s="3" t="s">
        <v>118</v>
      </c>
      <c r="F47" s="3" t="s">
        <v>105</v>
      </c>
      <c r="G47" s="1">
        <v>32124</v>
      </c>
      <c r="H47" s="3" t="s">
        <v>35</v>
      </c>
      <c r="I47" s="2">
        <v>94.4</v>
      </c>
      <c r="J47" s="21">
        <v>0.56969999999999998</v>
      </c>
      <c r="K47" s="3">
        <v>220</v>
      </c>
      <c r="L47" s="3">
        <v>230</v>
      </c>
      <c r="M47" s="32">
        <v>235</v>
      </c>
      <c r="N47" s="3"/>
      <c r="O47" s="32">
        <v>235</v>
      </c>
      <c r="P47" s="21">
        <f t="shared" si="1"/>
        <v>133.87950000000001</v>
      </c>
      <c r="Q47" s="3"/>
      <c r="R47" s="3"/>
    </row>
    <row r="48" spans="1:18">
      <c r="A48" s="3">
        <v>5</v>
      </c>
      <c r="B48" s="3">
        <v>2</v>
      </c>
      <c r="C48" s="3" t="s">
        <v>32</v>
      </c>
      <c r="D48" s="3">
        <v>100</v>
      </c>
      <c r="E48" s="3" t="s">
        <v>119</v>
      </c>
      <c r="F48" s="3" t="s">
        <v>317</v>
      </c>
      <c r="G48" s="1">
        <v>32850</v>
      </c>
      <c r="H48" s="3" t="s">
        <v>35</v>
      </c>
      <c r="I48" s="2">
        <v>96.3</v>
      </c>
      <c r="J48" s="21">
        <v>0.56389999999999996</v>
      </c>
      <c r="K48" s="40">
        <v>230</v>
      </c>
      <c r="L48" s="3">
        <v>230</v>
      </c>
      <c r="M48" s="40">
        <v>240</v>
      </c>
      <c r="N48" s="3"/>
      <c r="O48" s="32">
        <v>230</v>
      </c>
      <c r="P48" s="21">
        <f t="shared" si="1"/>
        <v>129.697</v>
      </c>
      <c r="Q48" s="3"/>
      <c r="R48" s="3"/>
    </row>
    <row r="49" spans="1:18">
      <c r="A49" s="3">
        <v>12</v>
      </c>
      <c r="B49" s="3">
        <v>1</v>
      </c>
      <c r="C49" s="3" t="s">
        <v>32</v>
      </c>
      <c r="D49" s="3">
        <v>110</v>
      </c>
      <c r="E49" s="3" t="s">
        <v>135</v>
      </c>
      <c r="F49" s="3" t="s">
        <v>87</v>
      </c>
      <c r="G49" s="1">
        <v>27318</v>
      </c>
      <c r="H49" s="3" t="s">
        <v>29</v>
      </c>
      <c r="I49" s="2">
        <v>103.8</v>
      </c>
      <c r="J49" s="21">
        <v>0.55079999999999996</v>
      </c>
      <c r="K49" s="3">
        <v>270</v>
      </c>
      <c r="L49" s="40">
        <v>290</v>
      </c>
      <c r="M49" s="40">
        <v>290</v>
      </c>
      <c r="N49" s="3"/>
      <c r="O49" s="32">
        <v>270</v>
      </c>
      <c r="P49" s="21">
        <f t="shared" si="1"/>
        <v>148.71599999999998</v>
      </c>
      <c r="Q49" s="3"/>
      <c r="R49" s="3"/>
    </row>
    <row r="50" spans="1:18">
      <c r="A50" s="3">
        <v>12</v>
      </c>
      <c r="B50" s="3">
        <v>1</v>
      </c>
      <c r="C50" s="3" t="s">
        <v>32</v>
      </c>
      <c r="D50" s="3">
        <v>110</v>
      </c>
      <c r="E50" s="3" t="s">
        <v>120</v>
      </c>
      <c r="F50" s="3" t="s">
        <v>28</v>
      </c>
      <c r="G50" s="1">
        <v>22995</v>
      </c>
      <c r="H50" s="3" t="s">
        <v>68</v>
      </c>
      <c r="I50" s="2">
        <v>106</v>
      </c>
      <c r="J50" s="21">
        <v>0.72099999999999997</v>
      </c>
      <c r="K50" s="32">
        <v>252.5</v>
      </c>
      <c r="L50" s="3">
        <v>265</v>
      </c>
      <c r="M50" s="32">
        <v>275</v>
      </c>
      <c r="N50" s="3"/>
      <c r="O50" s="32">
        <v>275</v>
      </c>
      <c r="P50" s="21">
        <f t="shared" si="1"/>
        <v>198.27500000000001</v>
      </c>
      <c r="Q50" s="3"/>
      <c r="R50" s="3"/>
    </row>
    <row r="51" spans="1:18">
      <c r="A51" s="3"/>
      <c r="B51" s="3"/>
      <c r="C51" s="3"/>
      <c r="D51" s="3"/>
      <c r="E51" s="22" t="s">
        <v>147</v>
      </c>
      <c r="F51" s="22" t="s">
        <v>152</v>
      </c>
      <c r="G51" s="63" t="s">
        <v>202</v>
      </c>
      <c r="H51" s="3"/>
      <c r="I51" s="2"/>
      <c r="J51" s="21"/>
      <c r="K51" s="3"/>
      <c r="L51" s="40"/>
      <c r="M51" s="40"/>
      <c r="N51" s="3"/>
      <c r="O51" s="3"/>
      <c r="P51" s="21"/>
      <c r="Q51" s="3"/>
      <c r="R51" s="3"/>
    </row>
    <row r="52" spans="1:18">
      <c r="A52" s="3"/>
      <c r="B52" s="3"/>
      <c r="C52" s="3"/>
      <c r="D52" s="3"/>
      <c r="E52" s="3"/>
      <c r="F52" s="22" t="s">
        <v>149</v>
      </c>
      <c r="G52" s="1"/>
      <c r="H52" s="3"/>
      <c r="I52" s="2"/>
      <c r="J52" s="21"/>
      <c r="K52" s="3"/>
      <c r="L52" s="40"/>
      <c r="M52" s="40"/>
      <c r="N52" s="3"/>
      <c r="O52" s="3"/>
      <c r="P52" s="21"/>
      <c r="Q52" s="3"/>
      <c r="R52" s="3"/>
    </row>
    <row r="53" spans="1:18">
      <c r="A53" s="3">
        <v>12</v>
      </c>
      <c r="B53" s="3">
        <v>1</v>
      </c>
      <c r="C53" s="3" t="s">
        <v>32</v>
      </c>
      <c r="D53" s="3">
        <v>60</v>
      </c>
      <c r="E53" s="3" t="s">
        <v>166</v>
      </c>
      <c r="F53" s="3" t="s">
        <v>28</v>
      </c>
      <c r="G53" s="1">
        <v>27234</v>
      </c>
      <c r="H53" s="3" t="s">
        <v>29</v>
      </c>
      <c r="I53" s="2">
        <v>58.2</v>
      </c>
      <c r="J53" s="21">
        <v>0.73570000000000002</v>
      </c>
      <c r="K53" s="3">
        <v>60</v>
      </c>
      <c r="L53" s="40">
        <v>72.5</v>
      </c>
      <c r="M53" s="40">
        <v>72.5</v>
      </c>
      <c r="N53" s="3"/>
      <c r="O53" s="3">
        <v>60</v>
      </c>
      <c r="P53" s="21">
        <f>O53*J53</f>
        <v>44.142000000000003</v>
      </c>
      <c r="Q53" s="3"/>
      <c r="R53" s="3"/>
    </row>
    <row r="54" spans="1:18">
      <c r="A54" s="3"/>
      <c r="B54" s="3"/>
      <c r="C54" s="3"/>
      <c r="D54" s="3"/>
      <c r="E54" s="3"/>
      <c r="F54" s="22" t="s">
        <v>150</v>
      </c>
      <c r="G54" s="1"/>
      <c r="H54" s="3"/>
      <c r="I54" s="2"/>
      <c r="J54" s="21"/>
      <c r="K54" s="3"/>
      <c r="L54" s="40"/>
      <c r="M54" s="40"/>
      <c r="N54" s="3"/>
      <c r="O54" s="3"/>
      <c r="P54" s="21"/>
      <c r="Q54" s="3"/>
      <c r="R54" s="3"/>
    </row>
    <row r="55" spans="1:18">
      <c r="A55" s="3">
        <v>12</v>
      </c>
      <c r="B55" s="3">
        <v>1</v>
      </c>
      <c r="C55" s="3" t="s">
        <v>32</v>
      </c>
      <c r="D55" s="3">
        <v>67.5</v>
      </c>
      <c r="E55" s="3" t="s">
        <v>145</v>
      </c>
      <c r="F55" s="3" t="s">
        <v>40</v>
      </c>
      <c r="G55" s="1">
        <v>34014</v>
      </c>
      <c r="H55" s="3" t="s">
        <v>35</v>
      </c>
      <c r="I55" s="2">
        <v>66.5</v>
      </c>
      <c r="J55" s="21">
        <v>0.73570000000000002</v>
      </c>
      <c r="K55" s="3">
        <v>120</v>
      </c>
      <c r="L55" s="3">
        <v>140</v>
      </c>
      <c r="M55" s="32">
        <v>145</v>
      </c>
      <c r="N55" s="3"/>
      <c r="O55" s="3">
        <v>145</v>
      </c>
      <c r="P55" s="21">
        <f t="shared" ref="P55:P71" si="2">O55*J55</f>
        <v>106.6765</v>
      </c>
      <c r="Q55" s="3"/>
      <c r="R55" s="3"/>
    </row>
    <row r="56" spans="1:18">
      <c r="A56" s="3">
        <v>12</v>
      </c>
      <c r="B56" s="3">
        <v>1</v>
      </c>
      <c r="C56" s="3" t="s">
        <v>32</v>
      </c>
      <c r="D56" s="3">
        <v>75</v>
      </c>
      <c r="E56" s="3" t="s">
        <v>52</v>
      </c>
      <c r="F56" s="3" t="s">
        <v>28</v>
      </c>
      <c r="G56" s="1">
        <v>32438</v>
      </c>
      <c r="H56" s="3" t="s">
        <v>35</v>
      </c>
      <c r="I56" s="2">
        <v>68</v>
      </c>
      <c r="J56" s="21">
        <v>0.72109999999999996</v>
      </c>
      <c r="K56" s="3">
        <v>160</v>
      </c>
      <c r="L56" s="40">
        <v>170</v>
      </c>
      <c r="M56" s="40">
        <v>170</v>
      </c>
      <c r="N56" s="3"/>
      <c r="O56" s="3">
        <v>160</v>
      </c>
      <c r="P56" s="21">
        <f t="shared" si="2"/>
        <v>115.37599999999999</v>
      </c>
      <c r="Q56" s="3"/>
      <c r="R56" s="3"/>
    </row>
    <row r="57" spans="1:18">
      <c r="A57" s="3">
        <v>12</v>
      </c>
      <c r="B57" s="3">
        <v>1</v>
      </c>
      <c r="C57" s="3" t="s">
        <v>32</v>
      </c>
      <c r="D57" s="3">
        <v>82.5</v>
      </c>
      <c r="E57" s="3" t="s">
        <v>34</v>
      </c>
      <c r="F57" s="3" t="s">
        <v>28</v>
      </c>
      <c r="G57" s="1">
        <v>28873</v>
      </c>
      <c r="H57" s="3" t="s">
        <v>35</v>
      </c>
      <c r="I57" s="2">
        <v>82.3</v>
      </c>
      <c r="J57" s="21">
        <v>0.62029999999999996</v>
      </c>
      <c r="K57" s="3">
        <v>225</v>
      </c>
      <c r="L57" s="40">
        <v>237.5</v>
      </c>
      <c r="M57" s="40">
        <v>237.5</v>
      </c>
      <c r="N57" s="3"/>
      <c r="O57" s="3">
        <v>225</v>
      </c>
      <c r="P57" s="21">
        <f t="shared" si="2"/>
        <v>139.5675</v>
      </c>
      <c r="Q57" s="3" t="s">
        <v>155</v>
      </c>
      <c r="R57" s="3"/>
    </row>
    <row r="58" spans="1:18">
      <c r="A58" s="3">
        <v>5</v>
      </c>
      <c r="B58" s="3">
        <v>2</v>
      </c>
      <c r="C58" s="3" t="s">
        <v>32</v>
      </c>
      <c r="D58" s="3">
        <v>82.5</v>
      </c>
      <c r="E58" s="3" t="s">
        <v>43</v>
      </c>
      <c r="F58" s="3" t="s">
        <v>44</v>
      </c>
      <c r="G58" s="1">
        <v>30808</v>
      </c>
      <c r="H58" s="3" t="s">
        <v>35</v>
      </c>
      <c r="I58" s="2">
        <v>80.8</v>
      </c>
      <c r="J58" s="21">
        <v>0.62839999999999996</v>
      </c>
      <c r="K58" s="3">
        <v>135</v>
      </c>
      <c r="L58" s="3">
        <v>145</v>
      </c>
      <c r="M58" s="40">
        <v>152.5</v>
      </c>
      <c r="N58" s="3"/>
      <c r="O58" s="3">
        <v>145</v>
      </c>
      <c r="P58" s="21">
        <f t="shared" si="2"/>
        <v>91.117999999999995</v>
      </c>
      <c r="Q58" s="3"/>
      <c r="R58" s="3"/>
    </row>
    <row r="59" spans="1:18">
      <c r="A59" s="3">
        <v>12</v>
      </c>
      <c r="B59" s="3">
        <v>1</v>
      </c>
      <c r="C59" s="3" t="s">
        <v>32</v>
      </c>
      <c r="D59" s="3">
        <v>90</v>
      </c>
      <c r="E59" s="3" t="s">
        <v>47</v>
      </c>
      <c r="F59" s="3" t="s">
        <v>48</v>
      </c>
      <c r="G59" s="1">
        <v>34781</v>
      </c>
      <c r="H59" s="3" t="s">
        <v>33</v>
      </c>
      <c r="I59" s="2">
        <v>89</v>
      </c>
      <c r="J59" s="21">
        <v>0.59519999999999995</v>
      </c>
      <c r="K59" s="40">
        <v>210</v>
      </c>
      <c r="L59" s="3">
        <v>210</v>
      </c>
      <c r="M59" s="3">
        <v>217.5</v>
      </c>
      <c r="N59" s="3"/>
      <c r="O59" s="3">
        <v>217.5</v>
      </c>
      <c r="P59" s="21">
        <f t="shared" si="2"/>
        <v>129.45599999999999</v>
      </c>
      <c r="Q59" s="3"/>
      <c r="R59" s="3"/>
    </row>
    <row r="60" spans="1:18">
      <c r="A60" s="3">
        <v>12</v>
      </c>
      <c r="B60" s="3">
        <v>1</v>
      </c>
      <c r="C60" s="3" t="s">
        <v>32</v>
      </c>
      <c r="D60" s="3">
        <v>90</v>
      </c>
      <c r="E60" s="3" t="s">
        <v>45</v>
      </c>
      <c r="F60" s="3" t="s">
        <v>44</v>
      </c>
      <c r="G60" s="1">
        <v>27538</v>
      </c>
      <c r="H60" s="3" t="s">
        <v>29</v>
      </c>
      <c r="I60" s="2">
        <v>88.6</v>
      </c>
      <c r="J60" s="21">
        <v>0.59279999999999999</v>
      </c>
      <c r="K60" s="3">
        <v>150</v>
      </c>
      <c r="L60" s="40">
        <v>165</v>
      </c>
      <c r="M60" s="3">
        <v>165</v>
      </c>
      <c r="N60" s="3"/>
      <c r="O60" s="3">
        <v>165</v>
      </c>
      <c r="P60" s="21">
        <f t="shared" si="2"/>
        <v>97.811999999999998</v>
      </c>
      <c r="Q60" s="3"/>
      <c r="R60" s="3"/>
    </row>
    <row r="61" spans="1:18">
      <c r="A61" s="3">
        <v>12</v>
      </c>
      <c r="B61" s="3">
        <v>1</v>
      </c>
      <c r="C61" s="3" t="s">
        <v>32</v>
      </c>
      <c r="D61" s="3">
        <v>90</v>
      </c>
      <c r="E61" s="3" t="s">
        <v>116</v>
      </c>
      <c r="F61" s="3" t="s">
        <v>85</v>
      </c>
      <c r="G61" s="1">
        <v>25284</v>
      </c>
      <c r="H61" s="3" t="s">
        <v>97</v>
      </c>
      <c r="I61" s="2">
        <v>90</v>
      </c>
      <c r="J61" s="21">
        <v>0.65380000000000005</v>
      </c>
      <c r="K61" s="3">
        <v>172.5</v>
      </c>
      <c r="L61" s="3">
        <v>182.5</v>
      </c>
      <c r="M61" s="32">
        <v>192.5</v>
      </c>
      <c r="N61" s="3"/>
      <c r="O61" s="3">
        <v>192.5</v>
      </c>
      <c r="P61" s="21">
        <f t="shared" si="2"/>
        <v>125.85650000000001</v>
      </c>
      <c r="Q61" s="3"/>
      <c r="R61" s="3"/>
    </row>
    <row r="62" spans="1:18">
      <c r="A62" s="3">
        <v>12</v>
      </c>
      <c r="B62" s="3">
        <v>1</v>
      </c>
      <c r="C62" s="3" t="s">
        <v>32</v>
      </c>
      <c r="D62" s="3">
        <v>90</v>
      </c>
      <c r="E62" s="3" t="s">
        <v>36</v>
      </c>
      <c r="F62" s="3" t="s">
        <v>28</v>
      </c>
      <c r="G62" s="1">
        <v>29863</v>
      </c>
      <c r="H62" s="3" t="s">
        <v>35</v>
      </c>
      <c r="I62" s="2">
        <v>87.4</v>
      </c>
      <c r="J62" s="21">
        <v>0.59599999999999997</v>
      </c>
      <c r="K62" s="40">
        <v>200</v>
      </c>
      <c r="L62" s="32">
        <v>217.5</v>
      </c>
      <c r="M62" s="32">
        <v>225</v>
      </c>
      <c r="N62" s="3"/>
      <c r="O62" s="3">
        <v>225</v>
      </c>
      <c r="P62" s="21">
        <f t="shared" si="2"/>
        <v>134.1</v>
      </c>
      <c r="Q62" s="3"/>
      <c r="R62" s="3"/>
    </row>
    <row r="63" spans="1:18">
      <c r="A63" s="3">
        <v>12</v>
      </c>
      <c r="B63" s="3">
        <v>1</v>
      </c>
      <c r="C63" s="3" t="s">
        <v>32</v>
      </c>
      <c r="D63" s="3">
        <v>100</v>
      </c>
      <c r="E63" s="3" t="s">
        <v>49</v>
      </c>
      <c r="F63" s="3" t="s">
        <v>48</v>
      </c>
      <c r="G63" s="1">
        <v>35417</v>
      </c>
      <c r="H63" s="3" t="s">
        <v>33</v>
      </c>
      <c r="I63" s="2">
        <v>96.2</v>
      </c>
      <c r="J63" s="21">
        <v>0.58109999999999995</v>
      </c>
      <c r="K63" s="3">
        <v>190</v>
      </c>
      <c r="L63" s="3">
        <v>202.5</v>
      </c>
      <c r="M63" s="3">
        <v>210</v>
      </c>
      <c r="N63" s="3"/>
      <c r="O63" s="3">
        <v>210</v>
      </c>
      <c r="P63" s="21">
        <f t="shared" si="2"/>
        <v>122.03099999999999</v>
      </c>
      <c r="Q63" s="3"/>
      <c r="R63" s="3"/>
    </row>
    <row r="64" spans="1:18">
      <c r="A64" s="3">
        <v>5</v>
      </c>
      <c r="B64" s="3">
        <v>2</v>
      </c>
      <c r="C64" s="3" t="s">
        <v>32</v>
      </c>
      <c r="D64" s="3">
        <v>100</v>
      </c>
      <c r="E64" s="3" t="s">
        <v>237</v>
      </c>
      <c r="F64" s="3" t="s">
        <v>28</v>
      </c>
      <c r="G64" s="1">
        <v>34098</v>
      </c>
      <c r="H64" s="3" t="s">
        <v>33</v>
      </c>
      <c r="I64" s="2">
        <v>97.3</v>
      </c>
      <c r="J64" s="21">
        <v>0.56100000000000005</v>
      </c>
      <c r="K64" s="3">
        <v>200</v>
      </c>
      <c r="L64" s="32">
        <v>210</v>
      </c>
      <c r="M64" s="40">
        <v>220</v>
      </c>
      <c r="N64" s="3"/>
      <c r="O64" s="3">
        <v>210</v>
      </c>
      <c r="P64" s="21">
        <f t="shared" si="2"/>
        <v>117.81000000000002</v>
      </c>
      <c r="Q64" s="3"/>
      <c r="R64" s="3"/>
    </row>
    <row r="65" spans="1:18">
      <c r="A65" s="3">
        <v>12</v>
      </c>
      <c r="B65" s="3">
        <v>1</v>
      </c>
      <c r="C65" s="3" t="s">
        <v>32</v>
      </c>
      <c r="D65" s="3">
        <v>100</v>
      </c>
      <c r="E65" s="3" t="s">
        <v>46</v>
      </c>
      <c r="F65" s="3" t="s">
        <v>44</v>
      </c>
      <c r="G65" s="1">
        <v>30017</v>
      </c>
      <c r="H65" s="3" t="s">
        <v>35</v>
      </c>
      <c r="I65" s="2">
        <v>90.4</v>
      </c>
      <c r="J65" s="21">
        <v>0.58379999999999999</v>
      </c>
      <c r="K65" s="3">
        <v>170</v>
      </c>
      <c r="L65" s="3">
        <v>180</v>
      </c>
      <c r="M65" s="3">
        <v>185</v>
      </c>
      <c r="N65" s="3"/>
      <c r="O65" s="3">
        <v>185</v>
      </c>
      <c r="P65" s="21">
        <f t="shared" si="2"/>
        <v>108.003</v>
      </c>
      <c r="Q65" s="3"/>
      <c r="R65" s="3"/>
    </row>
    <row r="66" spans="1:18">
      <c r="A66" s="3">
        <v>12</v>
      </c>
      <c r="B66" s="3">
        <v>1</v>
      </c>
      <c r="C66" s="3" t="s">
        <v>32</v>
      </c>
      <c r="D66" s="3">
        <v>110</v>
      </c>
      <c r="E66" s="3" t="s">
        <v>50</v>
      </c>
      <c r="F66" s="3" t="s">
        <v>28</v>
      </c>
      <c r="G66" s="1">
        <v>31370</v>
      </c>
      <c r="H66" s="3" t="s">
        <v>35</v>
      </c>
      <c r="I66" s="2">
        <v>105.9</v>
      </c>
      <c r="J66" s="21">
        <v>0.54220000000000002</v>
      </c>
      <c r="K66" s="32">
        <v>290</v>
      </c>
      <c r="L66" s="32">
        <v>300</v>
      </c>
      <c r="M66" s="32">
        <v>307.5</v>
      </c>
      <c r="N66" s="40">
        <v>320</v>
      </c>
      <c r="O66" s="3">
        <v>307.5</v>
      </c>
      <c r="P66" s="21">
        <f t="shared" si="2"/>
        <v>166.72650000000002</v>
      </c>
      <c r="Q66" s="3" t="s">
        <v>153</v>
      </c>
      <c r="R66" s="3"/>
    </row>
    <row r="67" spans="1:18">
      <c r="A67" s="3">
        <v>5</v>
      </c>
      <c r="B67" s="3">
        <v>2</v>
      </c>
      <c r="C67" s="3" t="s">
        <v>32</v>
      </c>
      <c r="D67" s="3">
        <v>110</v>
      </c>
      <c r="E67" s="3" t="s">
        <v>38</v>
      </c>
      <c r="F67" s="3" t="s">
        <v>28</v>
      </c>
      <c r="G67" s="1">
        <v>31051</v>
      </c>
      <c r="H67" s="3" t="s">
        <v>35</v>
      </c>
      <c r="I67" s="2">
        <v>107.2</v>
      </c>
      <c r="J67" s="21">
        <v>0.54020000000000001</v>
      </c>
      <c r="K67" s="40">
        <v>180</v>
      </c>
      <c r="L67" s="3">
        <v>180</v>
      </c>
      <c r="M67" s="32">
        <v>200</v>
      </c>
      <c r="N67" s="3"/>
      <c r="O67" s="3">
        <v>200</v>
      </c>
      <c r="P67" s="21">
        <f t="shared" si="2"/>
        <v>108.04</v>
      </c>
      <c r="Q67" s="3"/>
      <c r="R67" s="3"/>
    </row>
    <row r="68" spans="1:18">
      <c r="A68" s="3">
        <v>12</v>
      </c>
      <c r="B68" s="3">
        <v>1</v>
      </c>
      <c r="C68" s="3" t="s">
        <v>32</v>
      </c>
      <c r="D68" s="3">
        <v>125</v>
      </c>
      <c r="E68" s="3" t="s">
        <v>37</v>
      </c>
      <c r="F68" s="3" t="s">
        <v>28</v>
      </c>
      <c r="G68" s="1">
        <v>29875</v>
      </c>
      <c r="H68" s="3" t="s">
        <v>35</v>
      </c>
      <c r="I68" s="2">
        <v>114.8</v>
      </c>
      <c r="J68" s="21">
        <v>0.53159999999999996</v>
      </c>
      <c r="K68" s="40">
        <v>270</v>
      </c>
      <c r="L68" s="3">
        <v>270</v>
      </c>
      <c r="M68" s="40">
        <v>307.5</v>
      </c>
      <c r="N68" s="3"/>
      <c r="O68" s="3">
        <v>270</v>
      </c>
      <c r="P68" s="21">
        <f t="shared" si="2"/>
        <v>143.53199999999998</v>
      </c>
      <c r="Q68" s="3" t="s">
        <v>154</v>
      </c>
      <c r="R68" s="3"/>
    </row>
    <row r="69" spans="1:18">
      <c r="A69" s="3">
        <v>5</v>
      </c>
      <c r="B69" s="3">
        <v>2</v>
      </c>
      <c r="C69" s="3" t="s">
        <v>32</v>
      </c>
      <c r="D69" s="3">
        <v>125</v>
      </c>
      <c r="E69" s="3" t="s">
        <v>42</v>
      </c>
      <c r="F69" s="3" t="s">
        <v>317</v>
      </c>
      <c r="G69" s="1">
        <v>28822</v>
      </c>
      <c r="H69" s="3" t="s">
        <v>35</v>
      </c>
      <c r="I69" s="2">
        <v>118.4</v>
      </c>
      <c r="J69" s="21">
        <v>0.52839999999999998</v>
      </c>
      <c r="K69" s="3">
        <v>170</v>
      </c>
      <c r="L69" s="40">
        <v>190</v>
      </c>
      <c r="M69" s="40">
        <v>200</v>
      </c>
      <c r="N69" s="3"/>
      <c r="O69" s="3">
        <v>170</v>
      </c>
      <c r="P69" s="21">
        <f t="shared" si="2"/>
        <v>89.828000000000003</v>
      </c>
      <c r="Q69" s="3"/>
      <c r="R69" s="3"/>
    </row>
    <row r="70" spans="1:18">
      <c r="A70" s="3">
        <v>12</v>
      </c>
      <c r="B70" s="3">
        <v>1</v>
      </c>
      <c r="C70" s="3" t="s">
        <v>32</v>
      </c>
      <c r="D70" s="3">
        <v>140</v>
      </c>
      <c r="E70" s="3" t="s">
        <v>39</v>
      </c>
      <c r="F70" s="3" t="s">
        <v>40</v>
      </c>
      <c r="G70" s="1">
        <v>18493</v>
      </c>
      <c r="H70" s="3" t="s">
        <v>41</v>
      </c>
      <c r="I70" s="2">
        <v>135.35</v>
      </c>
      <c r="J70" s="21">
        <v>1.0021</v>
      </c>
      <c r="K70" s="3">
        <v>190</v>
      </c>
      <c r="L70" s="40">
        <v>210</v>
      </c>
      <c r="M70" s="40">
        <v>210</v>
      </c>
      <c r="N70" s="3"/>
      <c r="O70" s="3">
        <v>190</v>
      </c>
      <c r="P70" s="21">
        <f t="shared" si="2"/>
        <v>190.399</v>
      </c>
      <c r="Q70" s="3"/>
      <c r="R70" s="3"/>
    </row>
    <row r="71" spans="1:18">
      <c r="A71" s="3">
        <v>12</v>
      </c>
      <c r="B71" s="3">
        <v>1</v>
      </c>
      <c r="C71" s="3" t="s">
        <v>32</v>
      </c>
      <c r="D71" s="3">
        <v>140</v>
      </c>
      <c r="E71" s="3" t="s">
        <v>39</v>
      </c>
      <c r="F71" s="3" t="s">
        <v>40</v>
      </c>
      <c r="G71" s="1">
        <v>18493</v>
      </c>
      <c r="H71" s="3" t="s">
        <v>35</v>
      </c>
      <c r="I71" s="2">
        <v>135.35</v>
      </c>
      <c r="J71" s="21">
        <v>0.50870000000000004</v>
      </c>
      <c r="K71" s="3">
        <v>190</v>
      </c>
      <c r="L71" s="40">
        <v>210</v>
      </c>
      <c r="M71" s="40">
        <v>210</v>
      </c>
      <c r="N71" s="3"/>
      <c r="O71" s="3">
        <v>190</v>
      </c>
      <c r="P71" s="21">
        <f t="shared" si="2"/>
        <v>96.653000000000006</v>
      </c>
      <c r="Q71" s="3"/>
      <c r="R71" s="3"/>
    </row>
    <row r="72" spans="1:18">
      <c r="A72" s="3"/>
      <c r="B72" s="3"/>
      <c r="C72" s="3"/>
      <c r="D72" s="3"/>
      <c r="E72" s="22" t="s">
        <v>147</v>
      </c>
      <c r="F72" s="22" t="s">
        <v>262</v>
      </c>
      <c r="G72" s="63" t="s">
        <v>202</v>
      </c>
      <c r="H72" s="3"/>
      <c r="I72" s="2"/>
      <c r="J72" s="21"/>
      <c r="K72" s="3"/>
      <c r="L72" s="40"/>
      <c r="M72" s="40"/>
      <c r="N72" s="3"/>
      <c r="O72" s="3"/>
      <c r="P72" s="21"/>
      <c r="Q72" s="3"/>
      <c r="R72" s="3"/>
    </row>
    <row r="73" spans="1:18">
      <c r="A73" s="3"/>
      <c r="B73" s="3"/>
      <c r="C73" s="3"/>
      <c r="D73" s="3"/>
      <c r="E73" s="3"/>
      <c r="F73" s="22" t="s">
        <v>149</v>
      </c>
      <c r="G73" s="1"/>
      <c r="H73" s="3"/>
      <c r="I73" s="2"/>
      <c r="J73" s="21"/>
      <c r="K73" s="3"/>
      <c r="L73" s="40"/>
      <c r="M73" s="40"/>
      <c r="N73" s="3"/>
      <c r="O73" s="3"/>
      <c r="P73" s="21"/>
      <c r="Q73" s="3"/>
      <c r="R73" s="3"/>
    </row>
    <row r="74" spans="1:18">
      <c r="A74" s="3">
        <v>12</v>
      </c>
      <c r="B74" s="3">
        <v>1</v>
      </c>
      <c r="C74" s="3" t="s">
        <v>53</v>
      </c>
      <c r="D74" s="3">
        <v>56</v>
      </c>
      <c r="E74" s="3" t="s">
        <v>287</v>
      </c>
      <c r="F74" s="3" t="s">
        <v>317</v>
      </c>
      <c r="G74" s="1">
        <v>33297</v>
      </c>
      <c r="H74" s="3" t="s">
        <v>35</v>
      </c>
      <c r="I74" s="2">
        <v>55.2</v>
      </c>
      <c r="J74" s="21">
        <v>0.92079999999999995</v>
      </c>
      <c r="K74" s="40">
        <v>55</v>
      </c>
      <c r="L74" s="3">
        <v>55</v>
      </c>
      <c r="M74" s="40">
        <v>62.5</v>
      </c>
      <c r="N74" s="3"/>
      <c r="O74" s="3">
        <v>55</v>
      </c>
      <c r="P74" s="21">
        <f>O74*J74</f>
        <v>50.643999999999998</v>
      </c>
      <c r="Q74" s="3"/>
      <c r="R74" s="3"/>
    </row>
    <row r="75" spans="1:18">
      <c r="A75" s="3"/>
      <c r="B75" s="3"/>
      <c r="C75" s="3"/>
      <c r="D75" s="3"/>
      <c r="E75" s="3"/>
      <c r="F75" s="22" t="s">
        <v>150</v>
      </c>
      <c r="G75" s="1"/>
      <c r="H75" s="3"/>
      <c r="I75" s="2"/>
      <c r="J75" s="21"/>
      <c r="K75" s="40"/>
      <c r="L75" s="3"/>
      <c r="M75" s="40"/>
      <c r="N75" s="3"/>
      <c r="O75" s="3"/>
      <c r="P75" s="21"/>
      <c r="Q75" s="3"/>
      <c r="R75" s="3"/>
    </row>
    <row r="76" spans="1:18">
      <c r="A76" s="3">
        <v>12</v>
      </c>
      <c r="B76" s="3">
        <v>1</v>
      </c>
      <c r="C76" s="3" t="s">
        <v>53</v>
      </c>
      <c r="D76" s="3">
        <v>67.5</v>
      </c>
      <c r="E76" s="3" t="s">
        <v>56</v>
      </c>
      <c r="F76" s="3" t="s">
        <v>28</v>
      </c>
      <c r="G76" s="1">
        <v>29328</v>
      </c>
      <c r="H76" s="3" t="s">
        <v>35</v>
      </c>
      <c r="I76" s="2">
        <v>66.8</v>
      </c>
      <c r="J76" s="21">
        <v>0.73270000000000002</v>
      </c>
      <c r="K76" s="3">
        <v>160</v>
      </c>
      <c r="L76" s="32">
        <v>167.5</v>
      </c>
      <c r="M76" s="3">
        <v>172.5</v>
      </c>
      <c r="N76" s="3"/>
      <c r="O76" s="3">
        <v>172.5</v>
      </c>
      <c r="P76" s="21">
        <f t="shared" ref="P76:P82" si="3">O76*J76</f>
        <v>126.39075</v>
      </c>
      <c r="Q76" s="3"/>
      <c r="R76" s="3"/>
    </row>
    <row r="77" spans="1:18">
      <c r="A77" s="3">
        <v>12</v>
      </c>
      <c r="B77" s="3">
        <v>1</v>
      </c>
      <c r="C77" s="3" t="s">
        <v>53</v>
      </c>
      <c r="D77" s="3">
        <v>82.5</v>
      </c>
      <c r="E77" s="3" t="s">
        <v>61</v>
      </c>
      <c r="F77" s="3" t="s">
        <v>44</v>
      </c>
      <c r="G77" s="1">
        <v>29817</v>
      </c>
      <c r="H77" s="3" t="s">
        <v>35</v>
      </c>
      <c r="I77" s="2">
        <v>82.15</v>
      </c>
      <c r="J77" s="21">
        <v>0.62090000000000001</v>
      </c>
      <c r="K77" s="3">
        <v>185</v>
      </c>
      <c r="L77" s="32">
        <v>192.5</v>
      </c>
      <c r="M77" s="40">
        <v>200</v>
      </c>
      <c r="N77" s="3"/>
      <c r="O77" s="3">
        <v>192.5</v>
      </c>
      <c r="P77" s="21">
        <f t="shared" si="3"/>
        <v>119.52325</v>
      </c>
      <c r="Q77" s="3"/>
      <c r="R77" s="3"/>
    </row>
    <row r="78" spans="1:18">
      <c r="A78" s="3">
        <v>5</v>
      </c>
      <c r="B78" s="3">
        <v>2</v>
      </c>
      <c r="C78" s="3" t="s">
        <v>53</v>
      </c>
      <c r="D78" s="3">
        <v>82.5</v>
      </c>
      <c r="E78" s="3" t="s">
        <v>54</v>
      </c>
      <c r="F78" s="3" t="s">
        <v>55</v>
      </c>
      <c r="G78" s="1">
        <v>24375</v>
      </c>
      <c r="H78" s="3" t="s">
        <v>35</v>
      </c>
      <c r="I78" s="2">
        <v>82.4</v>
      </c>
      <c r="J78" s="21">
        <v>0.61980000000000002</v>
      </c>
      <c r="K78" s="3">
        <v>170</v>
      </c>
      <c r="L78" s="40">
        <v>177.5</v>
      </c>
      <c r="M78" s="40">
        <v>177.5</v>
      </c>
      <c r="N78" s="3"/>
      <c r="O78" s="3">
        <v>170</v>
      </c>
      <c r="P78" s="21">
        <f t="shared" si="3"/>
        <v>105.366</v>
      </c>
      <c r="Q78" s="3"/>
      <c r="R78" s="3"/>
    </row>
    <row r="79" spans="1:18">
      <c r="A79" s="3">
        <v>12</v>
      </c>
      <c r="B79" s="3">
        <v>1</v>
      </c>
      <c r="C79" s="3" t="s">
        <v>53</v>
      </c>
      <c r="D79" s="3">
        <v>90</v>
      </c>
      <c r="E79" s="3" t="s">
        <v>60</v>
      </c>
      <c r="F79" s="3" t="s">
        <v>44</v>
      </c>
      <c r="G79" s="1">
        <v>33125</v>
      </c>
      <c r="H79" s="3" t="s">
        <v>35</v>
      </c>
      <c r="I79" s="2">
        <v>89.5</v>
      </c>
      <c r="J79" s="21">
        <v>0.58730000000000004</v>
      </c>
      <c r="K79" s="32">
        <v>200</v>
      </c>
      <c r="L79" s="32">
        <v>210</v>
      </c>
      <c r="M79" s="40">
        <v>220</v>
      </c>
      <c r="N79" s="32"/>
      <c r="O79" s="3">
        <v>210</v>
      </c>
      <c r="P79" s="21">
        <f t="shared" si="3"/>
        <v>123.33300000000001</v>
      </c>
      <c r="Q79" s="3"/>
      <c r="R79" s="3"/>
    </row>
    <row r="80" spans="1:18">
      <c r="A80" s="3">
        <v>5</v>
      </c>
      <c r="B80" s="3">
        <v>2</v>
      </c>
      <c r="C80" s="3" t="s">
        <v>53</v>
      </c>
      <c r="D80" s="3">
        <v>90</v>
      </c>
      <c r="E80" s="3" t="s">
        <v>58</v>
      </c>
      <c r="F80" s="3" t="s">
        <v>59</v>
      </c>
      <c r="G80" s="1">
        <v>32896</v>
      </c>
      <c r="H80" s="3" t="s">
        <v>35</v>
      </c>
      <c r="I80" s="2">
        <v>88.5</v>
      </c>
      <c r="J80" s="21">
        <v>0.59140000000000004</v>
      </c>
      <c r="K80" s="40">
        <v>170</v>
      </c>
      <c r="L80" s="3">
        <v>180</v>
      </c>
      <c r="M80" s="40">
        <v>190</v>
      </c>
      <c r="N80" s="3"/>
      <c r="O80" s="3">
        <v>180</v>
      </c>
      <c r="P80" s="21">
        <f t="shared" si="3"/>
        <v>106.45200000000001</v>
      </c>
      <c r="Q80" s="3"/>
      <c r="R80" s="3"/>
    </row>
    <row r="81" spans="1:18">
      <c r="A81" s="3">
        <v>12</v>
      </c>
      <c r="B81" s="3">
        <v>1</v>
      </c>
      <c r="C81" s="3" t="s">
        <v>53</v>
      </c>
      <c r="D81" s="3">
        <v>100</v>
      </c>
      <c r="E81" s="3" t="s">
        <v>57</v>
      </c>
      <c r="F81" s="3" t="s">
        <v>51</v>
      </c>
      <c r="G81" s="1">
        <v>34216</v>
      </c>
      <c r="H81" s="3" t="s">
        <v>33</v>
      </c>
      <c r="I81" s="2">
        <v>96</v>
      </c>
      <c r="J81" s="21">
        <v>0.56479999999999997</v>
      </c>
      <c r="K81" s="3">
        <v>190</v>
      </c>
      <c r="L81" s="40">
        <v>200</v>
      </c>
      <c r="M81" s="32">
        <v>0</v>
      </c>
      <c r="N81" s="3"/>
      <c r="O81" s="3">
        <v>190</v>
      </c>
      <c r="P81" s="21">
        <f t="shared" si="3"/>
        <v>107.312</v>
      </c>
      <c r="Q81" s="3"/>
      <c r="R81" s="3"/>
    </row>
    <row r="82" spans="1:18">
      <c r="A82" s="3">
        <v>12</v>
      </c>
      <c r="B82" s="3">
        <v>1</v>
      </c>
      <c r="C82" s="3" t="s">
        <v>53</v>
      </c>
      <c r="D82" s="3">
        <v>125</v>
      </c>
      <c r="E82" s="3" t="s">
        <v>140</v>
      </c>
      <c r="F82" s="3" t="s">
        <v>123</v>
      </c>
      <c r="G82" s="1">
        <v>25384</v>
      </c>
      <c r="H82" s="3" t="s">
        <v>97</v>
      </c>
      <c r="I82" s="2">
        <v>120.4</v>
      </c>
      <c r="J82" s="21">
        <v>0.57499999999999996</v>
      </c>
      <c r="K82" s="3">
        <v>210</v>
      </c>
      <c r="L82" s="3">
        <v>225</v>
      </c>
      <c r="M82" s="32">
        <v>230</v>
      </c>
      <c r="N82" s="3"/>
      <c r="O82" s="3">
        <v>230</v>
      </c>
      <c r="P82" s="21">
        <f t="shared" si="3"/>
        <v>132.25</v>
      </c>
      <c r="Q82" s="3"/>
      <c r="R82" s="3"/>
    </row>
    <row r="83" spans="1:18">
      <c r="A83" s="3"/>
      <c r="B83" s="3"/>
      <c r="C83" s="3"/>
      <c r="D83" s="3"/>
      <c r="E83" s="22" t="s">
        <v>147</v>
      </c>
      <c r="F83" s="22" t="s">
        <v>263</v>
      </c>
      <c r="G83" s="63" t="s">
        <v>202</v>
      </c>
      <c r="H83" s="3"/>
      <c r="I83" s="2"/>
      <c r="J83" s="21"/>
      <c r="K83" s="3"/>
      <c r="L83" s="40"/>
      <c r="M83" s="40"/>
      <c r="N83" s="3"/>
      <c r="O83" s="3"/>
      <c r="P83" s="21"/>
      <c r="Q83" s="3"/>
      <c r="R83" s="3"/>
    </row>
    <row r="84" spans="1:18">
      <c r="A84" s="3"/>
      <c r="B84" s="3"/>
      <c r="C84" s="3"/>
      <c r="D84" s="3"/>
      <c r="E84" s="3"/>
      <c r="F84" s="22" t="s">
        <v>150</v>
      </c>
      <c r="G84" s="1"/>
      <c r="H84" s="3"/>
      <c r="I84" s="2"/>
      <c r="J84" s="21"/>
      <c r="K84" s="3"/>
      <c r="L84" s="40"/>
      <c r="M84" s="40"/>
      <c r="N84" s="3"/>
      <c r="O84" s="3"/>
      <c r="P84" s="21"/>
      <c r="Q84" s="3"/>
      <c r="R84" s="3"/>
    </row>
    <row r="85" spans="1:18">
      <c r="A85" s="3">
        <v>12</v>
      </c>
      <c r="B85" s="3">
        <v>1</v>
      </c>
      <c r="C85" s="3" t="s">
        <v>62</v>
      </c>
      <c r="D85" s="3">
        <v>110</v>
      </c>
      <c r="E85" s="3" t="s">
        <v>63</v>
      </c>
      <c r="F85" s="3" t="s">
        <v>51</v>
      </c>
      <c r="G85" s="1">
        <v>31652</v>
      </c>
      <c r="H85" s="3" t="s">
        <v>35</v>
      </c>
      <c r="I85" s="2">
        <v>108.8</v>
      </c>
      <c r="J85" s="21">
        <v>0.53800000000000003</v>
      </c>
      <c r="K85" s="3">
        <v>260</v>
      </c>
      <c r="L85" s="3">
        <v>270</v>
      </c>
      <c r="M85" s="40">
        <v>290</v>
      </c>
      <c r="N85" s="3"/>
      <c r="O85" s="3">
        <v>270</v>
      </c>
      <c r="P85" s="21">
        <f>O85*J85</f>
        <v>145.26000000000002</v>
      </c>
      <c r="Q85" s="3"/>
      <c r="R85" s="3"/>
    </row>
    <row r="86" spans="1:18">
      <c r="A86" s="3"/>
      <c r="B86" s="3"/>
      <c r="C86" s="3"/>
      <c r="D86" s="3"/>
      <c r="E86" s="22" t="s">
        <v>147</v>
      </c>
      <c r="F86" s="22" t="s">
        <v>263</v>
      </c>
      <c r="G86" s="63" t="s">
        <v>203</v>
      </c>
      <c r="H86" s="3"/>
      <c r="I86" s="2"/>
      <c r="J86" s="21"/>
      <c r="K86" s="3"/>
      <c r="L86" s="40"/>
      <c r="M86" s="40"/>
      <c r="N86" s="3"/>
      <c r="O86" s="3"/>
      <c r="P86" s="21"/>
      <c r="Q86" s="3"/>
      <c r="R86" s="3"/>
    </row>
    <row r="87" spans="1:18">
      <c r="A87" s="3"/>
      <c r="B87" s="3"/>
      <c r="C87" s="3"/>
      <c r="D87" s="3"/>
      <c r="E87" s="3"/>
      <c r="F87" s="22" t="s">
        <v>149</v>
      </c>
      <c r="G87" s="1"/>
      <c r="H87" s="3"/>
      <c r="I87" s="2"/>
      <c r="J87" s="21"/>
      <c r="K87" s="3"/>
      <c r="L87" s="40"/>
      <c r="M87" s="40"/>
      <c r="N87" s="3"/>
      <c r="O87" s="3"/>
      <c r="P87" s="21"/>
      <c r="Q87" s="3"/>
      <c r="R87" s="3"/>
    </row>
    <row r="88" spans="1:18">
      <c r="A88" s="3">
        <v>12</v>
      </c>
      <c r="B88" s="3">
        <v>1</v>
      </c>
      <c r="C88" s="3" t="s">
        <v>62</v>
      </c>
      <c r="D88" s="3">
        <v>67.5</v>
      </c>
      <c r="E88" s="3" t="s">
        <v>122</v>
      </c>
      <c r="F88" s="3" t="s">
        <v>51</v>
      </c>
      <c r="G88" s="1">
        <v>34610</v>
      </c>
      <c r="H88" s="3" t="s">
        <v>33</v>
      </c>
      <c r="I88" s="2">
        <v>66.900000000000006</v>
      </c>
      <c r="J88" s="21">
        <v>0.79459999999999997</v>
      </c>
      <c r="K88" s="32">
        <v>120</v>
      </c>
      <c r="L88" s="40">
        <v>130</v>
      </c>
      <c r="M88" s="32">
        <v>130</v>
      </c>
      <c r="N88" s="40">
        <v>132.5</v>
      </c>
      <c r="O88" s="3">
        <v>130</v>
      </c>
      <c r="P88" s="21">
        <f>O88*J88</f>
        <v>103.298</v>
      </c>
      <c r="Q88" s="3"/>
      <c r="R88" s="3"/>
    </row>
    <row r="89" spans="1:18">
      <c r="A89" s="3"/>
      <c r="B89" s="3"/>
      <c r="C89" s="3"/>
      <c r="D89" s="3"/>
      <c r="E89" s="3"/>
      <c r="F89" s="22" t="s">
        <v>150</v>
      </c>
      <c r="G89" s="1"/>
      <c r="H89" s="3"/>
      <c r="I89" s="2"/>
      <c r="J89" s="21"/>
      <c r="K89" s="32"/>
      <c r="L89" s="40"/>
      <c r="M89" s="32"/>
      <c r="N89" s="40"/>
      <c r="O89" s="3"/>
      <c r="P89" s="21"/>
      <c r="Q89" s="3"/>
      <c r="R89" s="3"/>
    </row>
    <row r="90" spans="1:18">
      <c r="A90" s="3">
        <v>12</v>
      </c>
      <c r="B90" s="3">
        <v>1</v>
      </c>
      <c r="C90" s="3" t="s">
        <v>62</v>
      </c>
      <c r="D90" s="3">
        <v>100</v>
      </c>
      <c r="E90" s="3" t="s">
        <v>264</v>
      </c>
      <c r="F90" s="3" t="s">
        <v>188</v>
      </c>
      <c r="G90" s="1">
        <v>31892</v>
      </c>
      <c r="H90" s="3" t="s">
        <v>35</v>
      </c>
      <c r="I90" s="2">
        <v>99.6</v>
      </c>
      <c r="J90" s="21"/>
      <c r="K90" s="3">
        <v>195</v>
      </c>
      <c r="L90" s="40">
        <v>207.5</v>
      </c>
      <c r="M90" s="40">
        <v>207.5</v>
      </c>
      <c r="N90" s="3"/>
      <c r="O90" s="3">
        <v>195</v>
      </c>
      <c r="P90" s="21">
        <f>O90*J90</f>
        <v>0</v>
      </c>
      <c r="Q90" s="3"/>
      <c r="R90" s="3"/>
    </row>
    <row r="91" spans="1:18">
      <c r="A91" s="3">
        <v>12</v>
      </c>
      <c r="B91" s="3">
        <v>1</v>
      </c>
      <c r="C91" s="3" t="s">
        <v>62</v>
      </c>
      <c r="D91" s="3">
        <v>110</v>
      </c>
      <c r="E91" s="3" t="s">
        <v>121</v>
      </c>
      <c r="F91" s="3" t="s">
        <v>40</v>
      </c>
      <c r="G91" s="1">
        <v>19866</v>
      </c>
      <c r="H91" s="3" t="s">
        <v>31</v>
      </c>
      <c r="I91" s="2">
        <v>107.5</v>
      </c>
      <c r="J91" s="21">
        <v>0.94730000000000003</v>
      </c>
      <c r="K91" s="40">
        <v>165</v>
      </c>
      <c r="L91" s="32">
        <v>165</v>
      </c>
      <c r="M91" s="3">
        <v>0</v>
      </c>
      <c r="N91" s="3"/>
      <c r="O91" s="3">
        <v>165</v>
      </c>
      <c r="P91" s="21">
        <f>O91*J91</f>
        <v>156.30450000000002</v>
      </c>
      <c r="Q91" s="3"/>
      <c r="R91" s="3"/>
    </row>
    <row r="92" spans="1:18" ht="13.5" customHeight="1">
      <c r="A92" s="3">
        <v>12</v>
      </c>
      <c r="B92" s="3">
        <v>1</v>
      </c>
      <c r="C92" s="3" t="s">
        <v>62</v>
      </c>
      <c r="D92" s="3">
        <v>125</v>
      </c>
      <c r="E92" s="3" t="s">
        <v>261</v>
      </c>
      <c r="F92" s="3" t="s">
        <v>28</v>
      </c>
      <c r="G92" s="1">
        <v>29590</v>
      </c>
      <c r="H92" s="3" t="s">
        <v>35</v>
      </c>
      <c r="I92" s="2">
        <v>125</v>
      </c>
      <c r="J92" s="21"/>
      <c r="K92" s="3">
        <v>320</v>
      </c>
      <c r="L92" s="32">
        <v>0</v>
      </c>
      <c r="M92" s="3">
        <v>0</v>
      </c>
      <c r="N92" s="3"/>
      <c r="O92" s="3">
        <v>320</v>
      </c>
      <c r="P92" s="21">
        <f>O92*J92</f>
        <v>0</v>
      </c>
      <c r="Q92" s="3"/>
      <c r="R92" s="3"/>
    </row>
    <row r="93" spans="1:18">
      <c r="A93" s="3"/>
      <c r="B93" s="3"/>
      <c r="C93" s="3"/>
      <c r="D93" s="3"/>
      <c r="E93" s="22" t="s">
        <v>147</v>
      </c>
      <c r="F93" s="22" t="s">
        <v>290</v>
      </c>
      <c r="G93" s="63" t="s">
        <v>202</v>
      </c>
      <c r="H93" s="3"/>
      <c r="I93" s="2"/>
      <c r="J93" s="21"/>
      <c r="K93" s="3"/>
      <c r="L93" s="40"/>
      <c r="M93" s="40"/>
      <c r="N93" s="3"/>
      <c r="O93" s="3"/>
      <c r="P93" s="21"/>
      <c r="Q93" s="3"/>
      <c r="R93" s="3"/>
    </row>
    <row r="94" spans="1:18">
      <c r="A94" s="3"/>
      <c r="B94" s="3"/>
      <c r="C94" s="3"/>
      <c r="D94" s="3"/>
      <c r="E94" s="3"/>
      <c r="F94" s="22" t="s">
        <v>150</v>
      </c>
      <c r="G94" s="1"/>
      <c r="H94" s="3"/>
      <c r="I94" s="2"/>
      <c r="J94" s="21"/>
      <c r="K94" s="3"/>
      <c r="L94" s="40"/>
      <c r="M94" s="40"/>
      <c r="N94" s="3"/>
      <c r="O94" s="3"/>
      <c r="P94" s="21"/>
      <c r="Q94" s="3"/>
      <c r="R94" s="3"/>
    </row>
    <row r="95" spans="1:18">
      <c r="A95" s="3">
        <v>12</v>
      </c>
      <c r="B95" s="3">
        <v>1</v>
      </c>
      <c r="C95" s="3" t="s">
        <v>64</v>
      </c>
      <c r="D95" s="3">
        <v>75</v>
      </c>
      <c r="E95" s="3" t="s">
        <v>66</v>
      </c>
      <c r="F95" s="3" t="s">
        <v>30</v>
      </c>
      <c r="G95" s="1">
        <v>27079</v>
      </c>
      <c r="H95" s="3" t="s">
        <v>29</v>
      </c>
      <c r="I95" s="2">
        <v>73.2</v>
      </c>
      <c r="J95" s="21">
        <v>0.68959999999999999</v>
      </c>
      <c r="K95" s="40">
        <v>110</v>
      </c>
      <c r="L95" s="3">
        <v>110</v>
      </c>
      <c r="M95" s="32">
        <v>122.5</v>
      </c>
      <c r="N95" s="3"/>
      <c r="O95" s="32">
        <v>122.5</v>
      </c>
      <c r="P95" s="21">
        <f t="shared" ref="P95:P100" si="4">O95*J95</f>
        <v>84.475999999999999</v>
      </c>
      <c r="Q95" s="3"/>
      <c r="R95" s="3"/>
    </row>
    <row r="96" spans="1:18">
      <c r="A96" s="3">
        <v>12</v>
      </c>
      <c r="B96" s="3">
        <v>1</v>
      </c>
      <c r="C96" s="3" t="s">
        <v>64</v>
      </c>
      <c r="D96" s="3">
        <v>82.5</v>
      </c>
      <c r="E96" s="3" t="s">
        <v>67</v>
      </c>
      <c r="F96" s="3" t="s">
        <v>30</v>
      </c>
      <c r="G96" s="1">
        <v>22878</v>
      </c>
      <c r="H96" s="3" t="s">
        <v>68</v>
      </c>
      <c r="I96" s="2">
        <v>81.599999999999994</v>
      </c>
      <c r="J96" s="21">
        <v>0.83009999999999995</v>
      </c>
      <c r="K96" s="40">
        <v>102.5</v>
      </c>
      <c r="L96" s="3">
        <v>102.5</v>
      </c>
      <c r="M96" s="40">
        <v>107.5</v>
      </c>
      <c r="N96" s="3"/>
      <c r="O96" s="3">
        <v>102.5</v>
      </c>
      <c r="P96" s="21">
        <f t="shared" si="4"/>
        <v>85.085249999999988</v>
      </c>
      <c r="Q96" s="3"/>
      <c r="R96" s="3"/>
    </row>
    <row r="97" spans="1:18">
      <c r="A97" s="3">
        <v>12</v>
      </c>
      <c r="B97" s="3">
        <v>1</v>
      </c>
      <c r="C97" s="3" t="s">
        <v>64</v>
      </c>
      <c r="D97" s="3">
        <v>82.5</v>
      </c>
      <c r="E97" s="3" t="s">
        <v>126</v>
      </c>
      <c r="F97" s="3" t="s">
        <v>125</v>
      </c>
      <c r="G97" s="1">
        <v>33785</v>
      </c>
      <c r="H97" s="3" t="s">
        <v>35</v>
      </c>
      <c r="I97" s="2">
        <v>81.5</v>
      </c>
      <c r="J97" s="21">
        <v>0.62460000000000004</v>
      </c>
      <c r="K97" s="3">
        <v>110</v>
      </c>
      <c r="L97" s="3">
        <v>120</v>
      </c>
      <c r="M97" s="40">
        <v>135</v>
      </c>
      <c r="N97" s="3"/>
      <c r="O97" s="3">
        <v>120</v>
      </c>
      <c r="P97" s="21">
        <f t="shared" si="4"/>
        <v>74.951999999999998</v>
      </c>
      <c r="Q97" s="3"/>
      <c r="R97" s="3"/>
    </row>
    <row r="98" spans="1:18">
      <c r="A98" s="3">
        <v>12</v>
      </c>
      <c r="B98" s="3">
        <v>1</v>
      </c>
      <c r="C98" s="3" t="s">
        <v>64</v>
      </c>
      <c r="D98" s="3">
        <v>100</v>
      </c>
      <c r="E98" s="3" t="s">
        <v>69</v>
      </c>
      <c r="F98" s="3" t="s">
        <v>30</v>
      </c>
      <c r="G98" s="1">
        <v>22723</v>
      </c>
      <c r="H98" s="3" t="s">
        <v>70</v>
      </c>
      <c r="I98" s="2">
        <v>94.3</v>
      </c>
      <c r="J98" s="21">
        <v>0.78669999999999995</v>
      </c>
      <c r="K98" s="3">
        <v>120</v>
      </c>
      <c r="L98" s="40">
        <v>125</v>
      </c>
      <c r="M98" s="40">
        <v>125</v>
      </c>
      <c r="N98" s="3"/>
      <c r="O98" s="3">
        <v>120</v>
      </c>
      <c r="P98" s="21">
        <f t="shared" si="4"/>
        <v>94.403999999999996</v>
      </c>
      <c r="Q98" s="3"/>
      <c r="R98" s="3"/>
    </row>
    <row r="99" spans="1:18">
      <c r="A99" s="3">
        <v>12</v>
      </c>
      <c r="B99" s="3">
        <v>1</v>
      </c>
      <c r="C99" s="3" t="s">
        <v>64</v>
      </c>
      <c r="D99" s="3">
        <v>110</v>
      </c>
      <c r="E99" s="3" t="s">
        <v>65</v>
      </c>
      <c r="F99" s="3" t="s">
        <v>317</v>
      </c>
      <c r="G99" s="1">
        <v>29295</v>
      </c>
      <c r="H99" s="3" t="s">
        <v>35</v>
      </c>
      <c r="I99" s="2">
        <v>102</v>
      </c>
      <c r="J99" s="21">
        <v>0.54949999999999999</v>
      </c>
      <c r="K99" s="3">
        <v>125</v>
      </c>
      <c r="L99" s="3">
        <v>155</v>
      </c>
      <c r="M99" s="3">
        <v>0</v>
      </c>
      <c r="N99" s="3"/>
      <c r="O99" s="3">
        <v>155</v>
      </c>
      <c r="P99" s="21">
        <f t="shared" si="4"/>
        <v>85.172499999999999</v>
      </c>
      <c r="Q99" s="3"/>
      <c r="R99" s="3"/>
    </row>
    <row r="100" spans="1:18">
      <c r="A100" s="3">
        <v>12</v>
      </c>
      <c r="B100" s="3">
        <v>1</v>
      </c>
      <c r="C100" s="3" t="s">
        <v>64</v>
      </c>
      <c r="D100" s="3">
        <v>125</v>
      </c>
      <c r="E100" s="3" t="s">
        <v>71</v>
      </c>
      <c r="F100" s="3" t="s">
        <v>72</v>
      </c>
      <c r="G100" s="1">
        <v>32065</v>
      </c>
      <c r="H100" s="3" t="s">
        <v>35</v>
      </c>
      <c r="I100" s="2">
        <v>113.9</v>
      </c>
      <c r="J100" s="21">
        <v>0.53239999999999998</v>
      </c>
      <c r="K100" s="3">
        <v>162.5</v>
      </c>
      <c r="L100" s="40">
        <v>170</v>
      </c>
      <c r="M100" s="40">
        <v>170</v>
      </c>
      <c r="N100" s="3"/>
      <c r="O100" s="3">
        <v>162.5</v>
      </c>
      <c r="P100" s="21">
        <f t="shared" si="4"/>
        <v>86.515000000000001</v>
      </c>
      <c r="Q100" s="3"/>
      <c r="R100" s="3"/>
    </row>
  </sheetData>
  <sortState ref="A95:R100">
    <sortCondition ref="D95:D100"/>
    <sortCondition ref="H95:H100"/>
    <sortCondition descending="1" ref="O95:O100"/>
    <sortCondition ref="I95:I100"/>
  </sortState>
  <mergeCells count="13">
    <mergeCell ref="A3:A4"/>
    <mergeCell ref="B3:B4"/>
    <mergeCell ref="D3:D4"/>
    <mergeCell ref="E3:E4"/>
    <mergeCell ref="F3:F4"/>
    <mergeCell ref="G3:G4"/>
    <mergeCell ref="I3:I4"/>
    <mergeCell ref="J3:J4"/>
    <mergeCell ref="K3:P3"/>
    <mergeCell ref="R3:R4"/>
    <mergeCell ref="C3:C4"/>
    <mergeCell ref="Q3:Q4"/>
    <mergeCell ref="H3:H4"/>
  </mergeCells>
  <phoneticPr fontId="8" type="noConversion"/>
  <printOptions horizontalCentered="1" vertic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0"/>
  <sheetViews>
    <sheetView tabSelected="1" topLeftCell="A24" workbookViewId="0">
      <selection activeCell="E50" sqref="E50"/>
    </sheetView>
  </sheetViews>
  <sheetFormatPr defaultRowHeight="12.75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20.5703125" style="7" bestFit="1" customWidth="1"/>
    <col min="7" max="7" width="16.85546875" style="7" bestFit="1" customWidth="1"/>
    <col min="8" max="8" width="12.85546875" style="7" customWidth="1"/>
    <col min="9" max="9" width="8.5703125" style="8" bestFit="1" customWidth="1"/>
    <col min="10" max="10" width="6.5703125" style="16" bestFit="1" customWidth="1"/>
    <col min="11" max="11" width="6" style="7" bestFit="1" customWidth="1"/>
    <col min="12" max="12" width="8.140625" style="7" bestFit="1" customWidth="1"/>
    <col min="13" max="13" width="6.28515625" style="7" customWidth="1"/>
    <col min="14" max="14" width="6" style="7" bestFit="1" customWidth="1"/>
    <col min="15" max="15" width="7.42578125" style="7" bestFit="1" customWidth="1"/>
    <col min="16" max="16" width="8.42578125" style="16" customWidth="1"/>
    <col min="17" max="17" width="11.7109375" style="7" customWidth="1"/>
    <col min="18" max="16384" width="9.140625" style="7"/>
  </cols>
  <sheetData>
    <row r="1" spans="1:18" ht="20.25">
      <c r="B1" s="23" t="s">
        <v>26</v>
      </c>
      <c r="E1" s="4"/>
      <c r="F1" s="4"/>
      <c r="G1" s="6"/>
      <c r="I1" s="5"/>
      <c r="J1" s="15"/>
      <c r="K1" s="4"/>
      <c r="L1" s="4"/>
      <c r="M1" s="4"/>
      <c r="N1" s="4"/>
      <c r="O1" s="12"/>
    </row>
    <row r="2" spans="1:18" s="13" customFormat="1" ht="12" thickBot="1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18" ht="12.75" customHeight="1">
      <c r="A3" s="107" t="s">
        <v>10</v>
      </c>
      <c r="B3" s="95" t="s">
        <v>8</v>
      </c>
      <c r="C3" s="95" t="s">
        <v>12</v>
      </c>
      <c r="D3" s="95" t="s">
        <v>2</v>
      </c>
      <c r="E3" s="95" t="s">
        <v>3</v>
      </c>
      <c r="F3" s="95" t="s">
        <v>13</v>
      </c>
      <c r="G3" s="95" t="s">
        <v>7</v>
      </c>
      <c r="H3" s="95" t="s">
        <v>4</v>
      </c>
      <c r="I3" s="103" t="s">
        <v>1</v>
      </c>
      <c r="J3" s="105" t="s">
        <v>0</v>
      </c>
      <c r="K3" s="123" t="s">
        <v>5</v>
      </c>
      <c r="L3" s="123"/>
      <c r="M3" s="123"/>
      <c r="N3" s="123"/>
      <c r="O3" s="123"/>
      <c r="P3" s="123"/>
      <c r="Q3" s="97" t="s">
        <v>9</v>
      </c>
      <c r="R3" s="97" t="s">
        <v>11</v>
      </c>
    </row>
    <row r="4" spans="1:18" s="9" customFormat="1" ht="11.25" customHeight="1">
      <c r="A4" s="118"/>
      <c r="B4" s="119"/>
      <c r="C4" s="119"/>
      <c r="D4" s="119"/>
      <c r="E4" s="119"/>
      <c r="F4" s="119"/>
      <c r="G4" s="119"/>
      <c r="H4" s="119"/>
      <c r="I4" s="121"/>
      <c r="J4" s="122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120"/>
      <c r="R4" s="120"/>
    </row>
    <row r="5" spans="1:18">
      <c r="A5" s="3"/>
      <c r="B5" s="3"/>
      <c r="C5" s="3"/>
      <c r="D5" s="3"/>
      <c r="E5" s="22" t="s">
        <v>147</v>
      </c>
      <c r="F5" s="22" t="s">
        <v>148</v>
      </c>
      <c r="G5" s="63" t="s">
        <v>202</v>
      </c>
      <c r="H5" s="3"/>
      <c r="I5" s="2"/>
      <c r="J5" s="21"/>
      <c r="K5" s="3"/>
      <c r="L5" s="3"/>
      <c r="M5" s="3"/>
      <c r="N5" s="3"/>
      <c r="O5" s="3"/>
      <c r="P5" s="21">
        <f>O5*J5</f>
        <v>0</v>
      </c>
      <c r="Q5" s="3"/>
      <c r="R5" s="3"/>
    </row>
    <row r="6" spans="1:18">
      <c r="A6" s="3"/>
      <c r="B6" s="3"/>
      <c r="C6" s="3"/>
      <c r="D6" s="3"/>
      <c r="E6" s="22"/>
      <c r="F6" s="22" t="s">
        <v>149</v>
      </c>
      <c r="G6" s="1"/>
      <c r="H6" s="3"/>
      <c r="I6" s="2"/>
      <c r="J6" s="21"/>
      <c r="K6" s="3"/>
      <c r="L6" s="3"/>
      <c r="M6" s="3"/>
      <c r="N6" s="3"/>
      <c r="O6" s="3"/>
      <c r="P6" s="21"/>
      <c r="Q6" s="3"/>
      <c r="R6" s="3"/>
    </row>
    <row r="7" spans="1:18">
      <c r="A7" s="3">
        <v>12</v>
      </c>
      <c r="B7" s="3">
        <v>1</v>
      </c>
      <c r="C7" s="3" t="s">
        <v>27</v>
      </c>
      <c r="D7" s="3">
        <v>44</v>
      </c>
      <c r="E7" s="3" t="s">
        <v>320</v>
      </c>
      <c r="F7" s="3" t="s">
        <v>321</v>
      </c>
      <c r="G7" s="1">
        <v>26850</v>
      </c>
      <c r="H7" s="3" t="s">
        <v>29</v>
      </c>
      <c r="I7" s="2">
        <v>41.7</v>
      </c>
      <c r="J7" s="21">
        <v>1.1765000000000001</v>
      </c>
      <c r="K7" s="3">
        <v>37.5</v>
      </c>
      <c r="L7" s="32">
        <v>42.5</v>
      </c>
      <c r="M7" s="53">
        <v>45</v>
      </c>
      <c r="N7" s="3"/>
      <c r="O7" s="3">
        <v>42.5</v>
      </c>
      <c r="P7" s="21">
        <f t="shared" ref="P7:P31" si="0">O7*J7</f>
        <v>50.001250000000006</v>
      </c>
      <c r="Q7" s="3"/>
      <c r="R7" s="3"/>
    </row>
    <row r="8" spans="1:18">
      <c r="A8" s="3">
        <v>12</v>
      </c>
      <c r="B8" s="3">
        <v>1</v>
      </c>
      <c r="C8" s="3" t="s">
        <v>27</v>
      </c>
      <c r="D8" s="3">
        <v>44</v>
      </c>
      <c r="E8" s="3" t="s">
        <v>318</v>
      </c>
      <c r="F8" s="3" t="s">
        <v>181</v>
      </c>
      <c r="G8" s="1">
        <v>28656</v>
      </c>
      <c r="H8" s="3" t="s">
        <v>35</v>
      </c>
      <c r="I8" s="2">
        <v>43.4</v>
      </c>
      <c r="J8" s="21">
        <v>1.1180000000000001</v>
      </c>
      <c r="K8" s="3">
        <v>35</v>
      </c>
      <c r="L8" s="53">
        <v>40</v>
      </c>
      <c r="M8" s="3">
        <v>40</v>
      </c>
      <c r="N8" s="3"/>
      <c r="O8" s="3">
        <v>40</v>
      </c>
      <c r="P8" s="21">
        <f t="shared" si="0"/>
        <v>44.720000000000006</v>
      </c>
      <c r="Q8" s="3"/>
      <c r="R8" s="3"/>
    </row>
    <row r="9" spans="1:18">
      <c r="A9" s="3">
        <v>12</v>
      </c>
      <c r="B9" s="3">
        <v>1</v>
      </c>
      <c r="C9" s="3" t="s">
        <v>27</v>
      </c>
      <c r="D9" s="3">
        <v>48</v>
      </c>
      <c r="E9" s="3" t="s">
        <v>327</v>
      </c>
      <c r="F9" s="3" t="s">
        <v>105</v>
      </c>
      <c r="G9" s="1">
        <v>30006</v>
      </c>
      <c r="H9" s="3" t="s">
        <v>35</v>
      </c>
      <c r="I9" s="2">
        <v>47.55</v>
      </c>
      <c r="J9" s="21">
        <v>1.0405</v>
      </c>
      <c r="K9" s="53">
        <v>55</v>
      </c>
      <c r="L9" s="32">
        <v>55</v>
      </c>
      <c r="M9" s="53">
        <v>60</v>
      </c>
      <c r="N9" s="3"/>
      <c r="O9" s="3">
        <v>55</v>
      </c>
      <c r="P9" s="21">
        <f t="shared" si="0"/>
        <v>57.227499999999999</v>
      </c>
      <c r="Q9" s="3"/>
      <c r="R9" s="3"/>
    </row>
    <row r="10" spans="1:18">
      <c r="A10" s="3">
        <v>5</v>
      </c>
      <c r="B10" s="3">
        <v>2</v>
      </c>
      <c r="C10" s="3" t="s">
        <v>27</v>
      </c>
      <c r="D10" s="3">
        <v>48</v>
      </c>
      <c r="E10" s="3" t="s">
        <v>325</v>
      </c>
      <c r="F10" s="3" t="s">
        <v>317</v>
      </c>
      <c r="G10" s="1">
        <v>30491</v>
      </c>
      <c r="H10" s="3" t="s">
        <v>35</v>
      </c>
      <c r="I10" s="2">
        <v>46.55</v>
      </c>
      <c r="J10" s="21">
        <v>1.0566</v>
      </c>
      <c r="K10" s="3">
        <v>47.5</v>
      </c>
      <c r="L10" s="32">
        <v>50</v>
      </c>
      <c r="M10" s="53">
        <v>55</v>
      </c>
      <c r="N10" s="3"/>
      <c r="O10" s="3">
        <v>50</v>
      </c>
      <c r="P10" s="21">
        <f t="shared" si="0"/>
        <v>52.83</v>
      </c>
      <c r="Q10" s="3"/>
      <c r="R10" s="3"/>
    </row>
    <row r="11" spans="1:18">
      <c r="A11" s="3">
        <v>12</v>
      </c>
      <c r="B11" s="3">
        <v>1</v>
      </c>
      <c r="C11" s="3" t="s">
        <v>27</v>
      </c>
      <c r="D11" s="3">
        <v>48</v>
      </c>
      <c r="E11" s="3" t="s">
        <v>322</v>
      </c>
      <c r="F11" s="3" t="s">
        <v>123</v>
      </c>
      <c r="G11" s="1">
        <v>36935</v>
      </c>
      <c r="H11" s="3" t="s">
        <v>111</v>
      </c>
      <c r="I11" s="2">
        <v>48</v>
      </c>
      <c r="J11" s="21">
        <v>1.1679999999999999</v>
      </c>
      <c r="K11" s="3">
        <v>37.5</v>
      </c>
      <c r="L11" s="53">
        <v>40</v>
      </c>
      <c r="M11" s="3">
        <v>45</v>
      </c>
      <c r="N11" s="3"/>
      <c r="O11" s="3">
        <v>45</v>
      </c>
      <c r="P11" s="21">
        <f t="shared" si="0"/>
        <v>52.559999999999995</v>
      </c>
      <c r="Q11" s="3"/>
      <c r="R11" s="3"/>
    </row>
    <row r="12" spans="1:18">
      <c r="A12" s="3">
        <v>12</v>
      </c>
      <c r="B12" s="3">
        <v>1</v>
      </c>
      <c r="C12" s="3" t="s">
        <v>27</v>
      </c>
      <c r="D12" s="3">
        <v>52</v>
      </c>
      <c r="E12" s="3" t="s">
        <v>330</v>
      </c>
      <c r="F12" s="3" t="s">
        <v>105</v>
      </c>
      <c r="G12" s="1">
        <v>34114</v>
      </c>
      <c r="H12" s="3" t="s">
        <v>33</v>
      </c>
      <c r="I12" s="2">
        <v>51</v>
      </c>
      <c r="J12" s="21">
        <v>0.98719999999999997</v>
      </c>
      <c r="K12" s="3">
        <v>65</v>
      </c>
      <c r="L12" s="53">
        <v>67.5</v>
      </c>
      <c r="M12" s="53">
        <v>67.5</v>
      </c>
      <c r="N12" s="3"/>
      <c r="O12" s="3">
        <v>65</v>
      </c>
      <c r="P12" s="21">
        <f t="shared" si="0"/>
        <v>64.167999999999992</v>
      </c>
      <c r="Q12" s="3"/>
      <c r="R12" s="3"/>
    </row>
    <row r="13" spans="1:18">
      <c r="A13" s="3">
        <v>5</v>
      </c>
      <c r="B13" s="3">
        <v>2</v>
      </c>
      <c r="C13" s="3" t="s">
        <v>27</v>
      </c>
      <c r="D13" s="3">
        <v>52</v>
      </c>
      <c r="E13" s="3" t="s">
        <v>328</v>
      </c>
      <c r="F13" s="3" t="s">
        <v>190</v>
      </c>
      <c r="G13" s="1">
        <v>34210</v>
      </c>
      <c r="H13" s="3" t="s">
        <v>33</v>
      </c>
      <c r="I13" s="2">
        <v>51.8</v>
      </c>
      <c r="J13" s="21">
        <v>0.97309999999999997</v>
      </c>
      <c r="K13" s="3">
        <v>57.5</v>
      </c>
      <c r="L13" s="32">
        <v>60</v>
      </c>
      <c r="M13" s="53">
        <v>62.5</v>
      </c>
      <c r="N13" s="3"/>
      <c r="O13" s="3">
        <v>60</v>
      </c>
      <c r="P13" s="21">
        <f t="shared" si="0"/>
        <v>58.385999999999996</v>
      </c>
      <c r="Q13" s="3"/>
      <c r="R13" s="3"/>
    </row>
    <row r="14" spans="1:18">
      <c r="A14" s="3">
        <v>12</v>
      </c>
      <c r="B14" s="3">
        <v>1</v>
      </c>
      <c r="C14" s="3" t="s">
        <v>27</v>
      </c>
      <c r="D14" s="3">
        <v>52</v>
      </c>
      <c r="E14" s="3" t="s">
        <v>329</v>
      </c>
      <c r="F14" s="3" t="s">
        <v>317</v>
      </c>
      <c r="G14" s="1">
        <v>32576</v>
      </c>
      <c r="H14" s="3" t="s">
        <v>35</v>
      </c>
      <c r="I14" s="2">
        <v>51</v>
      </c>
      <c r="J14" s="21">
        <v>0.98719999999999997</v>
      </c>
      <c r="K14" s="3">
        <v>60</v>
      </c>
      <c r="L14" s="3">
        <v>65</v>
      </c>
      <c r="M14" s="53">
        <v>67.5</v>
      </c>
      <c r="N14" s="3"/>
      <c r="O14" s="3">
        <v>65</v>
      </c>
      <c r="P14" s="21">
        <f t="shared" si="0"/>
        <v>64.167999999999992</v>
      </c>
      <c r="Q14" s="3" t="s">
        <v>154</v>
      </c>
      <c r="R14" s="3"/>
    </row>
    <row r="15" spans="1:18">
      <c r="A15" s="3">
        <v>12</v>
      </c>
      <c r="B15" s="3">
        <v>1</v>
      </c>
      <c r="C15" s="3" t="s">
        <v>27</v>
      </c>
      <c r="D15" s="3">
        <v>56</v>
      </c>
      <c r="E15" s="3" t="s">
        <v>323</v>
      </c>
      <c r="F15" s="3" t="s">
        <v>324</v>
      </c>
      <c r="G15" s="1">
        <v>27509</v>
      </c>
      <c r="H15" s="3" t="s">
        <v>29</v>
      </c>
      <c r="I15" s="2">
        <v>54.6</v>
      </c>
      <c r="J15" s="21">
        <v>0.93610000000000004</v>
      </c>
      <c r="K15" s="3">
        <v>45</v>
      </c>
      <c r="L15" s="3">
        <v>50</v>
      </c>
      <c r="M15" s="3">
        <v>52.5</v>
      </c>
      <c r="N15" s="3"/>
      <c r="O15" s="3">
        <v>52.5</v>
      </c>
      <c r="P15" s="21">
        <f t="shared" si="0"/>
        <v>49.145250000000004</v>
      </c>
      <c r="Q15" s="3"/>
      <c r="R15" s="3"/>
    </row>
    <row r="16" spans="1:18">
      <c r="A16" s="3">
        <v>12</v>
      </c>
      <c r="B16" s="3">
        <v>1</v>
      </c>
      <c r="C16" s="3" t="s">
        <v>27</v>
      </c>
      <c r="D16" s="3">
        <v>56</v>
      </c>
      <c r="E16" s="3" t="s">
        <v>319</v>
      </c>
      <c r="F16" s="3" t="s">
        <v>181</v>
      </c>
      <c r="G16" s="1">
        <v>23655</v>
      </c>
      <c r="H16" s="3" t="s">
        <v>68</v>
      </c>
      <c r="I16" s="2">
        <v>55</v>
      </c>
      <c r="J16" s="21">
        <v>1.1476999999999999</v>
      </c>
      <c r="K16" s="53">
        <v>40</v>
      </c>
      <c r="L16" s="53">
        <v>40</v>
      </c>
      <c r="M16" s="3">
        <v>40</v>
      </c>
      <c r="N16" s="3"/>
      <c r="O16" s="3">
        <v>40</v>
      </c>
      <c r="P16" s="21">
        <f t="shared" si="0"/>
        <v>45.908000000000001</v>
      </c>
      <c r="Q16" s="3"/>
      <c r="R16" s="3"/>
    </row>
    <row r="17" spans="1:18">
      <c r="A17" s="3">
        <v>12</v>
      </c>
      <c r="B17" s="3">
        <v>1</v>
      </c>
      <c r="C17" s="3" t="s">
        <v>27</v>
      </c>
      <c r="D17" s="3">
        <v>56</v>
      </c>
      <c r="E17" s="3" t="s">
        <v>331</v>
      </c>
      <c r="F17" s="3" t="s">
        <v>317</v>
      </c>
      <c r="G17" s="1">
        <v>32558</v>
      </c>
      <c r="H17" s="3" t="s">
        <v>35</v>
      </c>
      <c r="I17" s="2">
        <v>55</v>
      </c>
      <c r="J17" s="21">
        <v>0.92630000000000001</v>
      </c>
      <c r="K17" s="3">
        <v>60</v>
      </c>
      <c r="L17" s="3">
        <v>65</v>
      </c>
      <c r="M17" s="53">
        <v>72.5</v>
      </c>
      <c r="N17" s="3"/>
      <c r="O17" s="3">
        <v>65</v>
      </c>
      <c r="P17" s="21">
        <f t="shared" si="0"/>
        <v>60.209499999999998</v>
      </c>
      <c r="Q17" s="3" t="s">
        <v>155</v>
      </c>
      <c r="R17" s="3"/>
    </row>
    <row r="18" spans="1:18">
      <c r="A18" s="3">
        <v>5</v>
      </c>
      <c r="B18" s="3">
        <v>2</v>
      </c>
      <c r="C18" s="3" t="s">
        <v>27</v>
      </c>
      <c r="D18" s="3">
        <v>56</v>
      </c>
      <c r="E18" s="3" t="s">
        <v>326</v>
      </c>
      <c r="F18" s="3" t="s">
        <v>190</v>
      </c>
      <c r="G18" s="1">
        <v>33602</v>
      </c>
      <c r="H18" s="3" t="s">
        <v>35</v>
      </c>
      <c r="I18" s="2">
        <v>55.85</v>
      </c>
      <c r="J18" s="21">
        <v>0.91100000000000003</v>
      </c>
      <c r="K18" s="3">
        <v>50</v>
      </c>
      <c r="L18" s="53">
        <v>55</v>
      </c>
      <c r="M18" s="53">
        <v>55</v>
      </c>
      <c r="N18" s="3"/>
      <c r="O18" s="3">
        <v>50</v>
      </c>
      <c r="P18" s="21">
        <f t="shared" si="0"/>
        <v>45.550000000000004</v>
      </c>
      <c r="Q18" s="3"/>
      <c r="R18" s="3"/>
    </row>
    <row r="19" spans="1:18">
      <c r="A19" s="3">
        <v>12</v>
      </c>
      <c r="B19" s="3">
        <v>1</v>
      </c>
      <c r="C19" s="3" t="s">
        <v>27</v>
      </c>
      <c r="D19" s="3">
        <v>60</v>
      </c>
      <c r="E19" s="3" t="s">
        <v>340</v>
      </c>
      <c r="F19" s="3" t="s">
        <v>181</v>
      </c>
      <c r="G19" s="1">
        <v>27632</v>
      </c>
      <c r="H19" s="3" t="s">
        <v>29</v>
      </c>
      <c r="I19" s="2">
        <v>57.65</v>
      </c>
      <c r="J19" s="21">
        <v>0.89290000000000003</v>
      </c>
      <c r="K19" s="3">
        <v>75</v>
      </c>
      <c r="L19" s="53">
        <v>77.5</v>
      </c>
      <c r="M19" s="3">
        <v>77.5</v>
      </c>
      <c r="N19" s="3"/>
      <c r="O19" s="3">
        <v>77.5</v>
      </c>
      <c r="P19" s="21">
        <f t="shared" si="0"/>
        <v>69.199750000000009</v>
      </c>
      <c r="Q19" s="3" t="s">
        <v>156</v>
      </c>
      <c r="R19" s="3"/>
    </row>
    <row r="20" spans="1:18">
      <c r="A20" s="3">
        <v>5</v>
      </c>
      <c r="B20" s="3">
        <v>2</v>
      </c>
      <c r="C20" s="3" t="s">
        <v>27</v>
      </c>
      <c r="D20" s="3">
        <v>60</v>
      </c>
      <c r="E20" s="3" t="s">
        <v>336</v>
      </c>
      <c r="F20" s="3" t="s">
        <v>181</v>
      </c>
      <c r="G20" s="1">
        <v>27473</v>
      </c>
      <c r="H20" s="3" t="s">
        <v>29</v>
      </c>
      <c r="I20" s="2">
        <v>59.35</v>
      </c>
      <c r="J20" s="21">
        <v>0.87539999999999996</v>
      </c>
      <c r="K20" s="53">
        <v>65</v>
      </c>
      <c r="L20" s="32">
        <v>65</v>
      </c>
      <c r="M20" s="3">
        <v>67.5</v>
      </c>
      <c r="N20" s="3"/>
      <c r="O20" s="3">
        <v>67.5</v>
      </c>
      <c r="P20" s="21">
        <f t="shared" si="0"/>
        <v>59.089499999999994</v>
      </c>
      <c r="Q20" s="3" t="s">
        <v>157</v>
      </c>
      <c r="R20" s="3"/>
    </row>
    <row r="21" spans="1:18">
      <c r="A21" s="3">
        <v>3</v>
      </c>
      <c r="B21" s="3">
        <v>3</v>
      </c>
      <c r="C21" s="3" t="s">
        <v>27</v>
      </c>
      <c r="D21" s="3">
        <v>60</v>
      </c>
      <c r="E21" s="3" t="s">
        <v>166</v>
      </c>
      <c r="F21" s="3" t="s">
        <v>28</v>
      </c>
      <c r="G21" s="1">
        <v>27234</v>
      </c>
      <c r="H21" s="3" t="s">
        <v>29</v>
      </c>
      <c r="I21" s="2">
        <v>58.2</v>
      </c>
      <c r="J21" s="21">
        <v>0.88780000000000003</v>
      </c>
      <c r="K21" s="3">
        <v>45</v>
      </c>
      <c r="L21" s="3">
        <v>47.5</v>
      </c>
      <c r="M21" s="3">
        <v>50</v>
      </c>
      <c r="N21" s="3"/>
      <c r="O21" s="3">
        <v>50</v>
      </c>
      <c r="P21" s="21">
        <f t="shared" si="0"/>
        <v>44.39</v>
      </c>
      <c r="Q21" s="3"/>
      <c r="R21" s="3"/>
    </row>
    <row r="22" spans="1:18">
      <c r="A22" s="3">
        <v>0</v>
      </c>
      <c r="B22" s="3" t="s">
        <v>151</v>
      </c>
      <c r="C22" s="3" t="s">
        <v>27</v>
      </c>
      <c r="D22" s="3">
        <v>60</v>
      </c>
      <c r="E22" s="3" t="s">
        <v>335</v>
      </c>
      <c r="F22" s="3" t="s">
        <v>248</v>
      </c>
      <c r="G22" s="1">
        <v>25599</v>
      </c>
      <c r="H22" s="3" t="s">
        <v>97</v>
      </c>
      <c r="I22" s="2">
        <v>58.8</v>
      </c>
      <c r="J22" s="21">
        <v>0.95420000000000005</v>
      </c>
      <c r="K22" s="53">
        <v>65</v>
      </c>
      <c r="L22" s="53">
        <v>65</v>
      </c>
      <c r="M22" s="53">
        <v>65</v>
      </c>
      <c r="N22" s="3"/>
      <c r="O22" s="53">
        <v>0</v>
      </c>
      <c r="P22" s="21">
        <f t="shared" si="0"/>
        <v>0</v>
      </c>
      <c r="Q22" s="3"/>
      <c r="R22" s="3"/>
    </row>
    <row r="23" spans="1:18">
      <c r="A23" s="3">
        <v>12</v>
      </c>
      <c r="B23" s="3">
        <v>1</v>
      </c>
      <c r="C23" s="3" t="s">
        <v>27</v>
      </c>
      <c r="D23" s="3">
        <v>60</v>
      </c>
      <c r="E23" s="3" t="s">
        <v>340</v>
      </c>
      <c r="F23" s="3" t="s">
        <v>181</v>
      </c>
      <c r="G23" s="1">
        <v>27632</v>
      </c>
      <c r="H23" s="3" t="s">
        <v>35</v>
      </c>
      <c r="I23" s="2">
        <v>57.65</v>
      </c>
      <c r="J23" s="21">
        <v>0.89019999999999999</v>
      </c>
      <c r="K23" s="3">
        <v>75</v>
      </c>
      <c r="L23" s="53">
        <v>77.5</v>
      </c>
      <c r="M23" s="3">
        <v>77.5</v>
      </c>
      <c r="N23" s="3"/>
      <c r="O23" s="3">
        <v>77.5</v>
      </c>
      <c r="P23" s="21">
        <f t="shared" si="0"/>
        <v>68.990499999999997</v>
      </c>
      <c r="Q23" s="3" t="s">
        <v>153</v>
      </c>
      <c r="R23" s="3"/>
    </row>
    <row r="24" spans="1:18">
      <c r="A24" s="3">
        <v>5</v>
      </c>
      <c r="B24" s="3">
        <v>2</v>
      </c>
      <c r="C24" s="3" t="s">
        <v>27</v>
      </c>
      <c r="D24" s="3">
        <v>60</v>
      </c>
      <c r="E24" s="3" t="s">
        <v>338</v>
      </c>
      <c r="F24" s="3" t="s">
        <v>181</v>
      </c>
      <c r="G24" s="1">
        <v>29390</v>
      </c>
      <c r="H24" s="3" t="s">
        <v>35</v>
      </c>
      <c r="I24" s="2">
        <v>58.8</v>
      </c>
      <c r="J24" s="21">
        <v>0.87380000000000002</v>
      </c>
      <c r="K24" s="3">
        <v>67.5</v>
      </c>
      <c r="L24" s="53">
        <v>70</v>
      </c>
      <c r="M24" s="53">
        <v>70</v>
      </c>
      <c r="N24" s="3"/>
      <c r="O24" s="3">
        <v>67.5</v>
      </c>
      <c r="P24" s="21">
        <f t="shared" si="0"/>
        <v>58.981500000000004</v>
      </c>
      <c r="Q24" s="3"/>
      <c r="R24" s="3"/>
    </row>
    <row r="25" spans="1:18">
      <c r="A25" s="3">
        <v>3</v>
      </c>
      <c r="B25" s="3">
        <v>3</v>
      </c>
      <c r="C25" s="3" t="s">
        <v>27</v>
      </c>
      <c r="D25" s="3">
        <v>60</v>
      </c>
      <c r="E25" s="3" t="s">
        <v>334</v>
      </c>
      <c r="F25" s="3" t="s">
        <v>114</v>
      </c>
      <c r="G25" s="1">
        <v>31772</v>
      </c>
      <c r="H25" s="3" t="s">
        <v>35</v>
      </c>
      <c r="I25" s="2">
        <v>58.7</v>
      </c>
      <c r="J25" s="21">
        <v>0.87880000000000003</v>
      </c>
      <c r="K25" s="3">
        <v>55</v>
      </c>
      <c r="L25" s="53">
        <v>60</v>
      </c>
      <c r="M25" s="53">
        <v>60</v>
      </c>
      <c r="N25" s="3"/>
      <c r="O25" s="3">
        <v>55</v>
      </c>
      <c r="P25" s="21">
        <f t="shared" si="0"/>
        <v>48.334000000000003</v>
      </c>
      <c r="Q25" s="3"/>
      <c r="R25" s="3"/>
    </row>
    <row r="26" spans="1:18">
      <c r="A26" s="3">
        <v>12</v>
      </c>
      <c r="B26" s="3">
        <v>1</v>
      </c>
      <c r="C26" s="3" t="s">
        <v>27</v>
      </c>
      <c r="D26" s="3">
        <v>67.5</v>
      </c>
      <c r="E26" s="3" t="s">
        <v>333</v>
      </c>
      <c r="F26" s="3" t="s">
        <v>59</v>
      </c>
      <c r="G26" s="1">
        <v>25878</v>
      </c>
      <c r="H26" s="3" t="s">
        <v>97</v>
      </c>
      <c r="I26" s="2">
        <v>61.35</v>
      </c>
      <c r="J26" s="21">
        <v>0.90459999999999996</v>
      </c>
      <c r="K26" s="3">
        <v>52.5</v>
      </c>
      <c r="L26" s="53">
        <v>57.5</v>
      </c>
      <c r="M26" s="3">
        <v>57.5</v>
      </c>
      <c r="N26" s="3"/>
      <c r="O26" s="3">
        <v>57.5</v>
      </c>
      <c r="P26" s="21">
        <f t="shared" si="0"/>
        <v>52.014499999999998</v>
      </c>
      <c r="Q26" s="3" t="s">
        <v>158</v>
      </c>
      <c r="R26" s="3"/>
    </row>
    <row r="27" spans="1:18">
      <c r="A27" s="3">
        <v>12</v>
      </c>
      <c r="B27" s="3">
        <v>1</v>
      </c>
      <c r="C27" s="3" t="s">
        <v>27</v>
      </c>
      <c r="D27" s="3">
        <v>67.5</v>
      </c>
      <c r="E27" s="3" t="s">
        <v>339</v>
      </c>
      <c r="F27" s="3" t="s">
        <v>87</v>
      </c>
      <c r="G27" s="1">
        <v>33233</v>
      </c>
      <c r="H27" s="3" t="s">
        <v>35</v>
      </c>
      <c r="I27" s="2">
        <v>66.45</v>
      </c>
      <c r="J27" s="21">
        <v>0.79179999999999995</v>
      </c>
      <c r="K27" s="3">
        <v>70</v>
      </c>
      <c r="L27" s="3">
        <v>72.5</v>
      </c>
      <c r="M27" s="32">
        <v>75</v>
      </c>
      <c r="N27" s="3"/>
      <c r="O27" s="3">
        <v>75</v>
      </c>
      <c r="P27" s="21">
        <f t="shared" si="0"/>
        <v>59.384999999999998</v>
      </c>
      <c r="Q27" s="3"/>
      <c r="R27" s="3"/>
    </row>
    <row r="28" spans="1:18">
      <c r="A28" s="3">
        <v>5</v>
      </c>
      <c r="B28" s="3">
        <v>2</v>
      </c>
      <c r="C28" s="3" t="s">
        <v>27</v>
      </c>
      <c r="D28" s="3">
        <v>67.5</v>
      </c>
      <c r="E28" s="3" t="s">
        <v>337</v>
      </c>
      <c r="F28" s="3" t="s">
        <v>190</v>
      </c>
      <c r="G28" s="1">
        <v>33738</v>
      </c>
      <c r="H28" s="3" t="s">
        <v>35</v>
      </c>
      <c r="I28" s="2">
        <v>66.900000000000006</v>
      </c>
      <c r="J28" s="21">
        <v>0.78669999999999995</v>
      </c>
      <c r="K28" s="3">
        <v>65</v>
      </c>
      <c r="L28" s="3">
        <v>72.5</v>
      </c>
      <c r="M28" s="53">
        <v>75</v>
      </c>
      <c r="N28" s="3"/>
      <c r="O28" s="3">
        <v>72.5</v>
      </c>
      <c r="P28" s="21">
        <f t="shared" si="0"/>
        <v>57.03575</v>
      </c>
      <c r="Q28" s="3"/>
      <c r="R28" s="3"/>
    </row>
    <row r="29" spans="1:18">
      <c r="A29" s="3">
        <v>0</v>
      </c>
      <c r="B29" s="3" t="s">
        <v>151</v>
      </c>
      <c r="C29" s="3" t="s">
        <v>27</v>
      </c>
      <c r="D29" s="3">
        <v>67.5</v>
      </c>
      <c r="E29" s="3" t="s">
        <v>187</v>
      </c>
      <c r="F29" s="3" t="s">
        <v>190</v>
      </c>
      <c r="G29" s="1">
        <v>32902</v>
      </c>
      <c r="H29" s="3" t="s">
        <v>35</v>
      </c>
      <c r="I29" s="2">
        <v>67.5</v>
      </c>
      <c r="J29" s="21">
        <v>0.77690000000000003</v>
      </c>
      <c r="K29" s="53">
        <v>100</v>
      </c>
      <c r="L29" s="53">
        <v>0</v>
      </c>
      <c r="M29" s="53">
        <v>0</v>
      </c>
      <c r="N29" s="3"/>
      <c r="O29" s="3">
        <v>0</v>
      </c>
      <c r="P29" s="21">
        <f t="shared" si="0"/>
        <v>0</v>
      </c>
      <c r="Q29" s="3"/>
      <c r="R29" s="3"/>
    </row>
    <row r="30" spans="1:18">
      <c r="A30" s="3">
        <v>12</v>
      </c>
      <c r="B30" s="3">
        <v>1</v>
      </c>
      <c r="C30" s="3" t="s">
        <v>27</v>
      </c>
      <c r="D30" s="3">
        <v>67.5</v>
      </c>
      <c r="E30" s="3" t="s">
        <v>341</v>
      </c>
      <c r="F30" s="3" t="s">
        <v>190</v>
      </c>
      <c r="G30" s="1">
        <v>39454</v>
      </c>
      <c r="H30" s="3" t="s">
        <v>111</v>
      </c>
      <c r="I30" s="2">
        <v>64</v>
      </c>
      <c r="J30" s="21">
        <v>1.0036</v>
      </c>
      <c r="K30" s="3">
        <v>75</v>
      </c>
      <c r="L30" s="53">
        <v>85</v>
      </c>
      <c r="M30" s="32">
        <v>0</v>
      </c>
      <c r="N30" s="3"/>
      <c r="O30" s="3">
        <v>75</v>
      </c>
      <c r="P30" s="21">
        <f t="shared" si="0"/>
        <v>75.27000000000001</v>
      </c>
      <c r="Q30" s="3"/>
      <c r="R30" s="3"/>
    </row>
    <row r="31" spans="1:18">
      <c r="A31" s="3">
        <v>12</v>
      </c>
      <c r="B31" s="3">
        <v>1</v>
      </c>
      <c r="C31" s="3" t="s">
        <v>27</v>
      </c>
      <c r="D31" s="3">
        <v>82.5</v>
      </c>
      <c r="E31" s="3" t="s">
        <v>332</v>
      </c>
      <c r="F31" s="3" t="s">
        <v>181</v>
      </c>
      <c r="G31" s="1">
        <v>23072</v>
      </c>
      <c r="H31" s="3" t="s">
        <v>68</v>
      </c>
      <c r="I31" s="2">
        <v>79.3</v>
      </c>
      <c r="J31" s="21">
        <v>0.92079999999999995</v>
      </c>
      <c r="K31" s="3">
        <v>50</v>
      </c>
      <c r="L31" s="32">
        <v>55</v>
      </c>
      <c r="M31" s="53">
        <v>60</v>
      </c>
      <c r="N31" s="3"/>
      <c r="O31" s="3">
        <v>55</v>
      </c>
      <c r="P31" s="21">
        <f t="shared" si="0"/>
        <v>50.643999999999998</v>
      </c>
      <c r="Q31" s="3"/>
      <c r="R31" s="3"/>
    </row>
    <row r="32" spans="1:18">
      <c r="A32" s="3"/>
      <c r="B32" s="3"/>
      <c r="C32" s="3"/>
      <c r="D32" s="3"/>
      <c r="E32" s="3"/>
      <c r="F32" s="22" t="s">
        <v>150</v>
      </c>
      <c r="G32" s="1"/>
      <c r="H32" s="3"/>
      <c r="I32" s="2"/>
      <c r="J32" s="21"/>
      <c r="K32" s="3"/>
      <c r="L32" s="32"/>
      <c r="M32" s="53"/>
      <c r="N32" s="3"/>
      <c r="O32" s="3"/>
      <c r="P32" s="21"/>
      <c r="Q32" s="3"/>
      <c r="R32" s="3"/>
    </row>
    <row r="33" spans="1:18">
      <c r="A33" s="3">
        <v>12</v>
      </c>
      <c r="B33" s="3">
        <v>1</v>
      </c>
      <c r="C33" s="3" t="s">
        <v>27</v>
      </c>
      <c r="D33" s="3">
        <v>44</v>
      </c>
      <c r="E33" s="3" t="s">
        <v>342</v>
      </c>
      <c r="F33" s="3" t="s">
        <v>28</v>
      </c>
      <c r="G33" s="1">
        <v>39762</v>
      </c>
      <c r="H33" s="3" t="s">
        <v>164</v>
      </c>
      <c r="I33" s="2">
        <v>26.1</v>
      </c>
      <c r="J33" s="21">
        <v>1.6153999999999999</v>
      </c>
      <c r="K33" s="3">
        <v>15</v>
      </c>
      <c r="L33" s="3">
        <v>22.5</v>
      </c>
      <c r="M33" s="53">
        <v>25</v>
      </c>
      <c r="N33" s="3"/>
      <c r="O33" s="3">
        <v>22.5</v>
      </c>
      <c r="P33" s="21">
        <f t="shared" ref="P33:P64" si="1">O33*J33</f>
        <v>36.346499999999999</v>
      </c>
      <c r="Q33" s="3"/>
      <c r="R33" s="3"/>
    </row>
    <row r="34" spans="1:18">
      <c r="A34" s="3">
        <v>0</v>
      </c>
      <c r="B34" s="3" t="s">
        <v>151</v>
      </c>
      <c r="C34" s="3" t="s">
        <v>27</v>
      </c>
      <c r="D34" s="3">
        <v>44</v>
      </c>
      <c r="E34" s="3" t="s">
        <v>265</v>
      </c>
      <c r="F34" s="3" t="s">
        <v>44</v>
      </c>
      <c r="G34" s="1">
        <v>39638</v>
      </c>
      <c r="H34" s="3" t="s">
        <v>164</v>
      </c>
      <c r="I34" s="2">
        <v>29</v>
      </c>
      <c r="J34" s="79">
        <v>1.6153999999999999</v>
      </c>
      <c r="K34" s="53">
        <v>20</v>
      </c>
      <c r="L34" s="32">
        <v>0</v>
      </c>
      <c r="M34" s="32">
        <v>0</v>
      </c>
      <c r="N34" s="3"/>
      <c r="O34" s="32">
        <v>0</v>
      </c>
      <c r="P34" s="21">
        <f t="shared" si="1"/>
        <v>0</v>
      </c>
      <c r="Q34" s="3"/>
      <c r="R34" s="3"/>
    </row>
    <row r="35" spans="1:18">
      <c r="A35" s="3">
        <v>12</v>
      </c>
      <c r="B35" s="3">
        <v>1</v>
      </c>
      <c r="C35" s="3" t="s">
        <v>27</v>
      </c>
      <c r="D35" s="3">
        <v>56</v>
      </c>
      <c r="E35" s="3" t="s">
        <v>361</v>
      </c>
      <c r="F35" s="3" t="s">
        <v>163</v>
      </c>
      <c r="G35" s="1">
        <v>34543</v>
      </c>
      <c r="H35" s="3" t="s">
        <v>33</v>
      </c>
      <c r="I35" s="2">
        <v>55.6</v>
      </c>
      <c r="J35" s="21">
        <v>0.89049999999999996</v>
      </c>
      <c r="K35" s="3">
        <v>115</v>
      </c>
      <c r="L35" s="3">
        <v>125</v>
      </c>
      <c r="M35" s="53">
        <v>130</v>
      </c>
      <c r="N35" s="3"/>
      <c r="O35" s="3">
        <v>125</v>
      </c>
      <c r="P35" s="21">
        <f t="shared" si="1"/>
        <v>111.3125</v>
      </c>
      <c r="Q35" s="3" t="s">
        <v>523</v>
      </c>
      <c r="R35" s="3"/>
    </row>
    <row r="36" spans="1:18">
      <c r="A36" s="3">
        <v>12</v>
      </c>
      <c r="B36" s="3">
        <v>1</v>
      </c>
      <c r="C36" s="3" t="s">
        <v>27</v>
      </c>
      <c r="D36" s="3">
        <v>56</v>
      </c>
      <c r="E36" s="3" t="s">
        <v>454</v>
      </c>
      <c r="F36" s="3" t="s">
        <v>355</v>
      </c>
      <c r="G36" s="1">
        <v>36354</v>
      </c>
      <c r="H36" s="3" t="s">
        <v>35</v>
      </c>
      <c r="I36" s="2">
        <v>56</v>
      </c>
      <c r="J36" s="21">
        <v>0.87480000000000002</v>
      </c>
      <c r="K36" s="3">
        <v>135</v>
      </c>
      <c r="L36" s="32">
        <v>140</v>
      </c>
      <c r="M36" s="32">
        <v>142.5</v>
      </c>
      <c r="N36" s="53">
        <v>145</v>
      </c>
      <c r="O36" s="32">
        <f>M36</f>
        <v>142.5</v>
      </c>
      <c r="P36" s="21">
        <f t="shared" si="1"/>
        <v>124.65900000000001</v>
      </c>
      <c r="Q36" s="3" t="s">
        <v>153</v>
      </c>
      <c r="R36" s="3"/>
    </row>
    <row r="37" spans="1:18">
      <c r="A37" s="3">
        <v>5</v>
      </c>
      <c r="B37" s="3">
        <v>2</v>
      </c>
      <c r="C37" s="3" t="s">
        <v>27</v>
      </c>
      <c r="D37" s="3">
        <v>56</v>
      </c>
      <c r="E37" s="3" t="s">
        <v>347</v>
      </c>
      <c r="F37" s="3" t="s">
        <v>348</v>
      </c>
      <c r="G37" s="1">
        <v>28235</v>
      </c>
      <c r="H37" s="3" t="s">
        <v>35</v>
      </c>
      <c r="I37" s="2">
        <v>53</v>
      </c>
      <c r="J37" s="21">
        <v>0.95379999999999998</v>
      </c>
      <c r="K37" s="3">
        <v>67.5</v>
      </c>
      <c r="L37" s="32">
        <v>72.5</v>
      </c>
      <c r="M37" s="53">
        <v>75</v>
      </c>
      <c r="N37" s="32"/>
      <c r="O37" s="3">
        <v>72.5</v>
      </c>
      <c r="P37" s="21">
        <f t="shared" si="1"/>
        <v>69.150499999999994</v>
      </c>
      <c r="Q37" s="3"/>
      <c r="R37" s="3"/>
    </row>
    <row r="38" spans="1:18">
      <c r="A38" s="3">
        <v>12</v>
      </c>
      <c r="B38" s="3">
        <v>1</v>
      </c>
      <c r="C38" s="3" t="s">
        <v>27</v>
      </c>
      <c r="D38" s="3">
        <v>56</v>
      </c>
      <c r="E38" s="3" t="s">
        <v>454</v>
      </c>
      <c r="F38" s="3" t="s">
        <v>355</v>
      </c>
      <c r="G38" s="1">
        <v>36354</v>
      </c>
      <c r="H38" s="3" t="s">
        <v>111</v>
      </c>
      <c r="I38" s="2">
        <v>56</v>
      </c>
      <c r="J38" s="21">
        <v>0.94479999999999997</v>
      </c>
      <c r="K38" s="3">
        <v>135</v>
      </c>
      <c r="L38" s="32">
        <v>140</v>
      </c>
      <c r="M38" s="32">
        <v>142.5</v>
      </c>
      <c r="N38" s="53">
        <v>145</v>
      </c>
      <c r="O38" s="32">
        <f>M38</f>
        <v>142.5</v>
      </c>
      <c r="P38" s="21">
        <f t="shared" si="1"/>
        <v>134.63399999999999</v>
      </c>
      <c r="Q38" s="3" t="s">
        <v>258</v>
      </c>
      <c r="R38" s="3"/>
    </row>
    <row r="39" spans="1:18">
      <c r="A39" s="3">
        <v>12</v>
      </c>
      <c r="B39" s="3">
        <v>1</v>
      </c>
      <c r="C39" s="3" t="s">
        <v>27</v>
      </c>
      <c r="D39" s="3">
        <v>60</v>
      </c>
      <c r="E39" s="3" t="s">
        <v>344</v>
      </c>
      <c r="F39" s="3" t="s">
        <v>345</v>
      </c>
      <c r="G39" s="1">
        <v>14057</v>
      </c>
      <c r="H39" s="3" t="s">
        <v>346</v>
      </c>
      <c r="I39" s="2">
        <v>57.6</v>
      </c>
      <c r="J39" s="21">
        <v>1.7698</v>
      </c>
      <c r="K39" s="3">
        <v>60</v>
      </c>
      <c r="L39" s="32">
        <v>65</v>
      </c>
      <c r="M39" s="3">
        <v>67.5</v>
      </c>
      <c r="N39" s="3"/>
      <c r="O39" s="3">
        <v>67.5</v>
      </c>
      <c r="P39" s="21">
        <f t="shared" si="1"/>
        <v>119.4615</v>
      </c>
      <c r="Q39" s="3"/>
      <c r="R39" s="3"/>
    </row>
    <row r="40" spans="1:18">
      <c r="A40" s="3">
        <v>12</v>
      </c>
      <c r="B40" s="3">
        <v>1</v>
      </c>
      <c r="C40" s="3" t="s">
        <v>27</v>
      </c>
      <c r="D40" s="3">
        <v>60</v>
      </c>
      <c r="E40" s="3" t="s">
        <v>362</v>
      </c>
      <c r="F40" s="3" t="s">
        <v>190</v>
      </c>
      <c r="G40" s="1">
        <v>33748</v>
      </c>
      <c r="H40" s="3" t="s">
        <v>35</v>
      </c>
      <c r="I40" s="2">
        <v>60</v>
      </c>
      <c r="J40" s="21">
        <v>0.81279999999999997</v>
      </c>
      <c r="K40" s="3">
        <v>115</v>
      </c>
      <c r="L40" s="3">
        <v>122.5</v>
      </c>
      <c r="M40" s="53">
        <v>130</v>
      </c>
      <c r="N40" s="3"/>
      <c r="O40" s="3">
        <v>122.5</v>
      </c>
      <c r="P40" s="21">
        <f t="shared" si="1"/>
        <v>99.567999999999998</v>
      </c>
      <c r="Q40" s="3"/>
      <c r="R40" s="3"/>
    </row>
    <row r="41" spans="1:18">
      <c r="A41" s="3">
        <v>5</v>
      </c>
      <c r="B41" s="3">
        <v>2</v>
      </c>
      <c r="C41" s="3" t="s">
        <v>27</v>
      </c>
      <c r="D41" s="3">
        <v>60</v>
      </c>
      <c r="E41" s="3" t="s">
        <v>351</v>
      </c>
      <c r="F41" s="3" t="s">
        <v>181</v>
      </c>
      <c r="G41" s="1">
        <v>31097</v>
      </c>
      <c r="H41" s="3" t="s">
        <v>35</v>
      </c>
      <c r="I41" s="2">
        <v>58.9</v>
      </c>
      <c r="J41" s="21">
        <v>0.8286</v>
      </c>
      <c r="K41" s="3">
        <v>75</v>
      </c>
      <c r="L41" s="32">
        <v>80</v>
      </c>
      <c r="M41" s="53">
        <v>85</v>
      </c>
      <c r="N41" s="3"/>
      <c r="O41" s="3">
        <v>80</v>
      </c>
      <c r="P41" s="21">
        <f t="shared" si="1"/>
        <v>66.287999999999997</v>
      </c>
      <c r="Q41" s="3"/>
      <c r="R41" s="3"/>
    </row>
    <row r="42" spans="1:18">
      <c r="A42" s="3">
        <v>12</v>
      </c>
      <c r="B42" s="3">
        <v>1</v>
      </c>
      <c r="C42" s="3" t="s">
        <v>27</v>
      </c>
      <c r="D42" s="3">
        <v>60</v>
      </c>
      <c r="E42" s="3" t="s">
        <v>354</v>
      </c>
      <c r="F42" s="3" t="s">
        <v>48</v>
      </c>
      <c r="G42" s="1">
        <v>36762</v>
      </c>
      <c r="H42" s="3" t="s">
        <v>111</v>
      </c>
      <c r="I42" s="2">
        <v>59.9</v>
      </c>
      <c r="J42" s="21">
        <v>0.92</v>
      </c>
      <c r="K42" s="53">
        <v>90</v>
      </c>
      <c r="L42" s="3">
        <v>90</v>
      </c>
      <c r="M42" s="3">
        <v>100</v>
      </c>
      <c r="N42" s="3"/>
      <c r="O42" s="3">
        <v>100</v>
      </c>
      <c r="P42" s="21">
        <f t="shared" si="1"/>
        <v>92</v>
      </c>
      <c r="Q42" s="3"/>
      <c r="R42" s="3"/>
    </row>
    <row r="43" spans="1:18">
      <c r="A43" s="3">
        <v>12</v>
      </c>
      <c r="B43" s="3">
        <v>1</v>
      </c>
      <c r="C43" s="3" t="s">
        <v>27</v>
      </c>
      <c r="D43" s="3">
        <v>67.5</v>
      </c>
      <c r="E43" s="3" t="s">
        <v>359</v>
      </c>
      <c r="F43" s="3" t="s">
        <v>317</v>
      </c>
      <c r="G43" s="1">
        <v>34669</v>
      </c>
      <c r="H43" s="3" t="s">
        <v>33</v>
      </c>
      <c r="I43" s="2">
        <v>66</v>
      </c>
      <c r="J43" s="21">
        <v>0.74819999999999998</v>
      </c>
      <c r="K43" s="3">
        <v>110</v>
      </c>
      <c r="L43" s="53">
        <v>120</v>
      </c>
      <c r="M43" s="3">
        <v>120</v>
      </c>
      <c r="N43" s="3"/>
      <c r="O43" s="3">
        <v>120</v>
      </c>
      <c r="P43" s="21">
        <f t="shared" si="1"/>
        <v>89.783999999999992</v>
      </c>
      <c r="Q43" s="3"/>
      <c r="R43" s="3"/>
    </row>
    <row r="44" spans="1:18">
      <c r="A44" s="3">
        <v>12</v>
      </c>
      <c r="B44" s="3">
        <v>1</v>
      </c>
      <c r="C44" s="3" t="s">
        <v>27</v>
      </c>
      <c r="D44" s="3">
        <v>67.5</v>
      </c>
      <c r="E44" s="3" t="s">
        <v>343</v>
      </c>
      <c r="F44" s="3" t="s">
        <v>321</v>
      </c>
      <c r="G44" s="1">
        <v>26748</v>
      </c>
      <c r="H44" s="3" t="s">
        <v>29</v>
      </c>
      <c r="I44" s="2">
        <v>64.2</v>
      </c>
      <c r="J44" s="21">
        <v>0.78380000000000005</v>
      </c>
      <c r="K44" s="3">
        <v>55</v>
      </c>
      <c r="L44" s="32">
        <v>60</v>
      </c>
      <c r="M44" s="3">
        <v>65</v>
      </c>
      <c r="N44" s="3"/>
      <c r="O44" s="3">
        <v>65</v>
      </c>
      <c r="P44" s="21">
        <f t="shared" si="1"/>
        <v>50.947000000000003</v>
      </c>
      <c r="Q44" s="3"/>
      <c r="R44" s="3"/>
    </row>
    <row r="45" spans="1:18">
      <c r="A45" s="3">
        <v>12</v>
      </c>
      <c r="B45" s="3">
        <v>1</v>
      </c>
      <c r="C45" s="3" t="s">
        <v>27</v>
      </c>
      <c r="D45" s="3">
        <v>67.5</v>
      </c>
      <c r="E45" s="3" t="s">
        <v>365</v>
      </c>
      <c r="F45" s="3" t="s">
        <v>30</v>
      </c>
      <c r="G45" s="1">
        <v>19844</v>
      </c>
      <c r="H45" s="3" t="s">
        <v>31</v>
      </c>
      <c r="I45" s="2">
        <v>64.599999999999994</v>
      </c>
      <c r="J45" s="21">
        <v>1.3263</v>
      </c>
      <c r="K45" s="3">
        <v>130</v>
      </c>
      <c r="L45" s="53">
        <v>132.5</v>
      </c>
      <c r="M45" s="53">
        <v>132.5</v>
      </c>
      <c r="N45" s="3"/>
      <c r="O45" s="3">
        <v>130</v>
      </c>
      <c r="P45" s="21">
        <f t="shared" si="1"/>
        <v>172.41900000000001</v>
      </c>
      <c r="Q45" s="3" t="s">
        <v>156</v>
      </c>
      <c r="R45" s="3"/>
    </row>
    <row r="46" spans="1:18">
      <c r="A46" s="3">
        <v>12</v>
      </c>
      <c r="B46" s="3">
        <v>1</v>
      </c>
      <c r="C46" s="3" t="s">
        <v>27</v>
      </c>
      <c r="D46" s="3">
        <v>67.5</v>
      </c>
      <c r="E46" s="3" t="s">
        <v>363</v>
      </c>
      <c r="F46" s="3" t="s">
        <v>364</v>
      </c>
      <c r="G46" s="1">
        <v>30799</v>
      </c>
      <c r="H46" s="3" t="s">
        <v>35</v>
      </c>
      <c r="I46" s="2">
        <v>65.900000000000006</v>
      </c>
      <c r="J46" s="21">
        <v>0.74180000000000001</v>
      </c>
      <c r="K46" s="3">
        <v>115</v>
      </c>
      <c r="L46" s="32">
        <v>120</v>
      </c>
      <c r="M46" s="53">
        <v>125</v>
      </c>
      <c r="N46" s="3"/>
      <c r="O46" s="3">
        <v>120</v>
      </c>
      <c r="P46" s="21">
        <f t="shared" si="1"/>
        <v>89.016000000000005</v>
      </c>
      <c r="Q46" s="3"/>
      <c r="R46" s="3"/>
    </row>
    <row r="47" spans="1:18">
      <c r="A47" s="3">
        <v>5</v>
      </c>
      <c r="B47" s="3">
        <v>2</v>
      </c>
      <c r="C47" s="3" t="s">
        <v>27</v>
      </c>
      <c r="D47" s="3">
        <v>67.5</v>
      </c>
      <c r="E47" s="3" t="s">
        <v>356</v>
      </c>
      <c r="F47" s="3" t="s">
        <v>105</v>
      </c>
      <c r="G47" s="1">
        <v>28879</v>
      </c>
      <c r="H47" s="3" t="s">
        <v>35</v>
      </c>
      <c r="I47" s="2">
        <v>64.400000000000006</v>
      </c>
      <c r="J47" s="21">
        <v>0.75800000000000001</v>
      </c>
      <c r="K47" s="3">
        <v>107.5</v>
      </c>
      <c r="L47" s="53">
        <v>110</v>
      </c>
      <c r="M47" s="53">
        <v>110</v>
      </c>
      <c r="N47" s="3"/>
      <c r="O47" s="3">
        <v>107.5</v>
      </c>
      <c r="P47" s="21">
        <f t="shared" si="1"/>
        <v>81.484999999999999</v>
      </c>
      <c r="Q47" s="3"/>
      <c r="R47" s="3"/>
    </row>
    <row r="48" spans="1:18">
      <c r="A48" s="3">
        <v>3</v>
      </c>
      <c r="B48" s="3">
        <v>3</v>
      </c>
      <c r="C48" s="3" t="s">
        <v>27</v>
      </c>
      <c r="D48" s="3">
        <v>67.5</v>
      </c>
      <c r="E48" s="3" t="s">
        <v>350</v>
      </c>
      <c r="F48" s="3" t="s">
        <v>348</v>
      </c>
      <c r="G48" s="1">
        <v>29407</v>
      </c>
      <c r="H48" s="3" t="s">
        <v>35</v>
      </c>
      <c r="I48" s="2">
        <v>61.9</v>
      </c>
      <c r="J48" s="79">
        <v>0.81010000000000004</v>
      </c>
      <c r="K48" s="53">
        <v>72.5</v>
      </c>
      <c r="L48" s="3">
        <v>72.5</v>
      </c>
      <c r="M48" s="53">
        <v>75</v>
      </c>
      <c r="N48" s="3"/>
      <c r="O48" s="3">
        <v>72.5</v>
      </c>
      <c r="P48" s="21">
        <f t="shared" si="1"/>
        <v>58.732250000000001</v>
      </c>
      <c r="Q48" s="3"/>
      <c r="R48" s="3"/>
    </row>
    <row r="49" spans="1:18">
      <c r="A49" s="3">
        <v>12</v>
      </c>
      <c r="B49" s="3">
        <v>1</v>
      </c>
      <c r="C49" s="3" t="s">
        <v>27</v>
      </c>
      <c r="D49" s="3">
        <v>67.5</v>
      </c>
      <c r="E49" s="3" t="s">
        <v>352</v>
      </c>
      <c r="F49" s="3" t="s">
        <v>105</v>
      </c>
      <c r="G49" s="1">
        <v>37147</v>
      </c>
      <c r="H49" s="3" t="s">
        <v>164</v>
      </c>
      <c r="I49" s="2">
        <v>65.099999999999994</v>
      </c>
      <c r="J49" s="79">
        <v>0.88539999999999996</v>
      </c>
      <c r="K49" s="3">
        <v>85</v>
      </c>
      <c r="L49" s="3">
        <v>87.5</v>
      </c>
      <c r="M49" s="32">
        <v>90</v>
      </c>
      <c r="N49" s="3"/>
      <c r="O49" s="3">
        <v>90</v>
      </c>
      <c r="P49" s="21">
        <f t="shared" si="1"/>
        <v>79.685999999999993</v>
      </c>
      <c r="Q49" s="3"/>
      <c r="R49" s="3"/>
    </row>
    <row r="50" spans="1:18">
      <c r="A50" s="3">
        <v>5</v>
      </c>
      <c r="B50" s="3">
        <v>2</v>
      </c>
      <c r="C50" s="3" t="s">
        <v>27</v>
      </c>
      <c r="D50" s="3">
        <v>67.5</v>
      </c>
      <c r="E50" s="3" t="s">
        <v>543</v>
      </c>
      <c r="F50" s="3" t="s">
        <v>28</v>
      </c>
      <c r="G50" s="1">
        <v>38403</v>
      </c>
      <c r="H50" s="3" t="s">
        <v>164</v>
      </c>
      <c r="I50" s="2">
        <v>66</v>
      </c>
      <c r="J50" s="21">
        <v>0.91120000000000001</v>
      </c>
      <c r="K50" s="3">
        <v>22.5</v>
      </c>
      <c r="L50" s="3">
        <v>27.5</v>
      </c>
      <c r="M50" s="53">
        <v>30</v>
      </c>
      <c r="N50" s="3"/>
      <c r="O50" s="3">
        <v>27.5</v>
      </c>
      <c r="P50" s="21">
        <f t="shared" si="1"/>
        <v>25.058</v>
      </c>
      <c r="Q50" s="3"/>
      <c r="R50" s="3"/>
    </row>
    <row r="51" spans="1:18">
      <c r="A51" s="3">
        <v>12</v>
      </c>
      <c r="B51" s="3">
        <v>1</v>
      </c>
      <c r="C51" s="3" t="s">
        <v>27</v>
      </c>
      <c r="D51" s="3">
        <v>67.5</v>
      </c>
      <c r="E51" s="3" t="s">
        <v>360</v>
      </c>
      <c r="F51" s="3" t="s">
        <v>133</v>
      </c>
      <c r="G51" s="1">
        <v>36746</v>
      </c>
      <c r="H51" s="3" t="s">
        <v>111</v>
      </c>
      <c r="I51" s="2">
        <v>66.95</v>
      </c>
      <c r="J51" s="21">
        <v>0.82569999999999999</v>
      </c>
      <c r="K51" s="3">
        <v>110</v>
      </c>
      <c r="L51" s="3">
        <v>120</v>
      </c>
      <c r="M51" s="32" t="s">
        <v>453</v>
      </c>
      <c r="N51" s="3"/>
      <c r="O51" s="3">
        <v>127.5</v>
      </c>
      <c r="P51" s="21">
        <f t="shared" si="1"/>
        <v>105.27674999999999</v>
      </c>
      <c r="Q51" s="3"/>
      <c r="R51" s="3"/>
    </row>
    <row r="52" spans="1:18">
      <c r="A52" s="3">
        <v>5</v>
      </c>
      <c r="B52" s="3">
        <v>2</v>
      </c>
      <c r="C52" s="3" t="s">
        <v>27</v>
      </c>
      <c r="D52" s="3">
        <v>67.5</v>
      </c>
      <c r="E52" s="3" t="s">
        <v>353</v>
      </c>
      <c r="F52" s="3" t="s">
        <v>28</v>
      </c>
      <c r="G52" s="1">
        <v>36555</v>
      </c>
      <c r="H52" s="3" t="s">
        <v>111</v>
      </c>
      <c r="I52" s="2">
        <v>65.8</v>
      </c>
      <c r="J52" s="21">
        <v>0.80230000000000001</v>
      </c>
      <c r="K52" s="3">
        <v>82.5</v>
      </c>
      <c r="L52" s="3">
        <v>87.5</v>
      </c>
      <c r="M52" s="3">
        <v>90</v>
      </c>
      <c r="N52" s="3"/>
      <c r="O52" s="3">
        <v>90</v>
      </c>
      <c r="P52" s="21">
        <f t="shared" si="1"/>
        <v>72.207000000000008</v>
      </c>
      <c r="Q52" s="3"/>
      <c r="R52" s="3"/>
    </row>
    <row r="53" spans="1:18">
      <c r="A53" s="3">
        <v>3</v>
      </c>
      <c r="B53" s="3">
        <v>3</v>
      </c>
      <c r="C53" s="3" t="s">
        <v>27</v>
      </c>
      <c r="D53" s="3">
        <v>67.5</v>
      </c>
      <c r="E53" s="3" t="s">
        <v>349</v>
      </c>
      <c r="F53" s="3" t="s">
        <v>28</v>
      </c>
      <c r="G53" s="1">
        <v>36545</v>
      </c>
      <c r="H53" s="3" t="s">
        <v>111</v>
      </c>
      <c r="I53" s="2">
        <v>65.900000000000006</v>
      </c>
      <c r="J53" s="21">
        <v>0.80110000000000003</v>
      </c>
      <c r="K53" s="53">
        <v>67.5</v>
      </c>
      <c r="L53" s="3">
        <v>67.5</v>
      </c>
      <c r="M53" s="3">
        <v>75</v>
      </c>
      <c r="N53" s="3"/>
      <c r="O53" s="3">
        <v>75</v>
      </c>
      <c r="P53" s="21">
        <f t="shared" si="1"/>
        <v>60.082500000000003</v>
      </c>
      <c r="Q53" s="3"/>
      <c r="R53" s="3"/>
    </row>
    <row r="54" spans="1:18">
      <c r="A54" s="3">
        <v>12</v>
      </c>
      <c r="B54" s="3">
        <v>1</v>
      </c>
      <c r="C54" s="3" t="s">
        <v>27</v>
      </c>
      <c r="D54" s="3">
        <v>67.5</v>
      </c>
      <c r="E54" s="3" t="s">
        <v>357</v>
      </c>
      <c r="F54" s="3" t="s">
        <v>358</v>
      </c>
      <c r="G54" s="1">
        <v>36230</v>
      </c>
      <c r="H54" s="3" t="s">
        <v>88</v>
      </c>
      <c r="I54" s="2">
        <v>63.9</v>
      </c>
      <c r="J54" s="21">
        <v>0.80940000000000001</v>
      </c>
      <c r="K54" s="3">
        <v>110</v>
      </c>
      <c r="L54" s="53">
        <v>112.5</v>
      </c>
      <c r="M54" s="53">
        <v>112.5</v>
      </c>
      <c r="N54" s="3"/>
      <c r="O54" s="3">
        <v>110</v>
      </c>
      <c r="P54" s="21">
        <f t="shared" si="1"/>
        <v>89.034000000000006</v>
      </c>
      <c r="Q54" s="3"/>
      <c r="R54" s="3"/>
    </row>
    <row r="55" spans="1:18">
      <c r="A55" s="3">
        <v>12</v>
      </c>
      <c r="B55" s="3">
        <v>1</v>
      </c>
      <c r="C55" s="3" t="s">
        <v>27</v>
      </c>
      <c r="D55" s="3">
        <v>75</v>
      </c>
      <c r="E55" s="3" t="s">
        <v>379</v>
      </c>
      <c r="F55" s="3" t="s">
        <v>105</v>
      </c>
      <c r="G55" s="1">
        <v>34449</v>
      </c>
      <c r="H55" s="3" t="s">
        <v>33</v>
      </c>
      <c r="I55" s="2">
        <v>74.25</v>
      </c>
      <c r="J55" s="21">
        <v>0.67610000000000003</v>
      </c>
      <c r="K55" s="3">
        <v>150</v>
      </c>
      <c r="L55" s="32">
        <v>157.5</v>
      </c>
      <c r="M55" s="53">
        <v>160</v>
      </c>
      <c r="N55" s="3"/>
      <c r="O55" s="3">
        <v>157.5</v>
      </c>
      <c r="P55" s="21">
        <f t="shared" si="1"/>
        <v>106.48575000000001</v>
      </c>
      <c r="Q55" s="3"/>
      <c r="R55" s="3"/>
    </row>
    <row r="56" spans="1:18">
      <c r="A56" s="3">
        <v>5</v>
      </c>
      <c r="B56" s="3">
        <v>2</v>
      </c>
      <c r="C56" s="3" t="s">
        <v>27</v>
      </c>
      <c r="D56" s="3">
        <v>75</v>
      </c>
      <c r="E56" s="3" t="s">
        <v>378</v>
      </c>
      <c r="F56" s="3" t="s">
        <v>114</v>
      </c>
      <c r="G56" s="1">
        <v>35361</v>
      </c>
      <c r="H56" s="3" t="s">
        <v>33</v>
      </c>
      <c r="I56" s="2">
        <v>73.5</v>
      </c>
      <c r="J56" s="21">
        <v>0.69550000000000001</v>
      </c>
      <c r="K56" s="3">
        <v>127.5</v>
      </c>
      <c r="L56" s="32">
        <v>137.5</v>
      </c>
      <c r="M56" s="53">
        <v>140</v>
      </c>
      <c r="N56" s="3"/>
      <c r="O56" s="3">
        <v>137.5</v>
      </c>
      <c r="P56" s="21">
        <f t="shared" si="1"/>
        <v>95.631249999999994</v>
      </c>
      <c r="Q56" s="3"/>
      <c r="R56" s="3"/>
    </row>
    <row r="57" spans="1:18">
      <c r="A57" s="3">
        <v>3</v>
      </c>
      <c r="B57" s="3">
        <v>3</v>
      </c>
      <c r="C57" s="3" t="s">
        <v>27</v>
      </c>
      <c r="D57" s="3">
        <v>75</v>
      </c>
      <c r="E57" s="3" t="s">
        <v>375</v>
      </c>
      <c r="F57" s="3" t="s">
        <v>105</v>
      </c>
      <c r="G57" s="1">
        <v>34430</v>
      </c>
      <c r="H57" s="3" t="s">
        <v>33</v>
      </c>
      <c r="I57" s="2">
        <v>73.3</v>
      </c>
      <c r="J57" s="21">
        <v>0.6835</v>
      </c>
      <c r="K57" s="3">
        <v>117.5</v>
      </c>
      <c r="L57" s="3">
        <v>120</v>
      </c>
      <c r="M57" s="32">
        <v>125</v>
      </c>
      <c r="N57" s="3"/>
      <c r="O57" s="3">
        <v>125</v>
      </c>
      <c r="P57" s="21">
        <f t="shared" si="1"/>
        <v>85.4375</v>
      </c>
      <c r="Q57" s="3"/>
      <c r="R57" s="3"/>
    </row>
    <row r="58" spans="1:18">
      <c r="A58" s="3">
        <v>12</v>
      </c>
      <c r="B58" s="3">
        <v>1</v>
      </c>
      <c r="C58" s="3" t="s">
        <v>27</v>
      </c>
      <c r="D58" s="3">
        <v>75</v>
      </c>
      <c r="E58" s="3" t="s">
        <v>376</v>
      </c>
      <c r="F58" s="3" t="s">
        <v>181</v>
      </c>
      <c r="G58" s="1">
        <v>23168</v>
      </c>
      <c r="H58" s="3" t="s">
        <v>68</v>
      </c>
      <c r="I58" s="2">
        <v>73.8</v>
      </c>
      <c r="J58" s="21">
        <v>0.86209999999999998</v>
      </c>
      <c r="K58" s="3">
        <v>120</v>
      </c>
      <c r="L58" s="3">
        <v>125</v>
      </c>
      <c r="M58" s="53">
        <v>130</v>
      </c>
      <c r="N58" s="3"/>
      <c r="O58" s="3">
        <v>125</v>
      </c>
      <c r="P58" s="21">
        <f t="shared" si="1"/>
        <v>107.7625</v>
      </c>
      <c r="Q58" s="3"/>
      <c r="R58" s="3"/>
    </row>
    <row r="59" spans="1:18">
      <c r="A59" s="3">
        <v>5</v>
      </c>
      <c r="B59" s="3">
        <v>2</v>
      </c>
      <c r="C59" s="3" t="s">
        <v>27</v>
      </c>
      <c r="D59" s="3">
        <v>75</v>
      </c>
      <c r="E59" s="3" t="s">
        <v>377</v>
      </c>
      <c r="F59" s="3" t="s">
        <v>190</v>
      </c>
      <c r="G59" s="1">
        <v>23078</v>
      </c>
      <c r="H59" s="3" t="s">
        <v>68</v>
      </c>
      <c r="I59" s="2">
        <v>70.25</v>
      </c>
      <c r="J59" s="21">
        <v>0.93169999999999997</v>
      </c>
      <c r="K59" s="53">
        <v>122.5</v>
      </c>
      <c r="L59" s="3">
        <v>122.5</v>
      </c>
      <c r="M59" s="3">
        <v>0</v>
      </c>
      <c r="N59" s="3"/>
      <c r="O59" s="3">
        <v>122.5</v>
      </c>
      <c r="P59" s="21">
        <f t="shared" si="1"/>
        <v>114.13324999999999</v>
      </c>
      <c r="Q59" s="3"/>
      <c r="R59" s="3"/>
    </row>
    <row r="60" spans="1:18">
      <c r="A60" s="3">
        <v>3</v>
      </c>
      <c r="B60" s="3">
        <v>3</v>
      </c>
      <c r="C60" s="3" t="s">
        <v>27</v>
      </c>
      <c r="D60" s="3">
        <v>75</v>
      </c>
      <c r="E60" s="3" t="s">
        <v>370</v>
      </c>
      <c r="F60" s="3" t="s">
        <v>105</v>
      </c>
      <c r="G60" s="1">
        <v>23661</v>
      </c>
      <c r="H60" s="3" t="s">
        <v>68</v>
      </c>
      <c r="I60" s="2">
        <v>73.3</v>
      </c>
      <c r="J60" s="21">
        <v>0.83840000000000003</v>
      </c>
      <c r="K60" s="53">
        <v>105</v>
      </c>
      <c r="L60" s="32">
        <v>105</v>
      </c>
      <c r="M60" s="53">
        <v>115</v>
      </c>
      <c r="N60" s="3"/>
      <c r="O60" s="3">
        <v>105</v>
      </c>
      <c r="P60" s="21">
        <f t="shared" si="1"/>
        <v>88.032000000000011</v>
      </c>
      <c r="Q60" s="3"/>
      <c r="R60" s="3"/>
    </row>
    <row r="61" spans="1:18">
      <c r="A61" s="3">
        <v>12</v>
      </c>
      <c r="B61" s="3">
        <v>1</v>
      </c>
      <c r="C61" s="3" t="s">
        <v>27</v>
      </c>
      <c r="D61" s="3">
        <v>75</v>
      </c>
      <c r="E61" s="3" t="s">
        <v>374</v>
      </c>
      <c r="F61" s="3" t="s">
        <v>181</v>
      </c>
      <c r="G61" s="1">
        <v>20852</v>
      </c>
      <c r="H61" s="3" t="s">
        <v>31</v>
      </c>
      <c r="I61" s="2">
        <v>74.599999999999994</v>
      </c>
      <c r="J61" s="21">
        <v>1.0976999999999999</v>
      </c>
      <c r="K61" s="3">
        <v>110</v>
      </c>
      <c r="L61" s="3">
        <v>115</v>
      </c>
      <c r="M61" s="53">
        <v>117.5</v>
      </c>
      <c r="N61" s="3"/>
      <c r="O61" s="3">
        <v>115</v>
      </c>
      <c r="P61" s="21">
        <f t="shared" si="1"/>
        <v>126.23549999999999</v>
      </c>
      <c r="Q61" s="3"/>
      <c r="R61" s="3"/>
    </row>
    <row r="62" spans="1:18">
      <c r="A62" s="3">
        <v>12</v>
      </c>
      <c r="B62" s="3">
        <v>1</v>
      </c>
      <c r="C62" s="3" t="s">
        <v>27</v>
      </c>
      <c r="D62" s="3">
        <v>75</v>
      </c>
      <c r="E62" s="3" t="s">
        <v>371</v>
      </c>
      <c r="F62" s="3" t="s">
        <v>190</v>
      </c>
      <c r="G62" s="1">
        <v>18083</v>
      </c>
      <c r="H62" s="3" t="s">
        <v>41</v>
      </c>
      <c r="I62" s="2">
        <v>74.05</v>
      </c>
      <c r="J62" s="21">
        <v>1.3483000000000001</v>
      </c>
      <c r="K62" s="32">
        <v>105</v>
      </c>
      <c r="L62" s="3">
        <v>110</v>
      </c>
      <c r="M62" s="53">
        <v>112.5</v>
      </c>
      <c r="N62" s="3"/>
      <c r="O62" s="3">
        <v>110</v>
      </c>
      <c r="P62" s="21">
        <f t="shared" si="1"/>
        <v>148.31300000000002</v>
      </c>
      <c r="Q62" s="3"/>
      <c r="R62" s="3"/>
    </row>
    <row r="63" spans="1:18">
      <c r="A63" s="3">
        <v>12</v>
      </c>
      <c r="B63" s="3">
        <v>1</v>
      </c>
      <c r="C63" s="3" t="s">
        <v>27</v>
      </c>
      <c r="D63" s="3">
        <v>75</v>
      </c>
      <c r="E63" s="3" t="s">
        <v>366</v>
      </c>
      <c r="F63" s="3" t="s">
        <v>367</v>
      </c>
      <c r="G63" s="1">
        <v>15936</v>
      </c>
      <c r="H63" s="3" t="s">
        <v>93</v>
      </c>
      <c r="I63" s="2">
        <v>75</v>
      </c>
      <c r="J63" s="21">
        <v>1.3822000000000001</v>
      </c>
      <c r="K63" s="3">
        <v>60</v>
      </c>
      <c r="L63" s="3">
        <v>67.5</v>
      </c>
      <c r="M63" s="53">
        <v>70</v>
      </c>
      <c r="N63" s="3"/>
      <c r="O63" s="3">
        <v>67.5</v>
      </c>
      <c r="P63" s="21">
        <f t="shared" si="1"/>
        <v>93.298500000000004</v>
      </c>
      <c r="Q63" s="3"/>
      <c r="R63" s="3"/>
    </row>
    <row r="64" spans="1:18">
      <c r="A64" s="3">
        <v>12</v>
      </c>
      <c r="B64" s="3">
        <v>1</v>
      </c>
      <c r="C64" s="3" t="s">
        <v>27</v>
      </c>
      <c r="D64" s="3">
        <v>75</v>
      </c>
      <c r="E64" s="3" t="s">
        <v>381</v>
      </c>
      <c r="F64" s="3" t="s">
        <v>317</v>
      </c>
      <c r="G64" s="1">
        <v>29384</v>
      </c>
      <c r="H64" s="3" t="s">
        <v>35</v>
      </c>
      <c r="I64" s="2">
        <v>74.3</v>
      </c>
      <c r="J64" s="21">
        <v>0.6694</v>
      </c>
      <c r="K64" s="3">
        <v>150</v>
      </c>
      <c r="L64" s="53">
        <v>157.5</v>
      </c>
      <c r="M64" s="53">
        <v>157.5</v>
      </c>
      <c r="N64" s="3"/>
      <c r="O64" s="3">
        <v>150</v>
      </c>
      <c r="P64" s="21">
        <f t="shared" si="1"/>
        <v>100.41</v>
      </c>
      <c r="Q64" s="3"/>
      <c r="R64" s="3"/>
    </row>
    <row r="65" spans="1:18">
      <c r="A65" s="3">
        <v>5</v>
      </c>
      <c r="B65" s="3">
        <v>2</v>
      </c>
      <c r="C65" s="3" t="s">
        <v>27</v>
      </c>
      <c r="D65" s="3">
        <v>75</v>
      </c>
      <c r="E65" s="3" t="s">
        <v>384</v>
      </c>
      <c r="F65" s="3" t="s">
        <v>105</v>
      </c>
      <c r="G65" s="1">
        <v>32499</v>
      </c>
      <c r="H65" s="3" t="s">
        <v>35</v>
      </c>
      <c r="I65" s="2">
        <v>72.900000000000006</v>
      </c>
      <c r="J65" s="21">
        <v>0.67969999999999997</v>
      </c>
      <c r="K65" s="3">
        <v>127.5</v>
      </c>
      <c r="L65" s="32">
        <v>132.5</v>
      </c>
      <c r="M65" s="53">
        <v>137.5</v>
      </c>
      <c r="N65" s="3"/>
      <c r="O65" s="3">
        <v>132.5</v>
      </c>
      <c r="P65" s="21">
        <f t="shared" ref="P65:P96" si="2">O65*J65</f>
        <v>90.060249999999996</v>
      </c>
      <c r="Q65" s="3"/>
      <c r="R65" s="3"/>
    </row>
    <row r="66" spans="1:18">
      <c r="A66" s="3">
        <v>3</v>
      </c>
      <c r="B66" s="3">
        <v>3</v>
      </c>
      <c r="C66" s="3" t="s">
        <v>27</v>
      </c>
      <c r="D66" s="3">
        <v>75</v>
      </c>
      <c r="E66" s="3" t="s">
        <v>380</v>
      </c>
      <c r="F66" s="3" t="s">
        <v>181</v>
      </c>
      <c r="G66" s="1">
        <v>31776</v>
      </c>
      <c r="H66" s="3" t="s">
        <v>35</v>
      </c>
      <c r="I66" s="2">
        <v>74.2</v>
      </c>
      <c r="J66" s="21">
        <v>0.67010000000000003</v>
      </c>
      <c r="K66" s="3">
        <v>127.5</v>
      </c>
      <c r="L66" s="32">
        <v>132.5</v>
      </c>
      <c r="M66" s="53">
        <v>137.5</v>
      </c>
      <c r="N66" s="3"/>
      <c r="O66" s="3">
        <v>132.5</v>
      </c>
      <c r="P66" s="21">
        <f t="shared" si="2"/>
        <v>88.788250000000005</v>
      </c>
      <c r="Q66" s="3"/>
      <c r="R66" s="3"/>
    </row>
    <row r="67" spans="1:18">
      <c r="A67" s="3">
        <v>2</v>
      </c>
      <c r="B67" s="3">
        <v>4</v>
      </c>
      <c r="C67" s="3" t="s">
        <v>27</v>
      </c>
      <c r="D67" s="3">
        <v>75</v>
      </c>
      <c r="E67" s="3" t="s">
        <v>383</v>
      </c>
      <c r="F67" s="3" t="s">
        <v>105</v>
      </c>
      <c r="G67" s="1">
        <v>32045</v>
      </c>
      <c r="H67" s="3" t="s">
        <v>35</v>
      </c>
      <c r="I67" s="2">
        <v>71.599999999999994</v>
      </c>
      <c r="J67" s="21">
        <v>0.68979999999999997</v>
      </c>
      <c r="K67" s="3">
        <v>120</v>
      </c>
      <c r="L67" s="32">
        <v>125</v>
      </c>
      <c r="M67" s="53">
        <v>130</v>
      </c>
      <c r="N67" s="3"/>
      <c r="O67" s="3">
        <v>125</v>
      </c>
      <c r="P67" s="21">
        <f t="shared" si="2"/>
        <v>86.224999999999994</v>
      </c>
      <c r="Q67" s="3"/>
      <c r="R67" s="3"/>
    </row>
    <row r="68" spans="1:18">
      <c r="A68" s="3">
        <v>1</v>
      </c>
      <c r="B68" s="3">
        <v>5</v>
      </c>
      <c r="C68" s="3" t="s">
        <v>27</v>
      </c>
      <c r="D68" s="3">
        <v>75</v>
      </c>
      <c r="E68" s="3" t="s">
        <v>386</v>
      </c>
      <c r="F68" s="3" t="s">
        <v>387</v>
      </c>
      <c r="G68" s="1">
        <v>31664</v>
      </c>
      <c r="H68" s="3" t="s">
        <v>35</v>
      </c>
      <c r="I68" s="2">
        <v>74.55</v>
      </c>
      <c r="J68" s="21">
        <v>0.6673</v>
      </c>
      <c r="K68" s="3">
        <v>110</v>
      </c>
      <c r="L68" s="32">
        <v>120</v>
      </c>
      <c r="M68" s="53">
        <v>125</v>
      </c>
      <c r="N68" s="3"/>
      <c r="O68" s="3">
        <v>120</v>
      </c>
      <c r="P68" s="21">
        <f t="shared" si="2"/>
        <v>80.075999999999993</v>
      </c>
      <c r="Q68" s="3"/>
      <c r="R68" s="3"/>
    </row>
    <row r="69" spans="1:18">
      <c r="A69" s="3">
        <v>0</v>
      </c>
      <c r="B69" s="3">
        <v>6</v>
      </c>
      <c r="C69" s="3" t="s">
        <v>27</v>
      </c>
      <c r="D69" s="3">
        <v>75</v>
      </c>
      <c r="E69" s="3" t="s">
        <v>385</v>
      </c>
      <c r="F69" s="3" t="s">
        <v>181</v>
      </c>
      <c r="G69" s="1">
        <v>31782</v>
      </c>
      <c r="H69" s="3" t="s">
        <v>35</v>
      </c>
      <c r="I69" s="2">
        <v>73.45</v>
      </c>
      <c r="J69" s="21">
        <v>0.67520000000000002</v>
      </c>
      <c r="K69" s="3">
        <v>110</v>
      </c>
      <c r="L69" s="53">
        <v>120</v>
      </c>
      <c r="M69" s="53">
        <v>120</v>
      </c>
      <c r="N69" s="3"/>
      <c r="O69" s="3">
        <v>110</v>
      </c>
      <c r="P69" s="21">
        <f t="shared" si="2"/>
        <v>74.272000000000006</v>
      </c>
      <c r="Q69" s="3"/>
      <c r="R69" s="3"/>
    </row>
    <row r="70" spans="1:18">
      <c r="A70" s="3">
        <v>0</v>
      </c>
      <c r="B70" s="3" t="s">
        <v>151</v>
      </c>
      <c r="C70" s="3" t="s">
        <v>27</v>
      </c>
      <c r="D70" s="3">
        <v>75</v>
      </c>
      <c r="E70" s="3" t="s">
        <v>382</v>
      </c>
      <c r="F70" s="3" t="s">
        <v>105</v>
      </c>
      <c r="G70" s="1">
        <v>31138</v>
      </c>
      <c r="H70" s="3" t="s">
        <v>35</v>
      </c>
      <c r="I70" s="2">
        <v>73.150000000000006</v>
      </c>
      <c r="J70" s="21">
        <v>0.6774</v>
      </c>
      <c r="K70" s="53">
        <v>157.5</v>
      </c>
      <c r="L70" s="53">
        <v>157.5</v>
      </c>
      <c r="M70" s="53">
        <v>157.5</v>
      </c>
      <c r="N70" s="3"/>
      <c r="O70" s="53">
        <v>0</v>
      </c>
      <c r="P70" s="21">
        <f t="shared" si="2"/>
        <v>0</v>
      </c>
      <c r="Q70" s="3"/>
      <c r="R70" s="3"/>
    </row>
    <row r="71" spans="1:18">
      <c r="A71" s="3">
        <v>12</v>
      </c>
      <c r="B71" s="3">
        <v>1</v>
      </c>
      <c r="C71" s="3" t="s">
        <v>27</v>
      </c>
      <c r="D71" s="3">
        <v>75</v>
      </c>
      <c r="E71" s="3" t="s">
        <v>368</v>
      </c>
      <c r="F71" s="3" t="s">
        <v>317</v>
      </c>
      <c r="G71" s="1">
        <v>37978</v>
      </c>
      <c r="H71" s="3" t="s">
        <v>164</v>
      </c>
      <c r="I71" s="2">
        <v>74.8</v>
      </c>
      <c r="J71" s="21">
        <v>0.80679999999999996</v>
      </c>
      <c r="K71" s="3">
        <v>70</v>
      </c>
      <c r="L71" s="3">
        <v>75</v>
      </c>
      <c r="M71" s="3">
        <v>77.5</v>
      </c>
      <c r="N71" s="3"/>
      <c r="O71" s="3">
        <v>77.5</v>
      </c>
      <c r="P71" s="21">
        <f t="shared" si="2"/>
        <v>62.526999999999994</v>
      </c>
      <c r="Q71" s="3"/>
      <c r="R71" s="3"/>
    </row>
    <row r="72" spans="1:18">
      <c r="A72" s="3">
        <v>12</v>
      </c>
      <c r="B72" s="3">
        <v>1</v>
      </c>
      <c r="C72" s="3" t="s">
        <v>27</v>
      </c>
      <c r="D72" s="3">
        <v>75</v>
      </c>
      <c r="E72" s="3" t="s">
        <v>373</v>
      </c>
      <c r="F72" s="3" t="s">
        <v>317</v>
      </c>
      <c r="G72" s="1">
        <v>36550</v>
      </c>
      <c r="H72" s="3" t="s">
        <v>111</v>
      </c>
      <c r="I72" s="2">
        <v>71.3</v>
      </c>
      <c r="J72" s="21">
        <v>0.74770000000000003</v>
      </c>
      <c r="K72" s="3">
        <v>110</v>
      </c>
      <c r="L72" s="3">
        <v>115</v>
      </c>
      <c r="M72" s="32">
        <v>120</v>
      </c>
      <c r="N72" s="3"/>
      <c r="O72" s="3">
        <v>120</v>
      </c>
      <c r="P72" s="21">
        <f t="shared" si="2"/>
        <v>89.724000000000004</v>
      </c>
      <c r="Q72" s="3"/>
      <c r="R72" s="3"/>
    </row>
    <row r="73" spans="1:18">
      <c r="A73" s="3">
        <v>5</v>
      </c>
      <c r="B73" s="3">
        <v>2</v>
      </c>
      <c r="C73" s="3" t="s">
        <v>27</v>
      </c>
      <c r="D73" s="3">
        <v>75</v>
      </c>
      <c r="E73" s="3" t="s">
        <v>369</v>
      </c>
      <c r="F73" s="3" t="s">
        <v>28</v>
      </c>
      <c r="G73" s="1">
        <v>36537</v>
      </c>
      <c r="H73" s="3" t="s">
        <v>111</v>
      </c>
      <c r="I73" s="2">
        <v>69.900000000000006</v>
      </c>
      <c r="J73" s="21">
        <v>0.76029999999999998</v>
      </c>
      <c r="K73" s="3">
        <v>85</v>
      </c>
      <c r="L73" s="53">
        <v>90</v>
      </c>
      <c r="M73" s="32">
        <v>90</v>
      </c>
      <c r="N73" s="3"/>
      <c r="O73" s="3">
        <v>90</v>
      </c>
      <c r="P73" s="21">
        <f t="shared" si="2"/>
        <v>68.426999999999992</v>
      </c>
      <c r="Q73" s="3"/>
      <c r="R73" s="3"/>
    </row>
    <row r="74" spans="1:18">
      <c r="A74" s="3">
        <v>12</v>
      </c>
      <c r="B74" s="3">
        <v>1</v>
      </c>
      <c r="C74" s="3" t="s">
        <v>27</v>
      </c>
      <c r="D74" s="3">
        <v>75</v>
      </c>
      <c r="E74" s="3" t="s">
        <v>372</v>
      </c>
      <c r="F74" s="3" t="s">
        <v>317</v>
      </c>
      <c r="G74" s="1">
        <v>35546</v>
      </c>
      <c r="H74" s="3" t="s">
        <v>88</v>
      </c>
      <c r="I74" s="2">
        <v>70.5</v>
      </c>
      <c r="J74" s="21">
        <v>0.72689999999999999</v>
      </c>
      <c r="K74" s="3">
        <v>110</v>
      </c>
      <c r="L74" s="32">
        <v>117.5</v>
      </c>
      <c r="M74" s="32">
        <v>120</v>
      </c>
      <c r="N74" s="3"/>
      <c r="O74" s="3">
        <v>120</v>
      </c>
      <c r="P74" s="21">
        <f t="shared" si="2"/>
        <v>87.227999999999994</v>
      </c>
      <c r="Q74" s="3"/>
      <c r="R74" s="3"/>
    </row>
    <row r="75" spans="1:18">
      <c r="A75" s="3">
        <v>12</v>
      </c>
      <c r="B75" s="3">
        <v>1</v>
      </c>
      <c r="C75" s="3" t="s">
        <v>27</v>
      </c>
      <c r="D75" s="3">
        <v>82.5</v>
      </c>
      <c r="E75" s="3" t="s">
        <v>388</v>
      </c>
      <c r="F75" s="3" t="s">
        <v>190</v>
      </c>
      <c r="G75" s="1">
        <v>34947</v>
      </c>
      <c r="H75" s="3" t="s">
        <v>33</v>
      </c>
      <c r="I75" s="2">
        <v>80.7</v>
      </c>
      <c r="J75" s="21">
        <v>0.64159999999999995</v>
      </c>
      <c r="K75" s="3">
        <v>130</v>
      </c>
      <c r="L75" s="3">
        <v>137.5</v>
      </c>
      <c r="M75" s="3">
        <v>142.5</v>
      </c>
      <c r="N75" s="3"/>
      <c r="O75" s="3">
        <v>142.5</v>
      </c>
      <c r="P75" s="21">
        <f t="shared" si="2"/>
        <v>91.427999999999997</v>
      </c>
      <c r="Q75" s="3"/>
      <c r="R75" s="3"/>
    </row>
    <row r="76" spans="1:18">
      <c r="A76" s="3">
        <v>12</v>
      </c>
      <c r="B76" s="3">
        <v>1</v>
      </c>
      <c r="C76" s="3" t="s">
        <v>27</v>
      </c>
      <c r="D76" s="3">
        <v>82.5</v>
      </c>
      <c r="E76" s="3" t="s">
        <v>389</v>
      </c>
      <c r="F76" s="3" t="s">
        <v>87</v>
      </c>
      <c r="G76" s="1">
        <v>27884</v>
      </c>
      <c r="H76" s="3" t="s">
        <v>29</v>
      </c>
      <c r="I76" s="2">
        <v>81.7</v>
      </c>
      <c r="J76" s="21">
        <v>0.62350000000000005</v>
      </c>
      <c r="K76" s="3">
        <v>155</v>
      </c>
      <c r="L76" s="32">
        <v>162.5</v>
      </c>
      <c r="M76" s="32">
        <v>165</v>
      </c>
      <c r="N76" s="3"/>
      <c r="O76" s="32">
        <v>165</v>
      </c>
      <c r="P76" s="21">
        <f t="shared" si="2"/>
        <v>102.87750000000001</v>
      </c>
      <c r="Q76" s="3"/>
      <c r="R76" s="3"/>
    </row>
    <row r="77" spans="1:18">
      <c r="A77" s="3">
        <v>5</v>
      </c>
      <c r="B77" s="3">
        <v>2</v>
      </c>
      <c r="C77" s="3" t="s">
        <v>27</v>
      </c>
      <c r="D77" s="3">
        <v>82.5</v>
      </c>
      <c r="E77" s="3" t="s">
        <v>390</v>
      </c>
      <c r="F77" s="3" t="s">
        <v>181</v>
      </c>
      <c r="G77" s="1">
        <v>26724</v>
      </c>
      <c r="H77" s="3" t="s">
        <v>29</v>
      </c>
      <c r="I77" s="2">
        <v>81.8</v>
      </c>
      <c r="J77" s="21">
        <v>0.64229999999999998</v>
      </c>
      <c r="K77" s="3">
        <v>105</v>
      </c>
      <c r="L77" s="32">
        <v>115</v>
      </c>
      <c r="M77" s="53">
        <v>120</v>
      </c>
      <c r="N77" s="3"/>
      <c r="O77" s="3">
        <v>115</v>
      </c>
      <c r="P77" s="21">
        <f t="shared" si="2"/>
        <v>73.864499999999992</v>
      </c>
      <c r="Q77" s="3"/>
      <c r="R77" s="3"/>
    </row>
    <row r="78" spans="1:18">
      <c r="A78" s="3">
        <v>12</v>
      </c>
      <c r="B78" s="3">
        <v>1</v>
      </c>
      <c r="C78" s="3" t="s">
        <v>27</v>
      </c>
      <c r="D78" s="3">
        <v>82.5</v>
      </c>
      <c r="E78" s="3" t="s">
        <v>391</v>
      </c>
      <c r="F78" s="3" t="s">
        <v>367</v>
      </c>
      <c r="G78" s="1">
        <v>24728</v>
      </c>
      <c r="H78" s="3" t="s">
        <v>97</v>
      </c>
      <c r="I78" s="2">
        <v>81.3</v>
      </c>
      <c r="J78" s="21">
        <v>0.77910000000000001</v>
      </c>
      <c r="K78" s="53">
        <v>115</v>
      </c>
      <c r="L78" s="32">
        <v>120</v>
      </c>
      <c r="M78" s="53">
        <v>125</v>
      </c>
      <c r="N78" s="3"/>
      <c r="O78" s="3">
        <v>120</v>
      </c>
      <c r="P78" s="21">
        <f t="shared" si="2"/>
        <v>93.492000000000004</v>
      </c>
      <c r="Q78" s="3"/>
      <c r="R78" s="3"/>
    </row>
    <row r="79" spans="1:18">
      <c r="A79" s="3">
        <v>5</v>
      </c>
      <c r="B79" s="3">
        <v>2</v>
      </c>
      <c r="C79" s="3" t="s">
        <v>27</v>
      </c>
      <c r="D79" s="3">
        <v>82.5</v>
      </c>
      <c r="E79" s="3" t="s">
        <v>392</v>
      </c>
      <c r="F79" s="3" t="s">
        <v>181</v>
      </c>
      <c r="G79" s="1">
        <v>25119</v>
      </c>
      <c r="H79" s="3" t="s">
        <v>97</v>
      </c>
      <c r="I79" s="2">
        <v>81.7</v>
      </c>
      <c r="J79" s="21">
        <v>0.69640000000000002</v>
      </c>
      <c r="K79" s="3">
        <v>110</v>
      </c>
      <c r="L79" s="32">
        <v>117.5</v>
      </c>
      <c r="M79" s="53">
        <v>122.5</v>
      </c>
      <c r="N79" s="3"/>
      <c r="O79" s="3">
        <v>117.5</v>
      </c>
      <c r="P79" s="21">
        <f t="shared" si="2"/>
        <v>81.826999999999998</v>
      </c>
      <c r="Q79" s="3"/>
      <c r="R79" s="3"/>
    </row>
    <row r="80" spans="1:18">
      <c r="A80" s="3">
        <v>12</v>
      </c>
      <c r="B80" s="3">
        <v>1</v>
      </c>
      <c r="C80" s="3" t="s">
        <v>27</v>
      </c>
      <c r="D80" s="3">
        <v>82.5</v>
      </c>
      <c r="E80" s="3" t="s">
        <v>396</v>
      </c>
      <c r="F80" s="3" t="s">
        <v>138</v>
      </c>
      <c r="G80" s="1">
        <v>22765</v>
      </c>
      <c r="H80" s="3" t="s">
        <v>68</v>
      </c>
      <c r="I80" s="2">
        <v>81.5</v>
      </c>
      <c r="J80" s="21">
        <v>0.83069999999999999</v>
      </c>
      <c r="K80" s="3">
        <v>120</v>
      </c>
      <c r="L80" s="53">
        <v>130</v>
      </c>
      <c r="M80" s="53">
        <v>130</v>
      </c>
      <c r="N80" s="3"/>
      <c r="O80" s="3">
        <v>120</v>
      </c>
      <c r="P80" s="21">
        <f t="shared" si="2"/>
        <v>99.683999999999997</v>
      </c>
      <c r="Q80" s="3"/>
      <c r="R80" s="3"/>
    </row>
    <row r="81" spans="1:18">
      <c r="A81" s="3">
        <v>12</v>
      </c>
      <c r="B81" s="3">
        <v>1</v>
      </c>
      <c r="C81" s="3" t="s">
        <v>27</v>
      </c>
      <c r="D81" s="3">
        <v>82.5</v>
      </c>
      <c r="E81" s="3" t="s">
        <v>395</v>
      </c>
      <c r="F81" s="3" t="s">
        <v>105</v>
      </c>
      <c r="G81" s="1">
        <v>22089</v>
      </c>
      <c r="H81" s="3" t="s">
        <v>70</v>
      </c>
      <c r="I81" s="2">
        <v>81.8</v>
      </c>
      <c r="J81" s="21">
        <v>0.89090000000000003</v>
      </c>
      <c r="K81" s="3">
        <v>115</v>
      </c>
      <c r="L81" s="53">
        <v>125</v>
      </c>
      <c r="M81" s="53">
        <v>125</v>
      </c>
      <c r="N81" s="3"/>
      <c r="O81" s="3">
        <v>115</v>
      </c>
      <c r="P81" s="21">
        <f t="shared" si="2"/>
        <v>102.45350000000001</v>
      </c>
      <c r="Q81" s="3"/>
      <c r="R81" s="3"/>
    </row>
    <row r="82" spans="1:18">
      <c r="A82" s="3">
        <v>12</v>
      </c>
      <c r="B82" s="3">
        <v>1</v>
      </c>
      <c r="C82" s="3" t="s">
        <v>27</v>
      </c>
      <c r="D82" s="3">
        <v>82.5</v>
      </c>
      <c r="E82" s="3" t="s">
        <v>485</v>
      </c>
      <c r="F82" s="3" t="s">
        <v>30</v>
      </c>
      <c r="G82" s="1">
        <v>20361</v>
      </c>
      <c r="H82" s="3" t="s">
        <v>31</v>
      </c>
      <c r="I82" s="2">
        <v>81.5</v>
      </c>
      <c r="J82" s="21">
        <v>1.0618000000000001</v>
      </c>
      <c r="K82" s="3">
        <v>115</v>
      </c>
      <c r="L82" s="3">
        <v>120</v>
      </c>
      <c r="M82" s="3">
        <v>122.5</v>
      </c>
      <c r="N82" s="3"/>
      <c r="O82" s="3">
        <v>122.5</v>
      </c>
      <c r="P82" s="21">
        <f t="shared" si="2"/>
        <v>130.07050000000001</v>
      </c>
      <c r="Q82" s="3"/>
      <c r="R82" s="3"/>
    </row>
    <row r="83" spans="1:18">
      <c r="A83" s="3">
        <v>12</v>
      </c>
      <c r="B83" s="3">
        <v>1</v>
      </c>
      <c r="C83" s="3" t="s">
        <v>27</v>
      </c>
      <c r="D83" s="3">
        <v>82.5</v>
      </c>
      <c r="E83" s="3" t="s">
        <v>484</v>
      </c>
      <c r="F83" s="3" t="s">
        <v>105</v>
      </c>
      <c r="G83" s="1">
        <v>18910</v>
      </c>
      <c r="H83" s="3" t="s">
        <v>41</v>
      </c>
      <c r="I83" s="2">
        <v>81.2</v>
      </c>
      <c r="J83" s="21">
        <v>1.2022999999999999</v>
      </c>
      <c r="K83" s="3">
        <v>65</v>
      </c>
      <c r="L83" s="32">
        <v>70</v>
      </c>
      <c r="M83" s="53">
        <v>75</v>
      </c>
      <c r="N83" s="3"/>
      <c r="O83" s="3">
        <v>70</v>
      </c>
      <c r="P83" s="21">
        <f t="shared" si="2"/>
        <v>84.161000000000001</v>
      </c>
      <c r="Q83" s="3"/>
      <c r="R83" s="3"/>
    </row>
    <row r="84" spans="1:18">
      <c r="A84" s="3">
        <v>12</v>
      </c>
      <c r="B84" s="3">
        <v>1</v>
      </c>
      <c r="C84" s="3" t="s">
        <v>27</v>
      </c>
      <c r="D84" s="3">
        <v>82.5</v>
      </c>
      <c r="E84" s="3" t="s">
        <v>397</v>
      </c>
      <c r="F84" s="3" t="s">
        <v>367</v>
      </c>
      <c r="G84" s="1">
        <v>16850</v>
      </c>
      <c r="H84" s="3" t="s">
        <v>93</v>
      </c>
      <c r="I84" s="2">
        <v>81.650000000000006</v>
      </c>
      <c r="J84" s="21">
        <v>1.2906</v>
      </c>
      <c r="K84" s="53">
        <v>125</v>
      </c>
      <c r="L84" s="3">
        <v>125</v>
      </c>
      <c r="M84" s="53">
        <v>131</v>
      </c>
      <c r="N84" s="3"/>
      <c r="O84" s="3">
        <v>125</v>
      </c>
      <c r="P84" s="21">
        <f t="shared" si="2"/>
        <v>161.32499999999999</v>
      </c>
      <c r="Q84" s="3" t="s">
        <v>157</v>
      </c>
      <c r="R84" s="3"/>
    </row>
    <row r="85" spans="1:18">
      <c r="A85" s="3">
        <v>12</v>
      </c>
      <c r="B85" s="3">
        <v>1</v>
      </c>
      <c r="C85" s="3" t="s">
        <v>27</v>
      </c>
      <c r="D85" s="3">
        <v>82.5</v>
      </c>
      <c r="E85" s="3" t="s">
        <v>393</v>
      </c>
      <c r="F85" s="3" t="s">
        <v>234</v>
      </c>
      <c r="G85" s="1">
        <v>13009</v>
      </c>
      <c r="H85" s="3" t="s">
        <v>394</v>
      </c>
      <c r="I85" s="2">
        <v>79.3</v>
      </c>
      <c r="J85" s="21">
        <v>1.3301000000000001</v>
      </c>
      <c r="K85" s="3">
        <v>100</v>
      </c>
      <c r="L85" s="53">
        <v>105</v>
      </c>
      <c r="M85" s="53">
        <v>105</v>
      </c>
      <c r="N85" s="3"/>
      <c r="O85" s="3">
        <v>100</v>
      </c>
      <c r="P85" s="21">
        <f t="shared" si="2"/>
        <v>133.01000000000002</v>
      </c>
      <c r="Q85" s="3"/>
      <c r="R85" s="3"/>
    </row>
    <row r="86" spans="1:18">
      <c r="A86" s="3">
        <v>12</v>
      </c>
      <c r="B86" s="3">
        <v>1</v>
      </c>
      <c r="C86" s="3" t="s">
        <v>27</v>
      </c>
      <c r="D86" s="3">
        <v>82.5</v>
      </c>
      <c r="E86" s="3" t="s">
        <v>401</v>
      </c>
      <c r="F86" s="3" t="s">
        <v>133</v>
      </c>
      <c r="G86" s="1">
        <v>30774</v>
      </c>
      <c r="H86" s="3" t="s">
        <v>35</v>
      </c>
      <c r="I86" s="2">
        <v>82.5</v>
      </c>
      <c r="J86" s="21">
        <v>0.61929999999999996</v>
      </c>
      <c r="K86" s="3">
        <v>160</v>
      </c>
      <c r="L86" s="53">
        <v>165</v>
      </c>
      <c r="M86" s="32">
        <v>167.5</v>
      </c>
      <c r="N86" s="3"/>
      <c r="O86" s="32">
        <v>167.5</v>
      </c>
      <c r="P86" s="21">
        <f t="shared" si="2"/>
        <v>103.73275</v>
      </c>
      <c r="Q86" s="3"/>
      <c r="R86" s="3"/>
    </row>
    <row r="87" spans="1:18">
      <c r="A87" s="3">
        <v>5</v>
      </c>
      <c r="B87" s="3">
        <v>2</v>
      </c>
      <c r="C87" s="3" t="s">
        <v>27</v>
      </c>
      <c r="D87" s="3">
        <v>82.5</v>
      </c>
      <c r="E87" s="3" t="s">
        <v>389</v>
      </c>
      <c r="F87" s="3" t="s">
        <v>87</v>
      </c>
      <c r="G87" s="1">
        <v>27884</v>
      </c>
      <c r="H87" s="3" t="s">
        <v>35</v>
      </c>
      <c r="I87" s="2">
        <v>81.7</v>
      </c>
      <c r="J87" s="21">
        <v>0.62350000000000005</v>
      </c>
      <c r="K87" s="3">
        <v>155</v>
      </c>
      <c r="L87" s="32">
        <v>162.5</v>
      </c>
      <c r="M87" s="32">
        <v>165</v>
      </c>
      <c r="N87" s="3"/>
      <c r="O87" s="32">
        <v>165</v>
      </c>
      <c r="P87" s="21">
        <f t="shared" si="2"/>
        <v>102.87750000000001</v>
      </c>
      <c r="Q87" s="3"/>
      <c r="R87" s="3"/>
    </row>
    <row r="88" spans="1:18">
      <c r="A88" s="3">
        <v>3</v>
      </c>
      <c r="B88" s="3">
        <v>3</v>
      </c>
      <c r="C88" s="3" t="s">
        <v>27</v>
      </c>
      <c r="D88" s="3">
        <v>82.5</v>
      </c>
      <c r="E88" s="3" t="s">
        <v>399</v>
      </c>
      <c r="F88" s="3" t="s">
        <v>317</v>
      </c>
      <c r="G88" s="1">
        <v>33443</v>
      </c>
      <c r="H88" s="3" t="s">
        <v>35</v>
      </c>
      <c r="I88" s="2">
        <v>81.8</v>
      </c>
      <c r="J88" s="21">
        <v>0.623</v>
      </c>
      <c r="K88" s="3">
        <v>140</v>
      </c>
      <c r="L88" s="3">
        <v>147.5</v>
      </c>
      <c r="M88" s="3">
        <v>150</v>
      </c>
      <c r="N88" s="3"/>
      <c r="O88" s="3">
        <v>150</v>
      </c>
      <c r="P88" s="21">
        <f t="shared" si="2"/>
        <v>93.45</v>
      </c>
      <c r="Q88" s="3"/>
      <c r="R88" s="3"/>
    </row>
    <row r="89" spans="1:18">
      <c r="A89" s="3">
        <v>2</v>
      </c>
      <c r="B89" s="3">
        <v>4</v>
      </c>
      <c r="C89" s="3" t="s">
        <v>27</v>
      </c>
      <c r="D89" s="3">
        <v>82.5</v>
      </c>
      <c r="E89" s="3" t="s">
        <v>400</v>
      </c>
      <c r="F89" s="3" t="s">
        <v>230</v>
      </c>
      <c r="G89" s="1">
        <v>31379</v>
      </c>
      <c r="H89" s="3" t="s">
        <v>35</v>
      </c>
      <c r="I89" s="2">
        <v>82.4</v>
      </c>
      <c r="J89" s="21">
        <v>0.61980000000000002</v>
      </c>
      <c r="K89" s="3">
        <v>150</v>
      </c>
      <c r="L89" s="53">
        <v>155</v>
      </c>
      <c r="M89" s="53">
        <v>155</v>
      </c>
      <c r="N89" s="3"/>
      <c r="O89" s="3">
        <v>150</v>
      </c>
      <c r="P89" s="21">
        <f t="shared" si="2"/>
        <v>92.97</v>
      </c>
      <c r="Q89" s="3"/>
      <c r="R89" s="3"/>
    </row>
    <row r="90" spans="1:18">
      <c r="A90" s="3">
        <v>12</v>
      </c>
      <c r="B90" s="3">
        <v>1</v>
      </c>
      <c r="C90" s="3" t="s">
        <v>27</v>
      </c>
      <c r="D90" s="3">
        <v>82.5</v>
      </c>
      <c r="E90" s="3" t="s">
        <v>398</v>
      </c>
      <c r="F90" s="3" t="s">
        <v>184</v>
      </c>
      <c r="G90" s="1">
        <v>35696</v>
      </c>
      <c r="H90" s="3" t="s">
        <v>88</v>
      </c>
      <c r="I90" s="2">
        <v>81.7</v>
      </c>
      <c r="J90" s="21">
        <v>0.64839999999999998</v>
      </c>
      <c r="K90" s="3">
        <v>142.5</v>
      </c>
      <c r="L90" s="3">
        <v>147.5</v>
      </c>
      <c r="M90" s="53">
        <v>155</v>
      </c>
      <c r="N90" s="3"/>
      <c r="O90" s="3">
        <v>147.5</v>
      </c>
      <c r="P90" s="21">
        <f t="shared" si="2"/>
        <v>95.638999999999996</v>
      </c>
      <c r="Q90" s="3"/>
      <c r="R90" s="3"/>
    </row>
    <row r="91" spans="1:18">
      <c r="A91" s="3">
        <v>12</v>
      </c>
      <c r="B91" s="3">
        <v>1</v>
      </c>
      <c r="C91" s="3" t="s">
        <v>27</v>
      </c>
      <c r="D91" s="3">
        <v>90</v>
      </c>
      <c r="E91" s="3" t="s">
        <v>502</v>
      </c>
      <c r="F91" s="3" t="s">
        <v>503</v>
      </c>
      <c r="G91" s="1">
        <v>34724</v>
      </c>
      <c r="H91" s="3" t="s">
        <v>33</v>
      </c>
      <c r="I91" s="2">
        <v>87.5</v>
      </c>
      <c r="J91" s="21">
        <v>0.60160000000000002</v>
      </c>
      <c r="K91" s="3">
        <v>170</v>
      </c>
      <c r="L91" s="3">
        <v>177.5</v>
      </c>
      <c r="M91" s="32">
        <v>180</v>
      </c>
      <c r="N91" s="3"/>
      <c r="O91" s="3">
        <v>180</v>
      </c>
      <c r="P91" s="21">
        <f t="shared" si="2"/>
        <v>108.28800000000001</v>
      </c>
      <c r="Q91" s="3" t="s">
        <v>524</v>
      </c>
      <c r="R91" s="3"/>
    </row>
    <row r="92" spans="1:18">
      <c r="A92" s="3">
        <v>5</v>
      </c>
      <c r="B92" s="3">
        <v>2</v>
      </c>
      <c r="C92" s="3" t="s">
        <v>27</v>
      </c>
      <c r="D92" s="3">
        <v>90</v>
      </c>
      <c r="E92" s="3" t="s">
        <v>501</v>
      </c>
      <c r="F92" s="3" t="s">
        <v>317</v>
      </c>
      <c r="G92" s="1">
        <v>34211</v>
      </c>
      <c r="H92" s="3" t="s">
        <v>33</v>
      </c>
      <c r="I92" s="2">
        <v>83.2</v>
      </c>
      <c r="J92" s="21">
        <v>0.61570000000000003</v>
      </c>
      <c r="K92" s="3">
        <v>160</v>
      </c>
      <c r="L92" s="52">
        <v>170</v>
      </c>
      <c r="M92" s="52">
        <v>177.5</v>
      </c>
      <c r="N92" s="3"/>
      <c r="O92" s="3">
        <v>160</v>
      </c>
      <c r="P92" s="21">
        <f t="shared" si="2"/>
        <v>98.512</v>
      </c>
      <c r="Q92" s="3"/>
      <c r="R92" s="3"/>
    </row>
    <row r="93" spans="1:18">
      <c r="A93" s="3">
        <v>3</v>
      </c>
      <c r="B93" s="3">
        <v>3</v>
      </c>
      <c r="C93" s="3" t="s">
        <v>27</v>
      </c>
      <c r="D93" s="3">
        <v>90</v>
      </c>
      <c r="E93" s="3" t="s">
        <v>494</v>
      </c>
      <c r="F93" s="3" t="s">
        <v>28</v>
      </c>
      <c r="G93" s="1">
        <v>34511</v>
      </c>
      <c r="H93" s="3" t="s">
        <v>33</v>
      </c>
      <c r="I93" s="2">
        <v>89.9</v>
      </c>
      <c r="J93" s="21">
        <v>0.59160000000000001</v>
      </c>
      <c r="K93" s="3">
        <v>145</v>
      </c>
      <c r="L93" s="3">
        <v>155</v>
      </c>
      <c r="M93" s="32">
        <v>160</v>
      </c>
      <c r="N93" s="3"/>
      <c r="O93" s="3">
        <v>160</v>
      </c>
      <c r="P93" s="21">
        <f t="shared" si="2"/>
        <v>94.656000000000006</v>
      </c>
      <c r="Q93" s="3"/>
      <c r="R93" s="3"/>
    </row>
    <row r="94" spans="1:18">
      <c r="A94" s="3">
        <v>2</v>
      </c>
      <c r="B94" s="3">
        <v>4</v>
      </c>
      <c r="C94" s="3" t="s">
        <v>27</v>
      </c>
      <c r="D94" s="3">
        <v>90</v>
      </c>
      <c r="E94" s="3" t="s">
        <v>493</v>
      </c>
      <c r="F94" s="3" t="s">
        <v>28</v>
      </c>
      <c r="G94" s="1">
        <v>34673</v>
      </c>
      <c r="H94" s="3" t="s">
        <v>33</v>
      </c>
      <c r="I94" s="2">
        <v>89</v>
      </c>
      <c r="J94" s="21">
        <v>0.59519999999999995</v>
      </c>
      <c r="K94" s="3">
        <v>145</v>
      </c>
      <c r="L94" s="32">
        <v>155</v>
      </c>
      <c r="M94" s="52">
        <v>157.5</v>
      </c>
      <c r="N94" s="3"/>
      <c r="O94" s="32">
        <v>155</v>
      </c>
      <c r="P94" s="21">
        <f t="shared" si="2"/>
        <v>92.255999999999986</v>
      </c>
      <c r="Q94" s="3"/>
      <c r="R94" s="3"/>
    </row>
    <row r="95" spans="1:18">
      <c r="A95" s="3">
        <v>1</v>
      </c>
      <c r="B95" s="3">
        <v>5</v>
      </c>
      <c r="C95" s="3" t="s">
        <v>27</v>
      </c>
      <c r="D95" s="3">
        <v>90</v>
      </c>
      <c r="E95" s="3" t="s">
        <v>492</v>
      </c>
      <c r="F95" s="3" t="s">
        <v>40</v>
      </c>
      <c r="G95" s="1">
        <v>34189</v>
      </c>
      <c r="H95" s="3" t="s">
        <v>33</v>
      </c>
      <c r="I95" s="2">
        <v>87.3</v>
      </c>
      <c r="J95" s="21">
        <v>0.59650000000000003</v>
      </c>
      <c r="K95" s="3">
        <v>135</v>
      </c>
      <c r="L95" s="3">
        <v>140</v>
      </c>
      <c r="M95" s="52">
        <v>142.5</v>
      </c>
      <c r="N95" s="3"/>
      <c r="O95" s="3">
        <v>140</v>
      </c>
      <c r="P95" s="21">
        <f t="shared" si="2"/>
        <v>83.51</v>
      </c>
      <c r="Q95" s="3"/>
      <c r="R95" s="3"/>
    </row>
    <row r="96" spans="1:18">
      <c r="A96" s="3">
        <v>12</v>
      </c>
      <c r="B96" s="3">
        <v>1</v>
      </c>
      <c r="C96" s="3" t="s">
        <v>27</v>
      </c>
      <c r="D96" s="3">
        <v>90</v>
      </c>
      <c r="E96" s="3" t="s">
        <v>498</v>
      </c>
      <c r="F96" s="3" t="s">
        <v>317</v>
      </c>
      <c r="G96" s="1">
        <v>26971</v>
      </c>
      <c r="H96" s="3" t="s">
        <v>29</v>
      </c>
      <c r="I96" s="2">
        <v>86.95</v>
      </c>
      <c r="J96" s="21">
        <v>0.60860000000000003</v>
      </c>
      <c r="K96" s="52">
        <v>160</v>
      </c>
      <c r="L96" s="3">
        <v>160</v>
      </c>
      <c r="M96" s="52">
        <v>165</v>
      </c>
      <c r="N96" s="3"/>
      <c r="O96" s="3">
        <v>160</v>
      </c>
      <c r="P96" s="21">
        <f t="shared" si="2"/>
        <v>97.376000000000005</v>
      </c>
      <c r="Q96" s="3"/>
      <c r="R96" s="3"/>
    </row>
    <row r="97" spans="1:18">
      <c r="A97" s="3">
        <v>5</v>
      </c>
      <c r="B97" s="3">
        <v>2</v>
      </c>
      <c r="C97" s="3" t="s">
        <v>27</v>
      </c>
      <c r="D97" s="3">
        <v>90</v>
      </c>
      <c r="E97" s="3" t="s">
        <v>499</v>
      </c>
      <c r="F97" s="3" t="s">
        <v>105</v>
      </c>
      <c r="G97" s="1">
        <v>27699</v>
      </c>
      <c r="H97" s="3" t="s">
        <v>29</v>
      </c>
      <c r="I97" s="2">
        <v>89.9</v>
      </c>
      <c r="J97" s="21">
        <v>0.58750000000000002</v>
      </c>
      <c r="K97" s="3">
        <v>152.5</v>
      </c>
      <c r="L97" s="3">
        <v>160</v>
      </c>
      <c r="M97" s="52">
        <v>165</v>
      </c>
      <c r="N97" s="3"/>
      <c r="O97" s="3">
        <v>160</v>
      </c>
      <c r="P97" s="21">
        <f t="shared" ref="P97:P128" si="3">O97*J97</f>
        <v>94</v>
      </c>
      <c r="Q97" s="3"/>
      <c r="R97" s="3"/>
    </row>
    <row r="98" spans="1:18">
      <c r="A98" s="3">
        <v>0</v>
      </c>
      <c r="B98" s="3" t="s">
        <v>151</v>
      </c>
      <c r="C98" s="3" t="s">
        <v>27</v>
      </c>
      <c r="D98" s="3">
        <v>90</v>
      </c>
      <c r="E98" s="3" t="s">
        <v>491</v>
      </c>
      <c r="F98" s="3" t="s">
        <v>105</v>
      </c>
      <c r="G98" s="1">
        <v>27805</v>
      </c>
      <c r="H98" s="3" t="s">
        <v>29</v>
      </c>
      <c r="I98" s="2">
        <v>87.25</v>
      </c>
      <c r="J98" s="21">
        <v>0.59830000000000005</v>
      </c>
      <c r="K98" s="52">
        <v>140</v>
      </c>
      <c r="L98" s="52">
        <v>140</v>
      </c>
      <c r="M98" s="52">
        <v>140</v>
      </c>
      <c r="N98" s="3"/>
      <c r="O98" s="32">
        <v>0</v>
      </c>
      <c r="P98" s="21">
        <f t="shared" si="3"/>
        <v>0</v>
      </c>
      <c r="Q98" s="3"/>
      <c r="R98" s="3"/>
    </row>
    <row r="99" spans="1:18">
      <c r="A99" s="3">
        <v>0</v>
      </c>
      <c r="B99" s="3" t="s">
        <v>151</v>
      </c>
      <c r="C99" s="3" t="s">
        <v>27</v>
      </c>
      <c r="D99" s="3">
        <v>90</v>
      </c>
      <c r="E99" s="3" t="s">
        <v>495</v>
      </c>
      <c r="F99" s="3" t="s">
        <v>105</v>
      </c>
      <c r="G99" s="1">
        <v>27539</v>
      </c>
      <c r="H99" s="3" t="s">
        <v>29</v>
      </c>
      <c r="I99" s="2">
        <v>89.05</v>
      </c>
      <c r="J99" s="21">
        <v>0.5907</v>
      </c>
      <c r="K99" s="52">
        <v>162.5</v>
      </c>
      <c r="L99" s="52">
        <v>162.5</v>
      </c>
      <c r="M99" s="52">
        <v>162.5</v>
      </c>
      <c r="N99" s="3"/>
      <c r="O99" s="3">
        <v>0</v>
      </c>
      <c r="P99" s="21">
        <f t="shared" si="3"/>
        <v>0</v>
      </c>
      <c r="Q99" s="3"/>
      <c r="R99" s="3"/>
    </row>
    <row r="100" spans="1:18">
      <c r="A100" s="3">
        <v>12</v>
      </c>
      <c r="B100" s="3">
        <v>1</v>
      </c>
      <c r="C100" s="3" t="s">
        <v>27</v>
      </c>
      <c r="D100" s="3">
        <v>90</v>
      </c>
      <c r="E100" s="3" t="s">
        <v>487</v>
      </c>
      <c r="F100" s="3" t="s">
        <v>234</v>
      </c>
      <c r="G100" s="1">
        <v>25002</v>
      </c>
      <c r="H100" s="3" t="s">
        <v>97</v>
      </c>
      <c r="I100" s="2">
        <v>89</v>
      </c>
      <c r="J100" s="21">
        <v>0.65820000000000001</v>
      </c>
      <c r="K100" s="3">
        <v>120</v>
      </c>
      <c r="L100" s="52">
        <v>125</v>
      </c>
      <c r="M100" s="52">
        <v>125</v>
      </c>
      <c r="N100" s="3"/>
      <c r="O100" s="3">
        <v>120</v>
      </c>
      <c r="P100" s="21">
        <f t="shared" si="3"/>
        <v>78.983999999999995</v>
      </c>
      <c r="Q100" s="3"/>
      <c r="R100" s="3"/>
    </row>
    <row r="101" spans="1:18">
      <c r="A101" s="3">
        <v>12</v>
      </c>
      <c r="B101" s="3">
        <v>1</v>
      </c>
      <c r="C101" s="3" t="s">
        <v>27</v>
      </c>
      <c r="D101" s="3">
        <v>90</v>
      </c>
      <c r="E101" s="3" t="s">
        <v>496</v>
      </c>
      <c r="F101" s="3" t="s">
        <v>497</v>
      </c>
      <c r="G101" s="1">
        <v>23222</v>
      </c>
      <c r="H101" s="3" t="s">
        <v>68</v>
      </c>
      <c r="I101" s="2">
        <v>89.65</v>
      </c>
      <c r="J101" s="21">
        <v>0.75129999999999997</v>
      </c>
      <c r="K101" s="3">
        <v>155</v>
      </c>
      <c r="L101" s="32">
        <v>160</v>
      </c>
      <c r="M101" s="3">
        <v>162.5</v>
      </c>
      <c r="N101" s="3"/>
      <c r="O101" s="3">
        <v>162.5</v>
      </c>
      <c r="P101" s="21">
        <f t="shared" si="3"/>
        <v>122.08624999999999</v>
      </c>
      <c r="Q101" s="3"/>
      <c r="R101" s="3"/>
    </row>
    <row r="102" spans="1:18">
      <c r="A102" s="3">
        <v>12</v>
      </c>
      <c r="B102" s="3">
        <v>1</v>
      </c>
      <c r="C102" s="3" t="s">
        <v>27</v>
      </c>
      <c r="D102" s="3">
        <v>90</v>
      </c>
      <c r="E102" s="3" t="s">
        <v>488</v>
      </c>
      <c r="F102" s="3" t="s">
        <v>40</v>
      </c>
      <c r="G102" s="1">
        <v>18802</v>
      </c>
      <c r="H102" s="3" t="s">
        <v>41</v>
      </c>
      <c r="I102" s="2">
        <v>89.6</v>
      </c>
      <c r="J102" s="21">
        <v>1.1268</v>
      </c>
      <c r="K102" s="3">
        <v>125</v>
      </c>
      <c r="L102" s="32">
        <v>130</v>
      </c>
      <c r="M102" s="52">
        <v>132.5</v>
      </c>
      <c r="N102" s="3"/>
      <c r="O102" s="32">
        <v>130</v>
      </c>
      <c r="P102" s="21">
        <f t="shared" si="3"/>
        <v>146.48400000000001</v>
      </c>
      <c r="Q102" s="3"/>
      <c r="R102" s="3"/>
    </row>
    <row r="103" spans="1:18">
      <c r="A103" s="3">
        <v>5</v>
      </c>
      <c r="B103" s="3">
        <v>2</v>
      </c>
      <c r="C103" s="3" t="s">
        <v>27</v>
      </c>
      <c r="D103" s="3">
        <v>90</v>
      </c>
      <c r="E103" s="3" t="s">
        <v>489</v>
      </c>
      <c r="F103" s="3" t="s">
        <v>234</v>
      </c>
      <c r="G103" s="1">
        <v>18615</v>
      </c>
      <c r="H103" s="3" t="s">
        <v>41</v>
      </c>
      <c r="I103" s="2">
        <v>90</v>
      </c>
      <c r="J103" s="21">
        <v>1.153</v>
      </c>
      <c r="K103" s="3">
        <v>125</v>
      </c>
      <c r="L103" s="32">
        <v>130</v>
      </c>
      <c r="M103" s="52">
        <v>132.5</v>
      </c>
      <c r="N103" s="3"/>
      <c r="O103" s="32">
        <v>130</v>
      </c>
      <c r="P103" s="21">
        <f t="shared" si="3"/>
        <v>149.89000000000001</v>
      </c>
      <c r="Q103" s="3"/>
      <c r="R103" s="3"/>
    </row>
    <row r="104" spans="1:18">
      <c r="A104" s="3">
        <v>12</v>
      </c>
      <c r="B104" s="3">
        <v>1</v>
      </c>
      <c r="C104" s="3" t="s">
        <v>27</v>
      </c>
      <c r="D104" s="3">
        <v>90</v>
      </c>
      <c r="E104" s="3" t="s">
        <v>486</v>
      </c>
      <c r="F104" s="3" t="s">
        <v>105</v>
      </c>
      <c r="G104" s="1">
        <v>14279</v>
      </c>
      <c r="H104" s="3" t="s">
        <v>346</v>
      </c>
      <c r="I104" s="2">
        <v>82.9</v>
      </c>
      <c r="J104" s="21">
        <v>1.2875000000000001</v>
      </c>
      <c r="K104" s="3">
        <v>50</v>
      </c>
      <c r="L104" s="3">
        <v>55</v>
      </c>
      <c r="M104" s="3">
        <v>60</v>
      </c>
      <c r="N104" s="3"/>
      <c r="O104" s="3">
        <v>60</v>
      </c>
      <c r="P104" s="21">
        <f t="shared" si="3"/>
        <v>77.25</v>
      </c>
      <c r="Q104" s="3"/>
      <c r="R104" s="3"/>
    </row>
    <row r="105" spans="1:18">
      <c r="A105" s="3">
        <v>12</v>
      </c>
      <c r="B105" s="3">
        <v>1</v>
      </c>
      <c r="C105" s="3" t="s">
        <v>27</v>
      </c>
      <c r="D105" s="3">
        <v>90</v>
      </c>
      <c r="E105" s="3" t="s">
        <v>450</v>
      </c>
      <c r="F105" s="3" t="s">
        <v>133</v>
      </c>
      <c r="G105" s="1">
        <v>31442</v>
      </c>
      <c r="H105" s="3" t="s">
        <v>35</v>
      </c>
      <c r="I105" s="2">
        <v>90</v>
      </c>
      <c r="J105" s="21">
        <v>0.58530000000000004</v>
      </c>
      <c r="K105" s="32">
        <v>157.5</v>
      </c>
      <c r="L105" s="3">
        <v>165</v>
      </c>
      <c r="M105" s="52">
        <v>170</v>
      </c>
      <c r="N105" s="3"/>
      <c r="O105" s="3">
        <v>165</v>
      </c>
      <c r="P105" s="21">
        <f t="shared" si="3"/>
        <v>96.5745</v>
      </c>
      <c r="Q105" s="3"/>
      <c r="R105" s="3"/>
    </row>
    <row r="106" spans="1:18">
      <c r="A106" s="3">
        <v>5</v>
      </c>
      <c r="B106" s="3">
        <v>2</v>
      </c>
      <c r="C106" s="3" t="s">
        <v>27</v>
      </c>
      <c r="D106" s="3">
        <v>90</v>
      </c>
      <c r="E106" s="3" t="s">
        <v>508</v>
      </c>
      <c r="F106" s="3" t="s">
        <v>28</v>
      </c>
      <c r="G106" s="1">
        <v>30820</v>
      </c>
      <c r="H106" s="3" t="s">
        <v>35</v>
      </c>
      <c r="I106" s="2">
        <v>88</v>
      </c>
      <c r="J106" s="21">
        <v>0.59350000000000003</v>
      </c>
      <c r="K106" s="3">
        <v>147.5</v>
      </c>
      <c r="L106" s="32">
        <v>157.5</v>
      </c>
      <c r="M106" s="3">
        <v>160</v>
      </c>
      <c r="N106" s="3"/>
      <c r="O106" s="3">
        <v>160</v>
      </c>
      <c r="P106" s="21">
        <f t="shared" si="3"/>
        <v>94.960000000000008</v>
      </c>
      <c r="Q106" s="3"/>
      <c r="R106" s="3"/>
    </row>
    <row r="107" spans="1:18">
      <c r="A107" s="3">
        <v>3</v>
      </c>
      <c r="B107" s="3">
        <v>3</v>
      </c>
      <c r="C107" s="3" t="s">
        <v>27</v>
      </c>
      <c r="D107" s="3">
        <v>90</v>
      </c>
      <c r="E107" s="3" t="s">
        <v>509</v>
      </c>
      <c r="F107" s="3" t="s">
        <v>72</v>
      </c>
      <c r="G107" s="1">
        <v>29795</v>
      </c>
      <c r="H107" s="3" t="s">
        <v>35</v>
      </c>
      <c r="I107" s="2">
        <v>86.85</v>
      </c>
      <c r="J107" s="21">
        <v>0.59860000000000002</v>
      </c>
      <c r="K107" s="32">
        <v>155</v>
      </c>
      <c r="L107" s="52">
        <v>160</v>
      </c>
      <c r="M107" s="52">
        <v>160</v>
      </c>
      <c r="N107" s="3"/>
      <c r="O107" s="32">
        <v>155</v>
      </c>
      <c r="P107" s="21">
        <f t="shared" si="3"/>
        <v>92.783000000000001</v>
      </c>
      <c r="Q107" s="3"/>
      <c r="R107" s="3"/>
    </row>
    <row r="108" spans="1:18">
      <c r="A108" s="3">
        <v>2</v>
      </c>
      <c r="B108" s="3">
        <v>4</v>
      </c>
      <c r="C108" s="3" t="s">
        <v>27</v>
      </c>
      <c r="D108" s="3">
        <v>90</v>
      </c>
      <c r="E108" s="3" t="s">
        <v>507</v>
      </c>
      <c r="F108" s="3" t="s">
        <v>105</v>
      </c>
      <c r="G108" s="1">
        <v>33332</v>
      </c>
      <c r="H108" s="3" t="s">
        <v>35</v>
      </c>
      <c r="I108" s="2">
        <v>89.6</v>
      </c>
      <c r="J108" s="21">
        <v>0.58689999999999998</v>
      </c>
      <c r="K108" s="3">
        <v>145</v>
      </c>
      <c r="L108" s="52">
        <v>150</v>
      </c>
      <c r="M108" s="32">
        <v>155</v>
      </c>
      <c r="N108" s="3"/>
      <c r="O108" s="3">
        <v>155</v>
      </c>
      <c r="P108" s="21">
        <f t="shared" si="3"/>
        <v>90.969499999999996</v>
      </c>
      <c r="Q108" s="3"/>
      <c r="R108" s="3"/>
    </row>
    <row r="109" spans="1:18">
      <c r="A109" s="3">
        <v>1</v>
      </c>
      <c r="B109" s="3">
        <v>5</v>
      </c>
      <c r="C109" s="3" t="s">
        <v>27</v>
      </c>
      <c r="D109" s="3">
        <v>90</v>
      </c>
      <c r="E109" s="3" t="s">
        <v>506</v>
      </c>
      <c r="F109" s="3" t="s">
        <v>105</v>
      </c>
      <c r="G109" s="1">
        <v>30076</v>
      </c>
      <c r="H109" s="3" t="s">
        <v>35</v>
      </c>
      <c r="I109" s="2">
        <v>87.2</v>
      </c>
      <c r="J109" s="21">
        <v>0.59689999999999999</v>
      </c>
      <c r="K109" s="3">
        <v>130</v>
      </c>
      <c r="L109" s="32">
        <v>135</v>
      </c>
      <c r="M109" s="52">
        <v>140</v>
      </c>
      <c r="N109" s="3"/>
      <c r="O109" s="32">
        <v>135</v>
      </c>
      <c r="P109" s="21">
        <f t="shared" si="3"/>
        <v>80.581499999999991</v>
      </c>
      <c r="Q109" s="3"/>
      <c r="R109" s="3"/>
    </row>
    <row r="110" spans="1:18">
      <c r="A110" s="3">
        <v>0</v>
      </c>
      <c r="B110" s="3">
        <v>6</v>
      </c>
      <c r="C110" s="3" t="s">
        <v>27</v>
      </c>
      <c r="D110" s="3">
        <v>90</v>
      </c>
      <c r="E110" s="3" t="s">
        <v>505</v>
      </c>
      <c r="F110" s="3" t="s">
        <v>267</v>
      </c>
      <c r="G110" s="1">
        <v>33465</v>
      </c>
      <c r="H110" s="3" t="s">
        <v>35</v>
      </c>
      <c r="I110" s="2">
        <v>87.7</v>
      </c>
      <c r="J110" s="21">
        <v>0.59470000000000001</v>
      </c>
      <c r="K110" s="3">
        <v>125</v>
      </c>
      <c r="L110" s="52">
        <v>135</v>
      </c>
      <c r="M110" s="52">
        <v>135</v>
      </c>
      <c r="N110" s="3"/>
      <c r="O110" s="3">
        <v>125</v>
      </c>
      <c r="P110" s="21">
        <f t="shared" si="3"/>
        <v>74.337500000000006</v>
      </c>
      <c r="Q110" s="3"/>
      <c r="R110" s="3"/>
    </row>
    <row r="111" spans="1:18">
      <c r="A111" s="3">
        <v>12</v>
      </c>
      <c r="B111" s="3">
        <v>1</v>
      </c>
      <c r="C111" s="3" t="s">
        <v>27</v>
      </c>
      <c r="D111" s="3">
        <v>90</v>
      </c>
      <c r="E111" s="3" t="s">
        <v>500</v>
      </c>
      <c r="F111" s="3" t="s">
        <v>28</v>
      </c>
      <c r="G111" s="1">
        <v>35912</v>
      </c>
      <c r="H111" s="3" t="s">
        <v>88</v>
      </c>
      <c r="I111" s="2">
        <v>90</v>
      </c>
      <c r="J111" s="21">
        <v>0.62039999999999995</v>
      </c>
      <c r="K111" s="3">
        <v>160</v>
      </c>
      <c r="L111" s="3">
        <v>165</v>
      </c>
      <c r="M111" s="3">
        <v>172.5</v>
      </c>
      <c r="N111" s="3"/>
      <c r="O111" s="3">
        <v>172.5</v>
      </c>
      <c r="P111" s="21">
        <f t="shared" si="3"/>
        <v>107.01899999999999</v>
      </c>
      <c r="Q111" s="3" t="s">
        <v>260</v>
      </c>
      <c r="R111" s="3"/>
    </row>
    <row r="112" spans="1:18">
      <c r="A112" s="3">
        <v>5</v>
      </c>
      <c r="B112" s="3">
        <v>2</v>
      </c>
      <c r="C112" s="3" t="s">
        <v>27</v>
      </c>
      <c r="D112" s="3">
        <v>90</v>
      </c>
      <c r="E112" s="3" t="s">
        <v>490</v>
      </c>
      <c r="F112" s="3" t="s">
        <v>190</v>
      </c>
      <c r="G112" s="1">
        <v>35629</v>
      </c>
      <c r="H112" s="3" t="s">
        <v>88</v>
      </c>
      <c r="I112" s="2">
        <v>83.85</v>
      </c>
      <c r="J112" s="21">
        <v>0.63719999999999999</v>
      </c>
      <c r="K112" s="3">
        <v>125</v>
      </c>
      <c r="L112" s="3">
        <v>130</v>
      </c>
      <c r="M112" s="32">
        <v>135</v>
      </c>
      <c r="N112" s="3"/>
      <c r="O112" s="3">
        <v>135</v>
      </c>
      <c r="P112" s="21">
        <f t="shared" si="3"/>
        <v>86.021999999999991</v>
      </c>
      <c r="Q112" s="3"/>
      <c r="R112" s="3"/>
    </row>
    <row r="113" spans="1:18">
      <c r="A113" s="3">
        <v>12</v>
      </c>
      <c r="B113" s="3">
        <v>1</v>
      </c>
      <c r="C113" s="3" t="s">
        <v>27</v>
      </c>
      <c r="D113" s="3">
        <v>100</v>
      </c>
      <c r="E113" s="3" t="s">
        <v>402</v>
      </c>
      <c r="F113" s="3" t="s">
        <v>403</v>
      </c>
      <c r="G113" s="1">
        <v>34248</v>
      </c>
      <c r="H113" s="3" t="s">
        <v>33</v>
      </c>
      <c r="I113" s="2">
        <v>94.75</v>
      </c>
      <c r="J113" s="21">
        <v>0.56850000000000001</v>
      </c>
      <c r="K113" s="3">
        <v>177.5</v>
      </c>
      <c r="L113" s="32">
        <v>185</v>
      </c>
      <c r="M113" s="32">
        <v>190</v>
      </c>
      <c r="N113" s="3"/>
      <c r="O113" s="3">
        <v>190</v>
      </c>
      <c r="P113" s="21">
        <f t="shared" si="3"/>
        <v>108.015</v>
      </c>
      <c r="Q113" s="3" t="s">
        <v>525</v>
      </c>
      <c r="R113" s="3"/>
    </row>
    <row r="114" spans="1:18">
      <c r="A114" s="3">
        <v>5</v>
      </c>
      <c r="B114" s="3">
        <v>2</v>
      </c>
      <c r="C114" s="3" t="s">
        <v>27</v>
      </c>
      <c r="D114" s="3">
        <v>100</v>
      </c>
      <c r="E114" s="3" t="s">
        <v>404</v>
      </c>
      <c r="F114" s="3" t="s">
        <v>317</v>
      </c>
      <c r="G114" s="1">
        <v>34624</v>
      </c>
      <c r="H114" s="3" t="s">
        <v>33</v>
      </c>
      <c r="I114" s="2">
        <v>96.45</v>
      </c>
      <c r="J114" s="21">
        <v>0.56889999999999996</v>
      </c>
      <c r="K114" s="3">
        <v>165</v>
      </c>
      <c r="L114" s="32">
        <v>175</v>
      </c>
      <c r="M114" s="3">
        <v>182.5</v>
      </c>
      <c r="N114" s="3"/>
      <c r="O114" s="3">
        <v>182.5</v>
      </c>
      <c r="P114" s="21">
        <f t="shared" si="3"/>
        <v>103.82424999999999</v>
      </c>
      <c r="Q114" s="3"/>
      <c r="R114" s="3"/>
    </row>
    <row r="115" spans="1:18">
      <c r="A115" s="3">
        <v>12</v>
      </c>
      <c r="B115" s="3">
        <v>1</v>
      </c>
      <c r="C115" s="3" t="s">
        <v>27</v>
      </c>
      <c r="D115" s="3">
        <v>100</v>
      </c>
      <c r="E115" s="3" t="s">
        <v>405</v>
      </c>
      <c r="F115" s="3" t="s">
        <v>317</v>
      </c>
      <c r="G115" s="1">
        <v>27010</v>
      </c>
      <c r="H115" s="3" t="s">
        <v>29</v>
      </c>
      <c r="I115" s="2">
        <v>100</v>
      </c>
      <c r="J115" s="21">
        <v>0.56399999999999995</v>
      </c>
      <c r="K115" s="3">
        <v>175</v>
      </c>
      <c r="L115" s="3">
        <v>185</v>
      </c>
      <c r="M115" s="53">
        <v>190</v>
      </c>
      <c r="N115" s="3"/>
      <c r="O115" s="3">
        <v>185</v>
      </c>
      <c r="P115" s="21">
        <f t="shared" si="3"/>
        <v>104.33999999999999</v>
      </c>
      <c r="Q115" s="3"/>
      <c r="R115" s="3"/>
    </row>
    <row r="116" spans="1:18">
      <c r="A116" s="3">
        <v>5</v>
      </c>
      <c r="B116" s="3">
        <v>2</v>
      </c>
      <c r="C116" s="3" t="s">
        <v>27</v>
      </c>
      <c r="D116" s="3">
        <v>100</v>
      </c>
      <c r="E116" s="3" t="s">
        <v>406</v>
      </c>
      <c r="F116" s="3" t="s">
        <v>105</v>
      </c>
      <c r="G116" s="1">
        <v>27249</v>
      </c>
      <c r="H116" s="3" t="s">
        <v>29</v>
      </c>
      <c r="I116" s="2">
        <v>98.1</v>
      </c>
      <c r="J116" s="21">
        <v>0.56389999999999996</v>
      </c>
      <c r="K116" s="3">
        <v>177.5</v>
      </c>
      <c r="L116" s="53">
        <v>195</v>
      </c>
      <c r="M116" s="53">
        <v>195</v>
      </c>
      <c r="N116" s="3"/>
      <c r="O116" s="3">
        <v>177.5</v>
      </c>
      <c r="P116" s="21">
        <f t="shared" si="3"/>
        <v>100.09224999999999</v>
      </c>
      <c r="Q116" s="3"/>
      <c r="R116" s="3"/>
    </row>
    <row r="117" spans="1:18">
      <c r="A117" s="3">
        <v>12</v>
      </c>
      <c r="B117" s="3">
        <v>1</v>
      </c>
      <c r="C117" s="3" t="s">
        <v>27</v>
      </c>
      <c r="D117" s="3">
        <v>100</v>
      </c>
      <c r="E117" s="3" t="s">
        <v>408</v>
      </c>
      <c r="F117" s="3" t="s">
        <v>190</v>
      </c>
      <c r="G117" s="1">
        <v>25929</v>
      </c>
      <c r="H117" s="3" t="s">
        <v>97</v>
      </c>
      <c r="I117" s="2">
        <v>96.1</v>
      </c>
      <c r="J117" s="21">
        <v>0.60350000000000004</v>
      </c>
      <c r="K117" s="3">
        <v>142.5</v>
      </c>
      <c r="L117" s="53">
        <v>147.5</v>
      </c>
      <c r="M117" s="3">
        <v>147.5</v>
      </c>
      <c r="N117" s="3"/>
      <c r="O117" s="3">
        <v>147.5</v>
      </c>
      <c r="P117" s="21">
        <f t="shared" si="3"/>
        <v>89.016249999999999</v>
      </c>
      <c r="Q117" s="3"/>
      <c r="R117" s="3"/>
    </row>
    <row r="118" spans="1:18">
      <c r="A118" s="3">
        <v>12</v>
      </c>
      <c r="B118" s="3">
        <v>1</v>
      </c>
      <c r="C118" s="3" t="s">
        <v>27</v>
      </c>
      <c r="D118" s="3">
        <v>100</v>
      </c>
      <c r="E118" s="3" t="s">
        <v>407</v>
      </c>
      <c r="F118" s="3" t="s">
        <v>138</v>
      </c>
      <c r="G118" s="1">
        <v>21464</v>
      </c>
      <c r="H118" s="3" t="s">
        <v>70</v>
      </c>
      <c r="I118" s="2">
        <v>94.7</v>
      </c>
      <c r="J118" s="21">
        <v>0.90439999999999998</v>
      </c>
      <c r="K118" s="3">
        <v>150</v>
      </c>
      <c r="L118" s="53">
        <v>160</v>
      </c>
      <c r="M118" s="53">
        <v>160</v>
      </c>
      <c r="N118" s="3"/>
      <c r="O118" s="3">
        <v>150</v>
      </c>
      <c r="P118" s="21">
        <f t="shared" si="3"/>
        <v>135.66</v>
      </c>
      <c r="Q118" s="3"/>
      <c r="R118" s="3"/>
    </row>
    <row r="119" spans="1:18">
      <c r="A119" s="3">
        <v>12</v>
      </c>
      <c r="B119" s="3">
        <v>1</v>
      </c>
      <c r="C119" s="3" t="s">
        <v>27</v>
      </c>
      <c r="D119" s="3">
        <v>100</v>
      </c>
      <c r="E119" s="3" t="s">
        <v>413</v>
      </c>
      <c r="F119" s="3" t="s">
        <v>30</v>
      </c>
      <c r="G119" s="1">
        <v>28532</v>
      </c>
      <c r="H119" s="3" t="s">
        <v>35</v>
      </c>
      <c r="I119" s="2">
        <v>98.35</v>
      </c>
      <c r="J119" s="21">
        <v>0.55830000000000002</v>
      </c>
      <c r="K119" s="3">
        <v>185</v>
      </c>
      <c r="L119" s="3">
        <v>190</v>
      </c>
      <c r="M119" s="53">
        <v>195</v>
      </c>
      <c r="N119" s="3"/>
      <c r="O119" s="3">
        <v>190</v>
      </c>
      <c r="P119" s="21">
        <f t="shared" si="3"/>
        <v>106.077</v>
      </c>
      <c r="Q119" s="3"/>
      <c r="R119" s="3"/>
    </row>
    <row r="120" spans="1:18">
      <c r="A120" s="3">
        <v>5</v>
      </c>
      <c r="B120" s="3">
        <v>2</v>
      </c>
      <c r="C120" s="3" t="s">
        <v>27</v>
      </c>
      <c r="D120" s="3">
        <v>100</v>
      </c>
      <c r="E120" s="3" t="s">
        <v>405</v>
      </c>
      <c r="F120" s="3" t="s">
        <v>317</v>
      </c>
      <c r="G120" s="1">
        <v>27010</v>
      </c>
      <c r="H120" s="3" t="s">
        <v>35</v>
      </c>
      <c r="I120" s="2">
        <v>100</v>
      </c>
      <c r="J120" s="21">
        <v>0.55400000000000005</v>
      </c>
      <c r="K120" s="3">
        <v>175</v>
      </c>
      <c r="L120" s="3">
        <v>185</v>
      </c>
      <c r="M120" s="53">
        <v>190</v>
      </c>
      <c r="N120" s="3"/>
      <c r="O120" s="3">
        <v>185</v>
      </c>
      <c r="P120" s="21">
        <f t="shared" si="3"/>
        <v>102.49000000000001</v>
      </c>
      <c r="Q120" s="3"/>
      <c r="R120" s="3"/>
    </row>
    <row r="121" spans="1:18">
      <c r="A121" s="3">
        <v>3</v>
      </c>
      <c r="B121" s="3">
        <v>3</v>
      </c>
      <c r="C121" s="3" t="s">
        <v>27</v>
      </c>
      <c r="D121" s="3">
        <v>100</v>
      </c>
      <c r="E121" s="3" t="s">
        <v>415</v>
      </c>
      <c r="F121" s="3" t="s">
        <v>317</v>
      </c>
      <c r="G121" s="1">
        <v>31640</v>
      </c>
      <c r="H121" s="3" t="s">
        <v>35</v>
      </c>
      <c r="I121" s="2">
        <v>96.3</v>
      </c>
      <c r="J121" s="21">
        <v>0.56389999999999996</v>
      </c>
      <c r="K121" s="3">
        <v>165</v>
      </c>
      <c r="L121" s="32">
        <v>172.5</v>
      </c>
      <c r="M121" s="3">
        <v>180</v>
      </c>
      <c r="N121" s="3"/>
      <c r="O121" s="3">
        <v>180</v>
      </c>
      <c r="P121" s="21">
        <f t="shared" si="3"/>
        <v>101.502</v>
      </c>
      <c r="Q121" s="3"/>
      <c r="R121" s="3"/>
    </row>
    <row r="122" spans="1:18">
      <c r="A122" s="3">
        <v>2</v>
      </c>
      <c r="B122" s="3">
        <v>4</v>
      </c>
      <c r="C122" s="3" t="s">
        <v>27</v>
      </c>
      <c r="D122" s="3">
        <v>100</v>
      </c>
      <c r="E122" s="3" t="s">
        <v>416</v>
      </c>
      <c r="F122" s="3" t="s">
        <v>230</v>
      </c>
      <c r="G122" s="1">
        <v>33320</v>
      </c>
      <c r="H122" s="3" t="s">
        <v>35</v>
      </c>
      <c r="I122" s="2">
        <v>99.35</v>
      </c>
      <c r="J122" s="21">
        <v>0.55579999999999996</v>
      </c>
      <c r="K122" s="3">
        <v>180</v>
      </c>
      <c r="L122" s="53">
        <v>187.5</v>
      </c>
      <c r="M122" s="53">
        <v>187.5</v>
      </c>
      <c r="N122" s="3"/>
      <c r="O122" s="3">
        <v>180</v>
      </c>
      <c r="P122" s="21">
        <f t="shared" si="3"/>
        <v>100.044</v>
      </c>
      <c r="Q122" s="3"/>
      <c r="R122" s="3"/>
    </row>
    <row r="123" spans="1:18">
      <c r="A123" s="3">
        <v>1</v>
      </c>
      <c r="B123" s="3">
        <v>5</v>
      </c>
      <c r="C123" s="3" t="s">
        <v>27</v>
      </c>
      <c r="D123" s="3">
        <v>100</v>
      </c>
      <c r="E123" s="3" t="s">
        <v>406</v>
      </c>
      <c r="F123" s="3" t="s">
        <v>105</v>
      </c>
      <c r="G123" s="1">
        <v>27249</v>
      </c>
      <c r="H123" s="3" t="s">
        <v>35</v>
      </c>
      <c r="I123" s="2">
        <v>98.1</v>
      </c>
      <c r="J123" s="21">
        <v>0.55889999999999995</v>
      </c>
      <c r="K123" s="3">
        <v>177.5</v>
      </c>
      <c r="L123" s="53">
        <v>195</v>
      </c>
      <c r="M123" s="53">
        <v>195</v>
      </c>
      <c r="N123" s="3"/>
      <c r="O123" s="3">
        <v>177.5</v>
      </c>
      <c r="P123" s="21">
        <f t="shared" si="3"/>
        <v>99.20474999999999</v>
      </c>
      <c r="Q123" s="3"/>
      <c r="R123" s="3"/>
    </row>
    <row r="124" spans="1:18">
      <c r="A124" s="3">
        <v>0</v>
      </c>
      <c r="B124" s="3">
        <v>6</v>
      </c>
      <c r="C124" s="3" t="s">
        <v>27</v>
      </c>
      <c r="D124" s="3">
        <v>100</v>
      </c>
      <c r="E124" s="3" t="s">
        <v>412</v>
      </c>
      <c r="F124" s="3" t="s">
        <v>55</v>
      </c>
      <c r="G124" s="1">
        <v>28353</v>
      </c>
      <c r="H124" s="3" t="s">
        <v>35</v>
      </c>
      <c r="I124" s="2">
        <v>100</v>
      </c>
      <c r="J124" s="21">
        <v>0.55400000000000005</v>
      </c>
      <c r="K124" s="3">
        <v>152.5</v>
      </c>
      <c r="L124" s="3">
        <v>160</v>
      </c>
      <c r="M124" s="53">
        <v>165</v>
      </c>
      <c r="N124" s="3"/>
      <c r="O124" s="3">
        <v>160</v>
      </c>
      <c r="P124" s="21">
        <f t="shared" si="3"/>
        <v>88.640000000000015</v>
      </c>
      <c r="Q124" s="3"/>
      <c r="R124" s="3"/>
    </row>
    <row r="125" spans="1:18">
      <c r="A125" s="3">
        <v>0</v>
      </c>
      <c r="B125" s="3">
        <v>7</v>
      </c>
      <c r="C125" s="3" t="s">
        <v>27</v>
      </c>
      <c r="D125" s="3">
        <v>100</v>
      </c>
      <c r="E125" s="3" t="s">
        <v>417</v>
      </c>
      <c r="F125" s="3" t="s">
        <v>105</v>
      </c>
      <c r="G125" s="1">
        <v>32828</v>
      </c>
      <c r="H125" s="3" t="s">
        <v>35</v>
      </c>
      <c r="I125" s="2">
        <v>97.1</v>
      </c>
      <c r="J125" s="21">
        <v>0.56159999999999999</v>
      </c>
      <c r="K125" s="53">
        <v>132.5</v>
      </c>
      <c r="L125" s="32">
        <v>142.5</v>
      </c>
      <c r="M125" s="3">
        <v>150</v>
      </c>
      <c r="N125" s="3"/>
      <c r="O125" s="3">
        <v>150</v>
      </c>
      <c r="P125" s="21">
        <f t="shared" si="3"/>
        <v>84.24</v>
      </c>
      <c r="Q125" s="3"/>
      <c r="R125" s="3"/>
    </row>
    <row r="126" spans="1:18">
      <c r="A126" s="3">
        <v>0</v>
      </c>
      <c r="B126" s="3">
        <v>8</v>
      </c>
      <c r="C126" s="3" t="s">
        <v>27</v>
      </c>
      <c r="D126" s="3">
        <v>100</v>
      </c>
      <c r="E126" s="3" t="s">
        <v>414</v>
      </c>
      <c r="F126" s="3" t="s">
        <v>40</v>
      </c>
      <c r="G126" s="1">
        <v>29974</v>
      </c>
      <c r="H126" s="3" t="s">
        <v>35</v>
      </c>
      <c r="I126" s="2">
        <v>93.7</v>
      </c>
      <c r="J126" s="21">
        <v>0.57199999999999995</v>
      </c>
      <c r="K126" s="3">
        <v>130</v>
      </c>
      <c r="L126" s="53" t="s">
        <v>504</v>
      </c>
      <c r="M126" s="32">
        <v>142.5</v>
      </c>
      <c r="N126" s="3"/>
      <c r="O126" s="3">
        <v>142.5</v>
      </c>
      <c r="P126" s="21">
        <f t="shared" si="3"/>
        <v>81.509999999999991</v>
      </c>
      <c r="Q126" s="3"/>
      <c r="R126" s="3"/>
    </row>
    <row r="127" spans="1:18">
      <c r="A127" s="3">
        <v>12</v>
      </c>
      <c r="B127" s="3">
        <v>1</v>
      </c>
      <c r="C127" s="3" t="s">
        <v>27</v>
      </c>
      <c r="D127" s="3">
        <v>100</v>
      </c>
      <c r="E127" s="3" t="s">
        <v>409</v>
      </c>
      <c r="F127" s="3" t="s">
        <v>403</v>
      </c>
      <c r="G127" s="1">
        <v>36453</v>
      </c>
      <c r="H127" s="3" t="s">
        <v>111</v>
      </c>
      <c r="I127" s="2">
        <v>93.55</v>
      </c>
      <c r="J127" s="21">
        <v>0.61809999999999998</v>
      </c>
      <c r="K127" s="3">
        <v>120</v>
      </c>
      <c r="L127" s="3">
        <v>130</v>
      </c>
      <c r="M127" s="3">
        <v>140</v>
      </c>
      <c r="N127" s="3"/>
      <c r="O127" s="3">
        <v>140</v>
      </c>
      <c r="P127" s="21">
        <f t="shared" si="3"/>
        <v>86.533999999999992</v>
      </c>
      <c r="Q127" s="3"/>
      <c r="R127" s="3"/>
    </row>
    <row r="128" spans="1:18">
      <c r="A128" s="3">
        <v>5</v>
      </c>
      <c r="B128" s="3">
        <v>2</v>
      </c>
      <c r="C128" s="3" t="s">
        <v>27</v>
      </c>
      <c r="D128" s="3">
        <v>100</v>
      </c>
      <c r="E128" s="3" t="s">
        <v>410</v>
      </c>
      <c r="F128" s="3" t="s">
        <v>28</v>
      </c>
      <c r="G128" s="1">
        <v>36825</v>
      </c>
      <c r="H128" s="3" t="s">
        <v>111</v>
      </c>
      <c r="I128" s="2">
        <v>98.5</v>
      </c>
      <c r="J128" s="21">
        <v>0.63029999999999997</v>
      </c>
      <c r="K128" s="3">
        <v>110</v>
      </c>
      <c r="L128" s="32">
        <v>115</v>
      </c>
      <c r="M128" s="53">
        <v>120</v>
      </c>
      <c r="N128" s="3"/>
      <c r="O128" s="3">
        <v>115</v>
      </c>
      <c r="P128" s="21">
        <f t="shared" si="3"/>
        <v>72.484499999999997</v>
      </c>
      <c r="Q128" s="3"/>
      <c r="R128" s="3"/>
    </row>
    <row r="129" spans="1:18">
      <c r="A129" s="3">
        <v>12</v>
      </c>
      <c r="B129" s="3">
        <v>1</v>
      </c>
      <c r="C129" s="3" t="s">
        <v>27</v>
      </c>
      <c r="D129" s="3">
        <v>100</v>
      </c>
      <c r="E129" s="3" t="s">
        <v>411</v>
      </c>
      <c r="F129" s="3" t="s">
        <v>190</v>
      </c>
      <c r="G129" s="1">
        <v>35525</v>
      </c>
      <c r="H129" s="3" t="s">
        <v>88</v>
      </c>
      <c r="I129" s="2">
        <v>99.8</v>
      </c>
      <c r="J129" s="21">
        <v>0.57669999999999999</v>
      </c>
      <c r="K129" s="32">
        <v>190</v>
      </c>
      <c r="L129" s="32">
        <v>200</v>
      </c>
      <c r="M129" s="32">
        <v>210</v>
      </c>
      <c r="N129" s="53">
        <v>217.5</v>
      </c>
      <c r="O129" s="3">
        <v>210</v>
      </c>
      <c r="P129" s="21">
        <f t="shared" ref="P129:P160" si="4">O129*J129</f>
        <v>121.107</v>
      </c>
      <c r="Q129" s="3" t="s">
        <v>259</v>
      </c>
      <c r="R129" s="3"/>
    </row>
    <row r="130" spans="1:18">
      <c r="A130" s="3">
        <v>12</v>
      </c>
      <c r="B130" s="3">
        <v>1</v>
      </c>
      <c r="C130" s="3" t="s">
        <v>27</v>
      </c>
      <c r="D130" s="3">
        <v>110</v>
      </c>
      <c r="E130" s="3" t="s">
        <v>430</v>
      </c>
      <c r="F130" s="3" t="s">
        <v>431</v>
      </c>
      <c r="G130" s="1">
        <v>34466</v>
      </c>
      <c r="H130" s="3" t="s">
        <v>33</v>
      </c>
      <c r="I130" s="2">
        <v>109.6</v>
      </c>
      <c r="J130" s="21">
        <v>0.54239999999999999</v>
      </c>
      <c r="K130" s="3">
        <v>172.5</v>
      </c>
      <c r="L130" s="32">
        <v>180</v>
      </c>
      <c r="M130" s="3">
        <v>182.5</v>
      </c>
      <c r="N130" s="3"/>
      <c r="O130" s="3">
        <v>182.5</v>
      </c>
      <c r="P130" s="21">
        <f t="shared" si="4"/>
        <v>98.988</v>
      </c>
      <c r="Q130" s="3"/>
      <c r="R130" s="3"/>
    </row>
    <row r="131" spans="1:18">
      <c r="A131" s="3">
        <v>12</v>
      </c>
      <c r="B131" s="3">
        <v>1</v>
      </c>
      <c r="C131" s="3" t="s">
        <v>27</v>
      </c>
      <c r="D131" s="3">
        <v>110</v>
      </c>
      <c r="E131" s="3" t="s">
        <v>432</v>
      </c>
      <c r="F131" s="3" t="s">
        <v>433</v>
      </c>
      <c r="G131" s="1">
        <v>26783</v>
      </c>
      <c r="H131" s="3" t="s">
        <v>29</v>
      </c>
      <c r="I131" s="2">
        <v>103.9</v>
      </c>
      <c r="J131" s="21">
        <v>0.55549999999999999</v>
      </c>
      <c r="K131" s="53">
        <v>192.5</v>
      </c>
      <c r="L131" s="32">
        <v>192.5</v>
      </c>
      <c r="M131" s="32">
        <v>197.5</v>
      </c>
      <c r="N131" s="3"/>
      <c r="O131" s="32">
        <v>197.5</v>
      </c>
      <c r="P131" s="21">
        <f t="shared" si="4"/>
        <v>109.71124999999999</v>
      </c>
      <c r="Q131" s="3"/>
      <c r="R131" s="3"/>
    </row>
    <row r="132" spans="1:18">
      <c r="A132" s="3">
        <v>5</v>
      </c>
      <c r="B132" s="3">
        <v>2</v>
      </c>
      <c r="C132" s="3" t="s">
        <v>27</v>
      </c>
      <c r="D132" s="3">
        <v>110</v>
      </c>
      <c r="E132" s="3" t="s">
        <v>429</v>
      </c>
      <c r="F132" s="3" t="s">
        <v>85</v>
      </c>
      <c r="G132" s="1">
        <v>27223</v>
      </c>
      <c r="H132" s="3" t="s">
        <v>29</v>
      </c>
      <c r="I132" s="2">
        <v>104.4</v>
      </c>
      <c r="J132" s="21">
        <v>0.54969999999999997</v>
      </c>
      <c r="K132" s="3">
        <v>170</v>
      </c>
      <c r="L132" s="32">
        <v>180</v>
      </c>
      <c r="M132" s="3">
        <v>185</v>
      </c>
      <c r="N132" s="3"/>
      <c r="O132" s="3">
        <v>185</v>
      </c>
      <c r="P132" s="21">
        <f t="shared" si="4"/>
        <v>101.69449999999999</v>
      </c>
      <c r="Q132" s="3"/>
      <c r="R132" s="3"/>
    </row>
    <row r="133" spans="1:18">
      <c r="A133" s="3">
        <v>3</v>
      </c>
      <c r="B133" s="3">
        <v>3</v>
      </c>
      <c r="C133" s="3" t="s">
        <v>27</v>
      </c>
      <c r="D133" s="3">
        <v>110</v>
      </c>
      <c r="E133" s="3" t="s">
        <v>420</v>
      </c>
      <c r="F133" s="3" t="s">
        <v>421</v>
      </c>
      <c r="G133" s="1">
        <v>27370</v>
      </c>
      <c r="H133" s="3" t="s">
        <v>29</v>
      </c>
      <c r="I133" s="2">
        <v>103.65</v>
      </c>
      <c r="J133" s="21">
        <v>0.55100000000000005</v>
      </c>
      <c r="K133" s="3">
        <v>135</v>
      </c>
      <c r="L133" s="32">
        <v>140</v>
      </c>
      <c r="M133" s="53">
        <v>142.5</v>
      </c>
      <c r="N133" s="3"/>
      <c r="O133" s="3">
        <v>140</v>
      </c>
      <c r="P133" s="21">
        <f t="shared" si="4"/>
        <v>77.14</v>
      </c>
      <c r="Q133" s="3"/>
      <c r="R133" s="3"/>
    </row>
    <row r="134" spans="1:18">
      <c r="A134" s="3">
        <v>2</v>
      </c>
      <c r="B134" s="3">
        <v>4</v>
      </c>
      <c r="C134" s="3" t="s">
        <v>27</v>
      </c>
      <c r="D134" s="3">
        <v>110</v>
      </c>
      <c r="E134" s="3" t="s">
        <v>418</v>
      </c>
      <c r="F134" s="3" t="s">
        <v>348</v>
      </c>
      <c r="G134" s="1">
        <v>27688</v>
      </c>
      <c r="H134" s="3" t="s">
        <v>29</v>
      </c>
      <c r="I134" s="2">
        <v>102.55</v>
      </c>
      <c r="J134" s="21">
        <v>0.59289999999999998</v>
      </c>
      <c r="K134" s="3">
        <v>85</v>
      </c>
      <c r="L134" s="53">
        <v>87.5</v>
      </c>
      <c r="M134" s="3">
        <v>87.5</v>
      </c>
      <c r="N134" s="3"/>
      <c r="O134" s="3">
        <v>87.5</v>
      </c>
      <c r="P134" s="21">
        <f t="shared" si="4"/>
        <v>51.878749999999997</v>
      </c>
      <c r="Q134" s="3"/>
      <c r="R134" s="3"/>
    </row>
    <row r="135" spans="1:18">
      <c r="A135" s="3">
        <v>0</v>
      </c>
      <c r="B135" s="3" t="s">
        <v>151</v>
      </c>
      <c r="C135" s="3" t="s">
        <v>27</v>
      </c>
      <c r="D135" s="3">
        <v>110</v>
      </c>
      <c r="E135" s="3" t="s">
        <v>425</v>
      </c>
      <c r="F135" s="3" t="s">
        <v>234</v>
      </c>
      <c r="G135" s="1">
        <v>27614</v>
      </c>
      <c r="H135" s="3" t="s">
        <v>29</v>
      </c>
      <c r="I135" s="2">
        <v>109.3</v>
      </c>
      <c r="J135" s="21">
        <v>0.53890000000000005</v>
      </c>
      <c r="K135" s="53">
        <v>140</v>
      </c>
      <c r="L135" s="53">
        <v>140</v>
      </c>
      <c r="M135" s="53">
        <v>140</v>
      </c>
      <c r="N135" s="3"/>
      <c r="O135" s="3">
        <v>0</v>
      </c>
      <c r="P135" s="21">
        <f t="shared" si="4"/>
        <v>0</v>
      </c>
      <c r="Q135" s="3"/>
      <c r="R135" s="3"/>
    </row>
    <row r="136" spans="1:18">
      <c r="A136" s="3">
        <v>12</v>
      </c>
      <c r="B136" s="3">
        <v>1</v>
      </c>
      <c r="C136" s="3" t="s">
        <v>27</v>
      </c>
      <c r="D136" s="3">
        <v>110</v>
      </c>
      <c r="E136" s="3" t="s">
        <v>423</v>
      </c>
      <c r="F136" s="3" t="s">
        <v>234</v>
      </c>
      <c r="G136" s="1">
        <v>17947</v>
      </c>
      <c r="H136" s="3" t="s">
        <v>41</v>
      </c>
      <c r="I136" s="2">
        <v>110</v>
      </c>
      <c r="J136" s="21">
        <v>1.0891</v>
      </c>
      <c r="K136" s="3">
        <v>135</v>
      </c>
      <c r="L136" s="3">
        <v>140</v>
      </c>
      <c r="M136" s="3">
        <v>0</v>
      </c>
      <c r="N136" s="3"/>
      <c r="O136" s="3">
        <v>140</v>
      </c>
      <c r="P136" s="21">
        <f t="shared" si="4"/>
        <v>152.47399999999999</v>
      </c>
      <c r="Q136" s="3"/>
      <c r="R136" s="3"/>
    </row>
    <row r="137" spans="1:18">
      <c r="A137" s="3">
        <v>12</v>
      </c>
      <c r="B137" s="3">
        <v>1</v>
      </c>
      <c r="C137" s="3" t="s">
        <v>27</v>
      </c>
      <c r="D137" s="3">
        <v>110</v>
      </c>
      <c r="E137" s="3" t="s">
        <v>434</v>
      </c>
      <c r="F137" s="3" t="s">
        <v>114</v>
      </c>
      <c r="G137" s="1">
        <v>28532</v>
      </c>
      <c r="H137" s="3" t="s">
        <v>35</v>
      </c>
      <c r="I137" s="2">
        <v>109</v>
      </c>
      <c r="J137" s="21">
        <v>0.53769999999999996</v>
      </c>
      <c r="K137" s="3">
        <v>205</v>
      </c>
      <c r="L137" s="3">
        <v>210</v>
      </c>
      <c r="M137" s="53">
        <v>212.5</v>
      </c>
      <c r="N137" s="3"/>
      <c r="O137" s="3">
        <v>210</v>
      </c>
      <c r="P137" s="21">
        <f t="shared" si="4"/>
        <v>112.91699999999999</v>
      </c>
      <c r="Q137" s="3" t="s">
        <v>154</v>
      </c>
      <c r="R137" s="3"/>
    </row>
    <row r="138" spans="1:18">
      <c r="A138" s="3">
        <v>5</v>
      </c>
      <c r="B138" s="3">
        <v>2</v>
      </c>
      <c r="C138" s="3" t="s">
        <v>27</v>
      </c>
      <c r="D138" s="3">
        <v>110</v>
      </c>
      <c r="E138" s="3" t="s">
        <v>510</v>
      </c>
      <c r="F138" s="3" t="s">
        <v>190</v>
      </c>
      <c r="G138" s="1">
        <v>32757</v>
      </c>
      <c r="H138" s="3" t="s">
        <v>35</v>
      </c>
      <c r="I138" s="2">
        <v>108.95</v>
      </c>
      <c r="J138" s="21">
        <v>0.57250000000000001</v>
      </c>
      <c r="K138" s="53">
        <v>190</v>
      </c>
      <c r="L138" s="3">
        <v>195</v>
      </c>
      <c r="M138" s="53">
        <v>200</v>
      </c>
      <c r="N138" s="3"/>
      <c r="O138" s="3">
        <v>195</v>
      </c>
      <c r="P138" s="21">
        <f t="shared" si="4"/>
        <v>111.6375</v>
      </c>
      <c r="Q138" s="3" t="s">
        <v>155</v>
      </c>
      <c r="R138" s="3"/>
    </row>
    <row r="139" spans="1:18">
      <c r="A139" s="3">
        <v>3</v>
      </c>
      <c r="B139" s="3">
        <v>3</v>
      </c>
      <c r="C139" s="3" t="s">
        <v>27</v>
      </c>
      <c r="D139" s="3">
        <v>110</v>
      </c>
      <c r="E139" s="3" t="s">
        <v>428</v>
      </c>
      <c r="F139" s="3" t="s">
        <v>105</v>
      </c>
      <c r="G139" s="1">
        <v>28530</v>
      </c>
      <c r="H139" s="3" t="s">
        <v>35</v>
      </c>
      <c r="I139" s="2">
        <v>108.95</v>
      </c>
      <c r="J139" s="21">
        <v>0.53769999999999996</v>
      </c>
      <c r="K139" s="3">
        <v>155</v>
      </c>
      <c r="L139" s="53">
        <v>167.5</v>
      </c>
      <c r="M139" s="53">
        <v>167.5</v>
      </c>
      <c r="N139" s="3"/>
      <c r="O139" s="3">
        <v>155</v>
      </c>
      <c r="P139" s="21">
        <f t="shared" si="4"/>
        <v>83.343499999999992</v>
      </c>
      <c r="Q139" s="3"/>
      <c r="R139" s="3"/>
    </row>
    <row r="140" spans="1:18">
      <c r="A140" s="3">
        <v>2</v>
      </c>
      <c r="B140" s="3">
        <v>4</v>
      </c>
      <c r="C140" s="3" t="s">
        <v>27</v>
      </c>
      <c r="D140" s="3">
        <v>110</v>
      </c>
      <c r="E140" s="3" t="s">
        <v>424</v>
      </c>
      <c r="F140" s="3" t="s">
        <v>133</v>
      </c>
      <c r="G140" s="1">
        <v>28769</v>
      </c>
      <c r="H140" s="3" t="s">
        <v>35</v>
      </c>
      <c r="I140" s="2">
        <v>108.5</v>
      </c>
      <c r="J140" s="21">
        <v>0.53839999999999999</v>
      </c>
      <c r="K140" s="3">
        <v>140</v>
      </c>
      <c r="L140" s="3">
        <v>147.5</v>
      </c>
      <c r="M140" s="3">
        <v>150</v>
      </c>
      <c r="N140" s="3"/>
      <c r="O140" s="3">
        <v>150</v>
      </c>
      <c r="P140" s="21">
        <f t="shared" si="4"/>
        <v>80.760000000000005</v>
      </c>
      <c r="Q140" s="3"/>
      <c r="R140" s="3"/>
    </row>
    <row r="141" spans="1:18">
      <c r="A141" s="3">
        <v>1</v>
      </c>
      <c r="B141" s="3">
        <v>5</v>
      </c>
      <c r="C141" s="3" t="s">
        <v>27</v>
      </c>
      <c r="D141" s="3">
        <v>110</v>
      </c>
      <c r="E141" s="3" t="s">
        <v>427</v>
      </c>
      <c r="F141" s="3" t="s">
        <v>364</v>
      </c>
      <c r="G141" s="1">
        <v>30009</v>
      </c>
      <c r="H141" s="3" t="s">
        <v>35</v>
      </c>
      <c r="I141" s="2">
        <v>109.5</v>
      </c>
      <c r="J141" s="21">
        <v>0.53710000000000002</v>
      </c>
      <c r="K141" s="53">
        <v>142.5</v>
      </c>
      <c r="L141" s="32">
        <v>147.5</v>
      </c>
      <c r="M141" s="53">
        <v>152.5</v>
      </c>
      <c r="N141" s="3"/>
      <c r="O141" s="3">
        <v>147.5</v>
      </c>
      <c r="P141" s="21">
        <f t="shared" si="4"/>
        <v>79.222250000000003</v>
      </c>
      <c r="Q141" s="3"/>
      <c r="R141" s="3"/>
    </row>
    <row r="142" spans="1:18">
      <c r="A142" s="3">
        <v>0</v>
      </c>
      <c r="B142" s="3">
        <v>6</v>
      </c>
      <c r="C142" s="3" t="s">
        <v>27</v>
      </c>
      <c r="D142" s="3">
        <v>110</v>
      </c>
      <c r="E142" s="3" t="s">
        <v>422</v>
      </c>
      <c r="F142" s="3" t="s">
        <v>105</v>
      </c>
      <c r="G142" s="1">
        <v>29400</v>
      </c>
      <c r="H142" s="3" t="s">
        <v>35</v>
      </c>
      <c r="I142" s="2">
        <v>108.3</v>
      </c>
      <c r="J142" s="21">
        <v>0.53859999999999997</v>
      </c>
      <c r="K142" s="53">
        <v>135</v>
      </c>
      <c r="L142" s="32">
        <v>135</v>
      </c>
      <c r="M142" s="53">
        <v>142.5</v>
      </c>
      <c r="N142" s="3"/>
      <c r="O142" s="3">
        <v>135</v>
      </c>
      <c r="P142" s="21">
        <f t="shared" si="4"/>
        <v>72.710999999999999</v>
      </c>
      <c r="Q142" s="3"/>
      <c r="R142" s="3"/>
    </row>
    <row r="143" spans="1:18">
      <c r="A143" s="3">
        <v>0</v>
      </c>
      <c r="B143" s="3">
        <v>7</v>
      </c>
      <c r="C143" s="3" t="s">
        <v>27</v>
      </c>
      <c r="D143" s="3">
        <v>110</v>
      </c>
      <c r="E143" s="3" t="s">
        <v>419</v>
      </c>
      <c r="F143" s="3" t="s">
        <v>348</v>
      </c>
      <c r="G143" s="1">
        <v>31191</v>
      </c>
      <c r="H143" s="3" t="s">
        <v>35</v>
      </c>
      <c r="I143" s="2">
        <v>105</v>
      </c>
      <c r="J143" s="21">
        <v>0.58430000000000004</v>
      </c>
      <c r="K143" s="3">
        <v>122.5</v>
      </c>
      <c r="L143" s="3">
        <v>127.5</v>
      </c>
      <c r="M143" s="3">
        <v>132.5</v>
      </c>
      <c r="N143" s="3"/>
      <c r="O143" s="3">
        <v>132.5</v>
      </c>
      <c r="P143" s="21">
        <f t="shared" si="4"/>
        <v>77.419750000000008</v>
      </c>
      <c r="Q143" s="3"/>
      <c r="R143" s="3"/>
    </row>
    <row r="144" spans="1:18">
      <c r="A144" s="3">
        <v>0</v>
      </c>
      <c r="B144" s="3" t="s">
        <v>151</v>
      </c>
      <c r="C144" s="3" t="s">
        <v>27</v>
      </c>
      <c r="D144" s="3">
        <v>110</v>
      </c>
      <c r="E144" s="3" t="s">
        <v>426</v>
      </c>
      <c r="F144" s="3" t="s">
        <v>234</v>
      </c>
      <c r="G144" s="1">
        <v>32972</v>
      </c>
      <c r="H144" s="3" t="s">
        <v>35</v>
      </c>
      <c r="I144" s="2">
        <v>107.5</v>
      </c>
      <c r="J144" s="21">
        <v>0.53979999999999995</v>
      </c>
      <c r="K144" s="53">
        <v>140</v>
      </c>
      <c r="L144" s="53">
        <v>140</v>
      </c>
      <c r="M144" s="53">
        <v>140</v>
      </c>
      <c r="N144" s="3"/>
      <c r="O144" s="3">
        <v>0</v>
      </c>
      <c r="P144" s="21">
        <f t="shared" si="4"/>
        <v>0</v>
      </c>
      <c r="Q144" s="3"/>
      <c r="R144" s="3"/>
    </row>
    <row r="145" spans="1:18">
      <c r="A145" s="3">
        <v>12</v>
      </c>
      <c r="B145" s="3">
        <v>1</v>
      </c>
      <c r="C145" s="3" t="s">
        <v>27</v>
      </c>
      <c r="D145" s="3">
        <v>125</v>
      </c>
      <c r="E145" s="3" t="s">
        <v>516</v>
      </c>
      <c r="F145" s="3" t="s">
        <v>190</v>
      </c>
      <c r="G145" s="1">
        <v>34403</v>
      </c>
      <c r="H145" s="3" t="s">
        <v>33</v>
      </c>
      <c r="I145" s="2">
        <v>119.4</v>
      </c>
      <c r="J145" s="21">
        <v>0.52749999999999997</v>
      </c>
      <c r="K145" s="3">
        <v>170</v>
      </c>
      <c r="L145" s="3">
        <v>177.5</v>
      </c>
      <c r="M145" s="52">
        <v>182.5</v>
      </c>
      <c r="N145" s="3"/>
      <c r="O145" s="3">
        <v>177.5</v>
      </c>
      <c r="P145" s="21">
        <f t="shared" si="4"/>
        <v>93.631249999999994</v>
      </c>
      <c r="Q145" s="3"/>
      <c r="R145" s="3"/>
    </row>
    <row r="146" spans="1:18">
      <c r="A146" s="3">
        <v>12</v>
      </c>
      <c r="B146" s="3">
        <v>1</v>
      </c>
      <c r="C146" s="3" t="s">
        <v>27</v>
      </c>
      <c r="D146" s="3">
        <v>125</v>
      </c>
      <c r="E146" s="3" t="s">
        <v>513</v>
      </c>
      <c r="F146" s="3" t="s">
        <v>105</v>
      </c>
      <c r="G146" s="1">
        <v>25324</v>
      </c>
      <c r="H146" s="3" t="s">
        <v>97</v>
      </c>
      <c r="I146" s="2">
        <v>121.4</v>
      </c>
      <c r="J146" s="21">
        <v>0.57399999999999995</v>
      </c>
      <c r="K146" s="52">
        <v>170</v>
      </c>
      <c r="L146" s="52">
        <v>170</v>
      </c>
      <c r="M146" s="32">
        <v>170</v>
      </c>
      <c r="N146" s="3"/>
      <c r="O146" s="3">
        <v>170</v>
      </c>
      <c r="P146" s="21">
        <f t="shared" si="4"/>
        <v>97.58</v>
      </c>
      <c r="Q146" s="3"/>
      <c r="R146" s="3"/>
    </row>
    <row r="147" spans="1:18">
      <c r="A147" s="3">
        <v>12</v>
      </c>
      <c r="B147" s="3">
        <v>1</v>
      </c>
      <c r="C147" s="3" t="s">
        <v>27</v>
      </c>
      <c r="D147" s="3">
        <v>125</v>
      </c>
      <c r="E147" s="3" t="s">
        <v>519</v>
      </c>
      <c r="F147" s="3" t="s">
        <v>198</v>
      </c>
      <c r="G147" s="1">
        <v>28995</v>
      </c>
      <c r="H147" s="3" t="s">
        <v>35</v>
      </c>
      <c r="I147" s="2">
        <v>122.8</v>
      </c>
      <c r="J147" s="21">
        <v>0.52400000000000002</v>
      </c>
      <c r="K147" s="52">
        <v>185</v>
      </c>
      <c r="L147" s="3">
        <v>185</v>
      </c>
      <c r="M147" s="3">
        <v>190</v>
      </c>
      <c r="N147" s="3"/>
      <c r="O147" s="3">
        <v>190</v>
      </c>
      <c r="P147" s="21">
        <f t="shared" si="4"/>
        <v>99.56</v>
      </c>
      <c r="Q147" s="3"/>
      <c r="R147" s="3"/>
    </row>
    <row r="148" spans="1:18">
      <c r="A148" s="3">
        <v>5</v>
      </c>
      <c r="B148" s="3">
        <v>2</v>
      </c>
      <c r="C148" s="3" t="s">
        <v>27</v>
      </c>
      <c r="D148" s="3">
        <v>125</v>
      </c>
      <c r="E148" s="3" t="s">
        <v>517</v>
      </c>
      <c r="F148" s="3" t="s">
        <v>105</v>
      </c>
      <c r="G148" s="1">
        <v>32919</v>
      </c>
      <c r="H148" s="3" t="s">
        <v>35</v>
      </c>
      <c r="I148" s="2">
        <v>117.5</v>
      </c>
      <c r="J148" s="21">
        <v>0.5292</v>
      </c>
      <c r="K148" s="32">
        <v>172.5</v>
      </c>
      <c r="L148" s="32">
        <v>177.5</v>
      </c>
      <c r="M148" s="52">
        <v>182.5</v>
      </c>
      <c r="N148" s="32"/>
      <c r="O148" s="32">
        <v>177.5</v>
      </c>
      <c r="P148" s="21">
        <f t="shared" si="4"/>
        <v>93.933000000000007</v>
      </c>
      <c r="Q148" s="3"/>
      <c r="R148" s="3"/>
    </row>
    <row r="149" spans="1:18">
      <c r="A149" s="3">
        <v>3</v>
      </c>
      <c r="B149" s="3">
        <v>3</v>
      </c>
      <c r="C149" s="3" t="s">
        <v>27</v>
      </c>
      <c r="D149" s="3">
        <v>125</v>
      </c>
      <c r="E149" s="3" t="s">
        <v>518</v>
      </c>
      <c r="F149" s="3" t="s">
        <v>105</v>
      </c>
      <c r="G149" s="1">
        <v>28369</v>
      </c>
      <c r="H149" s="3" t="s">
        <v>35</v>
      </c>
      <c r="I149" s="2">
        <v>123.3</v>
      </c>
      <c r="J149" s="21">
        <v>0.52339999999999998</v>
      </c>
      <c r="K149" s="52">
        <v>175</v>
      </c>
      <c r="L149" s="3">
        <v>175</v>
      </c>
      <c r="M149" s="52">
        <v>187.5</v>
      </c>
      <c r="N149" s="3"/>
      <c r="O149" s="3">
        <v>175</v>
      </c>
      <c r="P149" s="21">
        <f t="shared" si="4"/>
        <v>91.594999999999999</v>
      </c>
      <c r="Q149" s="3"/>
      <c r="R149" s="3"/>
    </row>
    <row r="150" spans="1:18">
      <c r="A150" s="3">
        <v>2</v>
      </c>
      <c r="B150" s="3">
        <v>4</v>
      </c>
      <c r="C150" s="3" t="s">
        <v>27</v>
      </c>
      <c r="D150" s="3">
        <v>125</v>
      </c>
      <c r="E150" s="3" t="s">
        <v>514</v>
      </c>
      <c r="F150" s="3" t="s">
        <v>234</v>
      </c>
      <c r="G150" s="1">
        <v>29105</v>
      </c>
      <c r="H150" s="3" t="s">
        <v>35</v>
      </c>
      <c r="I150" s="2">
        <v>120.4</v>
      </c>
      <c r="J150" s="21">
        <v>0.52659999999999996</v>
      </c>
      <c r="K150" s="84">
        <v>155</v>
      </c>
      <c r="L150" s="3">
        <v>155</v>
      </c>
      <c r="M150" s="52">
        <v>175</v>
      </c>
      <c r="N150" s="3"/>
      <c r="O150" s="3">
        <v>155</v>
      </c>
      <c r="P150" s="21">
        <f t="shared" si="4"/>
        <v>81.62299999999999</v>
      </c>
      <c r="Q150" s="3"/>
      <c r="R150" s="3"/>
    </row>
    <row r="151" spans="1:18">
      <c r="A151" s="3">
        <v>1</v>
      </c>
      <c r="B151" s="3">
        <v>5</v>
      </c>
      <c r="C151" s="3" t="s">
        <v>27</v>
      </c>
      <c r="D151" s="3">
        <v>125</v>
      </c>
      <c r="E151" s="3" t="s">
        <v>512</v>
      </c>
      <c r="F151" s="3" t="s">
        <v>105</v>
      </c>
      <c r="G151" s="1">
        <v>29555</v>
      </c>
      <c r="H151" s="3" t="s">
        <v>35</v>
      </c>
      <c r="I151" s="2">
        <v>124</v>
      </c>
      <c r="J151" s="21">
        <v>0.52239999999999998</v>
      </c>
      <c r="K151" s="52">
        <v>137.5</v>
      </c>
      <c r="L151" s="32">
        <v>142.5</v>
      </c>
      <c r="M151" s="52">
        <v>147.5</v>
      </c>
      <c r="N151" s="3"/>
      <c r="O151" s="32">
        <v>142.5</v>
      </c>
      <c r="P151" s="21">
        <f t="shared" si="4"/>
        <v>74.441999999999993</v>
      </c>
      <c r="Q151" s="3"/>
      <c r="R151" s="3"/>
    </row>
    <row r="152" spans="1:18">
      <c r="A152" s="3">
        <v>12</v>
      </c>
      <c r="B152" s="3">
        <v>1</v>
      </c>
      <c r="C152" s="3" t="s">
        <v>27</v>
      </c>
      <c r="D152" s="3">
        <v>125</v>
      </c>
      <c r="E152" s="3" t="s">
        <v>515</v>
      </c>
      <c r="F152" s="3" t="s">
        <v>317</v>
      </c>
      <c r="G152" s="1">
        <v>35691</v>
      </c>
      <c r="H152" s="3" t="s">
        <v>88</v>
      </c>
      <c r="I152" s="2">
        <v>118.9</v>
      </c>
      <c r="J152" s="21">
        <v>0.54910000000000003</v>
      </c>
      <c r="K152" s="3">
        <v>165</v>
      </c>
      <c r="L152" s="52">
        <v>175</v>
      </c>
      <c r="M152" s="52">
        <v>175</v>
      </c>
      <c r="N152" s="3"/>
      <c r="O152" s="3">
        <v>165</v>
      </c>
      <c r="P152" s="21">
        <f t="shared" si="4"/>
        <v>90.601500000000001</v>
      </c>
      <c r="Q152" s="3"/>
      <c r="R152" s="3"/>
    </row>
    <row r="153" spans="1:18">
      <c r="A153" s="3">
        <v>12</v>
      </c>
      <c r="B153" s="3">
        <v>1</v>
      </c>
      <c r="C153" s="3" t="s">
        <v>27</v>
      </c>
      <c r="D153" s="3">
        <v>140</v>
      </c>
      <c r="E153" s="3" t="s">
        <v>522</v>
      </c>
      <c r="F153" s="3" t="s">
        <v>190</v>
      </c>
      <c r="G153" s="1">
        <v>26845</v>
      </c>
      <c r="H153" s="3" t="s">
        <v>29</v>
      </c>
      <c r="I153" s="2">
        <v>131.85</v>
      </c>
      <c r="J153" s="21">
        <v>0.52210000000000001</v>
      </c>
      <c r="K153" s="3">
        <v>190</v>
      </c>
      <c r="L153" s="52">
        <v>197.5</v>
      </c>
      <c r="M153" s="32">
        <v>0</v>
      </c>
      <c r="N153" s="3"/>
      <c r="O153" s="3">
        <v>190</v>
      </c>
      <c r="P153" s="21">
        <f t="shared" si="4"/>
        <v>99.198999999999998</v>
      </c>
      <c r="Q153" s="3"/>
      <c r="R153" s="3"/>
    </row>
    <row r="154" spans="1:18">
      <c r="A154" s="3">
        <v>0</v>
      </c>
      <c r="B154" s="3" t="s">
        <v>151</v>
      </c>
      <c r="C154" s="3" t="s">
        <v>27</v>
      </c>
      <c r="D154" s="3">
        <v>140</v>
      </c>
      <c r="E154" s="3" t="s">
        <v>511</v>
      </c>
      <c r="F154" s="3" t="s">
        <v>105</v>
      </c>
      <c r="G154" s="1">
        <v>27706</v>
      </c>
      <c r="H154" s="3" t="s">
        <v>29</v>
      </c>
      <c r="I154" s="2">
        <v>129.5</v>
      </c>
      <c r="J154" s="21">
        <v>0.5171</v>
      </c>
      <c r="K154" s="52">
        <v>155</v>
      </c>
      <c r="L154" s="52">
        <v>155</v>
      </c>
      <c r="M154" s="32">
        <v>0</v>
      </c>
      <c r="N154" s="32"/>
      <c r="O154" s="3">
        <v>0</v>
      </c>
      <c r="P154" s="21">
        <f t="shared" si="4"/>
        <v>0</v>
      </c>
      <c r="Q154" s="3"/>
      <c r="R154" s="3"/>
    </row>
    <row r="155" spans="1:18">
      <c r="A155" s="3">
        <v>12</v>
      </c>
      <c r="B155" s="3">
        <v>1</v>
      </c>
      <c r="C155" s="3" t="s">
        <v>27</v>
      </c>
      <c r="D155" s="3">
        <v>140</v>
      </c>
      <c r="E155" s="3" t="s">
        <v>520</v>
      </c>
      <c r="F155" s="3" t="s">
        <v>105</v>
      </c>
      <c r="G155" s="1">
        <v>24189</v>
      </c>
      <c r="H155" s="3" t="s">
        <v>68</v>
      </c>
      <c r="I155" s="2">
        <v>138.75</v>
      </c>
      <c r="J155" s="21">
        <v>0.60780000000000001</v>
      </c>
      <c r="K155" s="3">
        <v>185</v>
      </c>
      <c r="L155" s="3">
        <v>195</v>
      </c>
      <c r="M155" s="52">
        <v>197.5</v>
      </c>
      <c r="N155" s="3"/>
      <c r="O155" s="3">
        <v>195</v>
      </c>
      <c r="P155" s="21">
        <f t="shared" si="4"/>
        <v>118.521</v>
      </c>
      <c r="Q155" s="3"/>
      <c r="R155" s="3"/>
    </row>
    <row r="156" spans="1:18">
      <c r="A156" s="3">
        <v>12</v>
      </c>
      <c r="B156" s="3">
        <v>1</v>
      </c>
      <c r="C156" s="3" t="s">
        <v>27</v>
      </c>
      <c r="D156" s="3">
        <v>140</v>
      </c>
      <c r="E156" s="3" t="s">
        <v>39</v>
      </c>
      <c r="F156" s="3" t="s">
        <v>40</v>
      </c>
      <c r="G156" s="1">
        <v>18493</v>
      </c>
      <c r="H156" s="3" t="s">
        <v>41</v>
      </c>
      <c r="I156" s="2">
        <v>135.35</v>
      </c>
      <c r="J156" s="21">
        <v>1.0021</v>
      </c>
      <c r="K156" s="3">
        <v>155</v>
      </c>
      <c r="L156" s="52">
        <v>157.5</v>
      </c>
      <c r="M156" s="3">
        <v>0</v>
      </c>
      <c r="N156" s="3"/>
      <c r="O156" s="3">
        <v>155</v>
      </c>
      <c r="P156" s="21">
        <f t="shared" si="4"/>
        <v>155.32550000000001</v>
      </c>
      <c r="Q156" s="3" t="s">
        <v>158</v>
      </c>
      <c r="R156" s="3"/>
    </row>
    <row r="157" spans="1:18">
      <c r="A157" s="3">
        <v>12</v>
      </c>
      <c r="B157" s="3">
        <v>1</v>
      </c>
      <c r="C157" s="3" t="s">
        <v>27</v>
      </c>
      <c r="D157" s="3">
        <v>140</v>
      </c>
      <c r="E157" s="3" t="s">
        <v>522</v>
      </c>
      <c r="F157" s="3" t="s">
        <v>190</v>
      </c>
      <c r="G157" s="1">
        <v>26845</v>
      </c>
      <c r="H157" s="3" t="s">
        <v>35</v>
      </c>
      <c r="I157" s="2">
        <v>131.85</v>
      </c>
      <c r="J157" s="21">
        <v>0.51280000000000003</v>
      </c>
      <c r="K157" s="3">
        <v>190</v>
      </c>
      <c r="L157" s="52">
        <v>197.5</v>
      </c>
      <c r="M157" s="32">
        <v>0</v>
      </c>
      <c r="N157" s="3"/>
      <c r="O157" s="3">
        <v>190</v>
      </c>
      <c r="P157" s="21">
        <f t="shared" si="4"/>
        <v>97.432000000000002</v>
      </c>
      <c r="Q157" s="3"/>
      <c r="R157" s="3"/>
    </row>
    <row r="158" spans="1:18">
      <c r="A158" s="3">
        <v>5</v>
      </c>
      <c r="B158" s="3">
        <v>2</v>
      </c>
      <c r="C158" s="3" t="s">
        <v>27</v>
      </c>
      <c r="D158" s="3">
        <v>140</v>
      </c>
      <c r="E158" s="3" t="s">
        <v>521</v>
      </c>
      <c r="F158" s="3" t="s">
        <v>190</v>
      </c>
      <c r="G158" s="1">
        <v>31992</v>
      </c>
      <c r="H158" s="3" t="s">
        <v>35</v>
      </c>
      <c r="I158" s="2">
        <v>134.69999999999999</v>
      </c>
      <c r="J158" s="21">
        <v>0.50939999999999996</v>
      </c>
      <c r="K158" s="3">
        <v>190</v>
      </c>
      <c r="L158" s="52">
        <v>200</v>
      </c>
      <c r="M158" s="52">
        <v>202.5</v>
      </c>
      <c r="N158" s="3"/>
      <c r="O158" s="3">
        <v>190</v>
      </c>
      <c r="P158" s="21">
        <f t="shared" si="4"/>
        <v>96.785999999999987</v>
      </c>
      <c r="Q158" s="3"/>
      <c r="R158" s="3"/>
    </row>
    <row r="159" spans="1:18" ht="13.5" thickBot="1">
      <c r="A159" s="3">
        <v>3</v>
      </c>
      <c r="B159" s="3">
        <v>3</v>
      </c>
      <c r="C159" s="3" t="s">
        <v>27</v>
      </c>
      <c r="D159" s="3">
        <v>140</v>
      </c>
      <c r="E159" s="3" t="s">
        <v>39</v>
      </c>
      <c r="F159" s="3" t="s">
        <v>40</v>
      </c>
      <c r="G159" s="1">
        <v>18493</v>
      </c>
      <c r="H159" s="3" t="s">
        <v>35</v>
      </c>
      <c r="I159" s="2">
        <v>135.35</v>
      </c>
      <c r="J159" s="21">
        <v>0.50870000000000004</v>
      </c>
      <c r="K159" s="3">
        <v>155</v>
      </c>
      <c r="L159" s="52">
        <v>157.5</v>
      </c>
      <c r="M159" s="3">
        <v>0</v>
      </c>
      <c r="N159" s="3"/>
      <c r="O159" s="3">
        <v>155</v>
      </c>
      <c r="P159" s="21">
        <f t="shared" si="4"/>
        <v>78.848500000000001</v>
      </c>
      <c r="Q159" s="3"/>
      <c r="R159" s="3"/>
    </row>
    <row r="160" spans="1:18" ht="12.75" customHeight="1">
      <c r="A160" s="107" t="s">
        <v>10</v>
      </c>
      <c r="B160" s="95" t="s">
        <v>8</v>
      </c>
      <c r="C160" s="95" t="s">
        <v>12</v>
      </c>
      <c r="D160" s="95" t="s">
        <v>2</v>
      </c>
      <c r="E160" s="95" t="s">
        <v>3</v>
      </c>
      <c r="F160" s="95" t="s">
        <v>13</v>
      </c>
      <c r="G160" s="95" t="s">
        <v>7</v>
      </c>
      <c r="H160" s="95" t="s">
        <v>4</v>
      </c>
      <c r="I160" s="103" t="s">
        <v>1</v>
      </c>
      <c r="J160" s="105" t="s">
        <v>435</v>
      </c>
      <c r="K160" s="123" t="s">
        <v>436</v>
      </c>
      <c r="L160" s="123"/>
      <c r="M160" s="123"/>
      <c r="N160" s="123"/>
      <c r="O160" s="123"/>
      <c r="P160" s="123"/>
      <c r="Q160" s="97" t="s">
        <v>9</v>
      </c>
      <c r="R160" s="97" t="s">
        <v>11</v>
      </c>
    </row>
    <row r="161" spans="1:18" s="9" customFormat="1" ht="11.25" customHeight="1">
      <c r="A161" s="118"/>
      <c r="B161" s="119"/>
      <c r="C161" s="119"/>
      <c r="D161" s="119"/>
      <c r="E161" s="119"/>
      <c r="F161" s="119"/>
      <c r="G161" s="119"/>
      <c r="H161" s="119"/>
      <c r="I161" s="121"/>
      <c r="J161" s="122"/>
      <c r="K161" s="19" t="s">
        <v>1</v>
      </c>
      <c r="L161" s="19" t="s">
        <v>437</v>
      </c>
      <c r="M161" s="19"/>
      <c r="N161" s="19"/>
      <c r="O161" s="19" t="s">
        <v>6</v>
      </c>
      <c r="P161" s="20" t="s">
        <v>435</v>
      </c>
      <c r="Q161" s="120"/>
      <c r="R161" s="120"/>
    </row>
    <row r="162" spans="1:18">
      <c r="A162" s="3"/>
      <c r="B162" s="3"/>
      <c r="C162" s="3"/>
      <c r="D162" s="3"/>
      <c r="E162" s="22" t="s">
        <v>438</v>
      </c>
      <c r="F162" s="22" t="s">
        <v>202</v>
      </c>
      <c r="G162" s="1"/>
      <c r="H162" s="3"/>
      <c r="I162" s="2"/>
      <c r="J162" s="21"/>
      <c r="K162" s="3"/>
      <c r="L162" s="3"/>
      <c r="M162" s="3"/>
      <c r="N162" s="3"/>
      <c r="O162" s="78"/>
      <c r="P162" s="21"/>
      <c r="Q162" s="3"/>
      <c r="R162" s="3"/>
    </row>
    <row r="163" spans="1:18">
      <c r="A163" s="3"/>
      <c r="B163" s="3"/>
      <c r="C163" s="3"/>
      <c r="D163" s="3"/>
      <c r="E163" s="22" t="s">
        <v>439</v>
      </c>
      <c r="F163" s="3"/>
      <c r="G163" s="1"/>
      <c r="H163" s="3"/>
      <c r="I163" s="2"/>
      <c r="J163" s="21"/>
      <c r="K163" s="3"/>
      <c r="L163" s="3"/>
      <c r="M163" s="3"/>
      <c r="N163" s="3"/>
      <c r="O163" s="78"/>
      <c r="P163" s="21"/>
      <c r="Q163" s="3"/>
      <c r="R163" s="3"/>
    </row>
    <row r="164" spans="1:18">
      <c r="A164" s="3">
        <v>12</v>
      </c>
      <c r="B164" s="3">
        <v>1</v>
      </c>
      <c r="C164" s="3" t="s">
        <v>439</v>
      </c>
      <c r="D164" s="3">
        <v>44</v>
      </c>
      <c r="E164" s="3" t="s">
        <v>342</v>
      </c>
      <c r="F164" s="3" t="s">
        <v>28</v>
      </c>
      <c r="G164" s="1">
        <v>39762</v>
      </c>
      <c r="H164" s="3" t="s">
        <v>164</v>
      </c>
      <c r="I164" s="2">
        <v>26.1</v>
      </c>
      <c r="J164" s="21">
        <v>1.9923</v>
      </c>
      <c r="K164" s="3">
        <v>15</v>
      </c>
      <c r="L164" s="3">
        <v>40</v>
      </c>
      <c r="M164" s="3"/>
      <c r="N164" s="3"/>
      <c r="O164" s="3">
        <v>40</v>
      </c>
      <c r="P164" s="21">
        <f>O164*J164</f>
        <v>79.691999999999993</v>
      </c>
      <c r="Q164" s="3"/>
      <c r="R164" s="3"/>
    </row>
    <row r="165" spans="1:18">
      <c r="A165" s="3"/>
      <c r="B165" s="3"/>
      <c r="C165" s="3"/>
      <c r="D165" s="3"/>
      <c r="E165" s="22" t="s">
        <v>440</v>
      </c>
      <c r="F165" s="3"/>
      <c r="G165" s="1"/>
      <c r="H165" s="3"/>
      <c r="I165" s="2"/>
      <c r="J165" s="21"/>
      <c r="K165" s="3"/>
      <c r="L165" s="3"/>
      <c r="M165" s="3"/>
      <c r="N165" s="3"/>
      <c r="O165" s="3"/>
      <c r="P165" s="21"/>
      <c r="Q165" s="3"/>
      <c r="R165" s="3"/>
    </row>
    <row r="166" spans="1:18">
      <c r="A166" s="3">
        <v>12</v>
      </c>
      <c r="B166" s="3">
        <v>1</v>
      </c>
      <c r="C166" s="3" t="s">
        <v>440</v>
      </c>
      <c r="D166" s="3">
        <v>56</v>
      </c>
      <c r="E166" s="3" t="s">
        <v>454</v>
      </c>
      <c r="F166" s="3" t="s">
        <v>355</v>
      </c>
      <c r="G166" s="1">
        <v>36354</v>
      </c>
      <c r="H166" s="3" t="s">
        <v>111</v>
      </c>
      <c r="I166" s="2">
        <v>56</v>
      </c>
      <c r="J166" s="21">
        <v>0.95120000000000005</v>
      </c>
      <c r="K166" s="3">
        <v>57.5</v>
      </c>
      <c r="L166" s="3">
        <v>52</v>
      </c>
      <c r="M166" s="3"/>
      <c r="N166" s="3"/>
      <c r="O166" s="3">
        <v>52</v>
      </c>
      <c r="P166" s="21">
        <f t="shared" ref="P166:P177" si="5">O166*J166</f>
        <v>49.462400000000002</v>
      </c>
      <c r="Q166" s="3"/>
      <c r="R166" s="3"/>
    </row>
    <row r="167" spans="1:18">
      <c r="A167" s="3">
        <v>12</v>
      </c>
      <c r="B167" s="3">
        <v>1</v>
      </c>
      <c r="C167" s="3" t="s">
        <v>440</v>
      </c>
      <c r="D167" s="3">
        <v>60</v>
      </c>
      <c r="E167" s="3" t="s">
        <v>441</v>
      </c>
      <c r="F167" s="3" t="s">
        <v>28</v>
      </c>
      <c r="G167" s="1">
        <v>31376</v>
      </c>
      <c r="H167" s="3" t="s">
        <v>35</v>
      </c>
      <c r="I167" s="2">
        <v>57</v>
      </c>
      <c r="J167" s="21">
        <v>0.95789999999999997</v>
      </c>
      <c r="K167" s="3">
        <v>57.5</v>
      </c>
      <c r="L167" s="3">
        <v>37</v>
      </c>
      <c r="M167" s="3"/>
      <c r="N167" s="3"/>
      <c r="O167" s="3">
        <v>37</v>
      </c>
      <c r="P167" s="21">
        <f t="shared" si="5"/>
        <v>35.442299999999996</v>
      </c>
      <c r="Q167" s="3" t="s">
        <v>153</v>
      </c>
      <c r="R167" s="3"/>
    </row>
    <row r="168" spans="1:18">
      <c r="A168" s="3">
        <v>12</v>
      </c>
      <c r="B168" s="3">
        <v>1</v>
      </c>
      <c r="C168" s="3" t="s">
        <v>440</v>
      </c>
      <c r="D168" s="3">
        <v>67.5</v>
      </c>
      <c r="E168" s="3" t="s">
        <v>443</v>
      </c>
      <c r="F168" s="3" t="s">
        <v>105</v>
      </c>
      <c r="G168" s="1">
        <v>28381</v>
      </c>
      <c r="H168" s="3" t="s">
        <v>35</v>
      </c>
      <c r="I168" s="2">
        <v>66.5</v>
      </c>
      <c r="J168" s="21">
        <v>0.84209999999999996</v>
      </c>
      <c r="K168" s="3">
        <v>67.5</v>
      </c>
      <c r="L168" s="3">
        <v>35</v>
      </c>
      <c r="M168" s="3"/>
      <c r="N168" s="3"/>
      <c r="O168" s="3">
        <v>35</v>
      </c>
      <c r="P168" s="21">
        <f t="shared" si="5"/>
        <v>29.473499999999998</v>
      </c>
      <c r="Q168" s="3"/>
      <c r="R168" s="3"/>
    </row>
    <row r="169" spans="1:18">
      <c r="A169" s="3">
        <v>5</v>
      </c>
      <c r="B169" s="3">
        <v>2</v>
      </c>
      <c r="C169" s="3" t="s">
        <v>440</v>
      </c>
      <c r="D169" s="3">
        <v>67.5</v>
      </c>
      <c r="E169" s="3" t="s">
        <v>442</v>
      </c>
      <c r="F169" s="3" t="s">
        <v>138</v>
      </c>
      <c r="G169" s="1">
        <v>30994</v>
      </c>
      <c r="H169" s="3" t="s">
        <v>35</v>
      </c>
      <c r="I169" s="2">
        <v>64.400000000000006</v>
      </c>
      <c r="J169" s="21">
        <v>0.86960000000000004</v>
      </c>
      <c r="K169" s="3">
        <v>65</v>
      </c>
      <c r="L169" s="3">
        <v>34</v>
      </c>
      <c r="M169" s="3"/>
      <c r="N169" s="3"/>
      <c r="O169" s="3">
        <v>34</v>
      </c>
      <c r="P169" s="21">
        <f t="shared" si="5"/>
        <v>29.566400000000002</v>
      </c>
      <c r="Q169" s="3"/>
      <c r="R169" s="3"/>
    </row>
    <row r="170" spans="1:18">
      <c r="A170" s="3">
        <v>12</v>
      </c>
      <c r="B170" s="3">
        <v>1</v>
      </c>
      <c r="C170" s="3" t="s">
        <v>440</v>
      </c>
      <c r="D170" s="3">
        <v>75</v>
      </c>
      <c r="E170" s="3" t="s">
        <v>446</v>
      </c>
      <c r="F170" s="3" t="s">
        <v>87</v>
      </c>
      <c r="G170" s="1">
        <v>29315</v>
      </c>
      <c r="H170" s="3" t="s">
        <v>35</v>
      </c>
      <c r="I170" s="2">
        <v>73.7</v>
      </c>
      <c r="J170" s="21">
        <v>0.80089999999999995</v>
      </c>
      <c r="K170" s="3">
        <v>75</v>
      </c>
      <c r="L170" s="3">
        <v>42</v>
      </c>
      <c r="M170" s="3"/>
      <c r="N170" s="3"/>
      <c r="O170" s="3">
        <v>42</v>
      </c>
      <c r="P170" s="21">
        <f t="shared" si="5"/>
        <v>33.637799999999999</v>
      </c>
      <c r="Q170" s="3" t="s">
        <v>154</v>
      </c>
      <c r="R170" s="3"/>
    </row>
    <row r="171" spans="1:18">
      <c r="A171" s="3">
        <v>5</v>
      </c>
      <c r="B171" s="3">
        <v>2</v>
      </c>
      <c r="C171" s="3" t="s">
        <v>440</v>
      </c>
      <c r="D171" s="3">
        <v>75</v>
      </c>
      <c r="E171" s="3" t="s">
        <v>447</v>
      </c>
      <c r="F171" s="3" t="s">
        <v>309</v>
      </c>
      <c r="G171" s="1">
        <v>28973</v>
      </c>
      <c r="H171" s="3" t="s">
        <v>35</v>
      </c>
      <c r="I171" s="2">
        <v>75</v>
      </c>
      <c r="J171" s="21">
        <v>0.78700000000000003</v>
      </c>
      <c r="K171" s="3">
        <v>75</v>
      </c>
      <c r="L171" s="3">
        <v>39</v>
      </c>
      <c r="M171" s="3"/>
      <c r="N171" s="3"/>
      <c r="O171" s="3">
        <v>39</v>
      </c>
      <c r="P171" s="21">
        <f t="shared" si="5"/>
        <v>30.693000000000001</v>
      </c>
      <c r="Q171" s="3" t="s">
        <v>155</v>
      </c>
      <c r="R171" s="3"/>
    </row>
    <row r="172" spans="1:18">
      <c r="A172" s="3">
        <v>12</v>
      </c>
      <c r="B172" s="3">
        <v>1</v>
      </c>
      <c r="C172" s="3" t="s">
        <v>440</v>
      </c>
      <c r="D172" s="3">
        <v>75</v>
      </c>
      <c r="E172" s="3" t="s">
        <v>526</v>
      </c>
      <c r="F172" s="3" t="s">
        <v>527</v>
      </c>
      <c r="G172" s="1">
        <v>27544</v>
      </c>
      <c r="H172" s="3" t="s">
        <v>29</v>
      </c>
      <c r="I172" s="2">
        <v>75</v>
      </c>
      <c r="J172" s="21">
        <v>0.78700000000000003</v>
      </c>
      <c r="K172" s="3">
        <v>75</v>
      </c>
      <c r="L172" s="3">
        <v>35</v>
      </c>
      <c r="M172" s="3"/>
      <c r="N172" s="3"/>
      <c r="O172" s="3">
        <v>35</v>
      </c>
      <c r="P172" s="21">
        <f t="shared" si="5"/>
        <v>27.545000000000002</v>
      </c>
      <c r="Q172" s="3"/>
      <c r="R172" s="3"/>
    </row>
    <row r="173" spans="1:18">
      <c r="A173" s="3">
        <v>12</v>
      </c>
      <c r="B173" s="3">
        <v>1</v>
      </c>
      <c r="C173" s="3" t="s">
        <v>440</v>
      </c>
      <c r="D173" s="3">
        <v>75</v>
      </c>
      <c r="E173" s="3" t="s">
        <v>444</v>
      </c>
      <c r="F173" s="3" t="s">
        <v>105</v>
      </c>
      <c r="G173" s="1">
        <v>23657</v>
      </c>
      <c r="H173" s="3" t="s">
        <v>68</v>
      </c>
      <c r="I173" s="2">
        <v>68.3</v>
      </c>
      <c r="J173" s="21">
        <v>0.86419999999999997</v>
      </c>
      <c r="K173" s="3">
        <v>70</v>
      </c>
      <c r="L173" s="3">
        <v>33</v>
      </c>
      <c r="M173" s="3"/>
      <c r="N173" s="3"/>
      <c r="O173" s="3">
        <v>33</v>
      </c>
      <c r="P173" s="21">
        <f t="shared" si="5"/>
        <v>28.518599999999999</v>
      </c>
      <c r="Q173" s="3"/>
      <c r="R173" s="3"/>
    </row>
    <row r="174" spans="1:18">
      <c r="A174" s="3">
        <v>12</v>
      </c>
      <c r="B174" s="3">
        <v>1</v>
      </c>
      <c r="C174" s="3" t="s">
        <v>440</v>
      </c>
      <c r="D174" s="3">
        <v>90</v>
      </c>
      <c r="E174" s="3" t="s">
        <v>450</v>
      </c>
      <c r="F174" s="3" t="s">
        <v>133</v>
      </c>
      <c r="G174" s="1">
        <v>31442</v>
      </c>
      <c r="H174" s="3" t="s">
        <v>35</v>
      </c>
      <c r="I174" s="2">
        <v>90</v>
      </c>
      <c r="J174" s="21">
        <v>0.7137</v>
      </c>
      <c r="K174" s="3">
        <v>90</v>
      </c>
      <c r="L174" s="3">
        <v>34</v>
      </c>
      <c r="M174" s="3"/>
      <c r="N174" s="3"/>
      <c r="O174" s="78">
        <v>34</v>
      </c>
      <c r="P174" s="21">
        <f t="shared" si="5"/>
        <v>24.265799999999999</v>
      </c>
      <c r="Q174" s="3"/>
      <c r="R174" s="3"/>
    </row>
    <row r="175" spans="1:18">
      <c r="A175" s="3">
        <v>5</v>
      </c>
      <c r="B175" s="3">
        <v>2</v>
      </c>
      <c r="C175" s="3" t="s">
        <v>440</v>
      </c>
      <c r="D175" s="3">
        <v>90</v>
      </c>
      <c r="E175" s="3" t="s">
        <v>528</v>
      </c>
      <c r="F175" s="3" t="s">
        <v>105</v>
      </c>
      <c r="G175" s="1">
        <v>33197</v>
      </c>
      <c r="H175" s="3" t="s">
        <v>35</v>
      </c>
      <c r="I175" s="2">
        <v>83.95</v>
      </c>
      <c r="J175" s="21">
        <v>0.76519999999999999</v>
      </c>
      <c r="K175" s="3">
        <v>85</v>
      </c>
      <c r="L175" s="3">
        <v>30</v>
      </c>
      <c r="M175" s="3"/>
      <c r="N175" s="3"/>
      <c r="O175" s="3">
        <v>30</v>
      </c>
      <c r="P175" s="21">
        <f t="shared" si="5"/>
        <v>22.956</v>
      </c>
      <c r="Q175" s="3"/>
      <c r="R175" s="3"/>
    </row>
    <row r="176" spans="1:18">
      <c r="A176" s="3">
        <v>12</v>
      </c>
      <c r="B176" s="3">
        <v>1</v>
      </c>
      <c r="C176" s="3" t="s">
        <v>440</v>
      </c>
      <c r="D176" s="3">
        <v>100</v>
      </c>
      <c r="E176" s="3" t="s">
        <v>451</v>
      </c>
      <c r="F176" s="3" t="s">
        <v>355</v>
      </c>
      <c r="G176" s="1">
        <v>30217</v>
      </c>
      <c r="H176" s="3" t="s">
        <v>35</v>
      </c>
      <c r="I176" s="2">
        <v>95</v>
      </c>
      <c r="J176" s="21">
        <v>0.69669999999999999</v>
      </c>
      <c r="K176" s="3">
        <v>95</v>
      </c>
      <c r="L176" s="3">
        <v>20</v>
      </c>
      <c r="M176" s="3"/>
      <c r="N176" s="3"/>
      <c r="O176" s="3">
        <v>20</v>
      </c>
      <c r="P176" s="21">
        <f t="shared" si="5"/>
        <v>13.933999999999999</v>
      </c>
      <c r="Q176" s="3"/>
      <c r="R176" s="3"/>
    </row>
    <row r="177" spans="1:18">
      <c r="A177" s="3">
        <v>5</v>
      </c>
      <c r="B177" s="3">
        <v>2</v>
      </c>
      <c r="C177" s="3" t="s">
        <v>440</v>
      </c>
      <c r="D177" s="3">
        <v>100</v>
      </c>
      <c r="E177" s="3" t="s">
        <v>452</v>
      </c>
      <c r="F177" s="3" t="s">
        <v>87</v>
      </c>
      <c r="G177" s="1">
        <v>30353</v>
      </c>
      <c r="H177" s="3" t="s">
        <v>35</v>
      </c>
      <c r="I177" s="2">
        <v>98.25</v>
      </c>
      <c r="J177" s="21">
        <v>0.67359999999999998</v>
      </c>
      <c r="K177" s="3">
        <v>100</v>
      </c>
      <c r="L177" s="3">
        <v>19</v>
      </c>
      <c r="M177" s="3"/>
      <c r="N177" s="3"/>
      <c r="O177" s="3">
        <v>19</v>
      </c>
      <c r="P177" s="21">
        <f t="shared" si="5"/>
        <v>12.798399999999999</v>
      </c>
      <c r="Q177" s="3"/>
      <c r="R177" s="3"/>
    </row>
    <row r="178" spans="1:18">
      <c r="A178" s="3"/>
      <c r="B178" s="3"/>
      <c r="C178" s="3"/>
      <c r="D178" s="3"/>
      <c r="E178" s="22" t="s">
        <v>440</v>
      </c>
      <c r="F178" s="22" t="s">
        <v>203</v>
      </c>
      <c r="G178" s="1"/>
      <c r="H178" s="3"/>
      <c r="I178" s="2"/>
      <c r="J178" s="21"/>
      <c r="K178" s="3"/>
      <c r="L178" s="3"/>
      <c r="M178" s="3"/>
      <c r="N178" s="3"/>
      <c r="O178" s="3"/>
      <c r="P178" s="21"/>
      <c r="Q178" s="3"/>
      <c r="R178" s="3"/>
    </row>
    <row r="179" spans="1:18">
      <c r="A179" s="3">
        <v>12</v>
      </c>
      <c r="B179" s="3">
        <v>1</v>
      </c>
      <c r="C179" s="3" t="s">
        <v>440</v>
      </c>
      <c r="D179" s="3">
        <v>75</v>
      </c>
      <c r="E179" s="3" t="s">
        <v>445</v>
      </c>
      <c r="F179" s="3" t="s">
        <v>28</v>
      </c>
      <c r="G179" s="1">
        <v>33555</v>
      </c>
      <c r="H179" s="3" t="s">
        <v>35</v>
      </c>
      <c r="I179" s="2">
        <v>72.400000000000006</v>
      </c>
      <c r="J179" s="21">
        <v>0.81530000000000002</v>
      </c>
      <c r="K179" s="3">
        <v>72.5</v>
      </c>
      <c r="L179" s="3">
        <v>28</v>
      </c>
      <c r="M179" s="3"/>
      <c r="N179" s="3"/>
      <c r="O179" s="3">
        <v>28</v>
      </c>
      <c r="P179" s="21">
        <f>O179*J179</f>
        <v>22.828400000000002</v>
      </c>
      <c r="Q179" s="3"/>
      <c r="R179" s="3"/>
    </row>
    <row r="180" spans="1:18">
      <c r="A180" s="3">
        <v>12</v>
      </c>
      <c r="B180" s="3">
        <v>1</v>
      </c>
      <c r="C180" s="3" t="s">
        <v>440</v>
      </c>
      <c r="D180" s="3">
        <v>82.5</v>
      </c>
      <c r="E180" s="3" t="s">
        <v>448</v>
      </c>
      <c r="F180" s="3" t="s">
        <v>40</v>
      </c>
      <c r="G180" s="1">
        <v>32498</v>
      </c>
      <c r="H180" s="3" t="s">
        <v>35</v>
      </c>
      <c r="I180" s="2">
        <v>77.099999999999994</v>
      </c>
      <c r="J180" s="21">
        <v>0.80930000000000002</v>
      </c>
      <c r="K180" s="3">
        <v>77.5</v>
      </c>
      <c r="L180" s="3">
        <v>31</v>
      </c>
      <c r="M180" s="3"/>
      <c r="N180" s="3"/>
      <c r="O180" s="3">
        <v>31</v>
      </c>
      <c r="P180" s="21">
        <f>O180*J180</f>
        <v>25.0883</v>
      </c>
      <c r="Q180" s="3"/>
      <c r="R180" s="3"/>
    </row>
    <row r="181" spans="1:18">
      <c r="A181" s="3">
        <v>12</v>
      </c>
      <c r="B181" s="3">
        <v>1</v>
      </c>
      <c r="C181" s="3" t="s">
        <v>440</v>
      </c>
      <c r="D181" s="3">
        <v>90</v>
      </c>
      <c r="E181" s="3" t="s">
        <v>449</v>
      </c>
      <c r="F181" s="3" t="s">
        <v>28</v>
      </c>
      <c r="G181" s="1">
        <v>31359</v>
      </c>
      <c r="H181" s="3" t="s">
        <v>35</v>
      </c>
      <c r="I181" s="2">
        <v>84.5</v>
      </c>
      <c r="J181" s="21">
        <v>0.76019999999999999</v>
      </c>
      <c r="K181" s="3">
        <v>85</v>
      </c>
      <c r="L181" s="3">
        <v>50</v>
      </c>
      <c r="M181" s="3"/>
      <c r="N181" s="3"/>
      <c r="O181" s="3">
        <v>50</v>
      </c>
      <c r="P181" s="21">
        <f>O181*J181</f>
        <v>38.01</v>
      </c>
      <c r="Q181" s="3"/>
      <c r="R181" s="3"/>
    </row>
    <row r="182" spans="1:18">
      <c r="A182" s="3"/>
      <c r="B182" s="3"/>
      <c r="C182" s="3"/>
      <c r="D182" s="3"/>
      <c r="E182" s="22" t="s">
        <v>529</v>
      </c>
      <c r="F182" s="22" t="s">
        <v>202</v>
      </c>
      <c r="G182" s="1"/>
      <c r="H182" s="3"/>
      <c r="I182" s="2"/>
      <c r="J182" s="21"/>
      <c r="K182" s="3"/>
      <c r="L182" s="3"/>
      <c r="M182" s="3"/>
      <c r="N182" s="3"/>
      <c r="O182" s="3"/>
      <c r="P182" s="21"/>
      <c r="Q182" s="3"/>
      <c r="R182" s="3"/>
    </row>
    <row r="183" spans="1:18">
      <c r="A183" s="3"/>
      <c r="B183" s="3"/>
      <c r="C183" s="3"/>
      <c r="D183" s="3"/>
      <c r="E183" s="22"/>
      <c r="F183" s="22" t="s">
        <v>149</v>
      </c>
      <c r="G183" s="1"/>
      <c r="H183" s="3"/>
      <c r="I183" s="2"/>
      <c r="J183" s="21"/>
      <c r="K183" s="3"/>
      <c r="L183" s="3"/>
      <c r="M183" s="3"/>
      <c r="N183" s="3"/>
      <c r="O183" s="3"/>
      <c r="P183" s="21"/>
      <c r="Q183" s="3"/>
      <c r="R183" s="3"/>
    </row>
    <row r="184" spans="1:18">
      <c r="A184" s="3">
        <v>12</v>
      </c>
      <c r="B184" s="3">
        <v>1</v>
      </c>
      <c r="C184" s="3" t="s">
        <v>75</v>
      </c>
      <c r="D184" s="3" t="s">
        <v>82</v>
      </c>
      <c r="E184" s="3" t="s">
        <v>530</v>
      </c>
      <c r="F184" s="3" t="s">
        <v>28</v>
      </c>
      <c r="G184" s="1">
        <v>26820</v>
      </c>
      <c r="H184" s="3" t="s">
        <v>35</v>
      </c>
      <c r="I184" s="2">
        <v>47</v>
      </c>
      <c r="J184" s="21"/>
      <c r="K184" s="3">
        <v>35</v>
      </c>
      <c r="L184" s="3">
        <v>27</v>
      </c>
      <c r="M184" s="3"/>
      <c r="N184" s="3"/>
      <c r="O184" s="3">
        <f>L184*K184</f>
        <v>945</v>
      </c>
      <c r="P184" s="21">
        <f>O184/I184</f>
        <v>20.106382978723403</v>
      </c>
      <c r="Q184" s="3"/>
      <c r="R184" s="3"/>
    </row>
    <row r="185" spans="1:18">
      <c r="A185" s="3"/>
      <c r="B185" s="3"/>
      <c r="C185" s="3"/>
      <c r="D185" s="3"/>
      <c r="E185" s="3"/>
      <c r="F185" s="22" t="s">
        <v>150</v>
      </c>
      <c r="G185" s="1"/>
      <c r="H185" s="3"/>
      <c r="I185" s="2"/>
      <c r="J185" s="21"/>
      <c r="K185" s="3"/>
      <c r="L185" s="3"/>
      <c r="M185" s="3"/>
      <c r="N185" s="3"/>
      <c r="O185" s="3"/>
      <c r="P185" s="21"/>
      <c r="Q185" s="3"/>
      <c r="R185" s="3"/>
    </row>
    <row r="186" spans="1:18">
      <c r="A186" s="3">
        <v>12</v>
      </c>
      <c r="B186" s="3">
        <v>1</v>
      </c>
      <c r="C186" s="3" t="s">
        <v>75</v>
      </c>
      <c r="D186" s="3" t="s">
        <v>82</v>
      </c>
      <c r="E186" s="3" t="s">
        <v>533</v>
      </c>
      <c r="F186" s="3" t="s">
        <v>105</v>
      </c>
      <c r="G186" s="1">
        <v>23235</v>
      </c>
      <c r="H186" s="3" t="s">
        <v>531</v>
      </c>
      <c r="I186" s="2">
        <v>86.9</v>
      </c>
      <c r="J186" s="21"/>
      <c r="K186" s="3">
        <v>55</v>
      </c>
      <c r="L186" s="3">
        <v>69</v>
      </c>
      <c r="M186" s="3"/>
      <c r="N186" s="3"/>
      <c r="O186" s="3">
        <f t="shared" ref="O186:O192" si="6">L186*K186</f>
        <v>3795</v>
      </c>
      <c r="P186" s="21">
        <f t="shared" ref="P186:P192" si="7">O186/I186</f>
        <v>43.670886075949362</v>
      </c>
      <c r="Q186" s="3"/>
      <c r="R186" s="3"/>
    </row>
    <row r="187" spans="1:18">
      <c r="A187" s="3">
        <v>5</v>
      </c>
      <c r="B187" s="3">
        <v>2</v>
      </c>
      <c r="C187" s="3" t="s">
        <v>75</v>
      </c>
      <c r="D187" s="3" t="s">
        <v>82</v>
      </c>
      <c r="E187" s="3" t="s">
        <v>536</v>
      </c>
      <c r="F187" s="3" t="s">
        <v>30</v>
      </c>
      <c r="G187" s="1">
        <v>22723</v>
      </c>
      <c r="H187" s="3" t="s">
        <v>531</v>
      </c>
      <c r="I187" s="2">
        <v>95</v>
      </c>
      <c r="J187" s="21"/>
      <c r="K187" s="3">
        <v>55</v>
      </c>
      <c r="L187" s="3">
        <v>43</v>
      </c>
      <c r="M187" s="3"/>
      <c r="N187" s="3"/>
      <c r="O187" s="3">
        <f t="shared" si="6"/>
        <v>2365</v>
      </c>
      <c r="P187" s="21">
        <f t="shared" si="7"/>
        <v>24.894736842105264</v>
      </c>
      <c r="Q187" s="3"/>
      <c r="R187" s="3"/>
    </row>
    <row r="188" spans="1:18">
      <c r="A188" s="3">
        <v>3</v>
      </c>
      <c r="B188" s="3">
        <v>3</v>
      </c>
      <c r="C188" s="3" t="s">
        <v>75</v>
      </c>
      <c r="D188" s="3" t="s">
        <v>82</v>
      </c>
      <c r="E188" s="3" t="s">
        <v>66</v>
      </c>
      <c r="F188" s="3" t="s">
        <v>30</v>
      </c>
      <c r="G188" s="1">
        <v>27079</v>
      </c>
      <c r="H188" s="3" t="s">
        <v>531</v>
      </c>
      <c r="I188" s="2">
        <v>73.2</v>
      </c>
      <c r="J188" s="21"/>
      <c r="K188" s="3">
        <v>55</v>
      </c>
      <c r="L188" s="3">
        <v>38</v>
      </c>
      <c r="M188" s="3"/>
      <c r="N188" s="3"/>
      <c r="O188" s="3">
        <f t="shared" si="6"/>
        <v>2090</v>
      </c>
      <c r="P188" s="21">
        <f t="shared" si="7"/>
        <v>28.551912568306008</v>
      </c>
      <c r="Q188" s="3"/>
      <c r="R188" s="3"/>
    </row>
    <row r="189" spans="1:18">
      <c r="A189" s="3">
        <v>2</v>
      </c>
      <c r="B189" s="3">
        <v>4</v>
      </c>
      <c r="C189" s="3" t="s">
        <v>75</v>
      </c>
      <c r="D189" s="3" t="s">
        <v>82</v>
      </c>
      <c r="E189" s="3" t="s">
        <v>365</v>
      </c>
      <c r="F189" s="3" t="s">
        <v>30</v>
      </c>
      <c r="G189" s="1">
        <v>19844</v>
      </c>
      <c r="H189" s="3" t="s">
        <v>531</v>
      </c>
      <c r="I189" s="2">
        <v>64.599999999999994</v>
      </c>
      <c r="J189" s="21"/>
      <c r="K189" s="3">
        <v>55</v>
      </c>
      <c r="L189" s="3">
        <v>29</v>
      </c>
      <c r="M189" s="3"/>
      <c r="N189" s="3"/>
      <c r="O189" s="3">
        <f t="shared" si="6"/>
        <v>1595</v>
      </c>
      <c r="P189" s="21">
        <f t="shared" si="7"/>
        <v>24.690402476780189</v>
      </c>
      <c r="Q189" s="3"/>
      <c r="R189" s="3"/>
    </row>
    <row r="190" spans="1:18">
      <c r="A190" s="3">
        <v>12</v>
      </c>
      <c r="B190" s="3">
        <v>1</v>
      </c>
      <c r="C190" s="3" t="s">
        <v>75</v>
      </c>
      <c r="D190" s="3" t="s">
        <v>82</v>
      </c>
      <c r="E190" s="3" t="s">
        <v>534</v>
      </c>
      <c r="F190" s="3" t="s">
        <v>44</v>
      </c>
      <c r="G190" s="1">
        <v>28333</v>
      </c>
      <c r="H190" s="3" t="s">
        <v>35</v>
      </c>
      <c r="I190" s="2">
        <v>88.3</v>
      </c>
      <c r="J190" s="21"/>
      <c r="K190" s="3">
        <v>55</v>
      </c>
      <c r="L190" s="3">
        <v>49</v>
      </c>
      <c r="M190" s="3"/>
      <c r="N190" s="3"/>
      <c r="O190" s="3">
        <f t="shared" si="6"/>
        <v>2695</v>
      </c>
      <c r="P190" s="21">
        <f t="shared" si="7"/>
        <v>30.520951302378258</v>
      </c>
      <c r="Q190" s="3"/>
      <c r="R190" s="3"/>
    </row>
    <row r="191" spans="1:18">
      <c r="A191" s="3">
        <v>12</v>
      </c>
      <c r="B191" s="3">
        <v>1</v>
      </c>
      <c r="C191" s="3" t="s">
        <v>75</v>
      </c>
      <c r="D191" s="3" t="s">
        <v>82</v>
      </c>
      <c r="E191" s="3" t="s">
        <v>540</v>
      </c>
      <c r="F191" s="3" t="s">
        <v>28</v>
      </c>
      <c r="G191" s="1">
        <v>30102</v>
      </c>
      <c r="H191" s="3" t="s">
        <v>35</v>
      </c>
      <c r="I191" s="2">
        <v>116</v>
      </c>
      <c r="J191" s="21"/>
      <c r="K191" s="3">
        <v>75</v>
      </c>
      <c r="L191" s="3">
        <v>49</v>
      </c>
      <c r="M191" s="3"/>
      <c r="N191" s="3"/>
      <c r="O191" s="3">
        <f t="shared" si="6"/>
        <v>3675</v>
      </c>
      <c r="P191" s="21">
        <f t="shared" si="7"/>
        <v>31.681034482758619</v>
      </c>
      <c r="Q191" s="3"/>
      <c r="R191" s="3"/>
    </row>
    <row r="192" spans="1:18">
      <c r="A192" s="3">
        <v>5</v>
      </c>
      <c r="B192" s="3">
        <v>2</v>
      </c>
      <c r="C192" s="3" t="s">
        <v>75</v>
      </c>
      <c r="D192" s="3" t="s">
        <v>82</v>
      </c>
      <c r="E192" s="3" t="s">
        <v>538</v>
      </c>
      <c r="F192" s="3" t="s">
        <v>28</v>
      </c>
      <c r="G192" s="1">
        <v>30125</v>
      </c>
      <c r="H192" s="3" t="s">
        <v>35</v>
      </c>
      <c r="I192" s="2">
        <v>94.1</v>
      </c>
      <c r="J192" s="21"/>
      <c r="K192" s="3">
        <v>75</v>
      </c>
      <c r="L192" s="3">
        <v>32</v>
      </c>
      <c r="M192" s="3"/>
      <c r="N192" s="3"/>
      <c r="O192" s="3">
        <f t="shared" si="6"/>
        <v>2400</v>
      </c>
      <c r="P192" s="21">
        <f t="shared" si="7"/>
        <v>25.504782146652499</v>
      </c>
      <c r="Q192" s="3"/>
      <c r="R192" s="3"/>
    </row>
    <row r="193" spans="1:18">
      <c r="A193" s="3"/>
      <c r="B193" s="3"/>
      <c r="C193" s="3"/>
      <c r="D193" s="3"/>
      <c r="E193" s="3"/>
      <c r="F193" s="22" t="s">
        <v>203</v>
      </c>
      <c r="G193" s="1"/>
      <c r="H193" s="3"/>
      <c r="I193" s="2"/>
      <c r="J193" s="21"/>
      <c r="K193" s="3"/>
      <c r="L193" s="3"/>
      <c r="M193" s="3"/>
      <c r="N193" s="3"/>
      <c r="O193" s="3"/>
      <c r="P193" s="21"/>
      <c r="Q193" s="3"/>
      <c r="R193" s="3"/>
    </row>
    <row r="194" spans="1:18">
      <c r="A194" s="3">
        <v>12</v>
      </c>
      <c r="B194" s="3">
        <v>1</v>
      </c>
      <c r="C194" s="3" t="s">
        <v>73</v>
      </c>
      <c r="D194" s="3" t="s">
        <v>82</v>
      </c>
      <c r="E194" s="3" t="s">
        <v>537</v>
      </c>
      <c r="F194" s="3" t="s">
        <v>30</v>
      </c>
      <c r="G194" s="1">
        <v>25417</v>
      </c>
      <c r="H194" s="3" t="s">
        <v>531</v>
      </c>
      <c r="I194" s="2">
        <v>95.75</v>
      </c>
      <c r="J194" s="21"/>
      <c r="K194" s="3">
        <v>55</v>
      </c>
      <c r="L194" s="3">
        <v>93</v>
      </c>
      <c r="M194" s="3"/>
      <c r="N194" s="3"/>
      <c r="O194" s="3">
        <f t="shared" ref="O194:O200" si="8">L194*K194</f>
        <v>5115</v>
      </c>
      <c r="P194" s="21">
        <f t="shared" ref="P194:P200" si="9">O194/I194</f>
        <v>53.420365535248045</v>
      </c>
      <c r="Q194" s="3"/>
      <c r="R194" s="3"/>
    </row>
    <row r="195" spans="1:18">
      <c r="A195" s="3">
        <v>5</v>
      </c>
      <c r="B195" s="3">
        <v>2</v>
      </c>
      <c r="C195" s="3" t="s">
        <v>73</v>
      </c>
      <c r="D195" s="3" t="s">
        <v>82</v>
      </c>
      <c r="E195" s="3" t="s">
        <v>535</v>
      </c>
      <c r="F195" s="3" t="s">
        <v>28</v>
      </c>
      <c r="G195" s="1">
        <v>25954</v>
      </c>
      <c r="H195" s="3" t="s">
        <v>531</v>
      </c>
      <c r="I195" s="2">
        <v>89.1</v>
      </c>
      <c r="J195" s="21"/>
      <c r="K195" s="3">
        <v>55</v>
      </c>
      <c r="L195" s="3">
        <v>91</v>
      </c>
      <c r="M195" s="3"/>
      <c r="N195" s="3"/>
      <c r="O195" s="3">
        <f t="shared" si="8"/>
        <v>5005</v>
      </c>
      <c r="P195" s="21">
        <f t="shared" si="9"/>
        <v>56.172839506172842</v>
      </c>
      <c r="Q195" s="3"/>
      <c r="R195" s="3"/>
    </row>
    <row r="196" spans="1:18">
      <c r="A196" s="3">
        <v>3</v>
      </c>
      <c r="B196" s="3">
        <v>3</v>
      </c>
      <c r="C196" s="3" t="s">
        <v>73</v>
      </c>
      <c r="D196" s="3" t="s">
        <v>82</v>
      </c>
      <c r="E196" s="3" t="s">
        <v>532</v>
      </c>
      <c r="F196" s="3" t="s">
        <v>230</v>
      </c>
      <c r="G196" s="1">
        <v>22825</v>
      </c>
      <c r="H196" s="3" t="s">
        <v>531</v>
      </c>
      <c r="I196" s="2">
        <v>78.8</v>
      </c>
      <c r="J196" s="21"/>
      <c r="K196" s="3">
        <v>55</v>
      </c>
      <c r="L196" s="3">
        <v>55</v>
      </c>
      <c r="M196" s="3"/>
      <c r="N196" s="3"/>
      <c r="O196" s="3">
        <f t="shared" si="8"/>
        <v>3025</v>
      </c>
      <c r="P196" s="21">
        <f t="shared" si="9"/>
        <v>38.388324873096451</v>
      </c>
      <c r="Q196" s="3"/>
      <c r="R196" s="3"/>
    </row>
    <row r="197" spans="1:18">
      <c r="A197" s="3">
        <v>12</v>
      </c>
      <c r="B197" s="3">
        <v>1</v>
      </c>
      <c r="C197" s="3" t="s">
        <v>73</v>
      </c>
      <c r="D197" s="3" t="s">
        <v>82</v>
      </c>
      <c r="E197" s="3" t="s">
        <v>104</v>
      </c>
      <c r="F197" s="3" t="s">
        <v>51</v>
      </c>
      <c r="G197" s="1">
        <v>25847</v>
      </c>
      <c r="H197" s="3" t="s">
        <v>531</v>
      </c>
      <c r="I197" s="2">
        <v>109</v>
      </c>
      <c r="J197" s="21"/>
      <c r="K197" s="3">
        <v>100</v>
      </c>
      <c r="L197" s="3">
        <v>13</v>
      </c>
      <c r="M197" s="3"/>
      <c r="N197" s="3"/>
      <c r="O197" s="3">
        <f t="shared" si="8"/>
        <v>1300</v>
      </c>
      <c r="P197" s="21">
        <f t="shared" si="9"/>
        <v>11.926605504587156</v>
      </c>
      <c r="Q197" s="3"/>
      <c r="R197" s="3"/>
    </row>
    <row r="198" spans="1:18">
      <c r="A198" s="3">
        <v>12</v>
      </c>
      <c r="B198" s="3">
        <v>1</v>
      </c>
      <c r="C198" s="3" t="s">
        <v>73</v>
      </c>
      <c r="D198" s="3" t="s">
        <v>82</v>
      </c>
      <c r="E198" s="3" t="s">
        <v>474</v>
      </c>
      <c r="F198" s="3" t="s">
        <v>44</v>
      </c>
      <c r="G198" s="1">
        <v>28710</v>
      </c>
      <c r="H198" s="3" t="s">
        <v>35</v>
      </c>
      <c r="I198" s="2">
        <v>81.8</v>
      </c>
      <c r="J198" s="21"/>
      <c r="K198" s="3">
        <v>55</v>
      </c>
      <c r="L198" s="3">
        <v>70</v>
      </c>
      <c r="M198" s="3"/>
      <c r="N198" s="3"/>
      <c r="O198" s="3">
        <f t="shared" si="8"/>
        <v>3850</v>
      </c>
      <c r="P198" s="21">
        <f t="shared" si="9"/>
        <v>47.066014669926652</v>
      </c>
      <c r="Q198" s="3"/>
      <c r="R198" s="3"/>
    </row>
    <row r="199" spans="1:18">
      <c r="A199" s="3">
        <v>12</v>
      </c>
      <c r="B199" s="3">
        <v>1</v>
      </c>
      <c r="C199" s="3" t="s">
        <v>73</v>
      </c>
      <c r="D199" s="3" t="s">
        <v>82</v>
      </c>
      <c r="E199" s="3" t="s">
        <v>539</v>
      </c>
      <c r="F199" s="3" t="s">
        <v>28</v>
      </c>
      <c r="G199" s="1">
        <v>29024</v>
      </c>
      <c r="H199" s="3" t="s">
        <v>35</v>
      </c>
      <c r="I199" s="2">
        <v>110.6</v>
      </c>
      <c r="J199" s="21"/>
      <c r="K199" s="3">
        <v>75</v>
      </c>
      <c r="L199" s="3">
        <v>35</v>
      </c>
      <c r="M199" s="3"/>
      <c r="N199" s="3"/>
      <c r="O199" s="3">
        <f t="shared" si="8"/>
        <v>2625</v>
      </c>
      <c r="P199" s="21">
        <f t="shared" si="9"/>
        <v>23.734177215189874</v>
      </c>
      <c r="Q199" s="3"/>
      <c r="R199" s="3"/>
    </row>
    <row r="200" spans="1:18">
      <c r="A200" s="3">
        <v>12</v>
      </c>
      <c r="B200" s="3">
        <v>1</v>
      </c>
      <c r="C200" s="3" t="s">
        <v>73</v>
      </c>
      <c r="D200" s="3" t="s">
        <v>82</v>
      </c>
      <c r="E200" s="3" t="s">
        <v>541</v>
      </c>
      <c r="F200" s="3" t="s">
        <v>28</v>
      </c>
      <c r="G200" s="1">
        <v>28175</v>
      </c>
      <c r="H200" s="3" t="s">
        <v>35</v>
      </c>
      <c r="I200" s="2">
        <v>107.5</v>
      </c>
      <c r="J200" s="21"/>
      <c r="K200" s="3">
        <v>125</v>
      </c>
      <c r="L200" s="3">
        <v>25</v>
      </c>
      <c r="M200" s="3"/>
      <c r="N200" s="3"/>
      <c r="O200" s="3">
        <f t="shared" si="8"/>
        <v>3125</v>
      </c>
      <c r="P200" s="21">
        <f t="shared" si="9"/>
        <v>29.069767441860463</v>
      </c>
      <c r="Q200" s="3"/>
      <c r="R200" s="3"/>
    </row>
  </sheetData>
  <sortState ref="A139:R159">
    <sortCondition ref="H194:H200"/>
    <sortCondition ref="K194:K200"/>
    <sortCondition descending="1" ref="L194:L200"/>
    <sortCondition descending="1" ref="I194:I200"/>
  </sortState>
  <mergeCells count="26">
    <mergeCell ref="I3:I4"/>
    <mergeCell ref="J3:J4"/>
    <mergeCell ref="K3:P3"/>
    <mergeCell ref="Q3:Q4"/>
    <mergeCell ref="A3:A4"/>
    <mergeCell ref="B3:B4"/>
    <mergeCell ref="C3:C4"/>
    <mergeCell ref="D3:D4"/>
    <mergeCell ref="E3:E4"/>
    <mergeCell ref="F3:F4"/>
    <mergeCell ref="R3:R4"/>
    <mergeCell ref="G160:G161"/>
    <mergeCell ref="H160:H161"/>
    <mergeCell ref="I160:I161"/>
    <mergeCell ref="J160:J161"/>
    <mergeCell ref="K160:P160"/>
    <mergeCell ref="Q160:Q161"/>
    <mergeCell ref="R160:R161"/>
    <mergeCell ref="G3:G4"/>
    <mergeCell ref="H3:H4"/>
    <mergeCell ref="A160:A161"/>
    <mergeCell ref="B160:B161"/>
    <mergeCell ref="C160:C161"/>
    <mergeCell ref="D160:D161"/>
    <mergeCell ref="E160:E161"/>
    <mergeCell ref="F160:F161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1"/>
  <sheetViews>
    <sheetView workbookViewId="0">
      <selection activeCell="C13" sqref="C13"/>
    </sheetView>
  </sheetViews>
  <sheetFormatPr defaultRowHeight="12.75"/>
  <cols>
    <col min="1" max="1" width="24.28515625" style="7" bestFit="1" customWidth="1"/>
    <col min="2" max="16384" width="9.140625" style="7"/>
  </cols>
  <sheetData>
    <row r="1" spans="1:3">
      <c r="A1" s="85" t="s">
        <v>542</v>
      </c>
      <c r="B1" s="86" t="s">
        <v>10</v>
      </c>
      <c r="C1" s="87" t="s">
        <v>8</v>
      </c>
    </row>
    <row r="2" spans="1:3">
      <c r="A2" s="88" t="s">
        <v>28</v>
      </c>
      <c r="B2" s="3">
        <v>505</v>
      </c>
      <c r="C2" s="89">
        <v>1</v>
      </c>
    </row>
    <row r="3" spans="1:3" hidden="1">
      <c r="A3" s="88" t="s">
        <v>105</v>
      </c>
      <c r="B3" s="3">
        <v>374</v>
      </c>
      <c r="C3" s="89"/>
    </row>
    <row r="4" spans="1:3">
      <c r="A4" s="88" t="s">
        <v>317</v>
      </c>
      <c r="B4" s="3">
        <v>313</v>
      </c>
      <c r="C4" s="89">
        <v>2</v>
      </c>
    </row>
    <row r="5" spans="1:3">
      <c r="A5" s="88" t="s">
        <v>190</v>
      </c>
      <c r="B5" s="3">
        <v>187</v>
      </c>
      <c r="C5" s="89">
        <v>3</v>
      </c>
    </row>
    <row r="6" spans="1:3">
      <c r="A6" s="88" t="s">
        <v>30</v>
      </c>
      <c r="B6" s="3">
        <v>162</v>
      </c>
      <c r="C6" s="89">
        <v>4</v>
      </c>
    </row>
    <row r="7" spans="1:3">
      <c r="A7" s="88" t="s">
        <v>44</v>
      </c>
      <c r="B7" s="3">
        <v>161</v>
      </c>
      <c r="C7" s="89">
        <v>5</v>
      </c>
    </row>
    <row r="8" spans="1:3">
      <c r="A8" s="88" t="s">
        <v>133</v>
      </c>
      <c r="B8" s="3">
        <v>155</v>
      </c>
      <c r="C8" s="89">
        <v>6</v>
      </c>
    </row>
    <row r="9" spans="1:3">
      <c r="A9" s="88" t="s">
        <v>40</v>
      </c>
      <c r="B9" s="3">
        <v>153</v>
      </c>
      <c r="C9" s="89">
        <v>7</v>
      </c>
    </row>
    <row r="10" spans="1:3">
      <c r="A10" s="88" t="s">
        <v>181</v>
      </c>
      <c r="B10" s="3">
        <v>124</v>
      </c>
      <c r="C10" s="89">
        <v>8</v>
      </c>
    </row>
    <row r="11" spans="1:3">
      <c r="A11" s="88" t="s">
        <v>87</v>
      </c>
      <c r="B11" s="3">
        <v>123</v>
      </c>
      <c r="C11" s="89">
        <v>9</v>
      </c>
    </row>
    <row r="12" spans="1:3">
      <c r="A12" s="88" t="s">
        <v>87</v>
      </c>
      <c r="B12" s="3">
        <v>121</v>
      </c>
      <c r="C12" s="89">
        <v>10</v>
      </c>
    </row>
    <row r="13" spans="1:3">
      <c r="A13" s="88" t="s">
        <v>123</v>
      </c>
      <c r="B13" s="3">
        <v>108</v>
      </c>
      <c r="C13" s="89"/>
    </row>
    <row r="14" spans="1:3">
      <c r="A14" s="88" t="s">
        <v>228</v>
      </c>
      <c r="B14" s="3">
        <v>101</v>
      </c>
      <c r="C14" s="89"/>
    </row>
    <row r="15" spans="1:3">
      <c r="A15" s="88" t="s">
        <v>163</v>
      </c>
      <c r="B15" s="3">
        <v>87</v>
      </c>
      <c r="C15" s="89"/>
    </row>
    <row r="16" spans="1:3">
      <c r="A16" s="88" t="s">
        <v>48</v>
      </c>
      <c r="B16" s="3">
        <v>84</v>
      </c>
      <c r="C16" s="89"/>
    </row>
    <row r="17" spans="1:3">
      <c r="A17" s="88" t="s">
        <v>114</v>
      </c>
      <c r="B17" s="3">
        <v>80</v>
      </c>
      <c r="C17" s="89"/>
    </row>
    <row r="18" spans="1:3">
      <c r="A18" s="88" t="s">
        <v>51</v>
      </c>
      <c r="B18" s="3">
        <v>53</v>
      </c>
      <c r="C18" s="89"/>
    </row>
    <row r="19" spans="1:3">
      <c r="A19" s="88" t="s">
        <v>234</v>
      </c>
      <c r="B19" s="3">
        <v>48</v>
      </c>
      <c r="C19" s="89"/>
    </row>
    <row r="20" spans="1:3">
      <c r="A20" s="88" t="s">
        <v>355</v>
      </c>
      <c r="B20" s="3">
        <v>48</v>
      </c>
      <c r="C20" s="89"/>
    </row>
    <row r="21" spans="1:3">
      <c r="A21" s="88" t="s">
        <v>72</v>
      </c>
      <c r="B21" s="3">
        <v>47</v>
      </c>
      <c r="C21" s="89"/>
    </row>
    <row r="22" spans="1:3">
      <c r="A22" s="88" t="s">
        <v>138</v>
      </c>
      <c r="B22" s="3">
        <v>41</v>
      </c>
      <c r="C22" s="89"/>
    </row>
    <row r="23" spans="1:3">
      <c r="A23" s="88" t="s">
        <v>280</v>
      </c>
      <c r="B23" s="3">
        <v>41</v>
      </c>
      <c r="C23" s="89"/>
    </row>
    <row r="24" spans="1:3">
      <c r="A24" s="88" t="s">
        <v>142</v>
      </c>
      <c r="B24" s="3">
        <v>41</v>
      </c>
      <c r="C24" s="89"/>
    </row>
    <row r="25" spans="1:3">
      <c r="A25" s="88" t="s">
        <v>367</v>
      </c>
      <c r="B25" s="3">
        <v>36</v>
      </c>
      <c r="C25" s="89"/>
    </row>
    <row r="26" spans="1:3">
      <c r="A26" s="88" t="s">
        <v>98</v>
      </c>
      <c r="B26" s="3">
        <v>29</v>
      </c>
      <c r="C26" s="89"/>
    </row>
    <row r="27" spans="1:3">
      <c r="A27" s="88" t="s">
        <v>184</v>
      </c>
      <c r="B27" s="3">
        <v>29</v>
      </c>
      <c r="C27" s="89"/>
    </row>
    <row r="28" spans="1:3">
      <c r="A28" s="88" t="s">
        <v>100</v>
      </c>
      <c r="B28" s="3">
        <v>25</v>
      </c>
      <c r="C28" s="89"/>
    </row>
    <row r="29" spans="1:3">
      <c r="A29" s="88" t="s">
        <v>125</v>
      </c>
      <c r="B29" s="3">
        <v>24</v>
      </c>
      <c r="C29" s="89"/>
    </row>
    <row r="30" spans="1:3">
      <c r="A30" s="88" t="s">
        <v>198</v>
      </c>
      <c r="B30" s="3">
        <v>24</v>
      </c>
      <c r="C30" s="89"/>
    </row>
    <row r="31" spans="1:3">
      <c r="A31" s="88" t="s">
        <v>321</v>
      </c>
      <c r="B31" s="3">
        <v>24</v>
      </c>
      <c r="C31" s="89"/>
    </row>
    <row r="32" spans="1:3">
      <c r="A32" s="88" t="s">
        <v>403</v>
      </c>
      <c r="B32" s="3">
        <v>24</v>
      </c>
      <c r="C32" s="89"/>
    </row>
    <row r="33" spans="1:3">
      <c r="A33" s="88" t="s">
        <v>188</v>
      </c>
      <c r="B33" s="3">
        <v>24</v>
      </c>
      <c r="C33" s="89"/>
    </row>
    <row r="34" spans="1:3">
      <c r="A34" s="88" t="s">
        <v>92</v>
      </c>
      <c r="B34" s="3">
        <v>24</v>
      </c>
      <c r="C34" s="89"/>
    </row>
    <row r="35" spans="1:3">
      <c r="A35" s="88" t="s">
        <v>348</v>
      </c>
      <c r="B35" s="3">
        <v>22</v>
      </c>
      <c r="C35" s="89"/>
    </row>
    <row r="36" spans="1:3">
      <c r="A36" s="88" t="s">
        <v>248</v>
      </c>
      <c r="B36" s="3">
        <v>20</v>
      </c>
      <c r="C36" s="89"/>
    </row>
    <row r="37" spans="1:3">
      <c r="A37" s="88" t="s">
        <v>230</v>
      </c>
      <c r="B37" s="3">
        <v>19</v>
      </c>
      <c r="C37" s="89"/>
    </row>
    <row r="38" spans="1:3">
      <c r="A38" s="88" t="s">
        <v>267</v>
      </c>
      <c r="B38" s="3">
        <v>19</v>
      </c>
      <c r="C38" s="89"/>
    </row>
    <row r="39" spans="1:3">
      <c r="A39" s="88" t="s">
        <v>194</v>
      </c>
      <c r="B39" s="3">
        <v>17</v>
      </c>
      <c r="C39" s="89"/>
    </row>
    <row r="40" spans="1:3">
      <c r="A40" s="88" t="s">
        <v>59</v>
      </c>
      <c r="B40" s="3">
        <v>17</v>
      </c>
      <c r="C40" s="89"/>
    </row>
    <row r="41" spans="1:3">
      <c r="A41" s="88" t="s">
        <v>176</v>
      </c>
      <c r="B41" s="3">
        <v>17</v>
      </c>
      <c r="C41" s="89"/>
    </row>
    <row r="42" spans="1:3">
      <c r="A42" s="88" t="s">
        <v>85</v>
      </c>
      <c r="B42" s="3">
        <v>17</v>
      </c>
      <c r="C42" s="89"/>
    </row>
    <row r="43" spans="1:3">
      <c r="A43" s="88" t="s">
        <v>473</v>
      </c>
      <c r="B43" s="3">
        <v>17</v>
      </c>
      <c r="C43" s="89"/>
    </row>
    <row r="44" spans="1:3">
      <c r="A44" s="88" t="s">
        <v>364</v>
      </c>
      <c r="B44" s="3">
        <v>17</v>
      </c>
      <c r="C44" s="89"/>
    </row>
    <row r="45" spans="1:3">
      <c r="A45" s="90" t="s">
        <v>225</v>
      </c>
      <c r="B45" s="3">
        <v>15</v>
      </c>
      <c r="C45" s="89"/>
    </row>
    <row r="46" spans="1:3">
      <c r="A46" s="88" t="s">
        <v>186</v>
      </c>
      <c r="B46" s="3">
        <v>12</v>
      </c>
      <c r="C46" s="89"/>
    </row>
    <row r="47" spans="1:3">
      <c r="A47" s="88" t="s">
        <v>497</v>
      </c>
      <c r="B47" s="3">
        <v>12</v>
      </c>
      <c r="C47" s="89"/>
    </row>
    <row r="48" spans="1:3">
      <c r="A48" s="88" t="s">
        <v>345</v>
      </c>
      <c r="B48" s="3">
        <v>12</v>
      </c>
      <c r="C48" s="89"/>
    </row>
    <row r="49" spans="1:3">
      <c r="A49" s="88" t="s">
        <v>170</v>
      </c>
      <c r="B49" s="3">
        <v>12</v>
      </c>
      <c r="C49" s="89"/>
    </row>
    <row r="50" spans="1:3">
      <c r="A50" s="88" t="s">
        <v>251</v>
      </c>
      <c r="B50" s="3">
        <v>12</v>
      </c>
      <c r="C50" s="89"/>
    </row>
    <row r="51" spans="1:3">
      <c r="A51" s="90" t="s">
        <v>273</v>
      </c>
      <c r="B51" s="3">
        <v>12</v>
      </c>
      <c r="C51" s="89"/>
    </row>
    <row r="52" spans="1:3">
      <c r="A52" s="88" t="s">
        <v>431</v>
      </c>
      <c r="B52" s="3">
        <v>12</v>
      </c>
      <c r="C52" s="89"/>
    </row>
    <row r="53" spans="1:3">
      <c r="A53" s="88" t="s">
        <v>503</v>
      </c>
      <c r="B53" s="3">
        <v>12</v>
      </c>
      <c r="C53" s="89"/>
    </row>
    <row r="54" spans="1:3">
      <c r="A54" s="88" t="s">
        <v>433</v>
      </c>
      <c r="B54" s="3">
        <v>12</v>
      </c>
      <c r="C54" s="89"/>
    </row>
    <row r="55" spans="1:3">
      <c r="A55" s="88" t="s">
        <v>456</v>
      </c>
      <c r="B55" s="3">
        <v>12</v>
      </c>
      <c r="C55" s="89"/>
    </row>
    <row r="56" spans="1:3">
      <c r="A56" s="88" t="s">
        <v>286</v>
      </c>
      <c r="B56" s="3">
        <v>12</v>
      </c>
      <c r="C56" s="89"/>
    </row>
    <row r="57" spans="1:3">
      <c r="A57" s="88" t="s">
        <v>527</v>
      </c>
      <c r="B57" s="3">
        <v>12</v>
      </c>
      <c r="C57" s="89"/>
    </row>
    <row r="58" spans="1:3">
      <c r="A58" s="88" t="s">
        <v>358</v>
      </c>
      <c r="B58" s="3">
        <v>12</v>
      </c>
      <c r="C58" s="89"/>
    </row>
    <row r="59" spans="1:3">
      <c r="A59" s="88" t="s">
        <v>324</v>
      </c>
      <c r="B59" s="3">
        <v>12</v>
      </c>
      <c r="C59" s="89"/>
    </row>
    <row r="60" spans="1:3">
      <c r="A60" s="88" t="s">
        <v>311</v>
      </c>
      <c r="B60" s="3">
        <v>12</v>
      </c>
      <c r="C60" s="89"/>
    </row>
    <row r="61" spans="1:3">
      <c r="A61" s="88" t="s">
        <v>309</v>
      </c>
      <c r="B61" s="3">
        <v>8</v>
      </c>
      <c r="C61" s="89"/>
    </row>
    <row r="62" spans="1:3">
      <c r="A62" s="88" t="s">
        <v>161</v>
      </c>
      <c r="B62" s="3">
        <v>5</v>
      </c>
      <c r="C62" s="89"/>
    </row>
    <row r="63" spans="1:3">
      <c r="A63" s="88" t="s">
        <v>74</v>
      </c>
      <c r="B63" s="3">
        <v>5</v>
      </c>
      <c r="C63" s="89"/>
    </row>
    <row r="64" spans="1:3">
      <c r="A64" s="88" t="s">
        <v>108</v>
      </c>
      <c r="B64" s="3">
        <v>5</v>
      </c>
      <c r="C64" s="89"/>
    </row>
    <row r="65" spans="1:3">
      <c r="A65" s="88" t="s">
        <v>55</v>
      </c>
      <c r="B65" s="3">
        <v>5</v>
      </c>
      <c r="C65" s="89"/>
    </row>
    <row r="66" spans="1:3">
      <c r="A66" s="90" t="s">
        <v>218</v>
      </c>
      <c r="B66" s="3">
        <v>4</v>
      </c>
      <c r="C66" s="89"/>
    </row>
    <row r="67" spans="1:3">
      <c r="A67" s="88" t="s">
        <v>277</v>
      </c>
      <c r="B67" s="3">
        <v>3</v>
      </c>
      <c r="C67" s="89"/>
    </row>
    <row r="68" spans="1:3">
      <c r="A68" s="88" t="s">
        <v>421</v>
      </c>
      <c r="B68" s="3">
        <v>3</v>
      </c>
      <c r="C68" s="89"/>
    </row>
    <row r="69" spans="1:3">
      <c r="A69" s="88" t="s">
        <v>387</v>
      </c>
      <c r="B69" s="3">
        <v>1</v>
      </c>
      <c r="C69" s="89"/>
    </row>
    <row r="70" spans="1:3">
      <c r="A70" s="88" t="s">
        <v>81</v>
      </c>
      <c r="B70" s="3">
        <v>0</v>
      </c>
      <c r="C70" s="89"/>
    </row>
    <row r="71" spans="1:3" ht="13.5" thickBot="1">
      <c r="A71" s="91" t="s">
        <v>77</v>
      </c>
      <c r="B71" s="92">
        <v>0</v>
      </c>
      <c r="C71" s="93"/>
    </row>
  </sheetData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Троеборье 1 день</vt:lpstr>
      <vt:lpstr>Троеборье 2 день</vt:lpstr>
      <vt:lpstr>Жим лёжа 1 день</vt:lpstr>
      <vt:lpstr>Жим лёжа 2 день</vt:lpstr>
      <vt:lpstr>Командное</vt:lpstr>
      <vt:lpstr>'Троеборье 1 день'!Область_печати</vt:lpstr>
      <vt:lpstr>'Троеборье 2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2017-04-02T12:57:27Z</cp:lastPrinted>
  <dcterms:created xsi:type="dcterms:W3CDTF">2010-12-17T08:17:08Z</dcterms:created>
  <dcterms:modified xsi:type="dcterms:W3CDTF">2017-04-05T17:26:41Z</dcterms:modified>
</cp:coreProperties>
</file>