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420" windowWidth="15600" windowHeight="7155" tabRatio="719"/>
  </bookViews>
  <sheets>
    <sheet name="PL IPA-A raw (2017)" sheetId="31" r:id="rId1"/>
    <sheet name="PL IPA and soft (2017)" sheetId="32" r:id="rId2"/>
    <sheet name="BP IPA-A raw (2017)" sheetId="51" r:id="rId3"/>
    <sheet name="BP IPA eqy (2017)" sheetId="23" r:id="rId4"/>
    <sheet name="BP IPA raw (2017)" sheetId="52" r:id="rId5"/>
    <sheet name="DL IPA-A raw (2017)" sheetId="46" r:id="rId6"/>
    <sheet name="DL IPA raw (2017)" sheetId="34" r:id="rId7"/>
    <sheet name="DL IPA EQ (2017)" sheetId="33" r:id="rId8"/>
    <sheet name="P_Sport (2017)" sheetId="40" r:id="rId9"/>
    <sheet name="ARMLIFTING (2017)" sheetId="48" r:id="rId10"/>
    <sheet name="BP NAROD_raw (2017)" sheetId="41" r:id="rId11"/>
  </sheets>
  <definedNames>
    <definedName name="А1">'BP IPA raw (2017)'!$A:$A</definedName>
    <definedName name="В1">'BP IPA raw (2017)'!$A:$A</definedName>
  </definedNames>
  <calcPr calcId="145621"/>
</workbook>
</file>

<file path=xl/calcChain.xml><?xml version="1.0" encoding="utf-8"?>
<calcChain xmlns="http://schemas.openxmlformats.org/spreadsheetml/2006/main">
  <c r="O8" i="52"/>
  <c r="T24" i="40"/>
  <c r="S24"/>
  <c r="S19"/>
  <c r="T19" s="1"/>
  <c r="S20"/>
  <c r="T20" s="1"/>
  <c r="S22"/>
  <c r="T22" s="1"/>
  <c r="S23"/>
  <c r="T23" s="1"/>
  <c r="S25"/>
  <c r="S21"/>
  <c r="T21" s="1"/>
  <c r="P8" i="33"/>
  <c r="P7"/>
  <c r="P6"/>
  <c r="O32" i="51" l="1"/>
  <c r="O19" i="52"/>
  <c r="O10" i="51"/>
  <c r="AD7" i="32"/>
  <c r="W7"/>
  <c r="X7" s="1"/>
  <c r="V7"/>
  <c r="P7"/>
  <c r="O32" i="52"/>
  <c r="O31"/>
  <c r="O30"/>
  <c r="O29"/>
  <c r="O27"/>
  <c r="O28"/>
  <c r="O26"/>
  <c r="O25"/>
  <c r="O24"/>
  <c r="O23"/>
  <c r="O22"/>
  <c r="O21"/>
  <c r="O20"/>
  <c r="O17"/>
  <c r="O18"/>
  <c r="O16"/>
  <c r="O6"/>
  <c r="O15"/>
  <c r="O13"/>
  <c r="O10"/>
  <c r="O11"/>
  <c r="O14"/>
  <c r="O12"/>
  <c r="O9"/>
  <c r="P9" i="23"/>
  <c r="P7"/>
  <c r="P8"/>
  <c r="P6"/>
  <c r="O6" i="51"/>
  <c r="O7"/>
  <c r="O8"/>
  <c r="O9"/>
  <c r="O11"/>
  <c r="O12"/>
  <c r="O15"/>
  <c r="O16"/>
  <c r="O17"/>
  <c r="O18"/>
  <c r="O19"/>
  <c r="O20"/>
  <c r="O21"/>
  <c r="O25"/>
  <c r="O26"/>
  <c r="O22"/>
  <c r="O23"/>
  <c r="O24"/>
  <c r="O29"/>
  <c r="O27"/>
  <c r="O28"/>
  <c r="O30"/>
  <c r="O31"/>
  <c r="O33"/>
  <c r="O34"/>
  <c r="O35"/>
  <c r="O36"/>
  <c r="O37"/>
  <c r="O38"/>
  <c r="O39"/>
  <c r="O40"/>
  <c r="O41"/>
  <c r="O42"/>
  <c r="V20" i="31"/>
  <c r="AD20" s="1"/>
  <c r="AE20" s="1"/>
  <c r="AC20"/>
  <c r="U20"/>
  <c r="O20"/>
  <c r="V19"/>
  <c r="AD19" s="1"/>
  <c r="AE19" s="1"/>
  <c r="AC19"/>
  <c r="U19"/>
  <c r="O19"/>
  <c r="V18"/>
  <c r="AD18" s="1"/>
  <c r="AE18" s="1"/>
  <c r="AC18"/>
  <c r="U18"/>
  <c r="O18"/>
  <c r="V15"/>
  <c r="AD15" s="1"/>
  <c r="AE15" s="1"/>
  <c r="AC15"/>
  <c r="U15"/>
  <c r="O15"/>
  <c r="V14"/>
  <c r="AD14" s="1"/>
  <c r="AE14" s="1"/>
  <c r="AC14"/>
  <c r="U14"/>
  <c r="O14"/>
  <c r="V17"/>
  <c r="AD17" s="1"/>
  <c r="AE17" s="1"/>
  <c r="AC17"/>
  <c r="U17"/>
  <c r="O17"/>
  <c r="V16"/>
  <c r="AD16" s="1"/>
  <c r="AE16" s="1"/>
  <c r="AC16"/>
  <c r="U16"/>
  <c r="O16"/>
  <c r="V12"/>
  <c r="AD12" s="1"/>
  <c r="AE12" s="1"/>
  <c r="AC12"/>
  <c r="U12"/>
  <c r="O12"/>
  <c r="V13"/>
  <c r="AD13" s="1"/>
  <c r="AE13" s="1"/>
  <c r="AC13"/>
  <c r="U13"/>
  <c r="O13"/>
  <c r="V11"/>
  <c r="AD11" s="1"/>
  <c r="AE11" s="1"/>
  <c r="AC11"/>
  <c r="U11"/>
  <c r="O11"/>
  <c r="V8"/>
  <c r="AD8" s="1"/>
  <c r="AE8" s="1"/>
  <c r="AC8"/>
  <c r="U8"/>
  <c r="O8"/>
  <c r="V7"/>
  <c r="AD7" s="1"/>
  <c r="AE7" s="1"/>
  <c r="AC7"/>
  <c r="U7"/>
  <c r="O7"/>
  <c r="V6"/>
  <c r="AD6" s="1"/>
  <c r="AE6" s="1"/>
  <c r="AC6"/>
  <c r="U6"/>
  <c r="O6"/>
  <c r="W18" i="32"/>
  <c r="AE18" s="1"/>
  <c r="AF18" s="1"/>
  <c r="AD18"/>
  <c r="V18"/>
  <c r="P18"/>
  <c r="W15"/>
  <c r="AE15" s="1"/>
  <c r="AF15" s="1"/>
  <c r="AD15"/>
  <c r="V15"/>
  <c r="P15"/>
  <c r="W16"/>
  <c r="AE16" s="1"/>
  <c r="AF16" s="1"/>
  <c r="AD16"/>
  <c r="V16"/>
  <c r="P16"/>
  <c r="W14"/>
  <c r="AE14" s="1"/>
  <c r="AF14" s="1"/>
  <c r="AD14"/>
  <c r="V14"/>
  <c r="P14"/>
  <c r="W13"/>
  <c r="AE13" s="1"/>
  <c r="AF13" s="1"/>
  <c r="AD13"/>
  <c r="V13"/>
  <c r="P13"/>
  <c r="W11"/>
  <c r="AE11" s="1"/>
  <c r="AF11" s="1"/>
  <c r="AD11"/>
  <c r="V11"/>
  <c r="P11"/>
  <c r="W12"/>
  <c r="AE12" s="1"/>
  <c r="AF12" s="1"/>
  <c r="AD12"/>
  <c r="V12"/>
  <c r="P12"/>
  <c r="W10"/>
  <c r="AE10" s="1"/>
  <c r="AF10" s="1"/>
  <c r="AD10"/>
  <c r="V10"/>
  <c r="P10"/>
  <c r="W6"/>
  <c r="X6" s="1"/>
  <c r="AD6"/>
  <c r="V6"/>
  <c r="P6"/>
  <c r="O10" i="34"/>
  <c r="O9"/>
  <c r="O8"/>
  <c r="O7"/>
  <c r="O6"/>
  <c r="O30" i="46"/>
  <c r="O29"/>
  <c r="O28"/>
  <c r="O27"/>
  <c r="O26"/>
  <c r="O25"/>
  <c r="O24"/>
  <c r="O23"/>
  <c r="O22"/>
  <c r="O21"/>
  <c r="O20"/>
  <c r="O19"/>
  <c r="O18"/>
  <c r="O17"/>
  <c r="O16"/>
  <c r="O15"/>
  <c r="O14"/>
  <c r="O11"/>
  <c r="O10"/>
  <c r="O9"/>
  <c r="O8"/>
  <c r="O7"/>
  <c r="O6"/>
  <c r="P9" i="32"/>
  <c r="O12" i="46"/>
  <c r="P5" i="33"/>
  <c r="T25" i="40"/>
  <c r="S17"/>
  <c r="T17" s="1"/>
  <c r="S6"/>
  <c r="T6" s="1"/>
  <c r="P8" i="32"/>
  <c r="X16" l="1"/>
  <c r="AE6"/>
  <c r="AF6" s="1"/>
  <c r="X11"/>
  <c r="X14"/>
  <c r="W16" i="31"/>
  <c r="W7"/>
  <c r="W19"/>
  <c r="W15"/>
  <c r="W11"/>
  <c r="W17"/>
  <c r="W6"/>
  <c r="W18"/>
  <c r="W13"/>
  <c r="X12" i="32"/>
  <c r="X10"/>
  <c r="X13"/>
  <c r="X15"/>
  <c r="W8" i="31"/>
  <c r="W14"/>
  <c r="W20"/>
  <c r="X18" i="32"/>
  <c r="AE7"/>
  <c r="AF7" s="1"/>
  <c r="W12" i="31"/>
</calcChain>
</file>

<file path=xl/sharedStrings.xml><?xml version="1.0" encoding="utf-8"?>
<sst xmlns="http://schemas.openxmlformats.org/spreadsheetml/2006/main" count="967" uniqueCount="242">
  <si>
    <t>ФИО</t>
  </si>
  <si>
    <t>Место</t>
  </si>
  <si>
    <t>В/К</t>
  </si>
  <si>
    <t>Регион</t>
  </si>
  <si>
    <t>Дата Рождения</t>
  </si>
  <si>
    <t>Возрастная категория</t>
  </si>
  <si>
    <t>Вес</t>
  </si>
  <si>
    <t>СТАНОВАЯ ТЯГА</t>
  </si>
  <si>
    <t>Абсолютное первенство</t>
  </si>
  <si>
    <t>Рез-тат</t>
  </si>
  <si>
    <t>WR</t>
  </si>
  <si>
    <t>Женщины</t>
  </si>
  <si>
    <t>Мужчины</t>
  </si>
  <si>
    <t>Жим лёжа IPA безэкипировочный</t>
  </si>
  <si>
    <t>ER</t>
  </si>
  <si>
    <t>Город</t>
  </si>
  <si>
    <t>Пензенская область</t>
  </si>
  <si>
    <t>Пенза</t>
  </si>
  <si>
    <t>Саратовская область</t>
  </si>
  <si>
    <t>Саратов</t>
  </si>
  <si>
    <t>Балашов</t>
  </si>
  <si>
    <t>Кузнецов Антон</t>
  </si>
  <si>
    <t>Красноармейск</t>
  </si>
  <si>
    <t>Шлыков Владимир</t>
  </si>
  <si>
    <t>Энгельс</t>
  </si>
  <si>
    <t>Камышов Артем</t>
  </si>
  <si>
    <t>Зотов Алексей</t>
  </si>
  <si>
    <t>masters 40-44</t>
  </si>
  <si>
    <t>08.02.1980</t>
  </si>
  <si>
    <t>31.01.2005</t>
  </si>
  <si>
    <t xml:space="preserve">Хазиев Эргаш </t>
  </si>
  <si>
    <t>Сапашев Руслан</t>
  </si>
  <si>
    <t>Поляков Антон</t>
  </si>
  <si>
    <t>Никитин Дмитрий</t>
  </si>
  <si>
    <t>Жим лежа</t>
  </si>
  <si>
    <t>ПРИСЕДАНИЕ</t>
  </si>
  <si>
    <t>ЖИМ ЛЕЖА</t>
  </si>
  <si>
    <t>Subtotal</t>
  </si>
  <si>
    <t>Total</t>
  </si>
  <si>
    <t>Якунькин Даниил</t>
  </si>
  <si>
    <t>Балтай</t>
  </si>
  <si>
    <t>open</t>
  </si>
  <si>
    <t>teen 18-19</t>
  </si>
  <si>
    <t>teen 16-17</t>
  </si>
  <si>
    <t>teen 0-13</t>
  </si>
  <si>
    <t>junior</t>
  </si>
  <si>
    <t>teen 14-15</t>
  </si>
  <si>
    <t xml:space="preserve">Ерохин Игорь </t>
  </si>
  <si>
    <t>Кукленков Федор</t>
  </si>
  <si>
    <t>Лопаткина Маргарита</t>
  </si>
  <si>
    <t>Бочкова Елена</t>
  </si>
  <si>
    <t>Селезнев Александр</t>
  </si>
  <si>
    <t>Крестин Николай</t>
  </si>
  <si>
    <t xml:space="preserve">Плаксин Артур </t>
  </si>
  <si>
    <t xml:space="preserve">Абеленцев Иван </t>
  </si>
  <si>
    <t>Армейский жим</t>
  </si>
  <si>
    <t>Сгибание на бицепс</t>
  </si>
  <si>
    <t>Сумма</t>
  </si>
  <si>
    <t>Результат</t>
  </si>
  <si>
    <t>Рабочий жим</t>
  </si>
  <si>
    <t>ARMLIFTING</t>
  </si>
  <si>
    <t>Сумма абс.</t>
  </si>
  <si>
    <t>Иванова Татьяна Павловна</t>
  </si>
  <si>
    <t>25.03.1977</t>
  </si>
  <si>
    <t>Masters 40-44</t>
  </si>
  <si>
    <t>Болдырев Егор Петрович</t>
  </si>
  <si>
    <t>Гавриленко Кирилл Викторович</t>
  </si>
  <si>
    <t>Назаров Роман Андреевич</t>
  </si>
  <si>
    <t>Давидян Давид</t>
  </si>
  <si>
    <t>Микеров Александр Викторович</t>
  </si>
  <si>
    <t>Назаров Кирилл Дмитриевич</t>
  </si>
  <si>
    <t>Подторжнов Алексей Сергеевич</t>
  </si>
  <si>
    <t>Грушин Владимир Сергеевич</t>
  </si>
  <si>
    <t xml:space="preserve">Пензенская область </t>
  </si>
  <si>
    <t>софт - С.</t>
  </si>
  <si>
    <t>экипа - Э.</t>
  </si>
  <si>
    <t>Гебеков Салих Залимханович</t>
  </si>
  <si>
    <t>Амоликян Артем Генрикович</t>
  </si>
  <si>
    <t>Земляков Роман Сергеевич</t>
  </si>
  <si>
    <t>Молчанова Наталья Леонидовна</t>
  </si>
  <si>
    <t>Пауэрспорт PRO</t>
  </si>
  <si>
    <t>Пауэрспорт ЛЮБИТЕЛИ</t>
  </si>
  <si>
    <t>Леонов Александр Александрович</t>
  </si>
  <si>
    <t>15.06.1992</t>
  </si>
  <si>
    <t>Сластухина Ксения Александровна</t>
  </si>
  <si>
    <t>Мартынов Илья Александрович</t>
  </si>
  <si>
    <t>Гавриленко Татьяна Васильевна</t>
  </si>
  <si>
    <t>Семибабнова Татьяна Николаевна</t>
  </si>
  <si>
    <t>26.01.1998</t>
  </si>
  <si>
    <t>Степанов Сергей Сергеевич</t>
  </si>
  <si>
    <t>ЖЕНЩИНЫ</t>
  </si>
  <si>
    <t>28.10.1988</t>
  </si>
  <si>
    <t>Арушанян Сурен Эдвардович</t>
  </si>
  <si>
    <t>26.03.1999</t>
  </si>
  <si>
    <t>Крайнов Дмитрий Владимирович</t>
  </si>
  <si>
    <t>Кудрявцев Юрий Алексеевич</t>
  </si>
  <si>
    <t>Masters 60-64</t>
  </si>
  <si>
    <t>Зинкин Владислав Сергеевич</t>
  </si>
  <si>
    <t>Боташев Роман Хыйсаевич</t>
  </si>
  <si>
    <t>Курышев Александр Алексеевич </t>
  </si>
  <si>
    <t>Андреев Дмитрий Геннадьевич</t>
  </si>
  <si>
    <t>Белокопытова Лия Ахметовна</t>
  </si>
  <si>
    <t>01.06.1986</t>
  </si>
  <si>
    <t>Лопаткин Илья Викторович</t>
  </si>
  <si>
    <t>Савочкин Сергей Вячеславович</t>
  </si>
  <si>
    <t>Рязанцев Иван Владимирович</t>
  </si>
  <si>
    <t>Пугачев</t>
  </si>
  <si>
    <t>Дмитриев Сергей Сергеевич</t>
  </si>
  <si>
    <t>Атаманюк Никита Сергеевич</t>
  </si>
  <si>
    <t>Ступин Сергей Владимирович</t>
  </si>
  <si>
    <t>Козицин Тимур Владимирович</t>
  </si>
  <si>
    <t>Ершов</t>
  </si>
  <si>
    <t>Калинушкин Вадим Анатольевич</t>
  </si>
  <si>
    <t>Захаров Дмитрий</t>
  </si>
  <si>
    <t>Лысенко Илья Сергеевич</t>
  </si>
  <si>
    <t>140+</t>
  </si>
  <si>
    <t>Гиевой Сергей Александрович</t>
  </si>
  <si>
    <t>25.09.1978</t>
  </si>
  <si>
    <t>Таранов Павел Александрович</t>
  </si>
  <si>
    <t>Гусев Роман Алексеевич</t>
  </si>
  <si>
    <t>Нижний Ломов</t>
  </si>
  <si>
    <t>Батраков Павел Вячеславович </t>
  </si>
  <si>
    <t>Гурьянов Иван Александрович</t>
  </si>
  <si>
    <t>Бобунов Александр</t>
  </si>
  <si>
    <t>Жим лёжа Народный Любители</t>
  </si>
  <si>
    <t>Тимофеева Людмила</t>
  </si>
  <si>
    <t>Трусов Виталий Владимирович</t>
  </si>
  <si>
    <t>Шестаков Николай Николаевич</t>
  </si>
  <si>
    <t>Шестаков Никита Николаевич</t>
  </si>
  <si>
    <t>Журавлев Дмитрий Владимирович</t>
  </si>
  <si>
    <t>Захарова Екатерина Алексеевна</t>
  </si>
  <si>
    <t>Пименова Елена Николаевна</t>
  </si>
  <si>
    <t>Жим лёжа Народный/Военный ПРО</t>
  </si>
  <si>
    <t>Военный жим Мужчины</t>
  </si>
  <si>
    <t>Таможников Андрей Владимирович</t>
  </si>
  <si>
    <t>Дробот Евгений Игоревич</t>
  </si>
  <si>
    <t>Орехов Вячеслав Сергеевич</t>
  </si>
  <si>
    <t>Вяльшин Шамиль Равильевич</t>
  </si>
  <si>
    <t>21.06.1991</t>
  </si>
  <si>
    <t>Акимов Константин</t>
  </si>
  <si>
    <t>Базарганов Магомедрасул Магомедович</t>
  </si>
  <si>
    <t>Гаганин Борис</t>
  </si>
  <si>
    <t>19,07.1993</t>
  </si>
  <si>
    <t>Пименов Сергей Петрович</t>
  </si>
  <si>
    <t>Яшин Михаил</t>
  </si>
  <si>
    <t>Дегтярев Андрей</t>
  </si>
  <si>
    <t>Безруков Артем</t>
  </si>
  <si>
    <t>Хорошко Владимир</t>
  </si>
  <si>
    <t>Дроздов Станислав</t>
  </si>
  <si>
    <t>Ивашечкин Дмитрий Владиславович</t>
  </si>
  <si>
    <t>Дагестан</t>
  </si>
  <si>
    <t>Махачкала</t>
  </si>
  <si>
    <t>Устинов Алексей Петрович</t>
  </si>
  <si>
    <t>Трофимов Илья Николаевич</t>
  </si>
  <si>
    <t>Ермолаев Павел Сергеевич</t>
  </si>
  <si>
    <t>Гуцу Юлия Юрьевна</t>
  </si>
  <si>
    <t>29.11.1994</t>
  </si>
  <si>
    <t>Лагода Ирина Сергеевна</t>
  </si>
  <si>
    <t>20.03.1995</t>
  </si>
  <si>
    <t>Шишкин Иван Романович</t>
  </si>
  <si>
    <t>Буланов Алексей Петрович</t>
  </si>
  <si>
    <t>Перелюб</t>
  </si>
  <si>
    <t>Терешкин Максим Викторович</t>
  </si>
  <si>
    <t>15.04.1990</t>
  </si>
  <si>
    <t>Володин Антон</t>
  </si>
  <si>
    <t>Бутина Оксана</t>
  </si>
  <si>
    <t>Лысые горы</t>
  </si>
  <si>
    <t>Нигмятуллина Лилия Руслановна</t>
  </si>
  <si>
    <t>25.09.1994</t>
  </si>
  <si>
    <t>Яковлева Юлия Валерьевна</t>
  </si>
  <si>
    <t>25.01.1994</t>
  </si>
  <si>
    <t>Батраков Павел</t>
  </si>
  <si>
    <t>Жегулин Александр</t>
  </si>
  <si>
    <t>Михель Дмитрий</t>
  </si>
  <si>
    <t>Рудь Илья Алексеевич</t>
  </si>
  <si>
    <t>Бояхчян Андраник Меружанович</t>
  </si>
  <si>
    <t>Белоусов Александр Александрович</t>
  </si>
  <si>
    <t xml:space="preserve">Борщев Александр </t>
  </si>
  <si>
    <t>Степанов Алексей</t>
  </si>
  <si>
    <t>4</t>
  </si>
  <si>
    <t>Лабунская Алена Анатольевна</t>
  </si>
  <si>
    <t>Пушкарев Игорь Евгеньевич</t>
  </si>
  <si>
    <t>masters 45-49</t>
  </si>
  <si>
    <t>Матяшов Ян Игоревич</t>
  </si>
  <si>
    <t>Николаев Дмитрий Александрович</t>
  </si>
  <si>
    <t>Ахмедова Айша Абдулсаламовна</t>
  </si>
  <si>
    <t>Кондрашов Кирилл</t>
  </si>
  <si>
    <t>Шалунов Николай</t>
  </si>
  <si>
    <t>10.01.1992</t>
  </si>
  <si>
    <t>10.07.1980</t>
  </si>
  <si>
    <t>Каменка</t>
  </si>
  <si>
    <t>16.05.1978</t>
  </si>
  <si>
    <t>13.11.1985</t>
  </si>
  <si>
    <t>13.01.1982</t>
  </si>
  <si>
    <t>Плаксин Артур</t>
  </si>
  <si>
    <t>Обрезан Дмитрий</t>
  </si>
  <si>
    <t>Самарин Константин</t>
  </si>
  <si>
    <t>Мамонов Алексей</t>
  </si>
  <si>
    <t>Schwartz/Malone</t>
  </si>
  <si>
    <t>Есмейкин Артём</t>
  </si>
  <si>
    <t>Ражибаев Николай Олегович</t>
  </si>
  <si>
    <t>Милов Денис</t>
  </si>
  <si>
    <t xml:space="preserve"> - </t>
  </si>
  <si>
    <t>Ось</t>
  </si>
  <si>
    <t>Экскалибур</t>
  </si>
  <si>
    <t>Роллинг</t>
  </si>
  <si>
    <t>Кирпич</t>
  </si>
  <si>
    <t>Хаб</t>
  </si>
  <si>
    <t>Щавель Артем</t>
  </si>
  <si>
    <t>Мутаилов Руслан</t>
  </si>
  <si>
    <t>Крайнов Дмитрий</t>
  </si>
  <si>
    <t>б/м</t>
  </si>
  <si>
    <t>RR</t>
  </si>
  <si>
    <t>софт</t>
  </si>
  <si>
    <t>42.5</t>
  </si>
  <si>
    <t>57.5</t>
  </si>
  <si>
    <t xml:space="preserve">Денисов Сергей </t>
  </si>
  <si>
    <t>-</t>
  </si>
  <si>
    <t>Ивашечкина Ирина</t>
  </si>
  <si>
    <t>masters44-49</t>
  </si>
  <si>
    <t>Говорунов Денис</t>
  </si>
  <si>
    <t>Аркадак</t>
  </si>
  <si>
    <t xml:space="preserve"> teen 18-19</t>
  </si>
  <si>
    <t>Загарин Евгений</t>
  </si>
  <si>
    <t>Кузнецк</t>
  </si>
  <si>
    <t>б/э</t>
  </si>
  <si>
    <t xml:space="preserve">Федоров Сергей </t>
  </si>
  <si>
    <t>Иосифов Валерий</t>
  </si>
  <si>
    <t>Милантьев Сергей Иванович</t>
  </si>
  <si>
    <t>Пауэрлифтинг IPA-A безэкипировочный</t>
  </si>
  <si>
    <t>Жим лёжа IPA-A ЛЮБИТЕЛИ безэкипировочный</t>
  </si>
  <si>
    <t>Жим лёжа IPA экипировочный</t>
  </si>
  <si>
    <t>Становая тяга IPA PRO экипировочный</t>
  </si>
  <si>
    <t>Становая тяга IPA-A ЛЮБИТЕЛИ безэкипировочный</t>
  </si>
  <si>
    <t>Становая тяга IPA PRO безэкипировочный</t>
  </si>
  <si>
    <t>Пауэрлифтинг IPA безэкипировочный + софт</t>
  </si>
  <si>
    <t>masters 50-54</t>
  </si>
  <si>
    <t>экип.</t>
  </si>
  <si>
    <t>1-слой</t>
  </si>
  <si>
    <t>многослой</t>
  </si>
  <si>
    <t xml:space="preserve">Женщины </t>
  </si>
  <si>
    <t>Sch/Mal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</si>
</sst>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0"/>
    <numFmt numFmtId="166" formatCode="0.0"/>
  </numFmts>
  <fonts count="60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indexed="3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7"/>
      <name val="Arial"/>
      <family val="2"/>
      <charset val="204"/>
    </font>
    <font>
      <strike/>
      <sz val="10"/>
      <color indexed="10"/>
      <name val="Arial"/>
      <family val="2"/>
      <charset val="204"/>
    </font>
    <font>
      <b/>
      <sz val="10"/>
      <color indexed="11"/>
      <name val="Arial"/>
      <family val="2"/>
      <charset val="204"/>
    </font>
    <font>
      <b/>
      <sz val="10"/>
      <color indexed="3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8"/>
      <name val="Calibri"/>
      <family val="2"/>
      <charset val="204"/>
    </font>
    <font>
      <i/>
      <strike/>
      <sz val="10"/>
      <name val="Arial"/>
      <family val="2"/>
      <charset val="204"/>
    </font>
    <font>
      <i/>
      <sz val="9"/>
      <name val="Arial"/>
      <family val="2"/>
      <charset val="204"/>
    </font>
    <font>
      <sz val="10"/>
      <color indexed="8"/>
      <name val="Arial"/>
      <family val="2"/>
      <charset val="204"/>
    </font>
    <font>
      <strike/>
      <sz val="10"/>
      <color indexed="10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10"/>
      <color indexed="11"/>
      <name val="Arial"/>
      <family val="2"/>
      <charset val="204"/>
    </font>
    <font>
      <b/>
      <sz val="10"/>
      <color indexed="15"/>
      <name val="Arial"/>
      <family val="2"/>
      <charset val="204"/>
    </font>
    <font>
      <sz val="11"/>
      <color indexed="15"/>
      <name val="Calibri"/>
      <family val="2"/>
      <charset val="204"/>
    </font>
    <font>
      <strike/>
      <sz val="9"/>
      <color indexed="10"/>
      <name val="Arial"/>
      <family val="2"/>
      <charset val="204"/>
    </font>
    <font>
      <b/>
      <sz val="9"/>
      <color indexed="15"/>
      <name val="Arial"/>
      <family val="2"/>
      <charset val="204"/>
    </font>
    <font>
      <sz val="10"/>
      <color indexed="15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trike/>
      <sz val="10"/>
      <color rgb="FFFF0000"/>
      <name val="Arial"/>
      <family val="2"/>
      <charset val="204"/>
    </font>
    <font>
      <strike/>
      <sz val="9"/>
      <color rgb="FFFF0000"/>
      <name val="Arial"/>
      <family val="2"/>
      <charset val="204"/>
    </font>
    <font>
      <sz val="10"/>
      <color rgb="FF0066CC"/>
      <name val="Arial"/>
      <family val="2"/>
      <charset val="204"/>
    </font>
    <font>
      <b/>
      <sz val="9"/>
      <color rgb="FF0066CC"/>
      <name val="Arial"/>
      <family val="2"/>
      <charset val="204"/>
    </font>
    <font>
      <sz val="9"/>
      <color rgb="FF0066CC"/>
      <name val="Arial"/>
      <family val="2"/>
      <charset val="204"/>
    </font>
    <font>
      <i/>
      <sz val="10"/>
      <color rgb="FF0066CC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8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570">
    <xf numFmtId="0" fontId="0" fillId="0" borderId="0" xfId="0"/>
    <xf numFmtId="0" fontId="19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/>
    <xf numFmtId="0" fontId="24" fillId="24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26" fillId="0" borderId="0" xfId="0" applyFont="1"/>
    <xf numFmtId="49" fontId="26" fillId="0" borderId="0" xfId="0" applyNumberFormat="1" applyFont="1"/>
    <xf numFmtId="49" fontId="20" fillId="0" borderId="0" xfId="0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7" fillId="0" borderId="0" xfId="0" applyFont="1"/>
    <xf numFmtId="0" fontId="28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 wrapText="1"/>
    </xf>
    <xf numFmtId="49" fontId="28" fillId="0" borderId="11" xfId="0" applyNumberFormat="1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horizontal="center" vertical="center" wrapText="1"/>
    </xf>
    <xf numFmtId="165" fontId="30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165" fontId="30" fillId="0" borderId="11" xfId="0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49" fontId="28" fillId="0" borderId="11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14" fontId="28" fillId="0" borderId="11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19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165" fontId="30" fillId="0" borderId="11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 vertical="center" wrapText="1"/>
    </xf>
    <xf numFmtId="165" fontId="3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3" fillId="0" borderId="0" xfId="0" applyFont="1" applyAlignment="1"/>
    <xf numFmtId="49" fontId="23" fillId="0" borderId="0" xfId="0" applyNumberFormat="1" applyFont="1" applyAlignment="1"/>
    <xf numFmtId="0" fontId="28" fillId="0" borderId="11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/>
    <xf numFmtId="14" fontId="28" fillId="0" borderId="11" xfId="0" applyNumberFormat="1" applyFont="1" applyBorder="1" applyAlignment="1">
      <alignment horizontal="left"/>
    </xf>
    <xf numFmtId="2" fontId="29" fillId="0" borderId="0" xfId="0" applyNumberFormat="1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2" fontId="29" fillId="0" borderId="1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166" fontId="35" fillId="0" borderId="10" xfId="0" applyNumberFormat="1" applyFont="1" applyFill="1" applyBorder="1" applyAlignment="1">
      <alignment horizontal="center" vertical="center"/>
    </xf>
    <xf numFmtId="166" fontId="35" fillId="0" borderId="11" xfId="0" applyNumberFormat="1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166" fontId="28" fillId="0" borderId="10" xfId="0" applyNumberFormat="1" applyFont="1" applyFill="1" applyBorder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 wrapText="1"/>
    </xf>
    <xf numFmtId="164" fontId="36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164" fontId="30" fillId="0" borderId="11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164" fontId="37" fillId="0" borderId="11" xfId="0" applyNumberFormat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49" fontId="28" fillId="0" borderId="22" xfId="0" applyNumberFormat="1" applyFont="1" applyFill="1" applyBorder="1" applyAlignment="1">
      <alignment horizontal="center" vertical="center" wrapText="1"/>
    </xf>
    <xf numFmtId="2" fontId="29" fillId="0" borderId="22" xfId="0" applyNumberFormat="1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10" xfId="0" applyFont="1" applyFill="1" applyBorder="1" applyAlignment="1">
      <alignment horizontal="left" vertical="center"/>
    </xf>
    <xf numFmtId="49" fontId="32" fillId="0" borderId="10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4" fontId="28" fillId="0" borderId="11" xfId="0" applyNumberFormat="1" applyFont="1" applyBorder="1" applyAlignment="1">
      <alignment horizontal="left" vertical="center"/>
    </xf>
    <xf numFmtId="165" fontId="30" fillId="0" borderId="11" xfId="0" applyNumberFormat="1" applyFont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14" fontId="28" fillId="0" borderId="11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left" vertical="center"/>
    </xf>
    <xf numFmtId="49" fontId="31" fillId="0" borderId="22" xfId="0" applyNumberFormat="1" applyFont="1" applyBorder="1" applyAlignment="1">
      <alignment horizontal="left" vertical="center"/>
    </xf>
    <xf numFmtId="0" fontId="31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166" fontId="31" fillId="0" borderId="22" xfId="0" applyNumberFormat="1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27" fillId="0" borderId="0" xfId="0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center"/>
    </xf>
    <xf numFmtId="166" fontId="28" fillId="0" borderId="10" xfId="0" applyNumberFormat="1" applyFont="1" applyFill="1" applyBorder="1" applyAlignment="1">
      <alignment vertical="center"/>
    </xf>
    <xf numFmtId="3" fontId="33" fillId="0" borderId="11" xfId="0" applyNumberFormat="1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center" vertical="center"/>
    </xf>
    <xf numFmtId="166" fontId="28" fillId="0" borderId="11" xfId="0" applyNumberFormat="1" applyFont="1" applyFill="1" applyBorder="1" applyAlignment="1">
      <alignment vertical="center"/>
    </xf>
    <xf numFmtId="166" fontId="28" fillId="0" borderId="11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vertical="center"/>
    </xf>
    <xf numFmtId="0" fontId="31" fillId="0" borderId="2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2" fontId="29" fillId="0" borderId="22" xfId="0" applyNumberFormat="1" applyFont="1" applyFill="1" applyBorder="1" applyAlignment="1">
      <alignment horizontal="center" vertical="center"/>
    </xf>
    <xf numFmtId="165" fontId="30" fillId="0" borderId="22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/>
    </xf>
    <xf numFmtId="165" fontId="30" fillId="0" borderId="10" xfId="0" applyNumberFormat="1" applyFont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vertical="center"/>
    </xf>
    <xf numFmtId="0" fontId="28" fillId="0" borderId="22" xfId="0" applyFont="1" applyBorder="1" applyAlignment="1">
      <alignment horizontal="center"/>
    </xf>
    <xf numFmtId="0" fontId="28" fillId="0" borderId="22" xfId="0" applyFont="1" applyBorder="1" applyAlignment="1">
      <alignment horizontal="left"/>
    </xf>
    <xf numFmtId="14" fontId="28" fillId="0" borderId="22" xfId="0" applyNumberFormat="1" applyFont="1" applyBorder="1" applyAlignment="1">
      <alignment horizontal="center"/>
    </xf>
    <xf numFmtId="0" fontId="28" fillId="0" borderId="2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0" fontId="31" fillId="0" borderId="11" xfId="0" applyFont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31" fillId="0" borderId="22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center" vertical="center" wrapText="1"/>
    </xf>
    <xf numFmtId="166" fontId="28" fillId="0" borderId="1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14" fontId="28" fillId="0" borderId="13" xfId="0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left" vertical="center"/>
    </xf>
    <xf numFmtId="0" fontId="34" fillId="0" borderId="22" xfId="0" applyFont="1" applyFill="1" applyBorder="1" applyAlignment="1">
      <alignment horizontal="center" vertical="center"/>
    </xf>
    <xf numFmtId="2" fontId="39" fillId="0" borderId="10" xfId="0" applyNumberFormat="1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14" fontId="28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4" fontId="28" fillId="0" borderId="0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 wrapText="1"/>
    </xf>
    <xf numFmtId="2" fontId="28" fillId="0" borderId="22" xfId="0" applyNumberFormat="1" applyFont="1" applyFill="1" applyBorder="1" applyAlignment="1">
      <alignment horizontal="center" vertical="center"/>
    </xf>
    <xf numFmtId="164" fontId="30" fillId="0" borderId="22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0" fillId="0" borderId="11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19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/>
    </xf>
    <xf numFmtId="0" fontId="28" fillId="0" borderId="11" xfId="0" quotePrefix="1" applyFont="1" applyFill="1" applyBorder="1" applyAlignment="1">
      <alignment horizontal="left" vertical="center"/>
    </xf>
    <xf numFmtId="0" fontId="31" fillId="0" borderId="11" xfId="0" quotePrefix="1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14" fontId="28" fillId="0" borderId="10" xfId="0" applyNumberFormat="1" applyFont="1" applyBorder="1" applyAlignment="1">
      <alignment horizontal="left"/>
    </xf>
    <xf numFmtId="2" fontId="29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/>
    </xf>
    <xf numFmtId="0" fontId="20" fillId="26" borderId="20" xfId="0" applyFont="1" applyFill="1" applyBorder="1" applyAlignment="1">
      <alignment horizontal="center" vertical="center" wrapText="1"/>
    </xf>
    <xf numFmtId="0" fontId="19" fillId="26" borderId="15" xfId="0" applyFont="1" applyFill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49" fontId="20" fillId="26" borderId="10" xfId="0" applyNumberFormat="1" applyFont="1" applyFill="1" applyBorder="1" applyAlignment="1">
      <alignment horizontal="center" vertical="center" wrapText="1"/>
    </xf>
    <xf numFmtId="2" fontId="20" fillId="26" borderId="10" xfId="0" applyNumberFormat="1" applyFont="1" applyFill="1" applyBorder="1" applyAlignment="1">
      <alignment horizontal="center" vertical="center" wrapText="1"/>
    </xf>
    <xf numFmtId="0" fontId="24" fillId="26" borderId="10" xfId="0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0" xfId="0" applyFont="1" applyFill="1" applyBorder="1" applyAlignment="1">
      <alignment horizontal="center" vertical="center"/>
    </xf>
    <xf numFmtId="164" fontId="22" fillId="26" borderId="11" xfId="0" applyNumberFormat="1" applyFont="1" applyFill="1" applyBorder="1" applyAlignment="1">
      <alignment horizontal="center" vertical="center" wrapText="1"/>
    </xf>
    <xf numFmtId="49" fontId="19" fillId="26" borderId="10" xfId="0" applyNumberFormat="1" applyFont="1" applyFill="1" applyBorder="1" applyAlignment="1">
      <alignment horizontal="center" vertical="center" wrapText="1"/>
    </xf>
    <xf numFmtId="2" fontId="19" fillId="26" borderId="10" xfId="0" applyNumberFormat="1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Border="1" applyAlignment="1">
      <alignment horizontal="center"/>
    </xf>
    <xf numFmtId="14" fontId="29" fillId="0" borderId="11" xfId="0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 wrapText="1"/>
    </xf>
    <xf numFmtId="0" fontId="19" fillId="26" borderId="20" xfId="0" applyFont="1" applyFill="1" applyBorder="1" applyAlignment="1">
      <alignment horizontal="center" vertical="center" wrapText="1"/>
    </xf>
    <xf numFmtId="0" fontId="19" fillId="26" borderId="24" xfId="0" applyFont="1" applyFill="1" applyBorder="1" applyAlignment="1">
      <alignment horizontal="center" vertical="center" wrapText="1"/>
    </xf>
    <xf numFmtId="0" fontId="19" fillId="26" borderId="0" xfId="0" applyFont="1" applyFill="1" applyBorder="1" applyAlignment="1">
      <alignment horizontal="center" vertical="center"/>
    </xf>
    <xf numFmtId="0" fontId="19" fillId="26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/>
    </xf>
    <xf numFmtId="49" fontId="29" fillId="0" borderId="11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Border="1" applyAlignment="1">
      <alignment horizontal="center" vertical="center"/>
    </xf>
    <xf numFmtId="14" fontId="29" fillId="0" borderId="11" xfId="0" applyNumberFormat="1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11" xfId="0" applyFont="1" applyFill="1" applyBorder="1"/>
    <xf numFmtId="0" fontId="19" fillId="0" borderId="11" xfId="0" applyFont="1" applyFill="1" applyBorder="1" applyAlignment="1">
      <alignment horizontal="left"/>
    </xf>
    <xf numFmtId="14" fontId="40" fillId="0" borderId="11" xfId="0" applyNumberFormat="1" applyFont="1" applyBorder="1" applyAlignment="1">
      <alignment vertical="center"/>
    </xf>
    <xf numFmtId="14" fontId="29" fillId="0" borderId="11" xfId="0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40" fillId="0" borderId="22" xfId="0" applyFont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/>
    </xf>
    <xf numFmtId="0" fontId="44" fillId="0" borderId="11" xfId="0" applyFont="1" applyBorder="1"/>
    <xf numFmtId="0" fontId="28" fillId="0" borderId="2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22" xfId="0" applyFont="1" applyBorder="1" applyAlignment="1">
      <alignment horizontal="left" vertical="center"/>
    </xf>
    <xf numFmtId="49" fontId="23" fillId="0" borderId="22" xfId="0" applyNumberFormat="1" applyFont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30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14" fontId="19" fillId="0" borderId="22" xfId="0" applyNumberFormat="1" applyFont="1" applyBorder="1" applyAlignment="1">
      <alignment horizontal="left"/>
    </xf>
    <xf numFmtId="0" fontId="19" fillId="0" borderId="22" xfId="0" applyFont="1" applyBorder="1" applyAlignment="1"/>
    <xf numFmtId="14" fontId="43" fillId="0" borderId="22" xfId="0" applyNumberFormat="1" applyFont="1" applyBorder="1" applyAlignment="1">
      <alignment horizontal="left"/>
    </xf>
    <xf numFmtId="0" fontId="25" fillId="25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wrapText="1"/>
    </xf>
    <xf numFmtId="14" fontId="29" fillId="0" borderId="15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Border="1" applyAlignment="1">
      <alignment horizontal="center" wrapText="1"/>
    </xf>
    <xf numFmtId="0" fontId="28" fillId="0" borderId="10" xfId="0" applyFont="1" applyBorder="1" applyAlignment="1">
      <alignment horizontal="left" vertical="center"/>
    </xf>
    <xf numFmtId="14" fontId="28" fillId="0" borderId="22" xfId="0" applyNumberFormat="1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14" fontId="28" fillId="0" borderId="10" xfId="0" applyNumberFormat="1" applyFont="1" applyBorder="1" applyAlignment="1">
      <alignment horizontal="center" vertical="center"/>
    </xf>
    <xf numFmtId="0" fontId="28" fillId="0" borderId="0" xfId="0" applyFont="1" applyFill="1" applyBorder="1" applyAlignment="1"/>
    <xf numFmtId="14" fontId="28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14" fontId="28" fillId="0" borderId="0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2" fontId="29" fillId="0" borderId="11" xfId="0" applyNumberFormat="1" applyFont="1" applyBorder="1" applyAlignment="1">
      <alignment horizontal="center"/>
    </xf>
    <xf numFmtId="0" fontId="28" fillId="0" borderId="12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0" fontId="38" fillId="0" borderId="11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left" wrapText="1"/>
    </xf>
    <xf numFmtId="49" fontId="28" fillId="0" borderId="11" xfId="0" applyNumberFormat="1" applyFont="1" applyFill="1" applyBorder="1" applyAlignment="1">
      <alignment horizontal="center" wrapText="1"/>
    </xf>
    <xf numFmtId="2" fontId="29" fillId="0" borderId="11" xfId="0" applyNumberFormat="1" applyFont="1" applyFill="1" applyBorder="1" applyAlignment="1">
      <alignment horizontal="center" wrapText="1"/>
    </xf>
    <xf numFmtId="0" fontId="28" fillId="0" borderId="19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31" fillId="0" borderId="11" xfId="0" applyFont="1" applyFill="1" applyBorder="1" applyAlignment="1">
      <alignment horizontal="left" wrapText="1"/>
    </xf>
    <xf numFmtId="49" fontId="28" fillId="0" borderId="11" xfId="0" applyNumberFormat="1" applyFont="1" applyFill="1" applyBorder="1" applyAlignment="1">
      <alignment horizontal="left" wrapText="1"/>
    </xf>
    <xf numFmtId="2" fontId="28" fillId="0" borderId="11" xfId="0" applyNumberFormat="1" applyFont="1" applyFill="1" applyBorder="1" applyAlignment="1">
      <alignment horizontal="center"/>
    </xf>
    <xf numFmtId="0" fontId="28" fillId="0" borderId="19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wrapText="1"/>
    </xf>
    <xf numFmtId="2" fontId="29" fillId="0" borderId="0" xfId="0" applyNumberFormat="1" applyFont="1" applyFill="1" applyBorder="1" applyAlignment="1">
      <alignment horizontal="center" wrapText="1"/>
    </xf>
    <xf numFmtId="164" fontId="21" fillId="0" borderId="0" xfId="0" applyNumberFormat="1" applyFont="1" applyFill="1" applyBorder="1" applyAlignment="1">
      <alignment horizontal="center" wrapText="1"/>
    </xf>
    <xf numFmtId="2" fontId="29" fillId="0" borderId="11" xfId="0" applyNumberFormat="1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2" fontId="29" fillId="0" borderId="10" xfId="0" applyNumberFormat="1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2" fontId="29" fillId="0" borderId="22" xfId="0" applyNumberFormat="1" applyFont="1" applyFill="1" applyBorder="1" applyAlignment="1">
      <alignment horizontal="center"/>
    </xf>
    <xf numFmtId="2" fontId="28" fillId="0" borderId="22" xfId="0" applyNumberFormat="1" applyFont="1" applyFill="1" applyBorder="1" applyAlignment="1">
      <alignment horizontal="center"/>
    </xf>
    <xf numFmtId="0" fontId="29" fillId="0" borderId="23" xfId="0" applyFont="1" applyFill="1" applyBorder="1" applyAlignment="1">
      <alignment horizontal="center"/>
    </xf>
    <xf numFmtId="166" fontId="45" fillId="0" borderId="10" xfId="0" applyNumberFormat="1" applyFont="1" applyFill="1" applyBorder="1" applyAlignment="1">
      <alignment horizontal="center" vertical="center"/>
    </xf>
    <xf numFmtId="2" fontId="45" fillId="0" borderId="11" xfId="0" applyNumberFormat="1" applyFont="1" applyFill="1" applyBorder="1" applyAlignment="1">
      <alignment horizontal="center"/>
    </xf>
    <xf numFmtId="2" fontId="47" fillId="0" borderId="11" xfId="0" applyNumberFormat="1" applyFont="1" applyFill="1" applyBorder="1" applyAlignment="1">
      <alignment horizontal="center" wrapText="1"/>
    </xf>
    <xf numFmtId="2" fontId="47" fillId="0" borderId="10" xfId="0" applyNumberFormat="1" applyFont="1" applyFill="1" applyBorder="1" applyAlignment="1">
      <alignment horizontal="center" wrapText="1"/>
    </xf>
    <xf numFmtId="2" fontId="47" fillId="0" borderId="11" xfId="0" applyNumberFormat="1" applyFont="1" applyFill="1" applyBorder="1" applyAlignment="1">
      <alignment horizontal="center"/>
    </xf>
    <xf numFmtId="2" fontId="47" fillId="0" borderId="10" xfId="0" applyNumberFormat="1" applyFont="1" applyFill="1" applyBorder="1" applyAlignment="1">
      <alignment horizontal="center"/>
    </xf>
    <xf numFmtId="2" fontId="47" fillId="0" borderId="22" xfId="0" applyNumberFormat="1" applyFont="1" applyFill="1" applyBorder="1" applyAlignment="1">
      <alignment horizontal="center"/>
    </xf>
    <xf numFmtId="166" fontId="45" fillId="0" borderId="11" xfId="0" applyNumberFormat="1" applyFont="1" applyFill="1" applyBorder="1" applyAlignment="1">
      <alignment horizontal="center" vertical="center"/>
    </xf>
    <xf numFmtId="166" fontId="47" fillId="0" borderId="11" xfId="0" applyNumberFormat="1" applyFont="1" applyFill="1" applyBorder="1" applyAlignment="1">
      <alignment horizontal="center" vertical="center"/>
    </xf>
    <xf numFmtId="166" fontId="47" fillId="0" borderId="10" xfId="0" applyNumberFormat="1" applyFont="1" applyFill="1" applyBorder="1" applyAlignment="1">
      <alignment horizontal="center" vertical="center"/>
    </xf>
    <xf numFmtId="166" fontId="32" fillId="27" borderId="10" xfId="0" applyNumberFormat="1" applyFont="1" applyFill="1" applyBorder="1" applyAlignment="1">
      <alignment horizontal="center" vertical="center"/>
    </xf>
    <xf numFmtId="166" fontId="32" fillId="28" borderId="11" xfId="0" applyNumberFormat="1" applyFont="1" applyFill="1" applyBorder="1" applyAlignment="1">
      <alignment horizontal="center" vertical="center"/>
    </xf>
    <xf numFmtId="14" fontId="28" fillId="0" borderId="13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166" fontId="32" fillId="28" borderId="0" xfId="0" applyNumberFormat="1" applyFont="1" applyFill="1" applyBorder="1" applyAlignment="1">
      <alignment horizontal="center" vertical="center"/>
    </xf>
    <xf numFmtId="14" fontId="28" fillId="0" borderId="11" xfId="0" applyNumberFormat="1" applyFont="1" applyFill="1" applyBorder="1" applyAlignment="1">
      <alignment horizontal="left" vertical="center"/>
    </xf>
    <xf numFmtId="14" fontId="29" fillId="0" borderId="11" xfId="0" applyNumberFormat="1" applyFont="1" applyFill="1" applyBorder="1" applyAlignment="1">
      <alignment horizontal="left" vertical="center"/>
    </xf>
    <xf numFmtId="165" fontId="30" fillId="0" borderId="13" xfId="0" applyNumberFormat="1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left" vertical="center"/>
    </xf>
    <xf numFmtId="14" fontId="29" fillId="0" borderId="11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vertical="center"/>
    </xf>
    <xf numFmtId="165" fontId="30" fillId="0" borderId="13" xfId="0" applyNumberFormat="1" applyFont="1" applyBorder="1" applyAlignment="1">
      <alignment horizontal="center" vertical="center"/>
    </xf>
    <xf numFmtId="0" fontId="0" fillId="0" borderId="19" xfId="0" applyFill="1" applyBorder="1"/>
    <xf numFmtId="0" fontId="0" fillId="0" borderId="0" xfId="0" applyFill="1"/>
    <xf numFmtId="0" fontId="29" fillId="0" borderId="10" xfId="0" applyFont="1" applyFill="1" applyBorder="1" applyAlignment="1">
      <alignment horizontal="center" vertical="center"/>
    </xf>
    <xf numFmtId="2" fontId="48" fillId="0" borderId="11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/>
    </xf>
    <xf numFmtId="14" fontId="19" fillId="0" borderId="11" xfId="0" applyNumberFormat="1" applyFont="1" applyFill="1" applyBorder="1" applyAlignment="1">
      <alignment horizontal="left"/>
    </xf>
    <xf numFmtId="14" fontId="43" fillId="0" borderId="11" xfId="0" applyNumberFormat="1" applyFont="1" applyFill="1" applyBorder="1" applyAlignment="1">
      <alignment horizontal="left"/>
    </xf>
    <xf numFmtId="14" fontId="28" fillId="0" borderId="10" xfId="0" applyNumberFormat="1" applyFont="1" applyFill="1" applyBorder="1" applyAlignment="1">
      <alignment horizontal="left" vertical="center"/>
    </xf>
    <xf numFmtId="14" fontId="29" fillId="0" borderId="15" xfId="0" applyNumberFormat="1" applyFont="1" applyFill="1" applyBorder="1" applyAlignment="1">
      <alignment horizontal="left" vertical="center"/>
    </xf>
    <xf numFmtId="14" fontId="29" fillId="0" borderId="11" xfId="0" applyNumberFormat="1" applyFont="1" applyFill="1" applyBorder="1" applyAlignment="1">
      <alignment horizontal="center" wrapText="1"/>
    </xf>
    <xf numFmtId="0" fontId="29" fillId="0" borderId="13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31" fillId="0" borderId="11" xfId="0" applyFont="1" applyFill="1" applyBorder="1" applyAlignment="1">
      <alignment horizontal="center" vertical="center"/>
    </xf>
    <xf numFmtId="166" fontId="48" fillId="0" borderId="11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26" borderId="11" xfId="0" applyFont="1" applyFill="1" applyBorder="1" applyAlignment="1">
      <alignment horizontal="center" vertical="center" wrapText="1"/>
    </xf>
    <xf numFmtId="14" fontId="40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49" fillId="0" borderId="11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left"/>
    </xf>
    <xf numFmtId="14" fontId="28" fillId="0" borderId="35" xfId="0" applyNumberFormat="1" applyFont="1" applyFill="1" applyBorder="1" applyAlignment="1">
      <alignment horizontal="left" vertical="center"/>
    </xf>
    <xf numFmtId="49" fontId="28" fillId="0" borderId="35" xfId="0" applyNumberFormat="1" applyFont="1" applyFill="1" applyBorder="1" applyAlignment="1">
      <alignment horizontal="center" vertical="center"/>
    </xf>
    <xf numFmtId="2" fontId="29" fillId="0" borderId="35" xfId="0" applyNumberFormat="1" applyFont="1" applyBorder="1" applyAlignment="1">
      <alignment horizontal="center"/>
    </xf>
    <xf numFmtId="165" fontId="30" fillId="0" borderId="35" xfId="0" applyNumberFormat="1" applyFont="1" applyBorder="1" applyAlignment="1">
      <alignment horizontal="center"/>
    </xf>
    <xf numFmtId="0" fontId="28" fillId="0" borderId="35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14" fontId="19" fillId="0" borderId="11" xfId="0" applyNumberFormat="1" applyFont="1" applyBorder="1" applyAlignment="1">
      <alignment horizontal="center" vertical="center"/>
    </xf>
    <xf numFmtId="14" fontId="43" fillId="0" borderId="11" xfId="0" applyNumberFormat="1" applyFont="1" applyBorder="1" applyAlignment="1">
      <alignment horizontal="center" vertical="center"/>
    </xf>
    <xf numFmtId="2" fontId="43" fillId="0" borderId="11" xfId="0" applyNumberFormat="1" applyFont="1" applyFill="1" applyBorder="1" applyAlignment="1">
      <alignment horizontal="center" vertical="center" wrapText="1"/>
    </xf>
    <xf numFmtId="166" fontId="43" fillId="0" borderId="11" xfId="0" applyNumberFormat="1" applyFont="1" applyFill="1" applyBorder="1" applyAlignment="1">
      <alignment horizontal="center" vertical="center"/>
    </xf>
    <xf numFmtId="165" fontId="27" fillId="0" borderId="11" xfId="0" applyNumberFormat="1" applyFont="1" applyFill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14" fontId="19" fillId="0" borderId="11" xfId="0" applyNumberFormat="1" applyFont="1" applyFill="1" applyBorder="1" applyAlignment="1">
      <alignment horizontal="left" vertical="center"/>
    </xf>
    <xf numFmtId="14" fontId="43" fillId="0" borderId="11" xfId="0" applyNumberFormat="1" applyFont="1" applyFill="1" applyBorder="1" applyAlignment="1">
      <alignment horizontal="center" vertical="center"/>
    </xf>
    <xf numFmtId="166" fontId="50" fillId="0" borderId="11" xfId="0" applyNumberFormat="1" applyFont="1" applyFill="1" applyBorder="1" applyAlignment="1">
      <alignment horizontal="center" vertical="center"/>
    </xf>
    <xf numFmtId="2" fontId="51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2" fontId="51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4" fontId="51" fillId="0" borderId="11" xfId="0" applyNumberFormat="1" applyFont="1" applyFill="1" applyBorder="1" applyAlignment="1">
      <alignment horizontal="center" vertical="center"/>
    </xf>
    <xf numFmtId="14" fontId="19" fillId="0" borderId="11" xfId="0" quotePrefix="1" applyNumberFormat="1" applyFont="1" applyFill="1" applyBorder="1" applyAlignment="1">
      <alignment horizontal="left" vertical="center"/>
    </xf>
    <xf numFmtId="2" fontId="43" fillId="0" borderId="11" xfId="0" applyNumberFormat="1" applyFont="1" applyFill="1" applyBorder="1" applyAlignment="1">
      <alignment horizontal="center" vertical="center"/>
    </xf>
    <xf numFmtId="166" fontId="51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wrapText="1"/>
    </xf>
    <xf numFmtId="0" fontId="43" fillId="0" borderId="22" xfId="0" applyFont="1" applyBorder="1" applyAlignment="1">
      <alignment horizontal="center" vertical="center"/>
    </xf>
    <xf numFmtId="2" fontId="43" fillId="0" borderId="22" xfId="0" applyNumberFormat="1" applyFont="1" applyFill="1" applyBorder="1" applyAlignment="1">
      <alignment horizontal="center" vertical="center" wrapText="1"/>
    </xf>
    <xf numFmtId="165" fontId="27" fillId="0" borderId="22" xfId="0" applyNumberFormat="1" applyFont="1" applyFill="1" applyBorder="1" applyAlignment="1">
      <alignment horizontal="center" vertical="center" wrapText="1"/>
    </xf>
    <xf numFmtId="166" fontId="19" fillId="0" borderId="22" xfId="0" applyNumberFormat="1" applyFont="1" applyFill="1" applyBorder="1" applyAlignment="1">
      <alignment horizontal="center" vertical="center"/>
    </xf>
    <xf numFmtId="165" fontId="27" fillId="0" borderId="2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4" fontId="43" fillId="0" borderId="0" xfId="0" applyNumberFormat="1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166" fontId="50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Border="1" applyAlignment="1">
      <alignment horizontal="center" vertical="center"/>
    </xf>
    <xf numFmtId="14" fontId="43" fillId="0" borderId="0" xfId="0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49" fontId="43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Border="1" applyAlignment="1">
      <alignment vertical="center"/>
    </xf>
    <xf numFmtId="14" fontId="19" fillId="0" borderId="11" xfId="0" applyNumberFormat="1" applyFont="1" applyFill="1" applyBorder="1" applyAlignment="1">
      <alignment vertical="center"/>
    </xf>
    <xf numFmtId="14" fontId="19" fillId="0" borderId="11" xfId="0" applyNumberFormat="1" applyFont="1" applyFill="1" applyBorder="1" applyAlignment="1">
      <alignment wrapText="1"/>
    </xf>
    <xf numFmtId="14" fontId="19" fillId="0" borderId="11" xfId="0" applyNumberFormat="1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/>
    </xf>
    <xf numFmtId="14" fontId="23" fillId="0" borderId="11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48" fillId="0" borderId="11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29" borderId="22" xfId="0" applyFont="1" applyFill="1" applyBorder="1" applyAlignment="1">
      <alignment horizontal="center" vertical="center"/>
    </xf>
    <xf numFmtId="2" fontId="19" fillId="26" borderId="11" xfId="0" applyNumberFormat="1" applyFont="1" applyFill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center" vertical="center"/>
    </xf>
    <xf numFmtId="0" fontId="19" fillId="29" borderId="11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53" fillId="0" borderId="12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left" vertical="center"/>
    </xf>
    <xf numFmtId="2" fontId="54" fillId="0" borderId="10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/>
    </xf>
    <xf numFmtId="0" fontId="28" fillId="0" borderId="18" xfId="0" applyFont="1" applyFill="1" applyBorder="1" applyAlignment="1"/>
    <xf numFmtId="0" fontId="28" fillId="0" borderId="18" xfId="0" applyFont="1" applyBorder="1" applyAlignment="1">
      <alignment horizontal="left"/>
    </xf>
    <xf numFmtId="14" fontId="28" fillId="0" borderId="18" xfId="0" applyNumberFormat="1" applyFont="1" applyBorder="1" applyAlignment="1">
      <alignment horizontal="center"/>
    </xf>
    <xf numFmtId="2" fontId="29" fillId="26" borderId="18" xfId="0" applyNumberFormat="1" applyFont="1" applyFill="1" applyBorder="1" applyAlignment="1">
      <alignment horizontal="center" vertical="center" wrapText="1"/>
    </xf>
    <xf numFmtId="2" fontId="42" fillId="26" borderId="18" xfId="0" applyNumberFormat="1" applyFont="1" applyFill="1" applyBorder="1" applyAlignment="1">
      <alignment horizontal="center" vertical="center" wrapText="1"/>
    </xf>
    <xf numFmtId="2" fontId="29" fillId="0" borderId="18" xfId="0" applyNumberFormat="1" applyFont="1" applyFill="1" applyBorder="1" applyAlignment="1">
      <alignment horizontal="center" vertical="center" wrapText="1"/>
    </xf>
    <xf numFmtId="164" fontId="21" fillId="26" borderId="18" xfId="0" applyNumberFormat="1" applyFont="1" applyFill="1" applyBorder="1" applyAlignment="1">
      <alignment horizontal="center" vertical="center" wrapText="1"/>
    </xf>
    <xf numFmtId="164" fontId="21" fillId="26" borderId="24" xfId="0" applyNumberFormat="1" applyFont="1" applyFill="1" applyBorder="1" applyAlignment="1">
      <alignment horizontal="center" vertical="center" wrapText="1"/>
    </xf>
    <xf numFmtId="2" fontId="29" fillId="26" borderId="22" xfId="0" applyNumberFormat="1" applyFont="1" applyFill="1" applyBorder="1" applyAlignment="1">
      <alignment horizontal="center" vertical="center" wrapText="1"/>
    </xf>
    <xf numFmtId="166" fontId="47" fillId="0" borderId="22" xfId="0" applyNumberFormat="1" applyFont="1" applyFill="1" applyBorder="1" applyAlignment="1">
      <alignment horizontal="center" vertical="center"/>
    </xf>
    <xf numFmtId="164" fontId="21" fillId="26" borderId="23" xfId="0" applyNumberFormat="1" applyFont="1" applyFill="1" applyBorder="1" applyAlignment="1">
      <alignment horizontal="center" vertical="center" wrapText="1"/>
    </xf>
    <xf numFmtId="164" fontId="22" fillId="26" borderId="24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5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/>
    </xf>
    <xf numFmtId="49" fontId="19" fillId="0" borderId="22" xfId="0" applyNumberFormat="1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0" fillId="26" borderId="47" xfId="0" applyFont="1" applyFill="1" applyBorder="1" applyAlignment="1">
      <alignment horizontal="center" vertical="center" wrapText="1"/>
    </xf>
    <xf numFmtId="0" fontId="20" fillId="26" borderId="42" xfId="0" applyFont="1" applyFill="1" applyBorder="1" applyAlignment="1">
      <alignment horizontal="center" vertical="center" wrapText="1"/>
    </xf>
    <xf numFmtId="2" fontId="20" fillId="26" borderId="38" xfId="0" applyNumberFormat="1" applyFont="1" applyFill="1" applyBorder="1" applyAlignment="1">
      <alignment horizontal="center" vertical="center" wrapText="1"/>
    </xf>
    <xf numFmtId="0" fontId="24" fillId="26" borderId="38" xfId="0" applyFont="1" applyFill="1" applyBorder="1" applyAlignment="1">
      <alignment horizontal="center" vertical="center"/>
    </xf>
    <xf numFmtId="0" fontId="20" fillId="26" borderId="48" xfId="0" applyFont="1" applyFill="1" applyBorder="1" applyAlignment="1">
      <alignment horizontal="center" vertical="center" wrapText="1"/>
    </xf>
    <xf numFmtId="0" fontId="19" fillId="26" borderId="21" xfId="0" applyFont="1" applyFill="1" applyBorder="1" applyAlignment="1">
      <alignment horizontal="center" vertical="center" wrapText="1"/>
    </xf>
    <xf numFmtId="14" fontId="29" fillId="0" borderId="22" xfId="0" applyNumberFormat="1" applyFont="1" applyBorder="1" applyAlignment="1">
      <alignment horizontal="left"/>
    </xf>
    <xf numFmtId="2" fontId="19" fillId="26" borderId="22" xfId="0" applyNumberFormat="1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horizontal="center" vertical="center" wrapText="1"/>
    </xf>
    <xf numFmtId="165" fontId="56" fillId="0" borderId="11" xfId="0" applyNumberFormat="1" applyFont="1" applyFill="1" applyBorder="1" applyAlignment="1">
      <alignment horizontal="center" vertical="center"/>
    </xf>
    <xf numFmtId="164" fontId="57" fillId="24" borderId="1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6" fillId="0" borderId="11" xfId="0" applyFont="1" applyFill="1" applyBorder="1" applyAlignment="1">
      <alignment horizontal="center" vertical="center"/>
    </xf>
    <xf numFmtId="164" fontId="56" fillId="0" borderId="11" xfId="0" applyNumberFormat="1" applyFont="1" applyFill="1" applyBorder="1" applyAlignment="1">
      <alignment horizontal="center" vertical="center"/>
    </xf>
    <xf numFmtId="164" fontId="56" fillId="0" borderId="10" xfId="0" applyNumberFormat="1" applyFont="1" applyFill="1" applyBorder="1" applyAlignment="1">
      <alignment horizontal="center" vertical="center"/>
    </xf>
    <xf numFmtId="165" fontId="56" fillId="0" borderId="22" xfId="0" applyNumberFormat="1" applyFont="1" applyFill="1" applyBorder="1" applyAlignment="1">
      <alignment horizontal="center" vertical="center"/>
    </xf>
    <xf numFmtId="2" fontId="59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 vertical="center"/>
    </xf>
    <xf numFmtId="164" fontId="58" fillId="0" borderId="0" xfId="0" applyNumberFormat="1" applyFont="1" applyFill="1" applyBorder="1" applyAlignment="1">
      <alignment horizontal="center" vertical="center"/>
    </xf>
    <xf numFmtId="164" fontId="56" fillId="0" borderId="22" xfId="0" applyNumberFormat="1" applyFont="1" applyFill="1" applyBorder="1" applyAlignment="1">
      <alignment horizontal="center" vertical="center"/>
    </xf>
    <xf numFmtId="0" fontId="58" fillId="0" borderId="0" xfId="0" applyFont="1" applyAlignment="1"/>
    <xf numFmtId="0" fontId="58" fillId="0" borderId="10" xfId="0" applyFont="1" applyFill="1" applyBorder="1" applyAlignment="1">
      <alignment horizontal="center" vertical="center"/>
    </xf>
    <xf numFmtId="0" fontId="56" fillId="0" borderId="22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2" fontId="57" fillId="26" borderId="10" xfId="0" applyNumberFormat="1" applyFont="1" applyFill="1" applyBorder="1" applyAlignment="1">
      <alignment horizontal="center" vertical="center" wrapText="1"/>
    </xf>
    <xf numFmtId="0" fontId="56" fillId="0" borderId="11" xfId="0" applyFont="1" applyBorder="1" applyAlignment="1">
      <alignment horizontal="center"/>
    </xf>
    <xf numFmtId="0" fontId="58" fillId="0" borderId="22" xfId="0" applyFont="1" applyFill="1" applyBorder="1" applyAlignment="1">
      <alignment horizontal="center" vertical="center"/>
    </xf>
    <xf numFmtId="164" fontId="58" fillId="26" borderId="23" xfId="0" applyNumberFormat="1" applyFont="1" applyFill="1" applyBorder="1" applyAlignment="1">
      <alignment horizontal="center" vertical="center" wrapText="1"/>
    </xf>
    <xf numFmtId="164" fontId="58" fillId="26" borderId="24" xfId="0" applyNumberFormat="1" applyFont="1" applyFill="1" applyBorder="1" applyAlignment="1">
      <alignment horizontal="center" vertical="center" wrapText="1"/>
    </xf>
    <xf numFmtId="0" fontId="58" fillId="0" borderId="0" xfId="0" applyFont="1"/>
    <xf numFmtId="164" fontId="57" fillId="26" borderId="10" xfId="0" applyNumberFormat="1" applyFont="1" applyFill="1" applyBorder="1" applyAlignment="1">
      <alignment horizontal="center" vertical="center" wrapText="1"/>
    </xf>
    <xf numFmtId="166" fontId="58" fillId="26" borderId="10" xfId="0" applyNumberFormat="1" applyFont="1" applyFill="1" applyBorder="1" applyAlignment="1">
      <alignment horizontal="center" vertical="center" wrapText="1"/>
    </xf>
    <xf numFmtId="166" fontId="56" fillId="0" borderId="11" xfId="0" applyNumberFormat="1" applyFont="1" applyFill="1" applyBorder="1" applyAlignment="1">
      <alignment horizontal="center" vertical="center" wrapText="1"/>
    </xf>
    <xf numFmtId="166" fontId="56" fillId="0" borderId="22" xfId="0" applyNumberFormat="1" applyFont="1" applyFill="1" applyBorder="1" applyAlignment="1">
      <alignment horizontal="center" vertical="center"/>
    </xf>
    <xf numFmtId="164" fontId="57" fillId="26" borderId="38" xfId="0" applyNumberFormat="1" applyFont="1" applyFill="1" applyBorder="1" applyAlignment="1">
      <alignment horizontal="center" vertical="center" wrapText="1"/>
    </xf>
    <xf numFmtId="2" fontId="58" fillId="0" borderId="22" xfId="0" applyNumberFormat="1" applyFont="1" applyFill="1" applyBorder="1" applyAlignment="1">
      <alignment horizontal="center" vertical="center" wrapText="1"/>
    </xf>
    <xf numFmtId="166" fontId="56" fillId="0" borderId="0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2" fontId="58" fillId="26" borderId="10" xfId="0" applyNumberFormat="1" applyFont="1" applyFill="1" applyBorder="1" applyAlignment="1">
      <alignment horizontal="center" vertical="center" wrapText="1"/>
    </xf>
    <xf numFmtId="165" fontId="56" fillId="0" borderId="11" xfId="0" applyNumberFormat="1" applyFont="1" applyFill="1" applyBorder="1" applyAlignment="1">
      <alignment horizontal="center" vertical="center" wrapText="1"/>
    </xf>
    <xf numFmtId="2" fontId="56" fillId="0" borderId="11" xfId="0" applyNumberFormat="1" applyFont="1" applyFill="1" applyBorder="1" applyAlignment="1">
      <alignment horizontal="center" vertical="center" wrapText="1"/>
    </xf>
    <xf numFmtId="2" fontId="56" fillId="0" borderId="11" xfId="0" applyNumberFormat="1" applyFont="1" applyFill="1" applyBorder="1" applyAlignment="1">
      <alignment horizontal="center" vertical="center"/>
    </xf>
    <xf numFmtId="2" fontId="56" fillId="0" borderId="22" xfId="0" applyNumberFormat="1" applyFont="1" applyFill="1" applyBorder="1" applyAlignment="1">
      <alignment horizontal="center" vertical="center"/>
    </xf>
    <xf numFmtId="2" fontId="58" fillId="25" borderId="11" xfId="0" applyNumberFormat="1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49" fontId="23" fillId="0" borderId="11" xfId="0" applyNumberFormat="1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2" fontId="20" fillId="24" borderId="17" xfId="0" applyNumberFormat="1" applyFont="1" applyFill="1" applyBorder="1" applyAlignment="1">
      <alignment horizontal="center" vertical="center" wrapText="1"/>
    </xf>
    <xf numFmtId="2" fontId="20" fillId="24" borderId="10" xfId="0" applyNumberFormat="1" applyFont="1" applyFill="1" applyBorder="1" applyAlignment="1">
      <alignment horizontal="center" vertical="center" wrapText="1"/>
    </xf>
    <xf numFmtId="164" fontId="57" fillId="24" borderId="17" xfId="0" applyNumberFormat="1" applyFont="1" applyFill="1" applyBorder="1" applyAlignment="1">
      <alignment horizontal="center" vertical="center" wrapText="1"/>
    </xf>
    <xf numFmtId="164" fontId="57" fillId="24" borderId="10" xfId="0" applyNumberFormat="1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/>
    </xf>
    <xf numFmtId="0" fontId="20" fillId="24" borderId="37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3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49" fontId="20" fillId="24" borderId="17" xfId="0" applyNumberFormat="1" applyFont="1" applyFill="1" applyBorder="1" applyAlignment="1">
      <alignment horizontal="center" vertical="center" wrapText="1"/>
    </xf>
    <xf numFmtId="49" fontId="20" fillId="24" borderId="10" xfId="0" applyNumberFormat="1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31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vertical="center" wrapText="1"/>
    </xf>
    <xf numFmtId="0" fontId="20" fillId="24" borderId="10" xfId="0" applyFont="1" applyFill="1" applyBorder="1" applyAlignment="1">
      <alignment vertical="center" wrapText="1"/>
    </xf>
    <xf numFmtId="164" fontId="57" fillId="24" borderId="37" xfId="0" applyNumberFormat="1" applyFont="1" applyFill="1" applyBorder="1" applyAlignment="1">
      <alignment horizontal="center" vertical="center" wrapText="1"/>
    </xf>
    <xf numFmtId="164" fontId="57" fillId="24" borderId="24" xfId="0" applyNumberFormat="1" applyFont="1" applyFill="1" applyBorder="1" applyAlignment="1">
      <alignment horizontal="center" vertical="center" wrapText="1"/>
    </xf>
    <xf numFmtId="164" fontId="57" fillId="24" borderId="42" xfId="0" applyNumberFormat="1" applyFont="1" applyFill="1" applyBorder="1" applyAlignment="1">
      <alignment horizontal="center" vertical="center" wrapText="1"/>
    </xf>
    <xf numFmtId="164" fontId="57" fillId="24" borderId="43" xfId="0" applyNumberFormat="1" applyFont="1" applyFill="1" applyBorder="1" applyAlignment="1">
      <alignment horizontal="center" vertical="center" wrapText="1"/>
    </xf>
    <xf numFmtId="164" fontId="57" fillId="24" borderId="44" xfId="0" applyNumberFormat="1" applyFont="1" applyFill="1" applyBorder="1" applyAlignment="1">
      <alignment horizontal="center" vertical="center" wrapText="1"/>
    </xf>
    <xf numFmtId="164" fontId="57" fillId="24" borderId="45" xfId="0" applyNumberFormat="1" applyFont="1" applyFill="1" applyBorder="1" applyAlignment="1">
      <alignment horizontal="center" vertical="center" wrapText="1"/>
    </xf>
    <xf numFmtId="164" fontId="57" fillId="24" borderId="46" xfId="0" applyNumberFormat="1" applyFont="1" applyFill="1" applyBorder="1" applyAlignment="1">
      <alignment horizontal="center" vertical="center" wrapText="1"/>
    </xf>
    <xf numFmtId="164" fontId="57" fillId="24" borderId="29" xfId="0" applyNumberFormat="1" applyFont="1" applyFill="1" applyBorder="1" applyAlignment="1">
      <alignment horizontal="center" vertical="center" wrapText="1"/>
    </xf>
    <xf numFmtId="164" fontId="57" fillId="24" borderId="38" xfId="0" applyNumberFormat="1" applyFont="1" applyFill="1" applyBorder="1" applyAlignment="1">
      <alignment horizontal="center" vertical="center" wrapText="1"/>
    </xf>
    <xf numFmtId="164" fontId="57" fillId="24" borderId="18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24" borderId="17" xfId="0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left" vertical="center" wrapText="1"/>
    </xf>
    <xf numFmtId="1" fontId="20" fillId="24" borderId="38" xfId="0" applyNumberFormat="1" applyFont="1" applyFill="1" applyBorder="1" applyAlignment="1">
      <alignment horizontal="center" vertical="center" wrapText="1"/>
    </xf>
    <xf numFmtId="1" fontId="20" fillId="24" borderId="18" xfId="0" applyNumberFormat="1" applyFont="1" applyFill="1" applyBorder="1" applyAlignment="1">
      <alignment horizontal="center" vertical="center" wrapText="1"/>
    </xf>
    <xf numFmtId="0" fontId="46" fillId="24" borderId="38" xfId="0" applyFont="1" applyFill="1" applyBorder="1" applyAlignment="1">
      <alignment horizontal="center" vertical="center"/>
    </xf>
    <xf numFmtId="0" fontId="46" fillId="24" borderId="18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2323DC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6633"/>
      <rgbColor rgb="00333399"/>
      <rgbColor rgb="00333333"/>
    </indexedColors>
    <mruColors>
      <color rgb="FF00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G24"/>
  <sheetViews>
    <sheetView tabSelected="1" workbookViewId="0">
      <pane xSplit="9" ySplit="4" topLeftCell="AA5" activePane="bottomRight" state="frozen"/>
      <selection pane="topRight" activeCell="J1" sqref="J1"/>
      <selection pane="bottomLeft" activeCell="A5" sqref="A5"/>
      <selection pane="bottomRight" activeCell="E27" sqref="E27"/>
    </sheetView>
  </sheetViews>
  <sheetFormatPr defaultColWidth="10.28515625" defaultRowHeight="12"/>
  <cols>
    <col min="1" max="1" width="7.140625" style="118" customWidth="1"/>
    <col min="2" max="2" width="8.5703125" style="118" customWidth="1"/>
    <col min="3" max="3" width="20.28515625" style="118" customWidth="1"/>
    <col min="4" max="4" width="14.28515625" style="115" customWidth="1"/>
    <col min="5" max="5" width="12.140625" style="118" customWidth="1"/>
    <col min="6" max="6" width="10.140625" style="139" customWidth="1"/>
    <col min="7" max="7" width="16.5703125" style="118" customWidth="1"/>
    <col min="8" max="8" width="10.28515625" style="118"/>
    <col min="9" max="9" width="9.7109375" style="138" customWidth="1"/>
    <col min="10" max="31" width="10.28515625" style="118"/>
    <col min="32" max="32" width="13.42578125" style="118" customWidth="1"/>
    <col min="33" max="16384" width="10.28515625" style="140"/>
  </cols>
  <sheetData>
    <row r="1" spans="1:33" s="1" customFormat="1">
      <c r="C1" s="2"/>
      <c r="D1" s="2"/>
      <c r="E1" s="2"/>
      <c r="F1" s="2" t="s">
        <v>229</v>
      </c>
      <c r="H1" s="3"/>
      <c r="I1" s="4"/>
      <c r="J1" s="2"/>
      <c r="K1" s="2"/>
      <c r="L1" s="2"/>
      <c r="M1" s="2"/>
      <c r="N1" s="5"/>
      <c r="O1" s="6"/>
      <c r="P1" s="2"/>
      <c r="Q1" s="2"/>
      <c r="R1" s="2"/>
      <c r="S1" s="2"/>
      <c r="T1" s="5"/>
      <c r="U1" s="6"/>
      <c r="V1" s="6"/>
      <c r="W1" s="6"/>
      <c r="X1" s="2"/>
      <c r="Y1" s="2"/>
      <c r="Z1" s="2"/>
      <c r="AA1" s="2"/>
      <c r="AB1" s="5"/>
      <c r="AC1" s="6"/>
      <c r="AD1" s="6"/>
      <c r="AE1" s="6"/>
    </row>
    <row r="2" spans="1:33" ht="12.75" thickBot="1">
      <c r="I2" s="118"/>
    </row>
    <row r="3" spans="1:33" s="9" customFormat="1" ht="12.75" customHeight="1">
      <c r="A3" s="531" t="s">
        <v>1</v>
      </c>
      <c r="B3" s="53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198</v>
      </c>
      <c r="J3" s="524" t="s">
        <v>35</v>
      </c>
      <c r="K3" s="524"/>
      <c r="L3" s="524"/>
      <c r="M3" s="524"/>
      <c r="N3" s="524"/>
      <c r="O3" s="524"/>
      <c r="P3" s="524" t="s">
        <v>36</v>
      </c>
      <c r="Q3" s="524"/>
      <c r="R3" s="524"/>
      <c r="S3" s="524"/>
      <c r="T3" s="524"/>
      <c r="U3" s="524"/>
      <c r="V3" s="527" t="s">
        <v>37</v>
      </c>
      <c r="W3" s="73"/>
      <c r="X3" s="524" t="s">
        <v>7</v>
      </c>
      <c r="Y3" s="524"/>
      <c r="Z3" s="524"/>
      <c r="AA3" s="524"/>
      <c r="AB3" s="524"/>
      <c r="AC3" s="524"/>
      <c r="AD3" s="527" t="s">
        <v>38</v>
      </c>
      <c r="AE3" s="64"/>
      <c r="AF3" s="525" t="s">
        <v>8</v>
      </c>
    </row>
    <row r="4" spans="1:33" s="9" customFormat="1" ht="12.75" customHeight="1">
      <c r="A4" s="532"/>
      <c r="B4" s="530"/>
      <c r="C4" s="534"/>
      <c r="D4" s="536"/>
      <c r="E4" s="537"/>
      <c r="F4" s="539"/>
      <c r="G4" s="530"/>
      <c r="H4" s="521"/>
      <c r="I4" s="523"/>
      <c r="J4" s="74">
        <v>1</v>
      </c>
      <c r="K4" s="74">
        <v>2</v>
      </c>
      <c r="L4" s="74">
        <v>3</v>
      </c>
      <c r="M4" s="74">
        <v>4</v>
      </c>
      <c r="N4" s="8" t="s">
        <v>9</v>
      </c>
      <c r="O4" s="478" t="s">
        <v>241</v>
      </c>
      <c r="P4" s="74">
        <v>1</v>
      </c>
      <c r="Q4" s="74">
        <v>2</v>
      </c>
      <c r="R4" s="74">
        <v>3</v>
      </c>
      <c r="S4" s="74">
        <v>4</v>
      </c>
      <c r="T4" s="8" t="s">
        <v>9</v>
      </c>
      <c r="U4" s="478" t="s">
        <v>241</v>
      </c>
      <c r="V4" s="528"/>
      <c r="W4" s="478" t="s">
        <v>241</v>
      </c>
      <c r="X4" s="74">
        <v>1</v>
      </c>
      <c r="Y4" s="74">
        <v>2</v>
      </c>
      <c r="Z4" s="74">
        <v>3</v>
      </c>
      <c r="AA4" s="74">
        <v>4</v>
      </c>
      <c r="AB4" s="8" t="s">
        <v>9</v>
      </c>
      <c r="AC4" s="478" t="s">
        <v>241</v>
      </c>
      <c r="AD4" s="528"/>
      <c r="AE4" s="478" t="s">
        <v>241</v>
      </c>
      <c r="AF4" s="526"/>
    </row>
    <row r="5" spans="1:33" s="77" customFormat="1" ht="12.75" customHeight="1">
      <c r="A5" s="100"/>
      <c r="C5" s="78" t="s">
        <v>11</v>
      </c>
      <c r="D5" s="79"/>
      <c r="E5" s="80"/>
      <c r="F5" s="81"/>
      <c r="G5" s="82"/>
      <c r="H5" s="83"/>
      <c r="I5" s="84"/>
      <c r="J5" s="84"/>
      <c r="K5" s="84"/>
      <c r="L5" s="84"/>
      <c r="M5" s="70"/>
      <c r="N5" s="85"/>
      <c r="O5" s="84"/>
      <c r="P5" s="84"/>
      <c r="Q5" s="84"/>
      <c r="R5" s="84"/>
      <c r="S5" s="70"/>
      <c r="T5" s="85"/>
      <c r="U5" s="85"/>
      <c r="V5" s="85"/>
      <c r="W5" s="84"/>
      <c r="X5" s="76"/>
      <c r="Y5" s="84"/>
      <c r="Z5" s="84"/>
      <c r="AA5" s="70"/>
      <c r="AB5" s="85"/>
      <c r="AC5" s="85"/>
      <c r="AD5" s="85"/>
      <c r="AE5" s="86"/>
      <c r="AF5" s="97"/>
    </row>
    <row r="6" spans="1:33" s="77" customFormat="1" ht="12.75" customHeight="1">
      <c r="A6" s="231">
        <v>1</v>
      </c>
      <c r="B6" s="23">
        <v>60</v>
      </c>
      <c r="C6" s="25" t="s">
        <v>157</v>
      </c>
      <c r="D6" s="25" t="s">
        <v>18</v>
      </c>
      <c r="E6" s="25" t="s">
        <v>19</v>
      </c>
      <c r="F6" s="246">
        <v>30935</v>
      </c>
      <c r="G6" s="248" t="s">
        <v>41</v>
      </c>
      <c r="H6" s="27">
        <v>59.9</v>
      </c>
      <c r="I6" s="50">
        <v>0.86150000000000004</v>
      </c>
      <c r="J6" s="75">
        <v>110</v>
      </c>
      <c r="K6" s="75">
        <v>112.5</v>
      </c>
      <c r="L6" s="75">
        <v>120</v>
      </c>
      <c r="M6" s="141"/>
      <c r="N6" s="71">
        <v>120</v>
      </c>
      <c r="O6" s="123">
        <f>I6*N6</f>
        <v>103.38000000000001</v>
      </c>
      <c r="P6" s="75">
        <v>50</v>
      </c>
      <c r="Q6" s="75">
        <v>55</v>
      </c>
      <c r="R6" s="317">
        <v>60</v>
      </c>
      <c r="S6" s="141"/>
      <c r="T6" s="71">
        <v>55</v>
      </c>
      <c r="U6" s="123">
        <f>I6*T6</f>
        <v>47.3825</v>
      </c>
      <c r="V6" s="71">
        <f>N6+T6</f>
        <v>175</v>
      </c>
      <c r="W6" s="123">
        <f>I6*V6</f>
        <v>150.76250000000002</v>
      </c>
      <c r="X6" s="76">
        <v>110</v>
      </c>
      <c r="Y6" s="324">
        <v>122.5</v>
      </c>
      <c r="Z6" s="317">
        <v>122.5</v>
      </c>
      <c r="AA6" s="141"/>
      <c r="AB6" s="71">
        <v>110</v>
      </c>
      <c r="AC6" s="123">
        <f>I6*AB6</f>
        <v>94.765000000000001</v>
      </c>
      <c r="AD6" s="71">
        <f>V6+AB6</f>
        <v>285</v>
      </c>
      <c r="AE6" s="123">
        <f>I6*AD6</f>
        <v>245.5275</v>
      </c>
      <c r="AF6" s="124"/>
      <c r="AG6" s="68"/>
    </row>
    <row r="7" spans="1:33" s="77" customFormat="1" ht="12.75" customHeight="1">
      <c r="A7" s="23">
        <v>1</v>
      </c>
      <c r="B7" s="23">
        <v>75</v>
      </c>
      <c r="C7" s="25" t="s">
        <v>155</v>
      </c>
      <c r="D7" s="25" t="s">
        <v>18</v>
      </c>
      <c r="E7" s="25" t="s">
        <v>19</v>
      </c>
      <c r="F7" s="240" t="s">
        <v>156</v>
      </c>
      <c r="G7" s="226" t="s">
        <v>45</v>
      </c>
      <c r="H7" s="27">
        <v>71.5</v>
      </c>
      <c r="I7" s="50">
        <v>0.74680000000000002</v>
      </c>
      <c r="J7" s="317">
        <v>85</v>
      </c>
      <c r="K7" s="75">
        <v>87.5</v>
      </c>
      <c r="L7" s="75">
        <v>92.5</v>
      </c>
      <c r="M7" s="141"/>
      <c r="N7" s="71">
        <v>92.5</v>
      </c>
      <c r="O7" s="123">
        <f>I7*N7</f>
        <v>69.079000000000008</v>
      </c>
      <c r="P7" s="75">
        <v>37.5</v>
      </c>
      <c r="Q7" s="317">
        <v>42.5</v>
      </c>
      <c r="R7" s="317">
        <v>42.5</v>
      </c>
      <c r="S7" s="141"/>
      <c r="T7" s="71">
        <v>37.5</v>
      </c>
      <c r="U7" s="123">
        <f>I7*T7</f>
        <v>28.004999999999999</v>
      </c>
      <c r="V7" s="71">
        <f>N7+T7</f>
        <v>130</v>
      </c>
      <c r="W7" s="123">
        <f>I7*V7</f>
        <v>97.084000000000003</v>
      </c>
      <c r="X7" s="75">
        <v>90</v>
      </c>
      <c r="Y7" s="324">
        <v>100</v>
      </c>
      <c r="Z7" s="324">
        <v>100</v>
      </c>
      <c r="AA7" s="141"/>
      <c r="AB7" s="71">
        <v>90</v>
      </c>
      <c r="AC7" s="123">
        <f>I7*AB7</f>
        <v>67.212000000000003</v>
      </c>
      <c r="AD7" s="71">
        <f>V7+AB7</f>
        <v>220</v>
      </c>
      <c r="AE7" s="123">
        <f>I7*AD7</f>
        <v>164.29599999999999</v>
      </c>
      <c r="AF7" s="124"/>
      <c r="AG7" s="68"/>
    </row>
    <row r="8" spans="1:33" s="77" customFormat="1" ht="12.75" customHeight="1">
      <c r="A8" s="23">
        <v>1</v>
      </c>
      <c r="B8" s="146">
        <v>75</v>
      </c>
      <c r="C8" s="177" t="s">
        <v>131</v>
      </c>
      <c r="D8" s="177" t="s">
        <v>18</v>
      </c>
      <c r="E8" s="177" t="s">
        <v>19</v>
      </c>
      <c r="F8" s="246">
        <v>30907</v>
      </c>
      <c r="G8" s="248" t="s">
        <v>41</v>
      </c>
      <c r="H8" s="27">
        <v>73.900000000000006</v>
      </c>
      <c r="I8" s="50">
        <v>0.72929999999999995</v>
      </c>
      <c r="J8" s="317">
        <v>90</v>
      </c>
      <c r="K8" s="75">
        <v>90</v>
      </c>
      <c r="L8" s="75">
        <v>105</v>
      </c>
      <c r="M8" s="141"/>
      <c r="N8" s="71">
        <v>105</v>
      </c>
      <c r="O8" s="123">
        <f>I8*N8</f>
        <v>76.576499999999996</v>
      </c>
      <c r="P8" s="75">
        <v>65</v>
      </c>
      <c r="Q8" s="75">
        <v>70</v>
      </c>
      <c r="R8" s="317">
        <v>75</v>
      </c>
      <c r="S8" s="141"/>
      <c r="T8" s="71">
        <v>70</v>
      </c>
      <c r="U8" s="123">
        <f>I8*T8</f>
        <v>51.050999999999995</v>
      </c>
      <c r="V8" s="71">
        <f>N8+T8</f>
        <v>175</v>
      </c>
      <c r="W8" s="123">
        <f>I8*V8</f>
        <v>127.6275</v>
      </c>
      <c r="X8" s="75">
        <v>127.5</v>
      </c>
      <c r="Y8" s="76">
        <v>135</v>
      </c>
      <c r="Z8" s="317">
        <v>140</v>
      </c>
      <c r="AA8" s="141"/>
      <c r="AB8" s="71">
        <v>135</v>
      </c>
      <c r="AC8" s="123">
        <f>I8*AB8</f>
        <v>98.455499999999986</v>
      </c>
      <c r="AD8" s="71">
        <f>V8+AB8</f>
        <v>310</v>
      </c>
      <c r="AE8" s="123">
        <f>I8*AD8</f>
        <v>226.08299999999997</v>
      </c>
      <c r="AF8" s="124"/>
      <c r="AG8" s="68"/>
    </row>
    <row r="9" spans="1:33" s="68" customFormat="1" ht="12.75" customHeight="1">
      <c r="A9" s="101"/>
      <c r="B9" s="29"/>
      <c r="C9" s="25"/>
      <c r="D9" s="24"/>
      <c r="E9" s="26"/>
      <c r="F9" s="226"/>
      <c r="G9" s="175"/>
      <c r="H9" s="83"/>
      <c r="I9" s="84"/>
      <c r="J9" s="87"/>
      <c r="K9" s="87"/>
      <c r="L9" s="87"/>
      <c r="M9" s="87"/>
      <c r="N9" s="187"/>
      <c r="O9" s="84"/>
      <c r="P9" s="87"/>
      <c r="Q9" s="87"/>
      <c r="R9" s="87"/>
      <c r="S9" s="87"/>
      <c r="T9" s="71"/>
      <c r="U9" s="123"/>
      <c r="V9" s="71"/>
      <c r="W9" s="123"/>
      <c r="X9" s="76"/>
      <c r="Y9" s="87"/>
      <c r="Z9" s="87"/>
      <c r="AA9" s="87"/>
      <c r="AB9" s="191"/>
      <c r="AC9" s="142"/>
      <c r="AD9" s="71"/>
      <c r="AE9" s="86"/>
      <c r="AF9" s="94"/>
    </row>
    <row r="10" spans="1:33" s="88" customFormat="1" ht="12.75" customHeight="1">
      <c r="A10" s="101"/>
      <c r="C10" s="89" t="s">
        <v>12</v>
      </c>
      <c r="D10" s="29"/>
      <c r="E10" s="26"/>
      <c r="F10" s="226"/>
      <c r="G10" s="143"/>
      <c r="H10" s="123"/>
      <c r="I10" s="29"/>
      <c r="J10" s="76"/>
      <c r="K10" s="76"/>
      <c r="L10" s="144"/>
      <c r="M10" s="145"/>
      <c r="N10" s="187"/>
      <c r="O10" s="29"/>
      <c r="P10" s="76"/>
      <c r="Q10" s="76"/>
      <c r="R10" s="144"/>
      <c r="S10" s="76"/>
      <c r="T10" s="71"/>
      <c r="U10" s="123"/>
      <c r="V10" s="71"/>
      <c r="W10" s="123"/>
      <c r="X10" s="76"/>
      <c r="Y10" s="76"/>
      <c r="Z10" s="144"/>
      <c r="AA10" s="145"/>
      <c r="AB10" s="192"/>
      <c r="AC10" s="142"/>
      <c r="AD10" s="71"/>
      <c r="AE10" s="146"/>
      <c r="AF10" s="102"/>
    </row>
    <row r="11" spans="1:33" s="77" customFormat="1" ht="12.75" customHeight="1">
      <c r="A11" s="231">
        <v>1</v>
      </c>
      <c r="B11" s="23">
        <v>52.5</v>
      </c>
      <c r="C11" s="24" t="s">
        <v>98</v>
      </c>
      <c r="D11" s="24" t="s">
        <v>18</v>
      </c>
      <c r="E11" s="25" t="s">
        <v>19</v>
      </c>
      <c r="F11" s="247">
        <v>35057</v>
      </c>
      <c r="G11" s="226" t="s">
        <v>45</v>
      </c>
      <c r="H11" s="27">
        <v>50.8</v>
      </c>
      <c r="I11" s="50">
        <v>0.97799999999999998</v>
      </c>
      <c r="J11" s="317">
        <v>115</v>
      </c>
      <c r="K11" s="75">
        <v>120</v>
      </c>
      <c r="L11" s="75">
        <v>125</v>
      </c>
      <c r="M11" s="141"/>
      <c r="N11" s="71">
        <v>125</v>
      </c>
      <c r="O11" s="123">
        <f>I11*N11</f>
        <v>122.25</v>
      </c>
      <c r="P11" s="75">
        <v>90</v>
      </c>
      <c r="Q11" s="317">
        <v>95</v>
      </c>
      <c r="R11" s="317">
        <v>95</v>
      </c>
      <c r="S11" s="141"/>
      <c r="T11" s="71">
        <v>90</v>
      </c>
      <c r="U11" s="123">
        <f>I11*T11</f>
        <v>88.02</v>
      </c>
      <c r="V11" s="71">
        <f t="shared" ref="V11:V16" si="0">N11+T11</f>
        <v>215</v>
      </c>
      <c r="W11" s="123">
        <f>I11*V11</f>
        <v>210.26999999999998</v>
      </c>
      <c r="X11" s="76">
        <v>170</v>
      </c>
      <c r="Y11" s="76">
        <v>180</v>
      </c>
      <c r="Z11" s="317">
        <v>185</v>
      </c>
      <c r="AA11" s="141"/>
      <c r="AB11" s="71">
        <v>180</v>
      </c>
      <c r="AC11" s="123">
        <f>I11*AB11</f>
        <v>176.04</v>
      </c>
      <c r="AD11" s="71">
        <f>V11+AB11</f>
        <v>395</v>
      </c>
      <c r="AE11" s="123">
        <f>I11*AD11</f>
        <v>386.31</v>
      </c>
      <c r="AF11" s="124"/>
    </row>
    <row r="12" spans="1:33" s="77" customFormat="1" ht="12.75" customHeight="1">
      <c r="A12" s="23">
        <v>1</v>
      </c>
      <c r="B12" s="29">
        <v>67.5</v>
      </c>
      <c r="C12" s="24" t="s">
        <v>195</v>
      </c>
      <c r="D12" s="24" t="s">
        <v>18</v>
      </c>
      <c r="E12" s="25" t="s">
        <v>19</v>
      </c>
      <c r="F12" s="247">
        <v>36327</v>
      </c>
      <c r="G12" s="226" t="s">
        <v>43</v>
      </c>
      <c r="H12" s="27">
        <v>65</v>
      </c>
      <c r="I12" s="50">
        <v>0.75139999999999996</v>
      </c>
      <c r="J12" s="75">
        <v>145</v>
      </c>
      <c r="K12" s="317">
        <v>152.5</v>
      </c>
      <c r="L12" s="75">
        <v>152.5</v>
      </c>
      <c r="M12" s="141"/>
      <c r="N12" s="71">
        <v>152.5</v>
      </c>
      <c r="O12" s="123">
        <f>I12*N12</f>
        <v>114.5885</v>
      </c>
      <c r="P12" s="75">
        <v>95</v>
      </c>
      <c r="Q12" s="75">
        <v>100</v>
      </c>
      <c r="R12" s="75">
        <v>102.5</v>
      </c>
      <c r="S12" s="141"/>
      <c r="T12" s="71">
        <v>102.5</v>
      </c>
      <c r="U12" s="123">
        <f>I12*T12</f>
        <v>77.018499999999989</v>
      </c>
      <c r="V12" s="71">
        <f>N12+T12</f>
        <v>255</v>
      </c>
      <c r="W12" s="123">
        <f>I12*V12</f>
        <v>191.607</v>
      </c>
      <c r="X12" s="75">
        <v>170</v>
      </c>
      <c r="Y12" s="75">
        <v>180</v>
      </c>
      <c r="Z12" s="324">
        <v>190</v>
      </c>
      <c r="AA12" s="141"/>
      <c r="AB12" s="71">
        <v>180</v>
      </c>
      <c r="AC12" s="123">
        <f>I12*AB12</f>
        <v>135.25199999999998</v>
      </c>
      <c r="AD12" s="71">
        <f>V12+AB12</f>
        <v>435</v>
      </c>
      <c r="AE12" s="123">
        <f>I12*AD12</f>
        <v>326.85899999999998</v>
      </c>
      <c r="AF12" s="124"/>
    </row>
    <row r="13" spans="1:33" s="68" customFormat="1" ht="11.25" customHeight="1">
      <c r="A13" s="23">
        <v>1</v>
      </c>
      <c r="B13" s="29">
        <v>67.5</v>
      </c>
      <c r="C13" s="24" t="s">
        <v>66</v>
      </c>
      <c r="D13" s="24" t="s">
        <v>18</v>
      </c>
      <c r="E13" s="25" t="s">
        <v>20</v>
      </c>
      <c r="F13" s="247">
        <v>35733</v>
      </c>
      <c r="G13" s="230" t="s">
        <v>42</v>
      </c>
      <c r="H13" s="49">
        <v>67.5</v>
      </c>
      <c r="I13" s="50">
        <v>0.7258</v>
      </c>
      <c r="J13" s="75">
        <v>140</v>
      </c>
      <c r="K13" s="75">
        <v>150</v>
      </c>
      <c r="L13" s="75">
        <v>160</v>
      </c>
      <c r="M13" s="141"/>
      <c r="N13" s="71">
        <v>160</v>
      </c>
      <c r="O13" s="123">
        <f>I13*N13</f>
        <v>116.128</v>
      </c>
      <c r="P13" s="75">
        <v>95</v>
      </c>
      <c r="Q13" s="75">
        <v>100</v>
      </c>
      <c r="R13" s="75">
        <v>102.5</v>
      </c>
      <c r="S13" s="141"/>
      <c r="T13" s="71">
        <v>102.5</v>
      </c>
      <c r="U13" s="123">
        <f>I13*T13</f>
        <v>74.394499999999994</v>
      </c>
      <c r="V13" s="71">
        <f t="shared" si="0"/>
        <v>262.5</v>
      </c>
      <c r="W13" s="123">
        <f>I13*V13</f>
        <v>190.52250000000001</v>
      </c>
      <c r="X13" s="75">
        <v>140</v>
      </c>
      <c r="Y13" s="317">
        <v>150</v>
      </c>
      <c r="Z13" s="75">
        <v>150</v>
      </c>
      <c r="AA13" s="141"/>
      <c r="AB13" s="71">
        <v>150</v>
      </c>
      <c r="AC13" s="123">
        <f>I13*AB13</f>
        <v>108.87</v>
      </c>
      <c r="AD13" s="71">
        <f>V13+AB13</f>
        <v>412.5</v>
      </c>
      <c r="AE13" s="123">
        <f>I13*AD13</f>
        <v>299.39249999999998</v>
      </c>
      <c r="AF13" s="124"/>
      <c r="AG13" s="77"/>
    </row>
    <row r="14" spans="1:33" s="77" customFormat="1" ht="12.75" customHeight="1">
      <c r="A14" s="29">
        <v>1</v>
      </c>
      <c r="B14" s="29">
        <v>82.5</v>
      </c>
      <c r="C14" s="24" t="s">
        <v>76</v>
      </c>
      <c r="D14" s="24" t="s">
        <v>18</v>
      </c>
      <c r="E14" s="25" t="s">
        <v>19</v>
      </c>
      <c r="F14" s="247">
        <v>35198</v>
      </c>
      <c r="G14" s="226" t="s">
        <v>45</v>
      </c>
      <c r="H14" s="27">
        <v>81.900000000000006</v>
      </c>
      <c r="I14" s="50">
        <v>0.62239999999999995</v>
      </c>
      <c r="J14" s="75">
        <v>200</v>
      </c>
      <c r="K14" s="75">
        <v>210</v>
      </c>
      <c r="L14" s="317">
        <v>215</v>
      </c>
      <c r="M14" s="141"/>
      <c r="N14" s="71">
        <v>210</v>
      </c>
      <c r="O14" s="123">
        <f>I14*N14</f>
        <v>130.70399999999998</v>
      </c>
      <c r="P14" s="75">
        <v>130</v>
      </c>
      <c r="Q14" s="75">
        <v>135</v>
      </c>
      <c r="R14" s="317">
        <v>137.5</v>
      </c>
      <c r="S14" s="144"/>
      <c r="T14" s="71">
        <v>135</v>
      </c>
      <c r="U14" s="123">
        <f>I14*T14</f>
        <v>84.023999999999987</v>
      </c>
      <c r="V14" s="71">
        <f>N14+T14</f>
        <v>345</v>
      </c>
      <c r="W14" s="123">
        <f>I14*V14</f>
        <v>214.72799999999998</v>
      </c>
      <c r="X14" s="76">
        <v>205</v>
      </c>
      <c r="Y14" s="76">
        <v>215</v>
      </c>
      <c r="Z14" s="324">
        <v>220</v>
      </c>
      <c r="AA14" s="144"/>
      <c r="AB14" s="71">
        <v>215</v>
      </c>
      <c r="AC14" s="123">
        <f>I14*AB14</f>
        <v>133.816</v>
      </c>
      <c r="AD14" s="72">
        <f>V14+AB14</f>
        <v>560</v>
      </c>
      <c r="AE14" s="123">
        <f>I14*AD14</f>
        <v>348.54399999999998</v>
      </c>
      <c r="AF14" s="124"/>
    </row>
    <row r="15" spans="1:33" s="68" customFormat="1" ht="13.5" customHeight="1">
      <c r="A15" s="279">
        <v>2</v>
      </c>
      <c r="B15" s="279">
        <v>82.5</v>
      </c>
      <c r="C15" s="24" t="s">
        <v>67</v>
      </c>
      <c r="D15" s="24" t="s">
        <v>18</v>
      </c>
      <c r="E15" s="25" t="s">
        <v>19</v>
      </c>
      <c r="F15" s="247">
        <v>34991</v>
      </c>
      <c r="G15" s="226" t="s">
        <v>45</v>
      </c>
      <c r="H15" s="27">
        <v>80.599999999999994</v>
      </c>
      <c r="I15" s="28">
        <v>0.62949999999999995</v>
      </c>
      <c r="J15" s="76">
        <v>180</v>
      </c>
      <c r="K15" s="75">
        <v>190</v>
      </c>
      <c r="L15" s="317">
        <v>195</v>
      </c>
      <c r="M15" s="141"/>
      <c r="N15" s="71">
        <v>190</v>
      </c>
      <c r="O15" s="123">
        <f>I15*N15</f>
        <v>119.60499999999999</v>
      </c>
      <c r="P15" s="76">
        <v>155</v>
      </c>
      <c r="Q15" s="75">
        <v>160</v>
      </c>
      <c r="R15" s="75">
        <v>165</v>
      </c>
      <c r="S15" s="141"/>
      <c r="T15" s="71">
        <v>165</v>
      </c>
      <c r="U15" s="123">
        <f>I15*T15</f>
        <v>103.86749999999999</v>
      </c>
      <c r="V15" s="71">
        <f>N15+T15</f>
        <v>355</v>
      </c>
      <c r="W15" s="123">
        <f>I15*V15</f>
        <v>223.47249999999997</v>
      </c>
      <c r="X15" s="75">
        <v>165</v>
      </c>
      <c r="Y15" s="324">
        <v>170</v>
      </c>
      <c r="Z15" s="324">
        <v>170</v>
      </c>
      <c r="AA15" s="141"/>
      <c r="AB15" s="71">
        <v>165</v>
      </c>
      <c r="AC15" s="123">
        <f>I15*AB15</f>
        <v>103.86749999999999</v>
      </c>
      <c r="AD15" s="72">
        <f>V15+AB15</f>
        <v>520</v>
      </c>
      <c r="AE15" s="123">
        <f>I15*AD15</f>
        <v>327.33999999999997</v>
      </c>
      <c r="AF15" s="124"/>
      <c r="AG15" s="77"/>
    </row>
    <row r="16" spans="1:33" s="77" customFormat="1" ht="12.75" customHeight="1">
      <c r="A16" s="29">
        <v>1</v>
      </c>
      <c r="B16" s="29">
        <v>82.5</v>
      </c>
      <c r="C16" s="24" t="s">
        <v>113</v>
      </c>
      <c r="D16" s="24" t="s">
        <v>18</v>
      </c>
      <c r="E16" s="25" t="s">
        <v>19</v>
      </c>
      <c r="F16" s="247">
        <v>28522</v>
      </c>
      <c r="G16" s="226" t="s">
        <v>41</v>
      </c>
      <c r="H16" s="27">
        <v>80.8</v>
      </c>
      <c r="I16" s="50">
        <v>0.62839999999999996</v>
      </c>
      <c r="J16" s="75">
        <v>160</v>
      </c>
      <c r="K16" s="76">
        <v>165</v>
      </c>
      <c r="L16" s="317">
        <v>170</v>
      </c>
      <c r="M16" s="141"/>
      <c r="N16" s="71">
        <v>165</v>
      </c>
      <c r="O16" s="123">
        <f t="shared" ref="O16:O20" si="1">I16*N16</f>
        <v>103.68599999999999</v>
      </c>
      <c r="P16" s="75">
        <v>130</v>
      </c>
      <c r="Q16" s="75">
        <v>135</v>
      </c>
      <c r="R16" s="317">
        <v>140</v>
      </c>
      <c r="S16" s="141"/>
      <c r="T16" s="71">
        <v>135</v>
      </c>
      <c r="U16" s="123">
        <f t="shared" ref="U16:U20" si="2">I16*T16</f>
        <v>84.833999999999989</v>
      </c>
      <c r="V16" s="71">
        <f t="shared" si="0"/>
        <v>300</v>
      </c>
      <c r="W16" s="123">
        <f t="shared" ref="W16:W20" si="3">I16*V16</f>
        <v>188.51999999999998</v>
      </c>
      <c r="X16" s="75">
        <v>190</v>
      </c>
      <c r="Y16" s="76">
        <v>200</v>
      </c>
      <c r="Z16" s="324">
        <v>215</v>
      </c>
      <c r="AA16" s="141"/>
      <c r="AB16" s="71">
        <v>200</v>
      </c>
      <c r="AC16" s="123">
        <f t="shared" ref="AC16:AC20" si="4">I16*AB16</f>
        <v>125.67999999999999</v>
      </c>
      <c r="AD16" s="72">
        <f t="shared" ref="AD16:AD20" si="5">V16+AB16</f>
        <v>500</v>
      </c>
      <c r="AE16" s="123">
        <f t="shared" ref="AE16:AE20" si="6">I16*AD16</f>
        <v>314.2</v>
      </c>
      <c r="AF16" s="124"/>
    </row>
    <row r="17" spans="1:32" s="77" customFormat="1" ht="12.75" customHeight="1">
      <c r="A17" s="29">
        <v>1</v>
      </c>
      <c r="B17" s="29">
        <v>82.5</v>
      </c>
      <c r="C17" s="24" t="s">
        <v>97</v>
      </c>
      <c r="D17" s="24" t="s">
        <v>18</v>
      </c>
      <c r="E17" s="25" t="s">
        <v>24</v>
      </c>
      <c r="F17" s="247">
        <v>27869</v>
      </c>
      <c r="G17" s="226" t="s">
        <v>64</v>
      </c>
      <c r="H17" s="27">
        <v>80.7</v>
      </c>
      <c r="I17" s="50">
        <v>0.629</v>
      </c>
      <c r="J17" s="75">
        <v>165</v>
      </c>
      <c r="K17" s="317">
        <v>175</v>
      </c>
      <c r="L17" s="317">
        <v>175</v>
      </c>
      <c r="M17" s="141"/>
      <c r="N17" s="71">
        <v>165</v>
      </c>
      <c r="O17" s="123">
        <f t="shared" si="1"/>
        <v>103.785</v>
      </c>
      <c r="P17" s="317">
        <v>130</v>
      </c>
      <c r="Q17" s="317">
        <v>135</v>
      </c>
      <c r="R17" s="75">
        <v>135</v>
      </c>
      <c r="S17" s="141"/>
      <c r="T17" s="71">
        <v>135</v>
      </c>
      <c r="U17" s="123">
        <f t="shared" si="2"/>
        <v>84.915000000000006</v>
      </c>
      <c r="V17" s="71">
        <f t="shared" ref="V17:V20" si="7">N17+T17</f>
        <v>300</v>
      </c>
      <c r="W17" s="123">
        <f t="shared" si="3"/>
        <v>188.7</v>
      </c>
      <c r="X17" s="76">
        <v>170</v>
      </c>
      <c r="Y17" s="76">
        <v>190</v>
      </c>
      <c r="Z17" s="324">
        <v>210</v>
      </c>
      <c r="AA17" s="141"/>
      <c r="AB17" s="71">
        <v>190</v>
      </c>
      <c r="AC17" s="123">
        <f t="shared" si="4"/>
        <v>119.51</v>
      </c>
      <c r="AD17" s="72">
        <f t="shared" si="5"/>
        <v>490</v>
      </c>
      <c r="AE17" s="123">
        <f t="shared" si="6"/>
        <v>308.20999999999998</v>
      </c>
      <c r="AF17" s="124"/>
    </row>
    <row r="18" spans="1:32" s="77" customFormat="1" ht="12.75" customHeight="1">
      <c r="A18" s="29">
        <v>1</v>
      </c>
      <c r="B18" s="23">
        <v>90</v>
      </c>
      <c r="C18" s="24" t="s">
        <v>94</v>
      </c>
      <c r="D18" s="24" t="s">
        <v>18</v>
      </c>
      <c r="E18" s="25" t="s">
        <v>24</v>
      </c>
      <c r="F18" s="247">
        <v>33193</v>
      </c>
      <c r="G18" s="226" t="s">
        <v>41</v>
      </c>
      <c r="H18" s="27">
        <v>87.25</v>
      </c>
      <c r="I18" s="50">
        <v>0.59670000000000001</v>
      </c>
      <c r="J18" s="317">
        <v>110</v>
      </c>
      <c r="K18" s="76">
        <v>110</v>
      </c>
      <c r="L18" s="75">
        <v>125</v>
      </c>
      <c r="M18" s="141"/>
      <c r="N18" s="71">
        <v>125</v>
      </c>
      <c r="O18" s="123">
        <f t="shared" si="1"/>
        <v>74.587500000000006</v>
      </c>
      <c r="P18" s="317">
        <v>100</v>
      </c>
      <c r="Q18" s="317">
        <v>110</v>
      </c>
      <c r="R18" s="75">
        <v>110</v>
      </c>
      <c r="S18" s="141"/>
      <c r="T18" s="71">
        <v>110</v>
      </c>
      <c r="U18" s="123">
        <f t="shared" si="2"/>
        <v>65.637</v>
      </c>
      <c r="V18" s="71">
        <f t="shared" si="7"/>
        <v>235</v>
      </c>
      <c r="W18" s="123">
        <f t="shared" si="3"/>
        <v>140.22450000000001</v>
      </c>
      <c r="X18" s="75">
        <v>200</v>
      </c>
      <c r="Y18" s="76">
        <v>210</v>
      </c>
      <c r="Z18" s="76">
        <v>225</v>
      </c>
      <c r="AA18" s="141"/>
      <c r="AB18" s="71">
        <v>225</v>
      </c>
      <c r="AC18" s="123">
        <f t="shared" si="4"/>
        <v>134.25749999999999</v>
      </c>
      <c r="AD18" s="72">
        <f t="shared" si="5"/>
        <v>460</v>
      </c>
      <c r="AE18" s="123">
        <f t="shared" si="6"/>
        <v>274.48200000000003</v>
      </c>
      <c r="AF18" s="124"/>
    </row>
    <row r="19" spans="1:32" s="77" customFormat="1" ht="12.75" customHeight="1">
      <c r="A19" s="29">
        <v>1</v>
      </c>
      <c r="B19" s="23">
        <v>100</v>
      </c>
      <c r="C19" s="24" t="s">
        <v>48</v>
      </c>
      <c r="D19" s="24" t="s">
        <v>18</v>
      </c>
      <c r="E19" s="25" t="s">
        <v>20</v>
      </c>
      <c r="F19" s="247">
        <v>35325</v>
      </c>
      <c r="G19" s="248" t="s">
        <v>45</v>
      </c>
      <c r="H19" s="27">
        <v>91.1</v>
      </c>
      <c r="I19" s="50">
        <v>0.58120000000000005</v>
      </c>
      <c r="J19" s="75">
        <v>185</v>
      </c>
      <c r="K19" s="76">
        <v>195</v>
      </c>
      <c r="L19" s="317">
        <v>205</v>
      </c>
      <c r="M19" s="141"/>
      <c r="N19" s="71">
        <v>195</v>
      </c>
      <c r="O19" s="123">
        <f t="shared" si="1"/>
        <v>113.334</v>
      </c>
      <c r="P19" s="75">
        <v>135</v>
      </c>
      <c r="Q19" s="317">
        <v>145</v>
      </c>
      <c r="R19" s="317">
        <v>145</v>
      </c>
      <c r="S19" s="141"/>
      <c r="T19" s="71">
        <v>135</v>
      </c>
      <c r="U19" s="123">
        <f t="shared" si="2"/>
        <v>78.462000000000003</v>
      </c>
      <c r="V19" s="71">
        <f t="shared" si="7"/>
        <v>330</v>
      </c>
      <c r="W19" s="123">
        <f t="shared" si="3"/>
        <v>191.79600000000002</v>
      </c>
      <c r="X19" s="75">
        <v>245</v>
      </c>
      <c r="Y19" s="76">
        <v>265</v>
      </c>
      <c r="Z19" s="324">
        <v>272.5</v>
      </c>
      <c r="AA19" s="141"/>
      <c r="AB19" s="71">
        <v>265</v>
      </c>
      <c r="AC19" s="123">
        <f t="shared" si="4"/>
        <v>154.018</v>
      </c>
      <c r="AD19" s="72">
        <f t="shared" si="5"/>
        <v>595</v>
      </c>
      <c r="AE19" s="123">
        <f t="shared" si="6"/>
        <v>345.81400000000002</v>
      </c>
      <c r="AF19" s="124"/>
    </row>
    <row r="20" spans="1:32" s="77" customFormat="1" ht="12.75" customHeight="1">
      <c r="A20" s="29">
        <v>1</v>
      </c>
      <c r="B20" s="31">
        <v>100</v>
      </c>
      <c r="C20" s="244" t="s">
        <v>208</v>
      </c>
      <c r="D20" s="35" t="s">
        <v>18</v>
      </c>
      <c r="E20" s="35" t="s">
        <v>19</v>
      </c>
      <c r="F20" s="223">
        <v>34549</v>
      </c>
      <c r="G20" s="226" t="s">
        <v>41</v>
      </c>
      <c r="H20" s="27">
        <v>95</v>
      </c>
      <c r="I20" s="50">
        <v>0.56779999999999997</v>
      </c>
      <c r="J20" s="75">
        <v>205</v>
      </c>
      <c r="K20" s="76">
        <v>212.5</v>
      </c>
      <c r="L20" s="317">
        <v>217.5</v>
      </c>
      <c r="M20" s="141"/>
      <c r="N20" s="71">
        <v>212.5</v>
      </c>
      <c r="O20" s="123">
        <f t="shared" si="1"/>
        <v>120.6575</v>
      </c>
      <c r="P20" s="75">
        <v>172.5</v>
      </c>
      <c r="Q20" s="75">
        <v>177.5</v>
      </c>
      <c r="R20" s="317">
        <v>182.5</v>
      </c>
      <c r="S20" s="141"/>
      <c r="T20" s="71">
        <v>177.5</v>
      </c>
      <c r="U20" s="123">
        <f t="shared" si="2"/>
        <v>100.78449999999999</v>
      </c>
      <c r="V20" s="71">
        <f t="shared" si="7"/>
        <v>390</v>
      </c>
      <c r="W20" s="123">
        <f t="shared" si="3"/>
        <v>221.44199999999998</v>
      </c>
      <c r="X20" s="75">
        <v>265</v>
      </c>
      <c r="Y20" s="324">
        <v>280</v>
      </c>
      <c r="Z20" s="324">
        <v>280</v>
      </c>
      <c r="AA20" s="141"/>
      <c r="AB20" s="71">
        <v>265</v>
      </c>
      <c r="AC20" s="123">
        <f t="shared" si="4"/>
        <v>150.46699999999998</v>
      </c>
      <c r="AD20" s="72">
        <f t="shared" si="5"/>
        <v>655</v>
      </c>
      <c r="AE20" s="123">
        <f t="shared" si="6"/>
        <v>371.90899999999999</v>
      </c>
      <c r="AF20" s="124"/>
    </row>
    <row r="21" spans="1:32" s="151" customFormat="1" ht="13.5" thickBot="1">
      <c r="A21" s="147"/>
      <c r="B21" s="134"/>
      <c r="C21" s="148"/>
      <c r="D21" s="134"/>
      <c r="E21" s="149"/>
      <c r="F21" s="249"/>
      <c r="G21" s="249"/>
      <c r="H21" s="135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50"/>
    </row>
    <row r="22" spans="1:32">
      <c r="C22" s="140"/>
    </row>
    <row r="23" spans="1:32">
      <c r="C23" s="12" t="s">
        <v>14</v>
      </c>
    </row>
    <row r="24" spans="1:32">
      <c r="C24" s="13" t="s">
        <v>10</v>
      </c>
    </row>
  </sheetData>
  <mergeCells count="15">
    <mergeCell ref="G3:G4"/>
    <mergeCell ref="A3:A4"/>
    <mergeCell ref="B3:B4"/>
    <mergeCell ref="C3:C4"/>
    <mergeCell ref="D3:D4"/>
    <mergeCell ref="E3:E4"/>
    <mergeCell ref="F3:F4"/>
    <mergeCell ref="H3:H4"/>
    <mergeCell ref="I3:I4"/>
    <mergeCell ref="X3:AC3"/>
    <mergeCell ref="AF3:AF4"/>
    <mergeCell ref="P3:U3"/>
    <mergeCell ref="J3:O3"/>
    <mergeCell ref="V3:V4"/>
    <mergeCell ref="AD3:AD4"/>
  </mergeCells>
  <phoneticPr fontId="4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Q33"/>
  <sheetViews>
    <sheetView workbookViewId="0">
      <pane xSplit="7" ySplit="4" topLeftCell="H5" activePane="bottomRight" state="frozen"/>
      <selection pane="topRight" activeCell="J1" sqref="J1"/>
      <selection pane="bottomLeft" activeCell="A5" sqref="A5"/>
      <selection pane="bottomRight" activeCell="L10" sqref="L10"/>
    </sheetView>
  </sheetViews>
  <sheetFormatPr defaultRowHeight="12"/>
  <cols>
    <col min="1" max="1" width="6.5703125" style="443" customWidth="1"/>
    <col min="2" max="2" width="6.7109375" style="42" customWidth="1"/>
    <col min="3" max="3" width="18" style="42" customWidth="1"/>
    <col min="4" max="4" width="12.85546875" style="43" customWidth="1"/>
    <col min="5" max="5" width="10.5703125" style="20" customWidth="1"/>
    <col min="6" max="6" width="10.140625" style="7" customWidth="1"/>
    <col min="7" max="7" width="11.28515625" style="42" customWidth="1"/>
    <col min="8" max="13" width="9.140625" style="42"/>
    <col min="14" max="14" width="13" style="42" customWidth="1"/>
    <col min="15" max="16384" width="9.140625" style="42"/>
  </cols>
  <sheetData>
    <row r="1" spans="1:17" s="1" customFormat="1">
      <c r="D1" s="41"/>
      <c r="E1" s="19"/>
      <c r="F1" s="2" t="s">
        <v>60</v>
      </c>
      <c r="H1" s="3"/>
      <c r="I1" s="3"/>
      <c r="J1" s="3"/>
      <c r="K1" s="3"/>
      <c r="L1" s="3"/>
    </row>
    <row r="2" spans="1:17" ht="12.75" thickBot="1"/>
    <row r="3" spans="1:17" s="14" customFormat="1" ht="12" customHeight="1">
      <c r="A3" s="531" t="s">
        <v>1</v>
      </c>
      <c r="B3" s="533" t="s">
        <v>2</v>
      </c>
      <c r="C3" s="529" t="s">
        <v>0</v>
      </c>
      <c r="D3" s="535" t="s">
        <v>3</v>
      </c>
      <c r="E3" s="562" t="s">
        <v>15</v>
      </c>
      <c r="F3" s="538" t="s">
        <v>4</v>
      </c>
      <c r="G3" s="529" t="s">
        <v>5</v>
      </c>
      <c r="H3" s="520" t="s">
        <v>6</v>
      </c>
      <c r="I3" s="564">
        <v>1</v>
      </c>
      <c r="J3" s="564">
        <v>2</v>
      </c>
      <c r="K3" s="564">
        <v>3</v>
      </c>
      <c r="L3" s="564">
        <v>4</v>
      </c>
      <c r="M3" s="566" t="s">
        <v>9</v>
      </c>
      <c r="N3" s="525" t="s">
        <v>8</v>
      </c>
    </row>
    <row r="4" spans="1:17" s="15" customFormat="1">
      <c r="A4" s="532"/>
      <c r="B4" s="530"/>
      <c r="C4" s="537"/>
      <c r="D4" s="536"/>
      <c r="E4" s="563"/>
      <c r="F4" s="539"/>
      <c r="G4" s="537"/>
      <c r="H4" s="521"/>
      <c r="I4" s="565"/>
      <c r="J4" s="565"/>
      <c r="K4" s="565"/>
      <c r="L4" s="565"/>
      <c r="M4" s="567"/>
      <c r="N4" s="526"/>
    </row>
    <row r="5" spans="1:17" s="302" customFormat="1" ht="12.75" customHeight="1">
      <c r="A5" s="295"/>
      <c r="B5" s="296"/>
      <c r="C5" s="297" t="s">
        <v>12</v>
      </c>
      <c r="D5" s="296"/>
      <c r="E5" s="298"/>
      <c r="F5" s="299"/>
      <c r="G5" s="296"/>
      <c r="H5" s="300"/>
      <c r="I5" s="300"/>
      <c r="J5" s="300"/>
      <c r="K5" s="300"/>
      <c r="L5" s="300"/>
      <c r="M5" s="296"/>
      <c r="N5" s="301"/>
    </row>
    <row r="6" spans="1:17" s="302" customFormat="1" ht="12.75" customHeight="1">
      <c r="A6" s="295"/>
      <c r="B6" s="296"/>
      <c r="C6" s="297" t="s">
        <v>203</v>
      </c>
      <c r="D6" s="296"/>
      <c r="E6" s="298"/>
      <c r="F6" s="299"/>
      <c r="G6" s="296"/>
      <c r="H6" s="300"/>
      <c r="I6" s="300"/>
      <c r="J6" s="300"/>
      <c r="K6" s="300"/>
      <c r="L6" s="300"/>
      <c r="M6" s="296"/>
      <c r="N6" s="301"/>
    </row>
    <row r="7" spans="1:17" s="307" customFormat="1" ht="12.75" customHeight="1">
      <c r="A7" s="295">
        <v>1</v>
      </c>
      <c r="B7" s="296">
        <v>75</v>
      </c>
      <c r="C7" s="303" t="s">
        <v>137</v>
      </c>
      <c r="D7" s="298" t="s">
        <v>73</v>
      </c>
      <c r="E7" s="298" t="s">
        <v>17</v>
      </c>
      <c r="F7" s="304" t="s">
        <v>138</v>
      </c>
      <c r="G7" s="31" t="s">
        <v>41</v>
      </c>
      <c r="H7" s="300">
        <v>73.45</v>
      </c>
      <c r="I7" s="305">
        <v>100</v>
      </c>
      <c r="J7" s="305">
        <v>120</v>
      </c>
      <c r="K7" s="318">
        <v>130</v>
      </c>
      <c r="L7" s="305"/>
      <c r="M7" s="319">
        <v>120</v>
      </c>
      <c r="N7" s="306"/>
    </row>
    <row r="8" spans="1:17" s="56" customFormat="1" ht="12.75">
      <c r="A8" s="292">
        <v>1</v>
      </c>
      <c r="B8" s="251">
        <v>82.5</v>
      </c>
      <c r="C8" s="35" t="s">
        <v>199</v>
      </c>
      <c r="D8" s="245" t="s">
        <v>73</v>
      </c>
      <c r="E8" s="57" t="s">
        <v>17</v>
      </c>
      <c r="F8" s="36">
        <v>37698</v>
      </c>
      <c r="G8" s="251" t="s">
        <v>46</v>
      </c>
      <c r="H8" s="294">
        <v>81.400000000000006</v>
      </c>
      <c r="I8" s="305">
        <v>110</v>
      </c>
      <c r="J8" s="305">
        <v>120</v>
      </c>
      <c r="K8" s="318">
        <v>130</v>
      </c>
      <c r="L8" s="305"/>
      <c r="M8" s="320">
        <v>120</v>
      </c>
      <c r="N8" s="306"/>
      <c r="O8" s="307"/>
      <c r="P8" s="308"/>
      <c r="Q8" s="309"/>
    </row>
    <row r="9" spans="1:17" s="196" customFormat="1" ht="11.25" customHeight="1">
      <c r="A9" s="292">
        <v>1</v>
      </c>
      <c r="B9" s="194">
        <v>90</v>
      </c>
      <c r="C9" s="39" t="s">
        <v>72</v>
      </c>
      <c r="D9" s="57" t="s">
        <v>73</v>
      </c>
      <c r="E9" s="35" t="s">
        <v>17</v>
      </c>
      <c r="F9" s="57">
        <v>31385</v>
      </c>
      <c r="G9" s="31" t="s">
        <v>41</v>
      </c>
      <c r="H9" s="310">
        <v>89.2</v>
      </c>
      <c r="I9" s="305">
        <v>140</v>
      </c>
      <c r="J9" s="305">
        <v>150</v>
      </c>
      <c r="K9" s="305">
        <v>160</v>
      </c>
      <c r="L9" s="305"/>
      <c r="M9" s="321">
        <v>160</v>
      </c>
      <c r="N9" s="311"/>
      <c r="Q9" s="285"/>
    </row>
    <row r="10" spans="1:17" s="196" customFormat="1" ht="11.25" customHeight="1">
      <c r="A10" s="292">
        <v>2</v>
      </c>
      <c r="B10" s="194">
        <v>90</v>
      </c>
      <c r="C10" s="39" t="s">
        <v>126</v>
      </c>
      <c r="D10" s="57" t="s">
        <v>73</v>
      </c>
      <c r="E10" s="35" t="s">
        <v>17</v>
      </c>
      <c r="F10" s="57">
        <v>31125</v>
      </c>
      <c r="G10" s="31" t="s">
        <v>41</v>
      </c>
      <c r="H10" s="310">
        <v>84.9</v>
      </c>
      <c r="I10" s="305">
        <v>120</v>
      </c>
      <c r="J10" s="305">
        <v>127.5</v>
      </c>
      <c r="K10" s="305">
        <v>135</v>
      </c>
      <c r="L10" s="305"/>
      <c r="M10" s="321">
        <v>135</v>
      </c>
      <c r="N10" s="311"/>
      <c r="Q10" s="285"/>
    </row>
    <row r="11" spans="1:17" s="196" customFormat="1" ht="11.25" customHeight="1">
      <c r="A11" s="466"/>
      <c r="B11" s="201"/>
      <c r="C11" s="297" t="s">
        <v>204</v>
      </c>
      <c r="D11" s="202"/>
      <c r="E11" s="243"/>
      <c r="F11" s="202"/>
      <c r="G11" s="199"/>
      <c r="H11" s="312"/>
      <c r="I11" s="305"/>
      <c r="J11" s="305"/>
      <c r="K11" s="305"/>
      <c r="L11" s="305"/>
      <c r="M11" s="322"/>
      <c r="N11" s="313"/>
    </row>
    <row r="12" spans="1:17" s="196" customFormat="1" ht="11.25" customHeight="1">
      <c r="A12" s="295">
        <v>1</v>
      </c>
      <c r="B12" s="296">
        <v>75</v>
      </c>
      <c r="C12" s="303" t="s">
        <v>137</v>
      </c>
      <c r="D12" s="298" t="s">
        <v>73</v>
      </c>
      <c r="E12" s="298" t="s">
        <v>17</v>
      </c>
      <c r="F12" s="304" t="s">
        <v>138</v>
      </c>
      <c r="G12" s="31" t="s">
        <v>41</v>
      </c>
      <c r="H12" s="300">
        <v>73.45</v>
      </c>
      <c r="I12" s="305">
        <v>75</v>
      </c>
      <c r="J12" s="318">
        <v>85</v>
      </c>
      <c r="K12" s="318">
        <v>85</v>
      </c>
      <c r="L12" s="305"/>
      <c r="M12" s="319">
        <v>75</v>
      </c>
      <c r="N12" s="306"/>
      <c r="O12" s="307"/>
      <c r="P12" s="307"/>
      <c r="Q12" s="307"/>
    </row>
    <row r="13" spans="1:17" s="196" customFormat="1" ht="11.25" customHeight="1">
      <c r="A13" s="292">
        <v>1</v>
      </c>
      <c r="B13" s="194">
        <v>90</v>
      </c>
      <c r="C13" s="39" t="s">
        <v>72</v>
      </c>
      <c r="D13" s="57" t="s">
        <v>73</v>
      </c>
      <c r="E13" s="35" t="s">
        <v>17</v>
      </c>
      <c r="F13" s="57">
        <v>31385</v>
      </c>
      <c r="G13" s="31" t="s">
        <v>41</v>
      </c>
      <c r="H13" s="310">
        <v>89.2</v>
      </c>
      <c r="I13" s="305">
        <v>80</v>
      </c>
      <c r="J13" s="305">
        <v>85</v>
      </c>
      <c r="K13" s="318">
        <v>90</v>
      </c>
      <c r="L13" s="305"/>
      <c r="M13" s="321">
        <v>85</v>
      </c>
      <c r="N13" s="311"/>
      <c r="Q13" s="285"/>
    </row>
    <row r="14" spans="1:17" s="307" customFormat="1" ht="12.75" customHeight="1">
      <c r="A14" s="292">
        <v>2</v>
      </c>
      <c r="B14" s="194">
        <v>90</v>
      </c>
      <c r="C14" s="39" t="s">
        <v>126</v>
      </c>
      <c r="D14" s="57" t="s">
        <v>73</v>
      </c>
      <c r="E14" s="35" t="s">
        <v>17</v>
      </c>
      <c r="F14" s="57">
        <v>31125</v>
      </c>
      <c r="G14" s="31" t="s">
        <v>41</v>
      </c>
      <c r="H14" s="310">
        <v>84.9</v>
      </c>
      <c r="I14" s="305">
        <v>70</v>
      </c>
      <c r="J14" s="305">
        <v>75</v>
      </c>
      <c r="K14" s="305">
        <v>80</v>
      </c>
      <c r="L14" s="305"/>
      <c r="M14" s="321">
        <v>80</v>
      </c>
      <c r="N14" s="311"/>
      <c r="O14" s="196"/>
      <c r="P14" s="196"/>
      <c r="Q14" s="285"/>
    </row>
    <row r="15" spans="1:17" s="196" customFormat="1" ht="11.25" customHeight="1">
      <c r="A15" s="292"/>
      <c r="B15" s="194"/>
      <c r="C15" s="291" t="s">
        <v>205</v>
      </c>
      <c r="D15" s="57"/>
      <c r="E15" s="35"/>
      <c r="F15" s="57"/>
      <c r="G15" s="31"/>
      <c r="H15" s="310"/>
      <c r="I15" s="305"/>
      <c r="J15" s="305"/>
      <c r="K15" s="305"/>
      <c r="L15" s="305"/>
      <c r="M15" s="321"/>
      <c r="N15" s="311"/>
      <c r="Q15" s="285"/>
    </row>
    <row r="16" spans="1:17" s="196" customFormat="1" ht="11.25" customHeight="1">
      <c r="A16" s="292">
        <v>1</v>
      </c>
      <c r="B16" s="194">
        <v>90</v>
      </c>
      <c r="C16" s="39" t="s">
        <v>72</v>
      </c>
      <c r="D16" s="57" t="s">
        <v>73</v>
      </c>
      <c r="E16" s="35" t="s">
        <v>17</v>
      </c>
      <c r="F16" s="57">
        <v>31385</v>
      </c>
      <c r="G16" s="31" t="s">
        <v>41</v>
      </c>
      <c r="H16" s="310">
        <v>89.2</v>
      </c>
      <c r="I16" s="305">
        <v>73.5</v>
      </c>
      <c r="J16" s="305">
        <v>78.5</v>
      </c>
      <c r="K16" s="305">
        <v>83.5</v>
      </c>
      <c r="L16" s="305"/>
      <c r="M16" s="321">
        <v>83.5</v>
      </c>
      <c r="N16" s="311"/>
      <c r="Q16" s="285"/>
    </row>
    <row r="17" spans="1:17" s="196" customFormat="1" ht="11.25" customHeight="1">
      <c r="A17" s="292">
        <v>2</v>
      </c>
      <c r="B17" s="194">
        <v>90</v>
      </c>
      <c r="C17" s="39" t="s">
        <v>126</v>
      </c>
      <c r="D17" s="57" t="s">
        <v>73</v>
      </c>
      <c r="E17" s="35" t="s">
        <v>17</v>
      </c>
      <c r="F17" s="57">
        <v>31125</v>
      </c>
      <c r="G17" s="31" t="s">
        <v>41</v>
      </c>
      <c r="H17" s="310">
        <v>84.9</v>
      </c>
      <c r="I17" s="305">
        <v>63.5</v>
      </c>
      <c r="J17" s="305">
        <v>68.5</v>
      </c>
      <c r="K17" s="318">
        <v>71</v>
      </c>
      <c r="L17" s="305"/>
      <c r="M17" s="321">
        <v>68.5</v>
      </c>
      <c r="N17" s="311"/>
      <c r="Q17" s="285"/>
    </row>
    <row r="18" spans="1:17" s="196" customFormat="1" ht="11.25" customHeight="1">
      <c r="A18" s="292"/>
      <c r="B18" s="194"/>
      <c r="C18" s="291" t="s">
        <v>206</v>
      </c>
      <c r="D18" s="57"/>
      <c r="E18" s="35"/>
      <c r="F18" s="57"/>
      <c r="G18" s="31"/>
      <c r="H18" s="310"/>
      <c r="I18" s="305"/>
      <c r="J18" s="305"/>
      <c r="K18" s="305"/>
      <c r="L18" s="305"/>
      <c r="M18" s="321"/>
      <c r="N18" s="311"/>
      <c r="Q18" s="285"/>
    </row>
    <row r="19" spans="1:17" s="196" customFormat="1" ht="11.25" customHeight="1">
      <c r="A19" s="292">
        <v>1</v>
      </c>
      <c r="B19" s="194">
        <v>90</v>
      </c>
      <c r="C19" s="39" t="s">
        <v>72</v>
      </c>
      <c r="D19" s="57" t="s">
        <v>73</v>
      </c>
      <c r="E19" s="35" t="s">
        <v>17</v>
      </c>
      <c r="F19" s="57">
        <v>31385</v>
      </c>
      <c r="G19" s="31" t="s">
        <v>41</v>
      </c>
      <c r="H19" s="310">
        <v>89.2</v>
      </c>
      <c r="I19" s="305">
        <v>73.5</v>
      </c>
      <c r="J19" s="305">
        <v>75</v>
      </c>
      <c r="K19" s="305">
        <v>85</v>
      </c>
      <c r="L19" s="305"/>
      <c r="M19" s="321">
        <v>85</v>
      </c>
      <c r="N19" s="311"/>
      <c r="Q19" s="285"/>
    </row>
    <row r="20" spans="1:17" s="196" customFormat="1" ht="11.25" customHeight="1">
      <c r="A20" s="292">
        <v>1</v>
      </c>
      <c r="B20" s="194">
        <v>125</v>
      </c>
      <c r="C20" s="39" t="s">
        <v>200</v>
      </c>
      <c r="D20" s="57" t="s">
        <v>73</v>
      </c>
      <c r="E20" s="35" t="s">
        <v>17</v>
      </c>
      <c r="F20" s="57">
        <v>36394</v>
      </c>
      <c r="G20" s="31" t="s">
        <v>43</v>
      </c>
      <c r="H20" s="310">
        <v>120.4</v>
      </c>
      <c r="I20" s="305">
        <v>63.5</v>
      </c>
      <c r="J20" s="305">
        <v>72</v>
      </c>
      <c r="K20" s="305">
        <v>77</v>
      </c>
      <c r="L20" s="305"/>
      <c r="M20" s="321">
        <v>77</v>
      </c>
      <c r="N20" s="311"/>
      <c r="Q20" s="285"/>
    </row>
    <row r="21" spans="1:17" s="196" customFormat="1" ht="11.25" customHeight="1">
      <c r="A21" s="466"/>
      <c r="B21" s="201"/>
      <c r="C21" s="291" t="s">
        <v>207</v>
      </c>
      <c r="D21" s="202"/>
      <c r="E21" s="243"/>
      <c r="F21" s="202"/>
      <c r="G21" s="199"/>
      <c r="H21" s="312"/>
      <c r="I21" s="305"/>
      <c r="J21" s="305"/>
      <c r="K21" s="305"/>
      <c r="L21" s="305"/>
      <c r="M21" s="322"/>
      <c r="N21" s="313"/>
      <c r="Q21" s="285"/>
    </row>
    <row r="22" spans="1:17" s="196" customFormat="1" ht="11.25" customHeight="1" thickBot="1">
      <c r="A22" s="467">
        <v>1</v>
      </c>
      <c r="B22" s="293">
        <v>125</v>
      </c>
      <c r="C22" s="155" t="s">
        <v>200</v>
      </c>
      <c r="D22" s="284" t="s">
        <v>73</v>
      </c>
      <c r="E22" s="160" t="s">
        <v>17</v>
      </c>
      <c r="F22" s="284">
        <v>36394</v>
      </c>
      <c r="G22" s="159" t="s">
        <v>43</v>
      </c>
      <c r="H22" s="314">
        <v>120.4</v>
      </c>
      <c r="I22" s="315">
        <v>20</v>
      </c>
      <c r="J22" s="315">
        <v>25</v>
      </c>
      <c r="K22" s="318">
        <v>27.5</v>
      </c>
      <c r="L22" s="315"/>
      <c r="M22" s="323">
        <v>25</v>
      </c>
      <c r="N22" s="316"/>
      <c r="Q22" s="285"/>
    </row>
    <row r="23" spans="1:17" s="68" customFormat="1" ht="12.75">
      <c r="B23" s="239"/>
      <c r="C23" s="287"/>
      <c r="D23" s="288"/>
      <c r="E23" s="289"/>
      <c r="F23" s="290"/>
      <c r="G23" s="239"/>
      <c r="H23" s="58"/>
      <c r="I23" s="58"/>
      <c r="J23" s="58"/>
      <c r="K23" s="58"/>
      <c r="L23" s="58"/>
    </row>
    <row r="24" spans="1:17" s="68" customFormat="1" ht="12.75">
      <c r="B24" s="239"/>
      <c r="C24" s="287"/>
      <c r="D24" s="288"/>
      <c r="E24" s="289"/>
      <c r="F24" s="290"/>
      <c r="G24" s="239"/>
      <c r="H24" s="58"/>
      <c r="I24" s="58"/>
      <c r="J24" s="58"/>
      <c r="K24" s="58"/>
      <c r="L24" s="58"/>
    </row>
    <row r="25" spans="1:17" ht="12.75">
      <c r="H25" s="59"/>
      <c r="I25" s="59"/>
      <c r="J25" s="59"/>
      <c r="K25" s="59"/>
      <c r="L25" s="59"/>
    </row>
    <row r="26" spans="1:17" ht="12.75">
      <c r="C26" s="12" t="s">
        <v>14</v>
      </c>
      <c r="H26" s="59"/>
      <c r="I26" s="59"/>
      <c r="J26" s="59"/>
      <c r="K26" s="59"/>
      <c r="L26" s="59"/>
    </row>
    <row r="27" spans="1:17" s="43" customFormat="1" ht="12.75">
      <c r="A27" s="443"/>
      <c r="B27" s="42"/>
      <c r="C27" s="13" t="s">
        <v>10</v>
      </c>
      <c r="E27" s="20"/>
      <c r="F27" s="7"/>
      <c r="G27" s="42"/>
      <c r="H27" s="59"/>
      <c r="I27" s="59"/>
      <c r="J27" s="59"/>
      <c r="K27" s="59"/>
      <c r="L27" s="59"/>
    </row>
    <row r="28" spans="1:17" ht="12.75">
      <c r="H28" s="59"/>
      <c r="I28" s="59"/>
      <c r="J28" s="59"/>
      <c r="K28" s="59"/>
      <c r="L28" s="59"/>
    </row>
    <row r="29" spans="1:17" ht="12.75">
      <c r="H29" s="59"/>
      <c r="I29" s="59"/>
      <c r="J29" s="59"/>
      <c r="K29" s="59"/>
      <c r="L29" s="59"/>
    </row>
    <row r="30" spans="1:17" ht="12.75">
      <c r="H30" s="59"/>
      <c r="I30" s="59"/>
      <c r="J30" s="59"/>
      <c r="K30" s="59"/>
      <c r="L30" s="59"/>
    </row>
    <row r="31" spans="1:17" ht="12.75">
      <c r="H31" s="59"/>
      <c r="I31" s="59"/>
      <c r="J31" s="59"/>
      <c r="K31" s="59"/>
      <c r="L31" s="59"/>
    </row>
    <row r="32" spans="1:17" ht="12.75">
      <c r="H32" s="59"/>
      <c r="I32" s="59"/>
      <c r="J32" s="59"/>
      <c r="K32" s="59"/>
      <c r="L32" s="59"/>
    </row>
    <row r="33" spans="8:12">
      <c r="H33" s="60"/>
      <c r="I33" s="60"/>
      <c r="J33" s="60"/>
      <c r="K33" s="60"/>
      <c r="L33" s="60"/>
    </row>
  </sheetData>
  <mergeCells count="14">
    <mergeCell ref="G3:G4"/>
    <mergeCell ref="H3:H4"/>
    <mergeCell ref="N3:N4"/>
    <mergeCell ref="I3:I4"/>
    <mergeCell ref="J3:J4"/>
    <mergeCell ref="K3:K4"/>
    <mergeCell ref="L3:L4"/>
    <mergeCell ref="M3:M4"/>
    <mergeCell ref="F3:F4"/>
    <mergeCell ref="A3:A4"/>
    <mergeCell ref="B3:B4"/>
    <mergeCell ref="C3:C4"/>
    <mergeCell ref="D3:D4"/>
    <mergeCell ref="E3:E4"/>
  </mergeCells>
  <phoneticPr fontId="4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K66"/>
  <sheetViews>
    <sheetView workbookViewId="0">
      <pane xSplit="7" ySplit="4" topLeftCell="H33" activePane="bottomRight" state="frozen"/>
      <selection pane="topRight" activeCell="J1" sqref="J1"/>
      <selection pane="bottomLeft" activeCell="A5" sqref="A5"/>
      <selection pane="bottomRight" activeCell="E22" sqref="E22:E23"/>
    </sheetView>
  </sheetViews>
  <sheetFormatPr defaultRowHeight="12"/>
  <cols>
    <col min="1" max="1" width="6.5703125" style="21" customWidth="1"/>
    <col min="2" max="2" width="6.7109375" style="42" customWidth="1"/>
    <col min="3" max="3" width="35" style="42" customWidth="1"/>
    <col min="4" max="4" width="12.85546875" style="43" customWidth="1"/>
    <col min="5" max="5" width="14.140625" style="21" customWidth="1"/>
    <col min="6" max="6" width="10.140625" style="7" customWidth="1"/>
    <col min="7" max="7" width="14.28515625" style="42" customWidth="1"/>
    <col min="8" max="8" width="9.140625" style="42"/>
    <col min="9" max="9" width="9.140625" style="499"/>
    <col min="10" max="10" width="9.140625" style="42"/>
    <col min="11" max="11" width="13" style="42" customWidth="1"/>
    <col min="12" max="16384" width="9.140625" style="42"/>
  </cols>
  <sheetData>
    <row r="1" spans="1:11" s="1" customFormat="1" ht="15" customHeight="1">
      <c r="C1" s="559" t="s">
        <v>124</v>
      </c>
      <c r="D1" s="559"/>
      <c r="E1" s="559"/>
      <c r="F1" s="559"/>
      <c r="G1" s="559"/>
      <c r="H1" s="3"/>
      <c r="I1" s="479"/>
    </row>
    <row r="2" spans="1:11" ht="12.75" thickBot="1"/>
    <row r="3" spans="1:11" s="14" customFormat="1" ht="12" customHeight="1">
      <c r="A3" s="531" t="s">
        <v>1</v>
      </c>
      <c r="B3" s="53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59</v>
      </c>
      <c r="J3" s="73"/>
      <c r="K3" s="525" t="s">
        <v>8</v>
      </c>
    </row>
    <row r="4" spans="1:11" s="15" customFormat="1">
      <c r="A4" s="532"/>
      <c r="B4" s="530"/>
      <c r="C4" s="537"/>
      <c r="D4" s="536"/>
      <c r="E4" s="537"/>
      <c r="F4" s="539"/>
      <c r="G4" s="537"/>
      <c r="H4" s="521"/>
      <c r="I4" s="523"/>
      <c r="J4" s="8" t="s">
        <v>9</v>
      </c>
      <c r="K4" s="526"/>
    </row>
    <row r="5" spans="1:11" s="214" customFormat="1" ht="12.75" customHeight="1">
      <c r="A5" s="206"/>
      <c r="B5" s="233"/>
      <c r="C5" s="89" t="s">
        <v>11</v>
      </c>
      <c r="D5" s="208"/>
      <c r="E5" s="209"/>
      <c r="F5" s="210"/>
      <c r="G5" s="209"/>
      <c r="H5" s="211"/>
      <c r="I5" s="500"/>
      <c r="J5" s="212"/>
      <c r="K5" s="213"/>
    </row>
    <row r="6" spans="1:11" s="236" customFormat="1" ht="12.75" customHeight="1">
      <c r="A6" s="234"/>
      <c r="B6" s="207">
        <v>60</v>
      </c>
      <c r="C6" s="237" t="s">
        <v>125</v>
      </c>
      <c r="D6" s="16" t="s">
        <v>18</v>
      </c>
      <c r="E6" s="121" t="s">
        <v>19</v>
      </c>
      <c r="F6" s="216" t="s">
        <v>193</v>
      </c>
      <c r="G6" s="31" t="s">
        <v>41</v>
      </c>
      <c r="H6" s="217">
        <v>60</v>
      </c>
      <c r="I6" s="501">
        <v>30</v>
      </c>
      <c r="J6" s="212">
        <v>36</v>
      </c>
      <c r="K6" s="235"/>
    </row>
    <row r="7" spans="1:11" s="88" customFormat="1" ht="12.75" customHeight="1">
      <c r="A7" s="101"/>
      <c r="B7" s="23"/>
      <c r="C7" s="89" t="s">
        <v>12</v>
      </c>
      <c r="D7" s="23"/>
      <c r="E7" s="23"/>
      <c r="F7" s="26"/>
      <c r="G7" s="23"/>
      <c r="H7" s="27"/>
      <c r="I7" s="502"/>
      <c r="J7" s="212"/>
      <c r="K7" s="102"/>
    </row>
    <row r="8" spans="1:11" s="88" customFormat="1" ht="12.75" customHeight="1">
      <c r="A8" s="101"/>
      <c r="B8" s="23">
        <v>82.5</v>
      </c>
      <c r="C8" s="39" t="s">
        <v>89</v>
      </c>
      <c r="D8" s="57" t="s">
        <v>18</v>
      </c>
      <c r="E8" s="31" t="s">
        <v>19</v>
      </c>
      <c r="F8" s="240" t="s">
        <v>91</v>
      </c>
      <c r="G8" s="194" t="s">
        <v>41</v>
      </c>
      <c r="H8" s="27">
        <v>79.5</v>
      </c>
      <c r="I8" s="501">
        <v>80</v>
      </c>
      <c r="J8" s="212">
        <v>33</v>
      </c>
      <c r="K8" s="102"/>
    </row>
    <row r="9" spans="1:11" s="88" customFormat="1" ht="12.75" customHeight="1">
      <c r="A9" s="101"/>
      <c r="B9" s="23">
        <v>90</v>
      </c>
      <c r="C9" s="39" t="s">
        <v>47</v>
      </c>
      <c r="D9" s="57" t="s">
        <v>18</v>
      </c>
      <c r="E9" s="31" t="s">
        <v>19</v>
      </c>
      <c r="F9" s="240" t="s">
        <v>192</v>
      </c>
      <c r="G9" s="194" t="s">
        <v>41</v>
      </c>
      <c r="H9" s="27">
        <v>88.4</v>
      </c>
      <c r="I9" s="501">
        <v>90</v>
      </c>
      <c r="J9" s="212">
        <v>32</v>
      </c>
      <c r="K9" s="102"/>
    </row>
    <row r="10" spans="1:11" s="196" customFormat="1" ht="12.75" customHeight="1">
      <c r="A10" s="193"/>
      <c r="B10" s="121">
        <v>100</v>
      </c>
      <c r="C10" s="197" t="s">
        <v>109</v>
      </c>
      <c r="D10" s="16" t="s">
        <v>18</v>
      </c>
      <c r="E10" s="121" t="s">
        <v>24</v>
      </c>
      <c r="F10" s="241">
        <v>31142</v>
      </c>
      <c r="G10" s="194" t="s">
        <v>41</v>
      </c>
      <c r="H10" s="62">
        <v>98.8</v>
      </c>
      <c r="I10" s="501">
        <v>100</v>
      </c>
      <c r="J10" s="212">
        <v>24</v>
      </c>
      <c r="K10" s="195"/>
    </row>
    <row r="11" spans="1:11" s="68" customFormat="1" ht="12.75" customHeight="1" thickBot="1">
      <c r="A11" s="162"/>
      <c r="B11" s="159"/>
      <c r="C11" s="155"/>
      <c r="D11" s="160"/>
      <c r="E11" s="160"/>
      <c r="F11" s="161"/>
      <c r="G11" s="159"/>
      <c r="H11" s="189"/>
      <c r="I11" s="503"/>
      <c r="J11" s="107"/>
      <c r="K11" s="163"/>
    </row>
    <row r="12" spans="1:11" ht="12.75" customHeight="1">
      <c r="A12" s="468"/>
      <c r="B12" s="469"/>
      <c r="C12" s="568" t="s">
        <v>133</v>
      </c>
      <c r="D12" s="568"/>
      <c r="E12" s="568"/>
      <c r="F12" s="568"/>
      <c r="G12" s="569"/>
      <c r="H12" s="470"/>
      <c r="I12" s="504"/>
      <c r="J12" s="471"/>
      <c r="K12" s="472"/>
    </row>
    <row r="13" spans="1:11" ht="12.75" customHeight="1" thickBot="1">
      <c r="A13" s="473"/>
      <c r="B13" s="293">
        <v>90</v>
      </c>
      <c r="C13" s="155" t="s">
        <v>26</v>
      </c>
      <c r="D13" s="284" t="s">
        <v>18</v>
      </c>
      <c r="E13" s="159" t="s">
        <v>22</v>
      </c>
      <c r="F13" s="474">
        <v>31598</v>
      </c>
      <c r="G13" s="293" t="s">
        <v>41</v>
      </c>
      <c r="H13" s="475">
        <v>89.8</v>
      </c>
      <c r="I13" s="505">
        <v>142.5</v>
      </c>
      <c r="J13" s="424">
        <v>150</v>
      </c>
      <c r="K13" s="476">
        <v>165</v>
      </c>
    </row>
    <row r="14" spans="1:11" ht="12.75">
      <c r="G14" s="239"/>
      <c r="H14" s="59"/>
      <c r="I14" s="506"/>
    </row>
    <row r="15" spans="1:11" ht="12.75">
      <c r="C15" s="12" t="s">
        <v>14</v>
      </c>
      <c r="H15" s="59"/>
      <c r="I15" s="507"/>
    </row>
    <row r="16" spans="1:11" s="43" customFormat="1" ht="12.75">
      <c r="A16" s="21"/>
      <c r="B16" s="42"/>
      <c r="C16" s="13" t="s">
        <v>10</v>
      </c>
      <c r="E16" s="21"/>
      <c r="F16" s="7"/>
      <c r="G16" s="42"/>
      <c r="H16" s="59"/>
      <c r="I16" s="507"/>
    </row>
    <row r="17" spans="1:11" ht="12.75">
      <c r="H17" s="59"/>
      <c r="I17" s="507"/>
    </row>
    <row r="18" spans="1:11" ht="12.75">
      <c r="H18" s="59"/>
      <c r="I18" s="507"/>
    </row>
    <row r="19" spans="1:11" ht="12.75">
      <c r="C19" s="560" t="s">
        <v>132</v>
      </c>
      <c r="D19" s="560"/>
      <c r="E19" s="560"/>
      <c r="F19" s="560"/>
      <c r="H19" s="59"/>
      <c r="I19" s="507"/>
    </row>
    <row r="20" spans="1:11" ht="12.75">
      <c r="H20" s="59"/>
      <c r="I20" s="507"/>
    </row>
    <row r="21" spans="1:11" ht="13.5" thickBot="1">
      <c r="H21" s="59"/>
      <c r="I21" s="507"/>
    </row>
    <row r="22" spans="1:11" ht="12" customHeight="1">
      <c r="A22" s="531" t="s">
        <v>1</v>
      </c>
      <c r="B22" s="533" t="s">
        <v>2</v>
      </c>
      <c r="C22" s="529" t="s">
        <v>0</v>
      </c>
      <c r="D22" s="535" t="s">
        <v>3</v>
      </c>
      <c r="E22" s="529" t="s">
        <v>15</v>
      </c>
      <c r="F22" s="538" t="s">
        <v>4</v>
      </c>
      <c r="G22" s="529" t="s">
        <v>5</v>
      </c>
      <c r="H22" s="520" t="s">
        <v>6</v>
      </c>
      <c r="I22" s="522" t="s">
        <v>59</v>
      </c>
      <c r="J22" s="441"/>
      <c r="K22" s="525" t="s">
        <v>8</v>
      </c>
    </row>
    <row r="23" spans="1:11">
      <c r="A23" s="532"/>
      <c r="B23" s="530"/>
      <c r="C23" s="537"/>
      <c r="D23" s="536"/>
      <c r="E23" s="537"/>
      <c r="F23" s="539"/>
      <c r="G23" s="537"/>
      <c r="H23" s="521"/>
      <c r="I23" s="523"/>
      <c r="J23" s="8" t="s">
        <v>9</v>
      </c>
      <c r="K23" s="526"/>
    </row>
    <row r="24" spans="1:11" ht="12.75">
      <c r="A24" s="206"/>
      <c r="B24" s="233"/>
      <c r="C24" s="89" t="s">
        <v>240</v>
      </c>
      <c r="D24" s="208"/>
      <c r="E24" s="209"/>
      <c r="F24" s="210"/>
      <c r="G24" s="209"/>
      <c r="H24" s="211"/>
      <c r="I24" s="500"/>
      <c r="J24" s="212"/>
      <c r="K24" s="213"/>
    </row>
    <row r="25" spans="1:11" s="236" customFormat="1" ht="12.75">
      <c r="A25" s="234"/>
      <c r="B25" s="207">
        <v>67.5</v>
      </c>
      <c r="C25" s="237" t="s">
        <v>101</v>
      </c>
      <c r="D25" s="16" t="s">
        <v>18</v>
      </c>
      <c r="E25" s="121" t="s">
        <v>111</v>
      </c>
      <c r="F25" s="216" t="s">
        <v>102</v>
      </c>
      <c r="G25" s="31" t="s">
        <v>41</v>
      </c>
      <c r="H25" s="217">
        <v>61.8</v>
      </c>
      <c r="I25" s="508">
        <v>32.5</v>
      </c>
      <c r="J25" s="212">
        <v>22</v>
      </c>
      <c r="K25" s="235"/>
    </row>
    <row r="26" spans="1:11" ht="12.75">
      <c r="A26" s="101"/>
      <c r="B26" s="23"/>
      <c r="C26" s="89" t="s">
        <v>12</v>
      </c>
      <c r="D26" s="23"/>
      <c r="E26" s="23"/>
      <c r="F26" s="240"/>
      <c r="G26" s="230"/>
      <c r="H26" s="27"/>
      <c r="I26" s="509"/>
      <c r="J26" s="212"/>
      <c r="K26" s="102"/>
    </row>
    <row r="27" spans="1:11" s="88" customFormat="1" ht="12.75" customHeight="1">
      <c r="A27" s="101"/>
      <c r="B27" s="23">
        <v>67.5</v>
      </c>
      <c r="C27" s="39" t="s">
        <v>92</v>
      </c>
      <c r="D27" s="16" t="s">
        <v>18</v>
      </c>
      <c r="E27" s="121" t="s">
        <v>111</v>
      </c>
      <c r="F27" s="240" t="s">
        <v>93</v>
      </c>
      <c r="G27" s="194" t="s">
        <v>42</v>
      </c>
      <c r="H27" s="27">
        <v>63.4</v>
      </c>
      <c r="I27" s="501">
        <v>65</v>
      </c>
      <c r="J27" s="212">
        <v>21</v>
      </c>
      <c r="K27" s="102"/>
    </row>
    <row r="28" spans="1:11" ht="12.75">
      <c r="A28" s="101"/>
      <c r="B28" s="23">
        <v>82.5</v>
      </c>
      <c r="C28" s="39" t="s">
        <v>136</v>
      </c>
      <c r="D28" s="16" t="s">
        <v>18</v>
      </c>
      <c r="E28" s="121" t="s">
        <v>22</v>
      </c>
      <c r="F28" s="240"/>
      <c r="G28" s="194" t="s">
        <v>41</v>
      </c>
      <c r="H28" s="27">
        <v>74.2</v>
      </c>
      <c r="I28" s="501">
        <v>75</v>
      </c>
      <c r="J28" s="212">
        <v>48</v>
      </c>
      <c r="K28" s="102"/>
    </row>
    <row r="29" spans="1:11" ht="12.75">
      <c r="A29" s="193"/>
      <c r="B29" s="121">
        <v>90</v>
      </c>
      <c r="C29" s="197" t="s">
        <v>100</v>
      </c>
      <c r="D29" s="16" t="s">
        <v>18</v>
      </c>
      <c r="E29" s="121" t="s">
        <v>19</v>
      </c>
      <c r="F29" s="241">
        <v>34016</v>
      </c>
      <c r="G29" s="194" t="s">
        <v>41</v>
      </c>
      <c r="H29" s="62">
        <v>89.9</v>
      </c>
      <c r="I29" s="501">
        <v>90</v>
      </c>
      <c r="J29" s="212">
        <v>20</v>
      </c>
      <c r="K29" s="195"/>
    </row>
    <row r="30" spans="1:11" ht="13.5" thickBot="1">
      <c r="A30" s="162"/>
      <c r="B30" s="159"/>
      <c r="C30" s="155"/>
      <c r="D30" s="160"/>
      <c r="E30" s="159"/>
      <c r="F30" s="161"/>
      <c r="G30" s="159"/>
      <c r="H30" s="189"/>
      <c r="I30" s="503"/>
      <c r="J30" s="107"/>
      <c r="K30" s="163"/>
    </row>
    <row r="38" spans="1:11" s="1" customFormat="1" ht="15" customHeight="1">
      <c r="C38" s="559" t="s">
        <v>124</v>
      </c>
      <c r="D38" s="559"/>
      <c r="E38" s="559"/>
      <c r="F38" s="559"/>
      <c r="G38" s="559"/>
      <c r="H38" s="3"/>
      <c r="I38" s="479"/>
    </row>
    <row r="39" spans="1:11" ht="12.75" thickBot="1"/>
    <row r="40" spans="1:11" s="14" customFormat="1" ht="12" customHeight="1">
      <c r="A40" s="531" t="s">
        <v>1</v>
      </c>
      <c r="B40" s="533" t="s">
        <v>2</v>
      </c>
      <c r="C40" s="529" t="s">
        <v>0</v>
      </c>
      <c r="D40" s="535" t="s">
        <v>3</v>
      </c>
      <c r="E40" s="529" t="s">
        <v>15</v>
      </c>
      <c r="F40" s="538" t="s">
        <v>4</v>
      </c>
      <c r="G40" s="529" t="s">
        <v>5</v>
      </c>
      <c r="H40" s="520" t="s">
        <v>6</v>
      </c>
      <c r="I40" s="522" t="s">
        <v>59</v>
      </c>
      <c r="J40" s="73"/>
      <c r="K40" s="525" t="s">
        <v>8</v>
      </c>
    </row>
    <row r="41" spans="1:11" s="15" customFormat="1">
      <c r="A41" s="532"/>
      <c r="B41" s="530"/>
      <c r="C41" s="537"/>
      <c r="D41" s="536"/>
      <c r="E41" s="537"/>
      <c r="F41" s="539"/>
      <c r="G41" s="537"/>
      <c r="H41" s="521"/>
      <c r="I41" s="523"/>
      <c r="J41" s="8" t="s">
        <v>9</v>
      </c>
      <c r="K41" s="526"/>
    </row>
    <row r="42" spans="1:11" s="214" customFormat="1">
      <c r="A42" s="206"/>
      <c r="B42" s="233"/>
      <c r="C42" s="209" t="s">
        <v>90</v>
      </c>
      <c r="D42" s="208"/>
      <c r="E42" s="209"/>
      <c r="F42" s="210"/>
      <c r="G42" s="209"/>
      <c r="H42" s="211"/>
      <c r="I42" s="500"/>
      <c r="J42" s="212"/>
      <c r="K42" s="213"/>
    </row>
    <row r="43" spans="1:11" s="236" customFormat="1" ht="12.75">
      <c r="A43" s="234"/>
      <c r="B43" s="207">
        <v>67.5</v>
      </c>
      <c r="C43" s="237" t="s">
        <v>101</v>
      </c>
      <c r="D43" s="16" t="s">
        <v>18</v>
      </c>
      <c r="E43" s="121" t="s">
        <v>111</v>
      </c>
      <c r="F43" s="216" t="s">
        <v>102</v>
      </c>
      <c r="G43" s="31" t="s">
        <v>41</v>
      </c>
      <c r="H43" s="217">
        <v>61.8</v>
      </c>
      <c r="I43" s="508">
        <v>32.5</v>
      </c>
      <c r="J43" s="212">
        <v>22</v>
      </c>
      <c r="K43" s="235"/>
    </row>
    <row r="44" spans="1:11" s="236" customFormat="1" ht="12.75">
      <c r="A44" s="234"/>
      <c r="B44" s="207">
        <v>60</v>
      </c>
      <c r="C44" s="237" t="s">
        <v>125</v>
      </c>
      <c r="D44" s="16" t="s">
        <v>18</v>
      </c>
      <c r="E44" s="121" t="s">
        <v>19</v>
      </c>
      <c r="F44" s="216" t="s">
        <v>193</v>
      </c>
      <c r="G44" s="31" t="s">
        <v>41</v>
      </c>
      <c r="H44" s="217">
        <v>90</v>
      </c>
      <c r="I44" s="508">
        <v>30</v>
      </c>
      <c r="J44" s="212">
        <v>36</v>
      </c>
      <c r="K44" s="235"/>
    </row>
    <row r="45" spans="1:11" s="88" customFormat="1" ht="12.75" customHeight="1">
      <c r="A45" s="101"/>
      <c r="B45" s="23"/>
      <c r="C45" s="89" t="s">
        <v>12</v>
      </c>
      <c r="D45" s="23"/>
      <c r="E45" s="23"/>
      <c r="F45" s="26"/>
      <c r="G45" s="23"/>
      <c r="H45" s="27"/>
      <c r="I45" s="510"/>
      <c r="J45" s="86"/>
      <c r="K45" s="102"/>
    </row>
    <row r="46" spans="1:11" s="88" customFormat="1" ht="12.75" customHeight="1">
      <c r="A46" s="101"/>
      <c r="B46" s="23">
        <v>67.5</v>
      </c>
      <c r="C46" s="39" t="s">
        <v>92</v>
      </c>
      <c r="D46" s="16" t="s">
        <v>18</v>
      </c>
      <c r="E46" s="121" t="s">
        <v>111</v>
      </c>
      <c r="F46" s="240" t="s">
        <v>93</v>
      </c>
      <c r="G46" s="194" t="s">
        <v>42</v>
      </c>
      <c r="H46" s="27">
        <v>63.4</v>
      </c>
      <c r="I46" s="510">
        <v>65</v>
      </c>
      <c r="J46" s="433">
        <v>21</v>
      </c>
      <c r="K46" s="102"/>
    </row>
    <row r="47" spans="1:11" s="88" customFormat="1" ht="12.75" customHeight="1">
      <c r="A47" s="101"/>
      <c r="B47" s="23">
        <v>82.5</v>
      </c>
      <c r="C47" s="39" t="s">
        <v>89</v>
      </c>
      <c r="D47" s="57" t="s">
        <v>18</v>
      </c>
      <c r="E47" s="31" t="s">
        <v>19</v>
      </c>
      <c r="F47" s="240" t="s">
        <v>91</v>
      </c>
      <c r="G47" s="194" t="s">
        <v>41</v>
      </c>
      <c r="H47" s="27">
        <v>79.5</v>
      </c>
      <c r="I47" s="510">
        <v>80</v>
      </c>
      <c r="J47" s="433">
        <v>33</v>
      </c>
      <c r="K47" s="102"/>
    </row>
    <row r="48" spans="1:11" s="88" customFormat="1" ht="12.75" customHeight="1">
      <c r="A48" s="101"/>
      <c r="B48" s="23">
        <v>90</v>
      </c>
      <c r="C48" s="39" t="s">
        <v>47</v>
      </c>
      <c r="D48" s="57" t="s">
        <v>18</v>
      </c>
      <c r="E48" s="31" t="s">
        <v>19</v>
      </c>
      <c r="F48" s="240" t="s">
        <v>192</v>
      </c>
      <c r="G48" s="194" t="s">
        <v>41</v>
      </c>
      <c r="H48" s="27">
        <v>88.4</v>
      </c>
      <c r="I48" s="510">
        <v>90</v>
      </c>
      <c r="J48" s="433">
        <v>32</v>
      </c>
      <c r="K48" s="102"/>
    </row>
    <row r="49" spans="1:11" s="196" customFormat="1" ht="11.25" customHeight="1">
      <c r="A49" s="193"/>
      <c r="B49" s="121">
        <v>100</v>
      </c>
      <c r="C49" s="197" t="s">
        <v>109</v>
      </c>
      <c r="D49" s="16" t="s">
        <v>18</v>
      </c>
      <c r="E49" s="121" t="s">
        <v>24</v>
      </c>
      <c r="F49" s="241">
        <v>31142</v>
      </c>
      <c r="G49" s="194" t="s">
        <v>41</v>
      </c>
      <c r="H49" s="62">
        <v>98.8</v>
      </c>
      <c r="I49" s="511">
        <v>100</v>
      </c>
      <c r="J49" s="434">
        <v>24</v>
      </c>
      <c r="K49" s="195"/>
    </row>
    <row r="50" spans="1:11" s="68" customFormat="1" ht="13.5" thickBot="1">
      <c r="A50" s="162"/>
      <c r="B50" s="159">
        <v>90</v>
      </c>
      <c r="C50" s="280" t="s">
        <v>175</v>
      </c>
      <c r="D50" s="160" t="s">
        <v>18</v>
      </c>
      <c r="E50" s="159" t="s">
        <v>24</v>
      </c>
      <c r="F50" s="282">
        <v>32866</v>
      </c>
      <c r="G50" s="194" t="s">
        <v>41</v>
      </c>
      <c r="H50" s="189">
        <v>87.3</v>
      </c>
      <c r="I50" s="512">
        <v>87.5</v>
      </c>
      <c r="J50" s="435"/>
      <c r="K50" s="163"/>
    </row>
    <row r="51" spans="1:11" ht="12.75">
      <c r="A51" s="206"/>
      <c r="B51" s="233"/>
      <c r="C51" s="89" t="s">
        <v>133</v>
      </c>
      <c r="D51" s="208"/>
      <c r="E51" s="209"/>
      <c r="F51" s="210"/>
      <c r="G51" s="209"/>
      <c r="H51" s="211"/>
      <c r="I51" s="500"/>
      <c r="J51" s="212"/>
      <c r="K51" s="213"/>
    </row>
    <row r="52" spans="1:11" ht="12.75">
      <c r="A52" s="359"/>
      <c r="B52" s="194">
        <v>90</v>
      </c>
      <c r="C52" s="39" t="s">
        <v>26</v>
      </c>
      <c r="D52" s="57" t="s">
        <v>18</v>
      </c>
      <c r="E52" s="31" t="s">
        <v>22</v>
      </c>
      <c r="F52" s="242">
        <v>31598</v>
      </c>
      <c r="G52" s="194" t="s">
        <v>41</v>
      </c>
      <c r="H52" s="436">
        <v>89.8</v>
      </c>
      <c r="I52" s="513">
        <v>142.5</v>
      </c>
      <c r="J52" s="437">
        <v>150</v>
      </c>
      <c r="K52" s="438">
        <v>165</v>
      </c>
    </row>
    <row r="53" spans="1:11" ht="0.75" customHeight="1">
      <c r="C53" s="12" t="s">
        <v>14</v>
      </c>
      <c r="H53" s="59"/>
      <c r="I53" s="507"/>
    </row>
    <row r="54" spans="1:11" s="43" customFormat="1" ht="12.75" hidden="1">
      <c r="A54" s="21"/>
      <c r="B54" s="42"/>
      <c r="C54" s="13" t="s">
        <v>10</v>
      </c>
      <c r="E54" s="21"/>
      <c r="F54" s="7"/>
      <c r="G54" s="42"/>
      <c r="H54" s="59"/>
      <c r="I54" s="507"/>
    </row>
    <row r="55" spans="1:11" ht="12.75" hidden="1">
      <c r="H55" s="59"/>
      <c r="I55" s="507"/>
    </row>
    <row r="56" spans="1:11" ht="12.75" hidden="1">
      <c r="H56" s="59"/>
      <c r="I56" s="507"/>
    </row>
    <row r="57" spans="1:11" ht="12.75">
      <c r="C57" s="560" t="s">
        <v>132</v>
      </c>
      <c r="D57" s="560"/>
      <c r="E57" s="560"/>
      <c r="F57" s="560"/>
      <c r="H57" s="59"/>
      <c r="I57" s="507"/>
    </row>
    <row r="58" spans="1:11" ht="5.25" customHeight="1" thickBot="1">
      <c r="H58" s="59"/>
      <c r="I58" s="507"/>
    </row>
    <row r="59" spans="1:11" ht="13.5" hidden="1" thickBot="1">
      <c r="H59" s="59"/>
      <c r="I59" s="507"/>
    </row>
    <row r="60" spans="1:11" ht="12" customHeight="1">
      <c r="A60" s="531" t="s">
        <v>1</v>
      </c>
      <c r="B60" s="533" t="s">
        <v>2</v>
      </c>
      <c r="C60" s="529" t="s">
        <v>0</v>
      </c>
      <c r="D60" s="535" t="s">
        <v>3</v>
      </c>
      <c r="E60" s="529" t="s">
        <v>15</v>
      </c>
      <c r="F60" s="538" t="s">
        <v>4</v>
      </c>
      <c r="G60" s="529" t="s">
        <v>5</v>
      </c>
      <c r="H60" s="520" t="s">
        <v>6</v>
      </c>
      <c r="I60" s="522" t="s">
        <v>59</v>
      </c>
      <c r="J60" s="73"/>
      <c r="K60" s="525" t="s">
        <v>8</v>
      </c>
    </row>
    <row r="61" spans="1:11">
      <c r="A61" s="532"/>
      <c r="B61" s="530"/>
      <c r="C61" s="537"/>
      <c r="D61" s="536"/>
      <c r="E61" s="537"/>
      <c r="F61" s="539"/>
      <c r="G61" s="537"/>
      <c r="H61" s="521"/>
      <c r="I61" s="523"/>
      <c r="J61" s="8" t="s">
        <v>9</v>
      </c>
      <c r="K61" s="526"/>
    </row>
    <row r="64" spans="1:11" ht="12.75">
      <c r="A64" s="101"/>
      <c r="B64" s="23"/>
      <c r="C64" s="89" t="s">
        <v>12</v>
      </c>
      <c r="D64" s="23"/>
      <c r="E64" s="23"/>
      <c r="F64" s="240"/>
      <c r="G64" s="230"/>
      <c r="H64" s="27"/>
      <c r="I64" s="509"/>
      <c r="J64" s="439"/>
      <c r="K64" s="102"/>
    </row>
    <row r="65" spans="1:11" ht="12.75">
      <c r="A65" s="101"/>
      <c r="B65" s="23">
        <v>82.5</v>
      </c>
      <c r="C65" s="39" t="s">
        <v>136</v>
      </c>
      <c r="D65" s="16" t="s">
        <v>18</v>
      </c>
      <c r="E65" s="121" t="s">
        <v>22</v>
      </c>
      <c r="F65" s="240"/>
      <c r="G65" s="194" t="s">
        <v>41</v>
      </c>
      <c r="H65" s="27">
        <v>74.2</v>
      </c>
      <c r="I65" s="509">
        <v>75</v>
      </c>
      <c r="J65" s="433">
        <v>48</v>
      </c>
      <c r="K65" s="102"/>
    </row>
    <row r="66" spans="1:11" ht="13.5" thickBot="1">
      <c r="A66" s="162"/>
      <c r="B66" s="29">
        <v>90</v>
      </c>
      <c r="C66" s="24" t="s">
        <v>220</v>
      </c>
      <c r="D66" s="166" t="s">
        <v>18</v>
      </c>
      <c r="E66" s="166" t="s">
        <v>221</v>
      </c>
      <c r="F66" s="241">
        <v>35862</v>
      </c>
      <c r="G66" s="31"/>
      <c r="H66" s="189"/>
      <c r="I66" s="503">
        <v>90</v>
      </c>
      <c r="J66" s="440">
        <v>20</v>
      </c>
      <c r="K66" s="163"/>
    </row>
  </sheetData>
  <mergeCells count="45">
    <mergeCell ref="C1:G1"/>
    <mergeCell ref="C19:F19"/>
    <mergeCell ref="E22:E23"/>
    <mergeCell ref="F22:F23"/>
    <mergeCell ref="G22:G23"/>
    <mergeCell ref="C12:G12"/>
    <mergeCell ref="F3:F4"/>
    <mergeCell ref="G3:G4"/>
    <mergeCell ref="E3:E4"/>
    <mergeCell ref="G60:G61"/>
    <mergeCell ref="K3:K4"/>
    <mergeCell ref="H3:H4"/>
    <mergeCell ref="I3:I4"/>
    <mergeCell ref="K22:K23"/>
    <mergeCell ref="H22:H23"/>
    <mergeCell ref="I22:I23"/>
    <mergeCell ref="A3:A4"/>
    <mergeCell ref="B3:B4"/>
    <mergeCell ref="C3:C4"/>
    <mergeCell ref="D3:D4"/>
    <mergeCell ref="C57:F57"/>
    <mergeCell ref="C38:G38"/>
    <mergeCell ref="A40:A41"/>
    <mergeCell ref="B40:B41"/>
    <mergeCell ref="C40:C41"/>
    <mergeCell ref="A22:A23"/>
    <mergeCell ref="B22:B23"/>
    <mergeCell ref="C22:C23"/>
    <mergeCell ref="D22:D23"/>
    <mergeCell ref="K40:K41"/>
    <mergeCell ref="I40:I41"/>
    <mergeCell ref="A60:A61"/>
    <mergeCell ref="B60:B61"/>
    <mergeCell ref="C60:C61"/>
    <mergeCell ref="I60:I61"/>
    <mergeCell ref="K60:K61"/>
    <mergeCell ref="D60:D61"/>
    <mergeCell ref="E60:E61"/>
    <mergeCell ref="D40:D41"/>
    <mergeCell ref="E40:E41"/>
    <mergeCell ref="F40:F41"/>
    <mergeCell ref="H40:H41"/>
    <mergeCell ref="G40:G41"/>
    <mergeCell ref="H60:H61"/>
    <mergeCell ref="F60:F61"/>
  </mergeCells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H23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E27" sqref="E27"/>
    </sheetView>
  </sheetViews>
  <sheetFormatPr defaultColWidth="10.42578125" defaultRowHeight="12"/>
  <cols>
    <col min="1" max="2" width="6.42578125" style="115" customWidth="1"/>
    <col min="3" max="3" width="6.85546875" style="115" customWidth="1"/>
    <col min="4" max="4" width="24.140625" style="118" customWidth="1"/>
    <col min="5" max="5" width="13.5703125" style="116" customWidth="1"/>
    <col min="6" max="6" width="10.42578125" style="115" customWidth="1"/>
    <col min="7" max="7" width="10.140625" style="139" customWidth="1"/>
    <col min="8" max="8" width="14" style="115" customWidth="1"/>
    <col min="9" max="9" width="10.42578125" style="118"/>
    <col min="10" max="10" width="9.7109375" style="138" customWidth="1"/>
    <col min="11" max="32" width="10.42578125" style="118"/>
    <col min="33" max="33" width="13.42578125" style="118" customWidth="1"/>
    <col min="34" max="16384" width="10.42578125" style="140"/>
  </cols>
  <sheetData>
    <row r="1" spans="1:34" s="1" customFormat="1">
      <c r="D1" s="2"/>
      <c r="E1" s="19"/>
      <c r="F1" s="2"/>
      <c r="G1" s="442" t="s">
        <v>235</v>
      </c>
      <c r="I1" s="3"/>
      <c r="J1" s="4"/>
      <c r="K1" s="2"/>
      <c r="L1" s="2"/>
      <c r="M1" s="2"/>
      <c r="N1" s="2"/>
      <c r="O1" s="5"/>
      <c r="P1" s="6"/>
      <c r="Q1" s="2"/>
      <c r="R1" s="2"/>
      <c r="S1" s="2"/>
      <c r="T1" s="2"/>
      <c r="U1" s="5"/>
      <c r="V1" s="6"/>
      <c r="W1" s="6"/>
      <c r="X1" s="6"/>
      <c r="Y1" s="2"/>
      <c r="Z1" s="2"/>
      <c r="AA1" s="2"/>
      <c r="AB1" s="2"/>
      <c r="AC1" s="5"/>
      <c r="AD1" s="6"/>
      <c r="AE1" s="6"/>
      <c r="AF1" s="6"/>
    </row>
    <row r="2" spans="1:34" ht="12.75" thickBot="1">
      <c r="J2" s="118"/>
    </row>
    <row r="3" spans="1:34" s="40" customFormat="1" ht="12" customHeight="1">
      <c r="A3" s="531" t="s">
        <v>1</v>
      </c>
      <c r="B3" s="218" t="s">
        <v>225</v>
      </c>
      <c r="C3" s="533" t="s">
        <v>2</v>
      </c>
      <c r="D3" s="529" t="s">
        <v>0</v>
      </c>
      <c r="E3" s="540" t="s">
        <v>3</v>
      </c>
      <c r="F3" s="529" t="s">
        <v>15</v>
      </c>
      <c r="G3" s="538" t="s">
        <v>4</v>
      </c>
      <c r="H3" s="529" t="s">
        <v>5</v>
      </c>
      <c r="I3" s="520" t="s">
        <v>6</v>
      </c>
      <c r="J3" s="522" t="s">
        <v>198</v>
      </c>
      <c r="K3" s="529" t="s">
        <v>35</v>
      </c>
      <c r="L3" s="529"/>
      <c r="M3" s="529"/>
      <c r="N3" s="529"/>
      <c r="O3" s="529"/>
      <c r="P3" s="529"/>
      <c r="Q3" s="529" t="s">
        <v>36</v>
      </c>
      <c r="R3" s="529"/>
      <c r="S3" s="529"/>
      <c r="T3" s="529"/>
      <c r="U3" s="529"/>
      <c r="V3" s="529"/>
      <c r="W3" s="540" t="s">
        <v>37</v>
      </c>
      <c r="X3" s="255"/>
      <c r="Y3" s="529" t="s">
        <v>7</v>
      </c>
      <c r="Z3" s="529"/>
      <c r="AA3" s="529"/>
      <c r="AB3" s="529"/>
      <c r="AC3" s="529"/>
      <c r="AD3" s="529"/>
      <c r="AE3" s="540" t="s">
        <v>38</v>
      </c>
      <c r="AF3" s="256"/>
      <c r="AG3" s="525" t="s">
        <v>8</v>
      </c>
    </row>
    <row r="4" spans="1:34" s="38" customFormat="1">
      <c r="A4" s="532"/>
      <c r="B4" s="219" t="s">
        <v>213</v>
      </c>
      <c r="C4" s="530"/>
      <c r="D4" s="537"/>
      <c r="E4" s="541"/>
      <c r="F4" s="537"/>
      <c r="G4" s="539"/>
      <c r="H4" s="537"/>
      <c r="I4" s="521"/>
      <c r="J4" s="523"/>
      <c r="K4" s="65">
        <v>1</v>
      </c>
      <c r="L4" s="65">
        <v>2</v>
      </c>
      <c r="M4" s="65">
        <v>3</v>
      </c>
      <c r="N4" s="65">
        <v>4</v>
      </c>
      <c r="O4" s="66" t="s">
        <v>9</v>
      </c>
      <c r="P4" s="478" t="s">
        <v>241</v>
      </c>
      <c r="Q4" s="65">
        <v>1</v>
      </c>
      <c r="R4" s="65">
        <v>2</v>
      </c>
      <c r="S4" s="65">
        <v>3</v>
      </c>
      <c r="T4" s="65">
        <v>4</v>
      </c>
      <c r="U4" s="66" t="s">
        <v>9</v>
      </c>
      <c r="V4" s="478" t="s">
        <v>241</v>
      </c>
      <c r="W4" s="541"/>
      <c r="X4" s="478" t="s">
        <v>241</v>
      </c>
      <c r="Y4" s="65">
        <v>1</v>
      </c>
      <c r="Z4" s="65">
        <v>2</v>
      </c>
      <c r="AA4" s="65">
        <v>3</v>
      </c>
      <c r="AB4" s="65">
        <v>4</v>
      </c>
      <c r="AC4" s="66" t="s">
        <v>9</v>
      </c>
      <c r="AD4" s="478" t="s">
        <v>241</v>
      </c>
      <c r="AE4" s="542"/>
      <c r="AF4" s="478" t="s">
        <v>241</v>
      </c>
      <c r="AG4" s="526"/>
    </row>
    <row r="5" spans="1:34" s="68" customFormat="1" ht="12.75">
      <c r="A5" s="120"/>
      <c r="B5" s="253"/>
      <c r="C5" s="29"/>
      <c r="D5" s="69" t="s">
        <v>11</v>
      </c>
      <c r="E5" s="126"/>
      <c r="F5" s="130"/>
      <c r="G5" s="121"/>
      <c r="H5" s="82"/>
      <c r="I5" s="83"/>
      <c r="J5" s="84"/>
      <c r="K5" s="84"/>
      <c r="L5" s="84"/>
      <c r="M5" s="84"/>
      <c r="N5" s="70"/>
      <c r="O5" s="85"/>
      <c r="P5" s="84"/>
      <c r="Q5" s="84"/>
      <c r="R5" s="84"/>
      <c r="S5" s="84"/>
      <c r="T5" s="70"/>
      <c r="U5" s="85"/>
      <c r="V5" s="85"/>
      <c r="W5" s="85"/>
      <c r="X5" s="84"/>
      <c r="Y5" s="84"/>
      <c r="Z5" s="84"/>
      <c r="AA5" s="84"/>
      <c r="AB5" s="70"/>
      <c r="AC5" s="85"/>
      <c r="AD5" s="93"/>
      <c r="AE5" s="93"/>
      <c r="AF5" s="86"/>
      <c r="AG5" s="94"/>
    </row>
    <row r="6" spans="1:34" s="68" customFormat="1" ht="12.75" customHeight="1">
      <c r="A6" s="231">
        <v>1</v>
      </c>
      <c r="B6" s="231"/>
      <c r="C6" s="23">
        <v>48</v>
      </c>
      <c r="D6" s="25" t="s">
        <v>62</v>
      </c>
      <c r="E6" s="25" t="s">
        <v>18</v>
      </c>
      <c r="F6" s="25" t="s">
        <v>19</v>
      </c>
      <c r="G6" s="240" t="s">
        <v>63</v>
      </c>
      <c r="H6" s="230" t="s">
        <v>64</v>
      </c>
      <c r="I6" s="49">
        <v>47.9</v>
      </c>
      <c r="J6" s="50">
        <v>1.0353000000000001</v>
      </c>
      <c r="K6" s="75">
        <v>47.5</v>
      </c>
      <c r="L6" s="75">
        <v>52.5</v>
      </c>
      <c r="M6" s="75">
        <v>55</v>
      </c>
      <c r="N6" s="141"/>
      <c r="O6" s="71">
        <v>55</v>
      </c>
      <c r="P6" s="123">
        <f t="shared" ref="P6:P16" si="0">J6*O6</f>
        <v>56.941500000000005</v>
      </c>
      <c r="Q6" s="75">
        <v>35</v>
      </c>
      <c r="R6" s="75">
        <v>37.5</v>
      </c>
      <c r="S6" s="317">
        <v>40</v>
      </c>
      <c r="T6" s="141"/>
      <c r="U6" s="71">
        <v>37.5</v>
      </c>
      <c r="V6" s="123">
        <f t="shared" ref="V6:V16" si="1">J6*U6</f>
        <v>38.823750000000004</v>
      </c>
      <c r="W6" s="71">
        <f t="shared" ref="W6:W16" si="2">O6+U6</f>
        <v>92.5</v>
      </c>
      <c r="X6" s="123">
        <f t="shared" ref="X6:X16" si="3">J6*W6</f>
        <v>95.765250000000009</v>
      </c>
      <c r="Y6" s="76">
        <v>60</v>
      </c>
      <c r="Z6" s="75">
        <v>65</v>
      </c>
      <c r="AA6" s="75">
        <v>70</v>
      </c>
      <c r="AB6" s="141"/>
      <c r="AC6" s="71">
        <v>70</v>
      </c>
      <c r="AD6" s="123">
        <f t="shared" ref="AD6:AD16" si="4">J6*AC6</f>
        <v>72.471000000000004</v>
      </c>
      <c r="AE6" s="71">
        <f t="shared" ref="AE6:AE16" si="5">W6+AC6</f>
        <v>162.5</v>
      </c>
      <c r="AF6" s="123">
        <f t="shared" ref="AF6:AF16" si="6">J6*AE6</f>
        <v>168.23625000000001</v>
      </c>
      <c r="AG6" s="124"/>
    </row>
    <row r="7" spans="1:34" s="77" customFormat="1" ht="12.75" customHeight="1">
      <c r="A7" s="231">
        <v>1</v>
      </c>
      <c r="B7" s="231"/>
      <c r="C7" s="23">
        <v>60</v>
      </c>
      <c r="D7" s="25" t="s">
        <v>87</v>
      </c>
      <c r="E7" s="25" t="s">
        <v>18</v>
      </c>
      <c r="F7" s="25" t="s">
        <v>20</v>
      </c>
      <c r="G7" s="240" t="s">
        <v>88</v>
      </c>
      <c r="H7" s="226" t="s">
        <v>42</v>
      </c>
      <c r="I7" s="27">
        <v>58.9</v>
      </c>
      <c r="J7" s="50">
        <v>0.87380000000000002</v>
      </c>
      <c r="K7" s="75">
        <v>95</v>
      </c>
      <c r="L7" s="317">
        <v>100</v>
      </c>
      <c r="M7" s="75">
        <v>100</v>
      </c>
      <c r="N7" s="141"/>
      <c r="O7" s="71">
        <v>100</v>
      </c>
      <c r="P7" s="123">
        <f>J7*O7</f>
        <v>87.38</v>
      </c>
      <c r="Q7" s="75">
        <v>42.5</v>
      </c>
      <c r="R7" s="75">
        <v>45</v>
      </c>
      <c r="S7" s="317">
        <v>47.5</v>
      </c>
      <c r="T7" s="141"/>
      <c r="U7" s="71">
        <v>45</v>
      </c>
      <c r="V7" s="123">
        <f>J7*U7</f>
        <v>39.320999999999998</v>
      </c>
      <c r="W7" s="71">
        <f>O7+U7</f>
        <v>145</v>
      </c>
      <c r="X7" s="123">
        <f>J7*W7</f>
        <v>126.70100000000001</v>
      </c>
      <c r="Y7" s="76">
        <v>80</v>
      </c>
      <c r="Z7" s="76">
        <v>90</v>
      </c>
      <c r="AA7" s="324">
        <v>100</v>
      </c>
      <c r="AB7" s="141"/>
      <c r="AC7" s="71">
        <v>90</v>
      </c>
      <c r="AD7" s="123">
        <f>J7*AC7</f>
        <v>78.641999999999996</v>
      </c>
      <c r="AE7" s="71">
        <f>W7+AC7</f>
        <v>235</v>
      </c>
      <c r="AF7" s="123">
        <f>J7*AE7</f>
        <v>205.34300000000002</v>
      </c>
      <c r="AG7" s="124"/>
      <c r="AH7" s="68"/>
    </row>
    <row r="8" spans="1:34" s="77" customFormat="1" ht="12.75" customHeight="1">
      <c r="A8" s="120"/>
      <c r="B8" s="23"/>
      <c r="C8" s="129"/>
      <c r="D8" s="126"/>
      <c r="E8" s="126"/>
      <c r="F8" s="130"/>
      <c r="G8" s="121"/>
      <c r="H8" s="143"/>
      <c r="I8" s="143"/>
      <c r="J8" s="123"/>
      <c r="K8" s="92"/>
      <c r="L8" s="76"/>
      <c r="M8" s="76"/>
      <c r="N8" s="71"/>
      <c r="O8" s="71"/>
      <c r="P8" s="123">
        <f t="shared" si="0"/>
        <v>0</v>
      </c>
      <c r="Q8" s="75"/>
      <c r="R8" s="75"/>
      <c r="S8" s="141"/>
      <c r="T8" s="75"/>
      <c r="U8" s="123"/>
      <c r="V8" s="123"/>
      <c r="W8" s="71"/>
      <c r="X8" s="123"/>
      <c r="Y8" s="75"/>
      <c r="Z8" s="75"/>
      <c r="AA8" s="75"/>
      <c r="AB8" s="75"/>
      <c r="AC8" s="123"/>
      <c r="AD8" s="123"/>
      <c r="AE8" s="72"/>
      <c r="AF8" s="123"/>
      <c r="AG8" s="97"/>
    </row>
    <row r="9" spans="1:34" s="77" customFormat="1" ht="12.75" customHeight="1">
      <c r="A9" s="95"/>
      <c r="B9" s="23"/>
      <c r="C9" s="129"/>
      <c r="D9" s="90" t="s">
        <v>12</v>
      </c>
      <c r="E9" s="29"/>
      <c r="F9" s="34"/>
      <c r="G9" s="29"/>
      <c r="H9" s="143"/>
      <c r="I9" s="143"/>
      <c r="J9" s="123"/>
      <c r="K9" s="92"/>
      <c r="L9" s="76"/>
      <c r="M9" s="76"/>
      <c r="N9" s="71"/>
      <c r="O9" s="71"/>
      <c r="P9" s="123">
        <f t="shared" si="0"/>
        <v>0</v>
      </c>
      <c r="Q9" s="75"/>
      <c r="R9" s="75"/>
      <c r="S9" s="141"/>
      <c r="T9" s="75"/>
      <c r="U9" s="123"/>
      <c r="V9" s="123"/>
      <c r="W9" s="71"/>
      <c r="X9" s="123"/>
      <c r="Y9" s="75"/>
      <c r="Z9" s="75"/>
      <c r="AA9" s="75"/>
      <c r="AB9" s="75"/>
      <c r="AC9" s="123"/>
      <c r="AD9" s="123"/>
      <c r="AE9" s="72"/>
      <c r="AF9" s="123"/>
      <c r="AG9" s="97"/>
    </row>
    <row r="10" spans="1:34" s="68" customFormat="1" ht="12.75" customHeight="1">
      <c r="A10" s="231">
        <v>1</v>
      </c>
      <c r="B10" s="231"/>
      <c r="C10" s="23">
        <v>67.5</v>
      </c>
      <c r="D10" s="24" t="s">
        <v>144</v>
      </c>
      <c r="E10" s="24" t="s">
        <v>18</v>
      </c>
      <c r="F10" s="25" t="s">
        <v>19</v>
      </c>
      <c r="G10" s="223">
        <v>37075</v>
      </c>
      <c r="H10" s="230" t="s">
        <v>46</v>
      </c>
      <c r="I10" s="49">
        <v>60.5</v>
      </c>
      <c r="J10" s="50">
        <v>0.80600000000000005</v>
      </c>
      <c r="K10" s="75">
        <v>80</v>
      </c>
      <c r="L10" s="75">
        <v>85</v>
      </c>
      <c r="M10" s="75">
        <v>87.5</v>
      </c>
      <c r="N10" s="141"/>
      <c r="O10" s="71">
        <v>87.5</v>
      </c>
      <c r="P10" s="123">
        <f t="shared" si="0"/>
        <v>70.525000000000006</v>
      </c>
      <c r="Q10" s="75">
        <v>65</v>
      </c>
      <c r="R10" s="75">
        <v>67.5</v>
      </c>
      <c r="S10" s="317">
        <v>70</v>
      </c>
      <c r="T10" s="141"/>
      <c r="U10" s="71">
        <v>67.5</v>
      </c>
      <c r="V10" s="123">
        <f t="shared" si="1"/>
        <v>54.405000000000001</v>
      </c>
      <c r="W10" s="71">
        <f t="shared" si="2"/>
        <v>155</v>
      </c>
      <c r="X10" s="123">
        <f t="shared" si="3"/>
        <v>124.93</v>
      </c>
      <c r="Y10" s="76">
        <v>120</v>
      </c>
      <c r="Z10" s="75">
        <v>125</v>
      </c>
      <c r="AA10" s="317">
        <v>127.5</v>
      </c>
      <c r="AB10" s="141"/>
      <c r="AC10" s="71">
        <v>125</v>
      </c>
      <c r="AD10" s="123">
        <f t="shared" si="4"/>
        <v>100.75</v>
      </c>
      <c r="AE10" s="71">
        <f t="shared" si="5"/>
        <v>280</v>
      </c>
      <c r="AF10" s="123">
        <f t="shared" si="6"/>
        <v>225.68</v>
      </c>
      <c r="AG10" s="124"/>
      <c r="AH10" s="77"/>
    </row>
    <row r="11" spans="1:34" s="68" customFormat="1" ht="12.75" customHeight="1">
      <c r="A11" s="231">
        <v>1</v>
      </c>
      <c r="B11" s="231"/>
      <c r="C11" s="23">
        <v>75</v>
      </c>
      <c r="D11" s="252" t="s">
        <v>184</v>
      </c>
      <c r="E11" s="24" t="s">
        <v>18</v>
      </c>
      <c r="F11" s="25" t="s">
        <v>19</v>
      </c>
      <c r="G11" s="247">
        <v>37274</v>
      </c>
      <c r="H11" s="248" t="s">
        <v>46</v>
      </c>
      <c r="I11" s="49">
        <v>74.3</v>
      </c>
      <c r="J11" s="50">
        <v>0.6694</v>
      </c>
      <c r="K11" s="75">
        <v>100</v>
      </c>
      <c r="L11" s="75">
        <v>107.5</v>
      </c>
      <c r="M11" s="75">
        <v>115</v>
      </c>
      <c r="N11" s="141"/>
      <c r="O11" s="71">
        <v>115</v>
      </c>
      <c r="P11" s="123">
        <f>J11*O11</f>
        <v>76.980999999999995</v>
      </c>
      <c r="Q11" s="75">
        <v>65</v>
      </c>
      <c r="R11" s="75">
        <v>70</v>
      </c>
      <c r="S11" s="75">
        <v>72.5</v>
      </c>
      <c r="T11" s="141"/>
      <c r="U11" s="71">
        <v>72.5</v>
      </c>
      <c r="V11" s="123">
        <f>J11*U11</f>
        <v>48.531500000000001</v>
      </c>
      <c r="W11" s="71">
        <f>O11+U11</f>
        <v>187.5</v>
      </c>
      <c r="X11" s="123">
        <f>J11*W11</f>
        <v>125.5125</v>
      </c>
      <c r="Y11" s="76">
        <v>130</v>
      </c>
      <c r="Z11" s="75">
        <v>140</v>
      </c>
      <c r="AA11" s="75">
        <v>145</v>
      </c>
      <c r="AB11" s="141"/>
      <c r="AC11" s="71">
        <v>145</v>
      </c>
      <c r="AD11" s="123">
        <f>J11*AC11</f>
        <v>97.063000000000002</v>
      </c>
      <c r="AE11" s="71">
        <f>W11+AC11</f>
        <v>332.5</v>
      </c>
      <c r="AF11" s="123">
        <f>J11*AE11</f>
        <v>222.57550000000001</v>
      </c>
      <c r="AG11" s="124"/>
      <c r="AH11" s="77"/>
    </row>
    <row r="12" spans="1:34" s="68" customFormat="1" ht="12.75" customHeight="1">
      <c r="A12" s="231">
        <v>1</v>
      </c>
      <c r="B12" s="231"/>
      <c r="C12" s="23">
        <v>75</v>
      </c>
      <c r="D12" s="24" t="s">
        <v>145</v>
      </c>
      <c r="E12" s="24" t="s">
        <v>18</v>
      </c>
      <c r="F12" s="25" t="s">
        <v>19</v>
      </c>
      <c r="G12" s="247">
        <v>36566</v>
      </c>
      <c r="H12" s="226" t="s">
        <v>43</v>
      </c>
      <c r="I12" s="49">
        <v>71.599999999999994</v>
      </c>
      <c r="J12" s="50">
        <v>0.68979999999999997</v>
      </c>
      <c r="K12" s="75">
        <v>80</v>
      </c>
      <c r="L12" s="75">
        <v>90</v>
      </c>
      <c r="M12" s="75">
        <v>100</v>
      </c>
      <c r="N12" s="141"/>
      <c r="O12" s="71">
        <v>100</v>
      </c>
      <c r="P12" s="123">
        <f t="shared" si="0"/>
        <v>68.97999999999999</v>
      </c>
      <c r="Q12" s="75">
        <v>75</v>
      </c>
      <c r="R12" s="317">
        <v>85</v>
      </c>
      <c r="S12" s="317">
        <v>85</v>
      </c>
      <c r="T12" s="141"/>
      <c r="U12" s="71">
        <v>75</v>
      </c>
      <c r="V12" s="123">
        <f t="shared" si="1"/>
        <v>51.734999999999999</v>
      </c>
      <c r="W12" s="71">
        <f t="shared" si="2"/>
        <v>175</v>
      </c>
      <c r="X12" s="123">
        <f t="shared" si="3"/>
        <v>120.71499999999999</v>
      </c>
      <c r="Y12" s="76">
        <v>120</v>
      </c>
      <c r="Z12" s="75">
        <v>130</v>
      </c>
      <c r="AA12" s="75">
        <v>145</v>
      </c>
      <c r="AB12" s="141"/>
      <c r="AC12" s="71">
        <v>145</v>
      </c>
      <c r="AD12" s="123">
        <f t="shared" si="4"/>
        <v>100.021</v>
      </c>
      <c r="AE12" s="71">
        <f t="shared" si="5"/>
        <v>320</v>
      </c>
      <c r="AF12" s="123">
        <f t="shared" si="6"/>
        <v>220.73599999999999</v>
      </c>
      <c r="AG12" s="124"/>
      <c r="AH12" s="77"/>
    </row>
    <row r="13" spans="1:34" s="77" customFormat="1" ht="12.75" customHeight="1">
      <c r="A13" s="23">
        <v>1</v>
      </c>
      <c r="B13" s="23"/>
      <c r="C13" s="121">
        <v>90</v>
      </c>
      <c r="D13" s="129" t="s">
        <v>187</v>
      </c>
      <c r="E13" s="126" t="s">
        <v>18</v>
      </c>
      <c r="F13" s="126" t="s">
        <v>19</v>
      </c>
      <c r="G13" s="223">
        <v>37044</v>
      </c>
      <c r="H13" s="248" t="s">
        <v>46</v>
      </c>
      <c r="I13" s="143">
        <v>86</v>
      </c>
      <c r="J13" s="156">
        <v>0.60219999999999996</v>
      </c>
      <c r="K13" s="75">
        <v>110</v>
      </c>
      <c r="L13" s="75">
        <v>117.5</v>
      </c>
      <c r="M13" s="75">
        <v>125</v>
      </c>
      <c r="N13" s="75"/>
      <c r="O13" s="71">
        <v>125</v>
      </c>
      <c r="P13" s="123">
        <f t="shared" si="0"/>
        <v>75.274999999999991</v>
      </c>
      <c r="Q13" s="75">
        <v>70</v>
      </c>
      <c r="R13" s="75">
        <v>80</v>
      </c>
      <c r="S13" s="75">
        <v>87.5</v>
      </c>
      <c r="T13" s="75"/>
      <c r="U13" s="71">
        <v>87.5</v>
      </c>
      <c r="V13" s="123">
        <f t="shared" si="1"/>
        <v>52.692499999999995</v>
      </c>
      <c r="W13" s="71">
        <f t="shared" si="2"/>
        <v>212.5</v>
      </c>
      <c r="X13" s="123">
        <f t="shared" si="3"/>
        <v>127.96749999999999</v>
      </c>
      <c r="Y13" s="76">
        <v>130</v>
      </c>
      <c r="Z13" s="76">
        <v>142.5</v>
      </c>
      <c r="AA13" s="76">
        <v>150</v>
      </c>
      <c r="AB13" s="75"/>
      <c r="AC13" s="71">
        <v>150</v>
      </c>
      <c r="AD13" s="123">
        <f t="shared" si="4"/>
        <v>90.33</v>
      </c>
      <c r="AE13" s="72">
        <f t="shared" si="5"/>
        <v>362.5</v>
      </c>
      <c r="AF13" s="123">
        <f t="shared" si="6"/>
        <v>218.29749999999999</v>
      </c>
      <c r="AG13" s="98"/>
      <c r="AH13" s="68"/>
    </row>
    <row r="14" spans="1:34" s="77" customFormat="1" ht="12.75" customHeight="1">
      <c r="A14" s="23">
        <v>1</v>
      </c>
      <c r="B14" s="23"/>
      <c r="C14" s="23">
        <v>90</v>
      </c>
      <c r="D14" s="24" t="s">
        <v>21</v>
      </c>
      <c r="E14" s="24" t="s">
        <v>18</v>
      </c>
      <c r="F14" s="25" t="s">
        <v>19</v>
      </c>
      <c r="G14" s="247">
        <v>34573</v>
      </c>
      <c r="H14" s="226" t="s">
        <v>45</v>
      </c>
      <c r="I14" s="27">
        <v>89.6</v>
      </c>
      <c r="J14" s="50">
        <v>0.58689999999999998</v>
      </c>
      <c r="K14" s="75">
        <v>200</v>
      </c>
      <c r="L14" s="317">
        <v>212.5</v>
      </c>
      <c r="M14" s="75">
        <v>220</v>
      </c>
      <c r="N14" s="141"/>
      <c r="O14" s="71">
        <v>220</v>
      </c>
      <c r="P14" s="123">
        <f t="shared" si="0"/>
        <v>129.11799999999999</v>
      </c>
      <c r="Q14" s="75">
        <v>145</v>
      </c>
      <c r="R14" s="75">
        <v>152.5</v>
      </c>
      <c r="S14" s="75">
        <v>155</v>
      </c>
      <c r="T14" s="141"/>
      <c r="U14" s="71">
        <v>155</v>
      </c>
      <c r="V14" s="123">
        <f t="shared" si="1"/>
        <v>90.969499999999996</v>
      </c>
      <c r="W14" s="71">
        <f t="shared" si="2"/>
        <v>375</v>
      </c>
      <c r="X14" s="123">
        <f t="shared" si="3"/>
        <v>220.08749999999998</v>
      </c>
      <c r="Y14" s="76">
        <v>200</v>
      </c>
      <c r="Z14" s="76">
        <v>215</v>
      </c>
      <c r="AA14" s="76">
        <v>222.5</v>
      </c>
      <c r="AB14" s="141"/>
      <c r="AC14" s="71">
        <v>222.5</v>
      </c>
      <c r="AD14" s="123">
        <f t="shared" si="4"/>
        <v>130.58525</v>
      </c>
      <c r="AE14" s="72">
        <f t="shared" si="5"/>
        <v>597.5</v>
      </c>
      <c r="AF14" s="123">
        <f t="shared" si="6"/>
        <v>350.67275000000001</v>
      </c>
      <c r="AG14" s="124"/>
    </row>
    <row r="15" spans="1:34" s="77" customFormat="1" ht="12.75" customHeight="1">
      <c r="A15" s="48">
        <v>1</v>
      </c>
      <c r="B15" s="48"/>
      <c r="C15" s="48">
        <v>110</v>
      </c>
      <c r="D15" s="205" t="s">
        <v>197</v>
      </c>
      <c r="E15" s="205"/>
      <c r="F15" s="47"/>
      <c r="G15" s="281">
        <v>27927</v>
      </c>
      <c r="H15" s="230" t="s">
        <v>41</v>
      </c>
      <c r="I15" s="49">
        <v>106.4</v>
      </c>
      <c r="J15" s="50">
        <v>0.54139999999999999</v>
      </c>
      <c r="K15" s="317">
        <v>230</v>
      </c>
      <c r="L15" s="75">
        <v>230</v>
      </c>
      <c r="M15" s="75">
        <v>240</v>
      </c>
      <c r="N15" s="141"/>
      <c r="O15" s="71">
        <v>240</v>
      </c>
      <c r="P15" s="123">
        <f>J15*O15</f>
        <v>129.93600000000001</v>
      </c>
      <c r="Q15" s="75">
        <v>160</v>
      </c>
      <c r="R15" s="75">
        <v>165</v>
      </c>
      <c r="S15" s="75" t="s">
        <v>202</v>
      </c>
      <c r="T15" s="141"/>
      <c r="U15" s="71">
        <v>165</v>
      </c>
      <c r="V15" s="123">
        <f>J15*U15</f>
        <v>89.331000000000003</v>
      </c>
      <c r="W15" s="71">
        <f>O15+U15</f>
        <v>405</v>
      </c>
      <c r="X15" s="123">
        <f>J15*W15</f>
        <v>219.267</v>
      </c>
      <c r="Y15" s="76">
        <v>290</v>
      </c>
      <c r="Z15" s="76">
        <v>310</v>
      </c>
      <c r="AA15" s="76" t="s">
        <v>202</v>
      </c>
      <c r="AB15" s="141"/>
      <c r="AC15" s="71">
        <v>310</v>
      </c>
      <c r="AD15" s="123">
        <f>J15*AC15</f>
        <v>167.834</v>
      </c>
      <c r="AE15" s="72">
        <f>W15+AC15</f>
        <v>715</v>
      </c>
      <c r="AF15" s="123">
        <f>J15*AE15</f>
        <v>387.101</v>
      </c>
      <c r="AG15" s="124"/>
    </row>
    <row r="16" spans="1:34" s="77" customFormat="1" ht="12.75" customHeight="1">
      <c r="A16" s="23">
        <v>1</v>
      </c>
      <c r="B16" s="23"/>
      <c r="C16" s="23">
        <v>125</v>
      </c>
      <c r="D16" s="24" t="s">
        <v>196</v>
      </c>
      <c r="E16" s="24" t="s">
        <v>18</v>
      </c>
      <c r="F16" s="25" t="s">
        <v>106</v>
      </c>
      <c r="G16" s="247">
        <v>29879</v>
      </c>
      <c r="H16" s="226" t="s">
        <v>41</v>
      </c>
      <c r="I16" s="27">
        <v>116.8</v>
      </c>
      <c r="J16" s="50">
        <v>0.52980000000000005</v>
      </c>
      <c r="K16" s="75">
        <v>240</v>
      </c>
      <c r="L16" s="75">
        <v>250</v>
      </c>
      <c r="M16" s="75">
        <v>260</v>
      </c>
      <c r="N16" s="141"/>
      <c r="O16" s="71">
        <v>260</v>
      </c>
      <c r="P16" s="123">
        <f t="shared" si="0"/>
        <v>137.74800000000002</v>
      </c>
      <c r="Q16" s="75">
        <v>170</v>
      </c>
      <c r="R16" s="75">
        <v>180</v>
      </c>
      <c r="S16" s="317">
        <v>185</v>
      </c>
      <c r="T16" s="141"/>
      <c r="U16" s="71">
        <v>180</v>
      </c>
      <c r="V16" s="123">
        <f t="shared" si="1"/>
        <v>95.364000000000004</v>
      </c>
      <c r="W16" s="71">
        <f t="shared" si="2"/>
        <v>440</v>
      </c>
      <c r="X16" s="123">
        <f t="shared" si="3"/>
        <v>233.11200000000002</v>
      </c>
      <c r="Y16" s="76">
        <v>270</v>
      </c>
      <c r="Z16" s="324">
        <v>280</v>
      </c>
      <c r="AA16" s="324">
        <v>280</v>
      </c>
      <c r="AB16" s="141"/>
      <c r="AC16" s="71">
        <v>270</v>
      </c>
      <c r="AD16" s="123">
        <f t="shared" si="4"/>
        <v>143.04600000000002</v>
      </c>
      <c r="AE16" s="72">
        <f t="shared" si="5"/>
        <v>710</v>
      </c>
      <c r="AF16" s="123">
        <f t="shared" si="6"/>
        <v>376.15800000000002</v>
      </c>
      <c r="AG16" s="124"/>
    </row>
    <row r="17" spans="1:33" s="77" customFormat="1" ht="12.75" customHeight="1">
      <c r="A17" s="48"/>
      <c r="B17" s="48"/>
      <c r="C17" s="48"/>
      <c r="D17" s="205"/>
      <c r="E17" s="205"/>
      <c r="F17" s="47"/>
      <c r="G17" s="281"/>
      <c r="H17" s="226"/>
      <c r="I17" s="49"/>
      <c r="J17" s="50"/>
      <c r="K17" s="317"/>
      <c r="L17" s="75"/>
      <c r="M17" s="75"/>
      <c r="N17" s="141"/>
      <c r="O17" s="71"/>
      <c r="P17" s="123"/>
      <c r="Q17" s="75"/>
      <c r="R17" s="75"/>
      <c r="S17" s="75"/>
      <c r="T17" s="141"/>
      <c r="U17" s="71"/>
      <c r="V17" s="123"/>
      <c r="W17" s="71"/>
      <c r="X17" s="123"/>
      <c r="Y17" s="76"/>
      <c r="Z17" s="76"/>
      <c r="AA17" s="76"/>
      <c r="AB17" s="141"/>
      <c r="AC17" s="71"/>
      <c r="AD17" s="123"/>
      <c r="AE17" s="72"/>
      <c r="AF17" s="123"/>
      <c r="AG17" s="124"/>
    </row>
    <row r="18" spans="1:33" s="77" customFormat="1" ht="12.75" customHeight="1">
      <c r="A18" s="29">
        <v>1</v>
      </c>
      <c r="B18" s="29" t="s">
        <v>213</v>
      </c>
      <c r="C18" s="23">
        <v>100</v>
      </c>
      <c r="D18" s="24" t="s">
        <v>177</v>
      </c>
      <c r="E18" s="24" t="s">
        <v>18</v>
      </c>
      <c r="F18" s="25" t="s">
        <v>19</v>
      </c>
      <c r="G18" s="247">
        <v>31495</v>
      </c>
      <c r="H18" s="226" t="s">
        <v>41</v>
      </c>
      <c r="I18" s="27">
        <v>98</v>
      </c>
      <c r="J18" s="50">
        <v>0.55910000000000004</v>
      </c>
      <c r="K18" s="75">
        <v>255</v>
      </c>
      <c r="L18" s="75">
        <v>270</v>
      </c>
      <c r="M18" s="75">
        <v>285</v>
      </c>
      <c r="N18" s="141"/>
      <c r="O18" s="71">
        <v>285</v>
      </c>
      <c r="P18" s="123">
        <f>J18*O18</f>
        <v>159.34350000000001</v>
      </c>
      <c r="Q18" s="75">
        <v>190</v>
      </c>
      <c r="R18" s="75">
        <v>220</v>
      </c>
      <c r="S18" s="75">
        <v>245</v>
      </c>
      <c r="T18" s="141"/>
      <c r="U18" s="71">
        <v>245</v>
      </c>
      <c r="V18" s="123">
        <f>J18*U18</f>
        <v>136.9795</v>
      </c>
      <c r="W18" s="71">
        <f>O18+U18</f>
        <v>530</v>
      </c>
      <c r="X18" s="123">
        <f>J18*W18</f>
        <v>296.32300000000004</v>
      </c>
      <c r="Y18" s="76">
        <v>235</v>
      </c>
      <c r="Z18" s="76">
        <v>245</v>
      </c>
      <c r="AA18" s="324">
        <v>255</v>
      </c>
      <c r="AB18" s="141"/>
      <c r="AC18" s="71">
        <v>245</v>
      </c>
      <c r="AD18" s="123">
        <f>J18*AC18</f>
        <v>136.9795</v>
      </c>
      <c r="AE18" s="72">
        <f>W18+AC18</f>
        <v>775</v>
      </c>
      <c r="AF18" s="123">
        <f>J18*AE18</f>
        <v>433.30250000000001</v>
      </c>
      <c r="AG18" s="124"/>
    </row>
    <row r="19" spans="1:33" ht="13.5" thickBot="1">
      <c r="A19" s="257"/>
      <c r="B19" s="258"/>
      <c r="C19" s="258"/>
      <c r="D19" s="259"/>
      <c r="E19" s="260"/>
      <c r="F19" s="258"/>
      <c r="G19" s="261"/>
      <c r="H19" s="258"/>
      <c r="I19" s="152"/>
      <c r="J19" s="153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62"/>
    </row>
    <row r="20" spans="1:33" ht="12.75">
      <c r="D20" s="140"/>
      <c r="I20" s="154"/>
      <c r="J20" s="63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 ht="12.75">
      <c r="D21" s="12" t="s">
        <v>14</v>
      </c>
      <c r="I21" s="154"/>
      <c r="J21" s="63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spans="1:33">
      <c r="D22" s="13" t="s">
        <v>10</v>
      </c>
      <c r="I22" s="60"/>
      <c r="J22" s="61"/>
      <c r="AD22" s="140"/>
      <c r="AE22" s="140"/>
      <c r="AF22" s="140"/>
      <c r="AG22" s="140"/>
    </row>
    <row r="23" spans="1:33">
      <c r="G23" s="139" t="s">
        <v>179</v>
      </c>
    </row>
  </sheetData>
  <mergeCells count="15">
    <mergeCell ref="H3:H4"/>
    <mergeCell ref="A3:A4"/>
    <mergeCell ref="C3:C4"/>
    <mergeCell ref="D3:D4"/>
    <mergeCell ref="E3:E4"/>
    <mergeCell ref="F3:F4"/>
    <mergeCell ref="G3:G4"/>
    <mergeCell ref="AG3:AG4"/>
    <mergeCell ref="W3:W4"/>
    <mergeCell ref="AE3:AE4"/>
    <mergeCell ref="I3:I4"/>
    <mergeCell ref="J3:J4"/>
    <mergeCell ref="K3:P3"/>
    <mergeCell ref="Q3:V3"/>
    <mergeCell ref="Y3:AD3"/>
  </mergeCells>
  <phoneticPr fontId="4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F46"/>
  <sheetViews>
    <sheetView workbookViewId="0">
      <pane xSplit="3" ySplit="4" topLeftCell="D10" activePane="bottomRight" state="frozen"/>
      <selection pane="topRight" activeCell="D1" sqref="D1"/>
      <selection pane="bottomLeft" activeCell="A5" sqref="A5"/>
      <selection pane="bottomRight" activeCell="D25" sqref="D25"/>
    </sheetView>
  </sheetViews>
  <sheetFormatPr defaultRowHeight="12.75" customHeight="1"/>
  <cols>
    <col min="1" max="1" width="6.7109375" style="115" customWidth="1"/>
    <col min="2" max="2" width="6.7109375" style="116" customWidth="1"/>
    <col min="3" max="3" width="20.28515625" style="116" customWidth="1"/>
    <col min="4" max="4" width="12.85546875" style="116" customWidth="1"/>
    <col min="5" max="5" width="11.28515625" style="116" customWidth="1"/>
    <col min="6" max="6" width="10.140625" style="117" customWidth="1"/>
    <col min="7" max="7" width="14.28515625" style="116" customWidth="1"/>
    <col min="8" max="8" width="9.140625" style="118"/>
    <col min="9" max="9" width="9.7109375" style="138" customWidth="1"/>
    <col min="10" max="15" width="9.140625" style="118"/>
    <col min="16" max="16" width="13.42578125" style="118" customWidth="1"/>
    <col min="17" max="16384" width="9.140625" style="119"/>
  </cols>
  <sheetData>
    <row r="1" spans="1:17" s="55" customFormat="1" ht="12.75" customHeight="1">
      <c r="A1" s="1"/>
      <c r="D1" s="19"/>
      <c r="E1" s="19"/>
      <c r="F1" s="19" t="s">
        <v>230</v>
      </c>
      <c r="H1" s="3"/>
      <c r="I1" s="4"/>
      <c r="J1" s="2"/>
      <c r="K1" s="2"/>
      <c r="L1" s="2"/>
      <c r="M1" s="2"/>
      <c r="N1" s="5"/>
      <c r="O1" s="6"/>
      <c r="P1" s="1"/>
    </row>
    <row r="2" spans="1:17" ht="12.75" customHeight="1" thickBot="1">
      <c r="I2" s="118"/>
    </row>
    <row r="3" spans="1:17" s="40" customFormat="1" ht="12.75" customHeight="1">
      <c r="A3" s="531" t="s">
        <v>1</v>
      </c>
      <c r="B3" s="53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198</v>
      </c>
      <c r="J3" s="529" t="s">
        <v>34</v>
      </c>
      <c r="K3" s="529"/>
      <c r="L3" s="529"/>
      <c r="M3" s="529"/>
      <c r="N3" s="529"/>
      <c r="O3" s="529"/>
      <c r="P3" s="525" t="s">
        <v>8</v>
      </c>
    </row>
    <row r="4" spans="1:17" s="38" customFormat="1" ht="12.75" customHeight="1">
      <c r="A4" s="532"/>
      <c r="B4" s="530"/>
      <c r="C4" s="534"/>
      <c r="D4" s="536"/>
      <c r="E4" s="537"/>
      <c r="F4" s="539"/>
      <c r="G4" s="537"/>
      <c r="H4" s="521"/>
      <c r="I4" s="523"/>
      <c r="J4" s="65">
        <v>1</v>
      </c>
      <c r="K4" s="65">
        <v>2</v>
      </c>
      <c r="L4" s="65">
        <v>3</v>
      </c>
      <c r="M4" s="65">
        <v>4</v>
      </c>
      <c r="N4" s="66" t="s">
        <v>9</v>
      </c>
      <c r="O4" s="478" t="s">
        <v>241</v>
      </c>
      <c r="P4" s="526"/>
    </row>
    <row r="5" spans="1:17" s="112" customFormat="1" ht="12.75" customHeight="1">
      <c r="A5" s="99"/>
      <c r="B5" s="108"/>
      <c r="C5" s="78" t="s">
        <v>11</v>
      </c>
      <c r="D5" s="109"/>
      <c r="E5" s="110"/>
      <c r="F5" s="111"/>
      <c r="G5" s="110"/>
      <c r="H5" s="82"/>
      <c r="I5" s="83"/>
      <c r="J5" s="84"/>
      <c r="K5" s="84"/>
      <c r="L5" s="84"/>
      <c r="M5" s="84"/>
      <c r="N5" s="70"/>
      <c r="O5" s="85"/>
      <c r="P5" s="98"/>
    </row>
    <row r="6" spans="1:17" s="125" customFormat="1" ht="12.75" customHeight="1">
      <c r="A6" s="95">
        <v>1</v>
      </c>
      <c r="B6" s="29">
        <v>48</v>
      </c>
      <c r="C6" s="24" t="s">
        <v>180</v>
      </c>
      <c r="D6" s="333" t="s">
        <v>18</v>
      </c>
      <c r="E6" s="24" t="s">
        <v>19</v>
      </c>
      <c r="F6" s="334">
        <v>30779</v>
      </c>
      <c r="G6" s="230" t="s">
        <v>41</v>
      </c>
      <c r="H6" s="49">
        <v>48</v>
      </c>
      <c r="I6" s="50">
        <v>1.0336000000000001</v>
      </c>
      <c r="J6" s="76">
        <v>40</v>
      </c>
      <c r="K6" s="92" t="s">
        <v>214</v>
      </c>
      <c r="L6" s="92">
        <v>42.5</v>
      </c>
      <c r="M6" s="76"/>
      <c r="N6" s="113">
        <v>40</v>
      </c>
      <c r="O6" s="335">
        <f t="shared" ref="O6:O12" si="0">I6*N6</f>
        <v>41.344000000000001</v>
      </c>
      <c r="P6" s="336"/>
    </row>
    <row r="7" spans="1:17" s="167" customFormat="1" ht="12.75" customHeight="1">
      <c r="A7" s="95">
        <v>1</v>
      </c>
      <c r="B7" s="29">
        <v>56</v>
      </c>
      <c r="C7" s="129" t="s">
        <v>165</v>
      </c>
      <c r="D7" s="24" t="s">
        <v>18</v>
      </c>
      <c r="E7" s="24" t="s">
        <v>19</v>
      </c>
      <c r="F7" s="337">
        <v>31234</v>
      </c>
      <c r="G7" s="338" t="s">
        <v>41</v>
      </c>
      <c r="H7" s="49">
        <v>55.5</v>
      </c>
      <c r="I7" s="50">
        <v>0.91800000000000004</v>
      </c>
      <c r="J7" s="76">
        <v>55</v>
      </c>
      <c r="K7" s="76">
        <v>60</v>
      </c>
      <c r="L7" s="76">
        <v>62.5</v>
      </c>
      <c r="M7" s="76"/>
      <c r="N7" s="113">
        <v>62.5</v>
      </c>
      <c r="O7" s="335">
        <f t="shared" si="0"/>
        <v>57.375</v>
      </c>
      <c r="P7" s="339"/>
    </row>
    <row r="8" spans="1:17" s="125" customFormat="1" ht="12.75" customHeight="1">
      <c r="A8" s="95">
        <v>2</v>
      </c>
      <c r="B8" s="29">
        <v>56</v>
      </c>
      <c r="C8" s="24" t="s">
        <v>130</v>
      </c>
      <c r="D8" s="333" t="s">
        <v>18</v>
      </c>
      <c r="E8" s="24" t="s">
        <v>19</v>
      </c>
      <c r="F8" s="334">
        <v>28642</v>
      </c>
      <c r="G8" s="230" t="s">
        <v>41</v>
      </c>
      <c r="H8" s="49">
        <v>56</v>
      </c>
      <c r="I8" s="50">
        <v>0.91220000000000001</v>
      </c>
      <c r="J8" s="92">
        <v>47.5</v>
      </c>
      <c r="K8" s="76">
        <v>47.5</v>
      </c>
      <c r="L8" s="92">
        <v>50</v>
      </c>
      <c r="M8" s="76"/>
      <c r="N8" s="113">
        <v>47.5</v>
      </c>
      <c r="O8" s="335">
        <f t="shared" si="0"/>
        <v>43.329500000000003</v>
      </c>
      <c r="P8" s="336"/>
    </row>
    <row r="9" spans="1:17" s="125" customFormat="1" ht="12.75" customHeight="1">
      <c r="A9" s="95">
        <v>1</v>
      </c>
      <c r="B9" s="29">
        <v>60</v>
      </c>
      <c r="C9" s="24" t="s">
        <v>49</v>
      </c>
      <c r="D9" s="333" t="s">
        <v>18</v>
      </c>
      <c r="E9" s="24" t="s">
        <v>19</v>
      </c>
      <c r="F9" s="334">
        <v>35295</v>
      </c>
      <c r="G9" s="228" t="s">
        <v>42</v>
      </c>
      <c r="H9" s="49">
        <v>59.8</v>
      </c>
      <c r="I9" s="50">
        <v>0.86280000000000001</v>
      </c>
      <c r="J9" s="76">
        <v>50</v>
      </c>
      <c r="K9" s="76">
        <v>57.5</v>
      </c>
      <c r="L9" s="76">
        <v>60</v>
      </c>
      <c r="M9" s="76"/>
      <c r="N9" s="113">
        <v>60</v>
      </c>
      <c r="O9" s="335">
        <f t="shared" si="0"/>
        <v>51.768000000000001</v>
      </c>
      <c r="P9" s="336"/>
    </row>
    <row r="10" spans="1:17" s="127" customFormat="1" ht="12.75" customHeight="1">
      <c r="A10" s="120">
        <v>1</v>
      </c>
      <c r="B10" s="121">
        <v>75</v>
      </c>
      <c r="C10" s="177" t="s">
        <v>131</v>
      </c>
      <c r="D10" s="177" t="s">
        <v>18</v>
      </c>
      <c r="E10" s="166" t="s">
        <v>19</v>
      </c>
      <c r="F10" s="246">
        <v>30997</v>
      </c>
      <c r="G10" s="225" t="s">
        <v>41</v>
      </c>
      <c r="H10" s="49">
        <v>73.900000000000006</v>
      </c>
      <c r="I10" s="50">
        <v>0.72929999999999995</v>
      </c>
      <c r="J10" s="76">
        <v>65</v>
      </c>
      <c r="K10" s="76">
        <v>70</v>
      </c>
      <c r="L10" s="92">
        <v>75</v>
      </c>
      <c r="M10" s="76"/>
      <c r="N10" s="113">
        <v>70</v>
      </c>
      <c r="O10" s="340">
        <f t="shared" si="0"/>
        <v>51.050999999999995</v>
      </c>
      <c r="P10" s="124"/>
      <c r="Q10" s="125"/>
    </row>
    <row r="11" spans="1:17" s="167" customFormat="1" ht="12.75" customHeight="1">
      <c r="A11" s="95">
        <v>2</v>
      </c>
      <c r="B11" s="29">
        <v>75</v>
      </c>
      <c r="C11" s="24" t="s">
        <v>50</v>
      </c>
      <c r="D11" s="333" t="s">
        <v>18</v>
      </c>
      <c r="E11" s="24" t="s">
        <v>19</v>
      </c>
      <c r="F11" s="334">
        <v>28457</v>
      </c>
      <c r="G11" s="228" t="s">
        <v>41</v>
      </c>
      <c r="H11" s="49">
        <v>73.5</v>
      </c>
      <c r="I11" s="50">
        <v>0.73219999999999996</v>
      </c>
      <c r="J11" s="76">
        <v>60</v>
      </c>
      <c r="K11" s="76">
        <v>65</v>
      </c>
      <c r="L11" s="92">
        <v>70</v>
      </c>
      <c r="M11" s="76"/>
      <c r="N11" s="113">
        <v>65</v>
      </c>
      <c r="O11" s="335">
        <f t="shared" si="0"/>
        <v>47.592999999999996</v>
      </c>
      <c r="P11" s="339"/>
    </row>
    <row r="12" spans="1:17" s="342" customFormat="1" ht="15">
      <c r="A12" s="95">
        <v>1</v>
      </c>
      <c r="B12" s="29">
        <v>82.5</v>
      </c>
      <c r="C12" s="24" t="s">
        <v>79</v>
      </c>
      <c r="D12" s="24" t="s">
        <v>18</v>
      </c>
      <c r="E12" s="24" t="s">
        <v>19</v>
      </c>
      <c r="F12" s="337">
        <v>26703</v>
      </c>
      <c r="G12" s="228" t="s">
        <v>41</v>
      </c>
      <c r="H12" s="27">
        <v>82</v>
      </c>
      <c r="I12" s="28">
        <v>0.67610000000000003</v>
      </c>
      <c r="J12" s="76">
        <v>85</v>
      </c>
      <c r="K12" s="76">
        <v>90</v>
      </c>
      <c r="L12" s="92">
        <v>95</v>
      </c>
      <c r="M12" s="76"/>
      <c r="N12" s="113">
        <v>90</v>
      </c>
      <c r="O12" s="46">
        <f t="shared" si="0"/>
        <v>60.849000000000004</v>
      </c>
      <c r="P12" s="341"/>
    </row>
    <row r="13" spans="1:17" s="127" customFormat="1" ht="15" customHeight="1">
      <c r="A13" s="29"/>
      <c r="B13" s="177"/>
      <c r="C13" s="69" t="s">
        <v>12</v>
      </c>
      <c r="D13" s="126"/>
      <c r="E13" s="126"/>
      <c r="F13" s="241"/>
      <c r="G13" s="225"/>
      <c r="H13" s="27"/>
      <c r="I13" s="28"/>
      <c r="J13" s="76"/>
      <c r="K13" s="76"/>
      <c r="L13" s="76"/>
      <c r="M13" s="76"/>
      <c r="N13" s="114"/>
      <c r="O13" s="123"/>
      <c r="P13" s="514"/>
    </row>
    <row r="14" spans="1:17" ht="12.75" customHeight="1">
      <c r="A14" s="515"/>
      <c r="B14" s="516"/>
      <c r="C14" s="516"/>
      <c r="D14" s="516"/>
      <c r="E14" s="516"/>
      <c r="F14" s="517"/>
      <c r="G14" s="516"/>
      <c r="H14" s="518"/>
      <c r="I14" s="519"/>
      <c r="J14" s="518"/>
      <c r="K14" s="518"/>
      <c r="L14" s="518"/>
      <c r="M14" s="518"/>
      <c r="N14" s="518"/>
      <c r="O14" s="518"/>
    </row>
    <row r="15" spans="1:17" s="167" customFormat="1" ht="12.75" customHeight="1">
      <c r="A15" s="265">
        <v>1</v>
      </c>
      <c r="B15" s="29">
        <v>60</v>
      </c>
      <c r="C15" s="24" t="s">
        <v>52</v>
      </c>
      <c r="D15" s="333" t="s">
        <v>18</v>
      </c>
      <c r="E15" s="24" t="s">
        <v>19</v>
      </c>
      <c r="F15" s="334">
        <v>36644</v>
      </c>
      <c r="G15" s="228" t="s">
        <v>43</v>
      </c>
      <c r="H15" s="27">
        <v>58.7</v>
      </c>
      <c r="I15" s="28">
        <v>0.83150000000000002</v>
      </c>
      <c r="J15" s="76">
        <v>85</v>
      </c>
      <c r="K15" s="76">
        <v>90</v>
      </c>
      <c r="L15" s="76">
        <v>95</v>
      </c>
      <c r="M15" s="76"/>
      <c r="N15" s="344">
        <v>95</v>
      </c>
      <c r="O15" s="335">
        <f t="shared" ref="O15:O26" si="1">I15*N15</f>
        <v>78.992500000000007</v>
      </c>
      <c r="P15" s="336"/>
    </row>
    <row r="16" spans="1:17" s="167" customFormat="1" ht="12.75" customHeight="1">
      <c r="A16" s="265">
        <v>1</v>
      </c>
      <c r="B16" s="29">
        <v>60</v>
      </c>
      <c r="C16" s="24" t="s">
        <v>68</v>
      </c>
      <c r="D16" s="333" t="s">
        <v>18</v>
      </c>
      <c r="E16" s="24" t="s">
        <v>19</v>
      </c>
      <c r="F16" s="334">
        <v>35950</v>
      </c>
      <c r="G16" s="343" t="s">
        <v>42</v>
      </c>
      <c r="H16" s="27">
        <v>58.9</v>
      </c>
      <c r="I16" s="50">
        <v>0.8286</v>
      </c>
      <c r="J16" s="76">
        <v>110</v>
      </c>
      <c r="K16" s="76">
        <v>115</v>
      </c>
      <c r="L16" s="92">
        <v>125</v>
      </c>
      <c r="M16" s="76"/>
      <c r="N16" s="344">
        <v>115</v>
      </c>
      <c r="O16" s="335">
        <f t="shared" si="1"/>
        <v>95.289000000000001</v>
      </c>
      <c r="P16" s="336"/>
    </row>
    <row r="17" spans="1:16" s="125" customFormat="1" ht="12.75" customHeight="1">
      <c r="A17" s="265">
        <v>1</v>
      </c>
      <c r="B17" s="29">
        <v>67.5</v>
      </c>
      <c r="C17" s="24" t="s">
        <v>70</v>
      </c>
      <c r="D17" s="333" t="s">
        <v>18</v>
      </c>
      <c r="E17" s="24" t="s">
        <v>19</v>
      </c>
      <c r="F17" s="334">
        <v>37491</v>
      </c>
      <c r="G17" s="343" t="s">
        <v>46</v>
      </c>
      <c r="H17" s="27">
        <v>64.900000000000006</v>
      </c>
      <c r="I17" s="50">
        <v>0.75239999999999996</v>
      </c>
      <c r="J17" s="76">
        <v>80</v>
      </c>
      <c r="K17" s="76">
        <v>85</v>
      </c>
      <c r="L17" s="92">
        <v>87.5</v>
      </c>
      <c r="M17" s="76"/>
      <c r="N17" s="344">
        <v>85</v>
      </c>
      <c r="O17" s="335">
        <f t="shared" si="1"/>
        <v>63.953999999999994</v>
      </c>
      <c r="P17" s="336"/>
    </row>
    <row r="18" spans="1:16" s="167" customFormat="1" ht="12.75" customHeight="1">
      <c r="A18" s="265">
        <v>1</v>
      </c>
      <c r="B18" s="29">
        <v>67.5</v>
      </c>
      <c r="C18" s="24" t="s">
        <v>39</v>
      </c>
      <c r="D18" s="333" t="s">
        <v>18</v>
      </c>
      <c r="E18" s="24" t="s">
        <v>19</v>
      </c>
      <c r="F18" s="334">
        <v>36213</v>
      </c>
      <c r="G18" s="343" t="s">
        <v>42</v>
      </c>
      <c r="H18" s="27">
        <v>62.3</v>
      </c>
      <c r="I18" s="50">
        <v>0.78259999999999996</v>
      </c>
      <c r="J18" s="76">
        <v>100</v>
      </c>
      <c r="K18" s="92">
        <v>105</v>
      </c>
      <c r="L18" s="92">
        <v>105</v>
      </c>
      <c r="M18" s="76"/>
      <c r="N18" s="344">
        <v>100</v>
      </c>
      <c r="O18" s="335">
        <f t="shared" si="1"/>
        <v>78.259999999999991</v>
      </c>
      <c r="P18" s="336"/>
    </row>
    <row r="19" spans="1:16" s="125" customFormat="1" ht="12.75" customHeight="1">
      <c r="A19" s="265">
        <v>1</v>
      </c>
      <c r="B19" s="29">
        <v>75</v>
      </c>
      <c r="C19" s="24" t="s">
        <v>216</v>
      </c>
      <c r="D19" s="333" t="s">
        <v>16</v>
      </c>
      <c r="E19" s="24"/>
      <c r="F19" s="334">
        <v>32441</v>
      </c>
      <c r="G19" s="345" t="s">
        <v>41</v>
      </c>
      <c r="H19" s="27">
        <v>74</v>
      </c>
      <c r="I19" s="50">
        <v>0.67159999999999997</v>
      </c>
      <c r="J19" s="76">
        <v>170</v>
      </c>
      <c r="K19" s="76">
        <v>175</v>
      </c>
      <c r="L19" s="76">
        <v>180</v>
      </c>
      <c r="M19" s="76"/>
      <c r="N19" s="344">
        <v>180</v>
      </c>
      <c r="O19" s="335">
        <f t="shared" si="1"/>
        <v>120.88799999999999</v>
      </c>
      <c r="P19" s="336"/>
    </row>
    <row r="20" spans="1:16" s="167" customFormat="1" ht="12.75" customHeight="1">
      <c r="A20" s="265">
        <v>2</v>
      </c>
      <c r="B20" s="29">
        <v>75</v>
      </c>
      <c r="C20" s="24" t="s">
        <v>183</v>
      </c>
      <c r="D20" s="333" t="s">
        <v>18</v>
      </c>
      <c r="E20" s="24" t="s">
        <v>20</v>
      </c>
      <c r="F20" s="334">
        <v>33073</v>
      </c>
      <c r="G20" s="345" t="s">
        <v>41</v>
      </c>
      <c r="H20" s="27">
        <v>72.5</v>
      </c>
      <c r="I20" s="50">
        <v>0.68279999999999996</v>
      </c>
      <c r="J20" s="76">
        <v>120</v>
      </c>
      <c r="K20" s="76">
        <v>137.5</v>
      </c>
      <c r="L20" s="76">
        <v>145</v>
      </c>
      <c r="M20" s="76"/>
      <c r="N20" s="344">
        <v>145</v>
      </c>
      <c r="O20" s="335">
        <f t="shared" si="1"/>
        <v>99.006</v>
      </c>
      <c r="P20" s="336"/>
    </row>
    <row r="21" spans="1:16" s="125" customFormat="1" ht="12.75" customHeight="1">
      <c r="A21" s="265">
        <v>3</v>
      </c>
      <c r="B21" s="29">
        <v>75</v>
      </c>
      <c r="C21" s="24" t="s">
        <v>119</v>
      </c>
      <c r="D21" s="333" t="s">
        <v>16</v>
      </c>
      <c r="E21" s="24" t="s">
        <v>120</v>
      </c>
      <c r="F21" s="334">
        <v>33986</v>
      </c>
      <c r="G21" s="345" t="s">
        <v>41</v>
      </c>
      <c r="H21" s="27">
        <v>73.7</v>
      </c>
      <c r="I21" s="50">
        <v>0.67369999999999997</v>
      </c>
      <c r="J21" s="92">
        <v>130</v>
      </c>
      <c r="K21" s="92">
        <v>130</v>
      </c>
      <c r="L21" s="76">
        <v>130</v>
      </c>
      <c r="M21" s="76"/>
      <c r="N21" s="344">
        <v>130</v>
      </c>
      <c r="O21" s="335">
        <f t="shared" si="1"/>
        <v>87.580999999999989</v>
      </c>
      <c r="P21" s="336"/>
    </row>
    <row r="22" spans="1:16" s="125" customFormat="1" ht="12.75" customHeight="1">
      <c r="A22" s="95">
        <v>1</v>
      </c>
      <c r="B22" s="51">
        <v>82.5</v>
      </c>
      <c r="C22" s="205" t="s">
        <v>127</v>
      </c>
      <c r="D22" s="349" t="s">
        <v>18</v>
      </c>
      <c r="E22" s="205" t="s">
        <v>24</v>
      </c>
      <c r="F22" s="350">
        <v>28939</v>
      </c>
      <c r="G22" s="230" t="s">
        <v>41</v>
      </c>
      <c r="H22" s="49">
        <v>80.900000000000006</v>
      </c>
      <c r="I22" s="50">
        <v>0.62790000000000001</v>
      </c>
      <c r="J22" s="76">
        <v>147.5</v>
      </c>
      <c r="K22" s="92">
        <v>155</v>
      </c>
      <c r="L22" s="92">
        <v>155</v>
      </c>
      <c r="M22" s="76"/>
      <c r="N22" s="344">
        <v>147.5</v>
      </c>
      <c r="O22" s="335">
        <f t="shared" si="1"/>
        <v>92.615250000000003</v>
      </c>
      <c r="P22" s="336"/>
    </row>
    <row r="23" spans="1:16" s="125" customFormat="1" ht="12.75" customHeight="1">
      <c r="A23" s="95">
        <v>2</v>
      </c>
      <c r="B23" s="51">
        <v>82.5</v>
      </c>
      <c r="C23" s="205" t="s">
        <v>121</v>
      </c>
      <c r="D23" s="349" t="s">
        <v>16</v>
      </c>
      <c r="E23" s="205" t="s">
        <v>190</v>
      </c>
      <c r="F23" s="350">
        <v>33768</v>
      </c>
      <c r="G23" s="230" t="s">
        <v>41</v>
      </c>
      <c r="H23" s="49">
        <v>80.599999999999994</v>
      </c>
      <c r="I23" s="50">
        <v>0.62949999999999995</v>
      </c>
      <c r="J23" s="76">
        <v>140</v>
      </c>
      <c r="K23" s="92">
        <v>147.5</v>
      </c>
      <c r="L23" s="92">
        <v>147.5</v>
      </c>
      <c r="M23" s="76"/>
      <c r="N23" s="344">
        <v>140</v>
      </c>
      <c r="O23" s="335">
        <f t="shared" si="1"/>
        <v>88.13</v>
      </c>
      <c r="P23" s="336"/>
    </row>
    <row r="24" spans="1:16" s="125" customFormat="1" ht="12.75" customHeight="1">
      <c r="A24" s="95">
        <v>3</v>
      </c>
      <c r="B24" s="296">
        <v>82.5</v>
      </c>
      <c r="C24" s="280" t="s">
        <v>174</v>
      </c>
      <c r="D24" s="298" t="s">
        <v>18</v>
      </c>
      <c r="E24" s="298" t="s">
        <v>19</v>
      </c>
      <c r="F24" s="351">
        <v>30777</v>
      </c>
      <c r="G24" s="230" t="s">
        <v>41</v>
      </c>
      <c r="H24" s="49">
        <v>81.7</v>
      </c>
      <c r="I24" s="50">
        <v>0.62350000000000005</v>
      </c>
      <c r="J24" s="76">
        <v>140</v>
      </c>
      <c r="K24" s="92">
        <v>147.5</v>
      </c>
      <c r="L24" s="92">
        <v>147.5</v>
      </c>
      <c r="M24" s="76"/>
      <c r="N24" s="344">
        <v>140</v>
      </c>
      <c r="O24" s="335">
        <f t="shared" si="1"/>
        <v>87.29</v>
      </c>
      <c r="P24" s="336"/>
    </row>
    <row r="25" spans="1:16" s="125" customFormat="1" ht="12.75" customHeight="1">
      <c r="A25" s="95">
        <v>1</v>
      </c>
      <c r="B25" s="23">
        <v>82.5</v>
      </c>
      <c r="C25" s="24" t="s">
        <v>97</v>
      </c>
      <c r="D25" s="24" t="s">
        <v>18</v>
      </c>
      <c r="E25" s="25" t="s">
        <v>24</v>
      </c>
      <c r="F25" s="247">
        <v>27869</v>
      </c>
      <c r="G25" s="228" t="s">
        <v>64</v>
      </c>
      <c r="H25" s="49">
        <v>80.7</v>
      </c>
      <c r="I25" s="50">
        <v>0.629</v>
      </c>
      <c r="J25" s="92">
        <v>130</v>
      </c>
      <c r="K25" s="92">
        <v>130</v>
      </c>
      <c r="L25" s="76">
        <v>135</v>
      </c>
      <c r="M25" s="76"/>
      <c r="N25" s="344">
        <v>135</v>
      </c>
      <c r="O25" s="335">
        <f t="shared" si="1"/>
        <v>84.915000000000006</v>
      </c>
      <c r="P25" s="336"/>
    </row>
    <row r="26" spans="1:16" s="125" customFormat="1" ht="12.75" customHeight="1">
      <c r="A26" s="444">
        <v>2</v>
      </c>
      <c r="B26" s="29">
        <v>82.5</v>
      </c>
      <c r="C26" s="24" t="s">
        <v>153</v>
      </c>
      <c r="D26" s="333" t="s">
        <v>18</v>
      </c>
      <c r="E26" s="24" t="s">
        <v>19</v>
      </c>
      <c r="F26" s="334">
        <v>27551</v>
      </c>
      <c r="G26" s="228" t="s">
        <v>64</v>
      </c>
      <c r="H26" s="49">
        <v>79.5</v>
      </c>
      <c r="I26" s="50">
        <v>0.63770000000000004</v>
      </c>
      <c r="J26" s="76">
        <v>127.5</v>
      </c>
      <c r="K26" s="92">
        <v>132.5</v>
      </c>
      <c r="L26" s="92">
        <v>132.5</v>
      </c>
      <c r="M26" s="76"/>
      <c r="N26" s="344">
        <v>127.5</v>
      </c>
      <c r="O26" s="335">
        <f t="shared" si="1"/>
        <v>81.306750000000008</v>
      </c>
      <c r="P26" s="336"/>
    </row>
    <row r="27" spans="1:16" s="125" customFormat="1" ht="12.75" customHeight="1">
      <c r="A27" s="95">
        <v>1</v>
      </c>
      <c r="B27" s="29">
        <v>90</v>
      </c>
      <c r="C27" s="24" t="s">
        <v>176</v>
      </c>
      <c r="D27" s="333" t="s">
        <v>18</v>
      </c>
      <c r="E27" s="24" t="s">
        <v>24</v>
      </c>
      <c r="F27" s="334">
        <v>31581</v>
      </c>
      <c r="G27" s="352" t="s">
        <v>41</v>
      </c>
      <c r="H27" s="49">
        <v>87.5</v>
      </c>
      <c r="I27" s="50">
        <v>0.59560000000000002</v>
      </c>
      <c r="J27" s="76">
        <v>155</v>
      </c>
      <c r="K27" s="76">
        <v>162.5</v>
      </c>
      <c r="L27" s="92">
        <v>167.5</v>
      </c>
      <c r="M27" s="76"/>
      <c r="N27" s="344">
        <v>162.5</v>
      </c>
      <c r="O27" s="335">
        <f xml:space="preserve"> I27*N27</f>
        <v>96.784999999999997</v>
      </c>
      <c r="P27" s="336"/>
    </row>
    <row r="28" spans="1:16" s="125" customFormat="1" ht="12.75" customHeight="1">
      <c r="A28" s="95">
        <v>2</v>
      </c>
      <c r="B28" s="29">
        <v>90</v>
      </c>
      <c r="C28" s="24" t="s">
        <v>160</v>
      </c>
      <c r="D28" s="333" t="s">
        <v>18</v>
      </c>
      <c r="E28" s="24" t="s">
        <v>161</v>
      </c>
      <c r="F28" s="334">
        <v>33705</v>
      </c>
      <c r="G28" s="228" t="s">
        <v>41</v>
      </c>
      <c r="H28" s="49">
        <v>88.8</v>
      </c>
      <c r="I28" s="50">
        <v>0.59009999999999996</v>
      </c>
      <c r="J28" s="76">
        <v>130</v>
      </c>
      <c r="K28" s="92">
        <v>135</v>
      </c>
      <c r="L28" s="92">
        <v>135</v>
      </c>
      <c r="M28" s="76"/>
      <c r="N28" s="344">
        <v>130</v>
      </c>
      <c r="O28" s="335">
        <f>I28*N28</f>
        <v>76.712999999999994</v>
      </c>
      <c r="P28" s="336"/>
    </row>
    <row r="29" spans="1:16" s="125" customFormat="1" ht="12.75" customHeight="1">
      <c r="A29" s="95">
        <v>1</v>
      </c>
      <c r="B29" s="29">
        <v>90</v>
      </c>
      <c r="C29" s="24" t="s">
        <v>95</v>
      </c>
      <c r="D29" s="333" t="s">
        <v>18</v>
      </c>
      <c r="E29" s="24" t="s">
        <v>19</v>
      </c>
      <c r="F29" s="334">
        <v>19723</v>
      </c>
      <c r="G29" s="352" t="s">
        <v>96</v>
      </c>
      <c r="H29" s="49">
        <v>90</v>
      </c>
      <c r="I29" s="50">
        <v>1.0592999999999999</v>
      </c>
      <c r="J29" s="76">
        <v>100</v>
      </c>
      <c r="K29" s="76">
        <v>105</v>
      </c>
      <c r="L29" s="92">
        <v>107.5</v>
      </c>
      <c r="M29" s="76"/>
      <c r="N29" s="344">
        <v>105</v>
      </c>
      <c r="O29" s="335">
        <f>I29*N29</f>
        <v>111.22649999999999</v>
      </c>
      <c r="P29" s="336"/>
    </row>
    <row r="30" spans="1:16" s="125" customFormat="1" ht="12.75" customHeight="1">
      <c r="A30" s="95">
        <v>1</v>
      </c>
      <c r="B30" s="29">
        <v>100</v>
      </c>
      <c r="C30" s="24" t="s">
        <v>129</v>
      </c>
      <c r="D30" s="333" t="s">
        <v>18</v>
      </c>
      <c r="E30" s="24" t="s">
        <v>19</v>
      </c>
      <c r="F30" s="334">
        <v>35204</v>
      </c>
      <c r="G30" s="228" t="s">
        <v>45</v>
      </c>
      <c r="H30" s="49">
        <v>95.8</v>
      </c>
      <c r="I30" s="50">
        <v>0.56540000000000001</v>
      </c>
      <c r="J30" s="76">
        <v>152.5</v>
      </c>
      <c r="K30" s="76">
        <v>162.5</v>
      </c>
      <c r="L30" s="76">
        <v>165</v>
      </c>
      <c r="M30" s="76"/>
      <c r="N30" s="113">
        <v>165</v>
      </c>
      <c r="O30" s="335">
        <f t="shared" ref="O30:O42" si="2">I30*N30</f>
        <v>93.290999999999997</v>
      </c>
      <c r="P30" s="336"/>
    </row>
    <row r="31" spans="1:16" s="125" customFormat="1" ht="12.75" customHeight="1">
      <c r="A31" s="95">
        <v>1</v>
      </c>
      <c r="B31" s="29">
        <v>100</v>
      </c>
      <c r="C31" s="24" t="s">
        <v>164</v>
      </c>
      <c r="D31" s="333" t="s">
        <v>18</v>
      </c>
      <c r="E31" s="24" t="s">
        <v>19</v>
      </c>
      <c r="F31" s="337">
        <v>30493</v>
      </c>
      <c r="G31" s="228" t="s">
        <v>41</v>
      </c>
      <c r="H31" s="49">
        <v>95.7</v>
      </c>
      <c r="I31" s="50">
        <v>0.56569999999999998</v>
      </c>
      <c r="J31" s="76">
        <v>165</v>
      </c>
      <c r="K31" s="76">
        <v>170</v>
      </c>
      <c r="L31" s="76">
        <v>175</v>
      </c>
      <c r="M31" s="76"/>
      <c r="N31" s="113">
        <v>175</v>
      </c>
      <c r="O31" s="335">
        <f t="shared" si="2"/>
        <v>98.997500000000002</v>
      </c>
      <c r="P31" s="336"/>
    </row>
    <row r="32" spans="1:16" ht="12.75" customHeight="1">
      <c r="A32" s="10">
        <v>2</v>
      </c>
      <c r="B32" s="44">
        <v>100</v>
      </c>
      <c r="C32" s="386" t="s">
        <v>25</v>
      </c>
      <c r="D32" s="330" t="s">
        <v>18</v>
      </c>
      <c r="E32" s="420" t="s">
        <v>19</v>
      </c>
      <c r="F32" s="387">
        <v>31682</v>
      </c>
      <c r="G32" s="381" t="s">
        <v>41</v>
      </c>
      <c r="H32" s="395">
        <v>94.05</v>
      </c>
      <c r="I32" s="383">
        <v>0.57069999999999999</v>
      </c>
      <c r="J32" s="384">
        <v>130</v>
      </c>
      <c r="K32" s="384">
        <v>140</v>
      </c>
      <c r="L32" s="388">
        <v>160</v>
      </c>
      <c r="M32" s="384"/>
      <c r="N32" s="396">
        <v>140</v>
      </c>
      <c r="O32" s="426">
        <f>I32*N32</f>
        <v>79.897999999999996</v>
      </c>
      <c r="P32" s="431"/>
    </row>
    <row r="33" spans="1:32" s="125" customFormat="1" ht="12.75" customHeight="1">
      <c r="A33" s="95">
        <v>1</v>
      </c>
      <c r="B33" s="29">
        <v>110</v>
      </c>
      <c r="C33" s="24" t="s">
        <v>65</v>
      </c>
      <c r="D33" s="333" t="s">
        <v>18</v>
      </c>
      <c r="E33" s="24" t="s">
        <v>19</v>
      </c>
      <c r="F33" s="334">
        <v>34517</v>
      </c>
      <c r="G33" s="228" t="s">
        <v>45</v>
      </c>
      <c r="H33" s="49">
        <v>106.7</v>
      </c>
      <c r="I33" s="50">
        <v>0.54100000000000004</v>
      </c>
      <c r="J33" s="76">
        <v>180</v>
      </c>
      <c r="K33" s="76">
        <v>185</v>
      </c>
      <c r="L33" s="92">
        <v>190</v>
      </c>
      <c r="M33" s="76"/>
      <c r="N33" s="113">
        <v>185</v>
      </c>
      <c r="O33" s="335">
        <f t="shared" si="2"/>
        <v>100.08500000000001</v>
      </c>
      <c r="P33" s="336"/>
    </row>
    <row r="34" spans="1:32" s="125" customFormat="1" ht="12.75" customHeight="1">
      <c r="A34" s="95">
        <v>1</v>
      </c>
      <c r="B34" s="29">
        <v>110</v>
      </c>
      <c r="C34" s="24" t="s">
        <v>118</v>
      </c>
      <c r="D34" s="333" t="s">
        <v>18</v>
      </c>
      <c r="E34" s="24" t="s">
        <v>19</v>
      </c>
      <c r="F34" s="334">
        <v>26476</v>
      </c>
      <c r="G34" s="230" t="s">
        <v>41</v>
      </c>
      <c r="H34" s="49">
        <v>107.7</v>
      </c>
      <c r="I34" s="50">
        <v>0.53949999999999998</v>
      </c>
      <c r="J34" s="76">
        <v>167.5</v>
      </c>
      <c r="K34" s="92">
        <v>175</v>
      </c>
      <c r="L34" s="92">
        <v>175</v>
      </c>
      <c r="M34" s="76"/>
      <c r="N34" s="113">
        <v>167.5</v>
      </c>
      <c r="O34" s="335">
        <f t="shared" si="2"/>
        <v>90.366249999999994</v>
      </c>
      <c r="P34" s="336"/>
    </row>
    <row r="35" spans="1:32" s="125" customFormat="1" ht="12.75" customHeight="1">
      <c r="A35" s="95">
        <v>2</v>
      </c>
      <c r="B35" s="29">
        <v>110</v>
      </c>
      <c r="C35" s="24" t="s">
        <v>85</v>
      </c>
      <c r="D35" s="333" t="s">
        <v>16</v>
      </c>
      <c r="E35" s="24" t="s">
        <v>17</v>
      </c>
      <c r="F35" s="334">
        <v>32830</v>
      </c>
      <c r="G35" s="230" t="s">
        <v>41</v>
      </c>
      <c r="H35" s="49">
        <v>105.1</v>
      </c>
      <c r="I35" s="50">
        <v>0.54369999999999996</v>
      </c>
      <c r="J35" s="76">
        <v>150</v>
      </c>
      <c r="K35" s="76">
        <v>155</v>
      </c>
      <c r="L35" s="76">
        <v>160</v>
      </c>
      <c r="M35" s="76"/>
      <c r="N35" s="113">
        <v>160</v>
      </c>
      <c r="O35" s="335">
        <f t="shared" si="2"/>
        <v>86.99199999999999</v>
      </c>
      <c r="P35" s="336"/>
    </row>
    <row r="36" spans="1:32" s="167" customFormat="1" ht="12.75" customHeight="1">
      <c r="A36" s="95">
        <v>3</v>
      </c>
      <c r="B36" s="29">
        <v>110</v>
      </c>
      <c r="C36" s="24" t="s">
        <v>71</v>
      </c>
      <c r="D36" s="333" t="s">
        <v>18</v>
      </c>
      <c r="E36" s="24" t="s">
        <v>19</v>
      </c>
      <c r="F36" s="334">
        <v>28951</v>
      </c>
      <c r="G36" s="230" t="s">
        <v>41</v>
      </c>
      <c r="H36" s="49">
        <v>107.8</v>
      </c>
      <c r="I36" s="50">
        <v>0.54049999999999998</v>
      </c>
      <c r="J36" s="76">
        <v>147.5</v>
      </c>
      <c r="K36" s="76">
        <v>152.5</v>
      </c>
      <c r="L36" s="92">
        <v>155</v>
      </c>
      <c r="M36" s="76"/>
      <c r="N36" s="113">
        <v>152.5</v>
      </c>
      <c r="O36" s="335">
        <f t="shared" si="2"/>
        <v>82.426249999999996</v>
      </c>
      <c r="P36" s="339"/>
    </row>
    <row r="37" spans="1:32" s="125" customFormat="1" ht="12.75" customHeight="1">
      <c r="A37" s="95">
        <v>1</v>
      </c>
      <c r="B37" s="29">
        <v>125</v>
      </c>
      <c r="C37" s="24" t="s">
        <v>30</v>
      </c>
      <c r="D37" s="333" t="s">
        <v>18</v>
      </c>
      <c r="E37" s="24" t="s">
        <v>19</v>
      </c>
      <c r="F37" s="334">
        <v>33323</v>
      </c>
      <c r="G37" s="228" t="s">
        <v>41</v>
      </c>
      <c r="H37" s="49">
        <v>122.5</v>
      </c>
      <c r="I37" s="50">
        <v>0.52429999999999999</v>
      </c>
      <c r="J37" s="76">
        <v>230</v>
      </c>
      <c r="K37" s="76">
        <v>237.5</v>
      </c>
      <c r="L37" s="76">
        <v>242.5</v>
      </c>
      <c r="M37" s="76">
        <v>245</v>
      </c>
      <c r="N37" s="113">
        <v>245</v>
      </c>
      <c r="O37" s="335">
        <f t="shared" si="2"/>
        <v>128.45349999999999</v>
      </c>
      <c r="P37" s="336"/>
    </row>
    <row r="38" spans="1:32" s="125" customFormat="1" ht="12.75" customHeight="1">
      <c r="A38" s="95">
        <v>2</v>
      </c>
      <c r="B38" s="29">
        <v>125</v>
      </c>
      <c r="C38" s="24" t="s">
        <v>112</v>
      </c>
      <c r="D38" s="333" t="s">
        <v>16</v>
      </c>
      <c r="E38" s="24" t="s">
        <v>17</v>
      </c>
      <c r="F38" s="334">
        <v>29848</v>
      </c>
      <c r="G38" s="228" t="s">
        <v>41</v>
      </c>
      <c r="H38" s="49">
        <v>120.4</v>
      </c>
      <c r="I38" s="50">
        <v>0.52659999999999996</v>
      </c>
      <c r="J38" s="76">
        <v>180</v>
      </c>
      <c r="K38" s="76">
        <v>202.5</v>
      </c>
      <c r="L38" s="92">
        <v>205</v>
      </c>
      <c r="M38" s="76"/>
      <c r="N38" s="113">
        <v>202.5</v>
      </c>
      <c r="O38" s="335">
        <f t="shared" si="2"/>
        <v>106.6365</v>
      </c>
      <c r="P38" s="336"/>
    </row>
    <row r="39" spans="1:32" s="125" customFormat="1" ht="12.75" customHeight="1">
      <c r="A39" s="95">
        <v>3</v>
      </c>
      <c r="B39" s="29">
        <v>125</v>
      </c>
      <c r="C39" s="198" t="s">
        <v>162</v>
      </c>
      <c r="D39" s="24" t="s">
        <v>18</v>
      </c>
      <c r="E39" s="24" t="s">
        <v>19</v>
      </c>
      <c r="F39" s="240" t="s">
        <v>163</v>
      </c>
      <c r="G39" s="230" t="s">
        <v>41</v>
      </c>
      <c r="H39" s="49">
        <v>124.4</v>
      </c>
      <c r="I39" s="50">
        <v>0.52190000000000003</v>
      </c>
      <c r="J39" s="76">
        <v>175</v>
      </c>
      <c r="K39" s="92">
        <v>182.5</v>
      </c>
      <c r="L39" s="76">
        <v>182.5</v>
      </c>
      <c r="M39" s="76"/>
      <c r="N39" s="113">
        <v>182.5</v>
      </c>
      <c r="O39" s="335">
        <f t="shared" si="2"/>
        <v>95.246750000000006</v>
      </c>
      <c r="P39" s="336"/>
    </row>
    <row r="40" spans="1:32" s="125" customFormat="1" ht="12.75" customHeight="1">
      <c r="A40" s="95">
        <v>1</v>
      </c>
      <c r="B40" s="29">
        <v>140</v>
      </c>
      <c r="C40" s="198" t="s">
        <v>54</v>
      </c>
      <c r="D40" s="24" t="s">
        <v>18</v>
      </c>
      <c r="E40" s="24" t="s">
        <v>19</v>
      </c>
      <c r="F40" s="240" t="s">
        <v>28</v>
      </c>
      <c r="G40" s="230" t="s">
        <v>41</v>
      </c>
      <c r="H40" s="27">
        <v>135.19999999999999</v>
      </c>
      <c r="I40" s="28">
        <v>0.50880000000000003</v>
      </c>
      <c r="J40" s="76">
        <v>150</v>
      </c>
      <c r="K40" s="92">
        <v>157.5</v>
      </c>
      <c r="L40" s="76">
        <v>157.5</v>
      </c>
      <c r="M40" s="76"/>
      <c r="N40" s="113">
        <v>157.5</v>
      </c>
      <c r="O40" s="335">
        <f t="shared" si="2"/>
        <v>80.13600000000001</v>
      </c>
      <c r="P40" s="336"/>
    </row>
    <row r="41" spans="1:32" s="125" customFormat="1" ht="12.75" customHeight="1">
      <c r="A41" s="95">
        <v>1</v>
      </c>
      <c r="B41" s="29" t="s">
        <v>115</v>
      </c>
      <c r="C41" s="198" t="s">
        <v>116</v>
      </c>
      <c r="D41" s="24" t="s">
        <v>18</v>
      </c>
      <c r="E41" s="24" t="s">
        <v>19</v>
      </c>
      <c r="F41" s="240" t="s">
        <v>117</v>
      </c>
      <c r="G41" s="230" t="s">
        <v>41</v>
      </c>
      <c r="H41" s="27">
        <v>185</v>
      </c>
      <c r="I41" s="28">
        <v>0.46100000000000002</v>
      </c>
      <c r="J41" s="76">
        <v>190</v>
      </c>
      <c r="K41" s="76">
        <v>200</v>
      </c>
      <c r="L41" s="92">
        <v>210</v>
      </c>
      <c r="M41" s="76"/>
      <c r="N41" s="113">
        <v>200</v>
      </c>
      <c r="O41" s="335">
        <f t="shared" si="2"/>
        <v>92.2</v>
      </c>
      <c r="P41" s="336"/>
    </row>
    <row r="42" spans="1:32" s="125" customFormat="1" ht="12.75" customHeight="1">
      <c r="A42" s="265">
        <v>2</v>
      </c>
      <c r="B42" s="29" t="s">
        <v>115</v>
      </c>
      <c r="C42" s="198" t="s">
        <v>178</v>
      </c>
      <c r="D42" s="24" t="s">
        <v>18</v>
      </c>
      <c r="E42" s="24" t="s">
        <v>19</v>
      </c>
      <c r="F42" s="240" t="s">
        <v>191</v>
      </c>
      <c r="G42" s="230" t="s">
        <v>41</v>
      </c>
      <c r="H42" s="27">
        <v>162.19999999999999</v>
      </c>
      <c r="I42" s="28">
        <v>0.48139999999999999</v>
      </c>
      <c r="J42" s="76">
        <v>182.5</v>
      </c>
      <c r="K42" s="76">
        <v>190</v>
      </c>
      <c r="L42" s="92">
        <v>200</v>
      </c>
      <c r="M42" s="76"/>
      <c r="N42" s="114">
        <v>190</v>
      </c>
      <c r="O42" s="335">
        <f t="shared" si="2"/>
        <v>91.465999999999994</v>
      </c>
      <c r="P42" s="336"/>
    </row>
    <row r="43" spans="1:32" s="125" customFormat="1" ht="12.75" customHeight="1" thickBot="1">
      <c r="A43" s="131"/>
      <c r="B43" s="132"/>
      <c r="C43" s="132"/>
      <c r="D43" s="132"/>
      <c r="E43" s="132"/>
      <c r="F43" s="133"/>
      <c r="G43" s="132"/>
      <c r="H43" s="134"/>
      <c r="I43" s="135"/>
      <c r="J43" s="134"/>
      <c r="K43" s="134"/>
      <c r="L43" s="134"/>
      <c r="M43" s="134"/>
      <c r="N43" s="136"/>
      <c r="O43" s="134"/>
      <c r="P43" s="137"/>
    </row>
    <row r="45" spans="1:32" s="140" customFormat="1" ht="12.75" customHeight="1">
      <c r="A45" s="118"/>
      <c r="B45" s="118"/>
      <c r="C45" s="12" t="s">
        <v>14</v>
      </c>
      <c r="D45" s="115"/>
      <c r="E45" s="118"/>
      <c r="F45" s="139"/>
      <c r="G45" s="118"/>
      <c r="H45" s="118"/>
      <c r="I45" s="13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</row>
    <row r="46" spans="1:32" s="140" customFormat="1" ht="12.75" customHeight="1">
      <c r="A46" s="118"/>
      <c r="B46" s="118"/>
      <c r="C46" s="13" t="s">
        <v>10</v>
      </c>
      <c r="D46" s="115"/>
      <c r="E46" s="118"/>
      <c r="F46" s="139"/>
      <c r="G46" s="118"/>
      <c r="H46" s="118"/>
      <c r="I46" s="13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</row>
  </sheetData>
  <mergeCells count="11">
    <mergeCell ref="A3:A4"/>
    <mergeCell ref="B3:B4"/>
    <mergeCell ref="C3:C4"/>
    <mergeCell ref="D3:D4"/>
    <mergeCell ref="H3:H4"/>
    <mergeCell ref="I3:I4"/>
    <mergeCell ref="J3:O3"/>
    <mergeCell ref="P3:P4"/>
    <mergeCell ref="E3:E4"/>
    <mergeCell ref="F3:F4"/>
    <mergeCell ref="G3:G4"/>
  </mergeCells>
  <phoneticPr fontId="41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48"/>
  <sheetViews>
    <sheetView workbookViewId="0">
      <pane xSplit="7" ySplit="4" topLeftCell="H5" activePane="bottomRight" state="frozen"/>
      <selection pane="topRight" activeCell="J1" sqref="J1"/>
      <selection pane="bottomLeft" activeCell="A5" sqref="A5"/>
      <selection pane="bottomRight" activeCell="K28" sqref="K28"/>
    </sheetView>
  </sheetViews>
  <sheetFormatPr defaultRowHeight="12.75" customHeight="1"/>
  <cols>
    <col min="1" max="1" width="8.140625" style="37" customWidth="1"/>
    <col min="2" max="2" width="9.42578125" style="118" customWidth="1"/>
    <col min="3" max="3" width="6.28515625" style="17" customWidth="1"/>
    <col min="4" max="4" width="19.28515625" style="17" customWidth="1"/>
    <col min="5" max="5" width="10.140625" style="17" bestFit="1" customWidth="1"/>
    <col min="6" max="6" width="9.140625" style="17"/>
    <col min="7" max="7" width="10.140625" style="18" customWidth="1"/>
    <col min="8" max="8" width="14.28515625" style="17" customWidth="1"/>
    <col min="9" max="9" width="9.140625" style="42"/>
    <col min="10" max="10" width="9.7109375" style="22" customWidth="1"/>
    <col min="11" max="16" width="9.140625" style="42"/>
    <col min="17" max="17" width="13.42578125" style="42" customWidth="1"/>
    <col min="18" max="16384" width="9.140625" style="17"/>
  </cols>
  <sheetData>
    <row r="1" spans="1:17" s="1" customFormat="1" ht="12.75" customHeight="1">
      <c r="D1" s="2"/>
      <c r="E1" s="2"/>
      <c r="F1" s="2"/>
      <c r="G1" s="2" t="s">
        <v>231</v>
      </c>
      <c r="I1" s="3"/>
      <c r="J1" s="4"/>
      <c r="K1" s="2"/>
      <c r="L1" s="2"/>
      <c r="M1" s="2"/>
      <c r="N1" s="2"/>
      <c r="O1" s="5"/>
      <c r="P1" s="6"/>
    </row>
    <row r="2" spans="1:17" ht="12.75" customHeight="1" thickBot="1">
      <c r="J2" s="42"/>
    </row>
    <row r="3" spans="1:17" s="1" customFormat="1" ht="12.75" customHeight="1">
      <c r="A3" s="531" t="s">
        <v>1</v>
      </c>
      <c r="B3" s="218" t="s">
        <v>74</v>
      </c>
      <c r="C3" s="543" t="s">
        <v>2</v>
      </c>
      <c r="D3" s="529" t="s">
        <v>0</v>
      </c>
      <c r="E3" s="535" t="s">
        <v>3</v>
      </c>
      <c r="F3" s="529" t="s">
        <v>15</v>
      </c>
      <c r="G3" s="538" t="s">
        <v>4</v>
      </c>
      <c r="H3" s="529" t="s">
        <v>5</v>
      </c>
      <c r="I3" s="520" t="s">
        <v>6</v>
      </c>
      <c r="J3" s="522" t="s">
        <v>198</v>
      </c>
      <c r="K3" s="524" t="s">
        <v>34</v>
      </c>
      <c r="L3" s="524"/>
      <c r="M3" s="524"/>
      <c r="N3" s="524"/>
      <c r="O3" s="524"/>
      <c r="P3" s="524"/>
      <c r="Q3" s="525" t="s">
        <v>8</v>
      </c>
    </row>
    <row r="4" spans="1:17" s="9" customFormat="1" ht="12.75" customHeight="1">
      <c r="A4" s="532"/>
      <c r="B4" s="219" t="s">
        <v>75</v>
      </c>
      <c r="C4" s="544"/>
      <c r="D4" s="534"/>
      <c r="E4" s="536"/>
      <c r="F4" s="537"/>
      <c r="G4" s="539"/>
      <c r="H4" s="537"/>
      <c r="I4" s="521"/>
      <c r="J4" s="523"/>
      <c r="K4" s="74">
        <v>1</v>
      </c>
      <c r="L4" s="74">
        <v>2</v>
      </c>
      <c r="M4" s="74">
        <v>3</v>
      </c>
      <c r="N4" s="74">
        <v>4</v>
      </c>
      <c r="O4" s="8" t="s">
        <v>9</v>
      </c>
      <c r="P4" s="478" t="s">
        <v>241</v>
      </c>
      <c r="Q4" s="526"/>
    </row>
    <row r="5" spans="1:17" s="68" customFormat="1" ht="12.75" customHeight="1">
      <c r="A5" s="95"/>
      <c r="B5" s="44"/>
      <c r="C5" s="29"/>
      <c r="D5" s="90" t="s">
        <v>12</v>
      </c>
      <c r="E5" s="24"/>
      <c r="F5" s="25"/>
      <c r="G5" s="361"/>
      <c r="H5" s="228"/>
      <c r="I5" s="27"/>
      <c r="J5" s="28"/>
      <c r="K5" s="29"/>
      <c r="L5" s="251"/>
      <c r="M5" s="251"/>
      <c r="N5" s="244"/>
      <c r="O5" s="251"/>
      <c r="P5" s="30"/>
      <c r="Q5" s="96"/>
    </row>
    <row r="6" spans="1:17" s="167" customFormat="1" ht="12.75" customHeight="1">
      <c r="A6" s="95">
        <v>1</v>
      </c>
      <c r="B6" s="359" t="s">
        <v>75</v>
      </c>
      <c r="C6" s="354">
        <v>75</v>
      </c>
      <c r="D6" s="24" t="s">
        <v>226</v>
      </c>
      <c r="E6" s="333" t="s">
        <v>16</v>
      </c>
      <c r="F6" s="24" t="s">
        <v>224</v>
      </c>
      <c r="G6" s="334">
        <v>30232</v>
      </c>
      <c r="H6" s="230" t="s">
        <v>41</v>
      </c>
      <c r="I6" s="27">
        <v>73.8</v>
      </c>
      <c r="J6" s="28">
        <v>0.67889999999999995</v>
      </c>
      <c r="K6" s="76">
        <v>140</v>
      </c>
      <c r="L6" s="92">
        <v>150</v>
      </c>
      <c r="M6" s="92">
        <v>150</v>
      </c>
      <c r="N6" s="165"/>
      <c r="O6" s="355">
        <v>140</v>
      </c>
      <c r="P6" s="46">
        <f>J6*O6</f>
        <v>95.045999999999992</v>
      </c>
      <c r="Q6" s="339"/>
    </row>
    <row r="7" spans="1:17" s="167" customFormat="1" ht="12.75" customHeight="1">
      <c r="A7" s="362">
        <v>1</v>
      </c>
      <c r="B7" s="24" t="s">
        <v>74</v>
      </c>
      <c r="C7" s="354">
        <v>75</v>
      </c>
      <c r="D7" s="165" t="s">
        <v>227</v>
      </c>
      <c r="E7" s="238" t="s">
        <v>18</v>
      </c>
      <c r="F7" s="238" t="s">
        <v>22</v>
      </c>
      <c r="G7" s="360">
        <v>30154</v>
      </c>
      <c r="H7" s="338" t="s">
        <v>41</v>
      </c>
      <c r="I7" s="27">
        <v>74.900000000000006</v>
      </c>
      <c r="J7" s="28">
        <v>0.67159999999999997</v>
      </c>
      <c r="K7" s="92">
        <v>150</v>
      </c>
      <c r="L7" s="363">
        <v>162.5</v>
      </c>
      <c r="M7" s="92">
        <v>170</v>
      </c>
      <c r="N7" s="364"/>
      <c r="O7" s="365">
        <v>162.5</v>
      </c>
      <c r="P7" s="46">
        <f>J7*O7</f>
        <v>109.13499999999999</v>
      </c>
      <c r="Q7" s="339"/>
    </row>
    <row r="8" spans="1:17" s="167" customFormat="1" ht="12.75" customHeight="1">
      <c r="A8" s="362">
        <v>1</v>
      </c>
      <c r="B8" s="24" t="s">
        <v>74</v>
      </c>
      <c r="C8" s="354">
        <v>82.5</v>
      </c>
      <c r="D8" s="24" t="s">
        <v>135</v>
      </c>
      <c r="E8" s="333" t="s">
        <v>18</v>
      </c>
      <c r="F8" s="24" t="s">
        <v>22</v>
      </c>
      <c r="G8" s="334">
        <v>36484</v>
      </c>
      <c r="H8" s="228" t="s">
        <v>43</v>
      </c>
      <c r="I8" s="27">
        <v>77.7</v>
      </c>
      <c r="J8" s="28">
        <v>0.65110000000000001</v>
      </c>
      <c r="K8" s="29" t="s">
        <v>217</v>
      </c>
      <c r="L8" s="76">
        <v>140</v>
      </c>
      <c r="M8" s="76">
        <v>152.5</v>
      </c>
      <c r="N8" s="165"/>
      <c r="O8" s="355">
        <v>152.5</v>
      </c>
      <c r="P8" s="46">
        <f>J8*O8</f>
        <v>99.292749999999998</v>
      </c>
      <c r="Q8" s="339"/>
    </row>
    <row r="9" spans="1:17" s="125" customFormat="1" ht="12.75" customHeight="1">
      <c r="A9" s="362">
        <v>1</v>
      </c>
      <c r="B9" s="24" t="s">
        <v>74</v>
      </c>
      <c r="C9" s="354">
        <v>90</v>
      </c>
      <c r="D9" s="165" t="s">
        <v>26</v>
      </c>
      <c r="E9" s="238" t="s">
        <v>18</v>
      </c>
      <c r="F9" s="238" t="s">
        <v>22</v>
      </c>
      <c r="G9" s="360">
        <v>31598</v>
      </c>
      <c r="H9" s="338" t="s">
        <v>41</v>
      </c>
      <c r="I9" s="27">
        <v>89.8</v>
      </c>
      <c r="J9" s="28">
        <v>0.58930000000000005</v>
      </c>
      <c r="K9" s="76">
        <v>225</v>
      </c>
      <c r="L9" s="92">
        <v>255</v>
      </c>
      <c r="M9" s="92">
        <v>255</v>
      </c>
      <c r="N9" s="364"/>
      <c r="O9" s="365">
        <v>225</v>
      </c>
      <c r="P9" s="46">
        <f>J9*O9</f>
        <v>132.5925</v>
      </c>
      <c r="Q9" s="336"/>
    </row>
    <row r="10" spans="1:17" s="68" customFormat="1" ht="12.75" customHeight="1" thickBot="1">
      <c r="A10" s="366"/>
      <c r="B10" s="367"/>
      <c r="C10" s="368"/>
      <c r="D10" s="369"/>
      <c r="E10" s="370"/>
      <c r="F10" s="368"/>
      <c r="G10" s="371"/>
      <c r="H10" s="368"/>
      <c r="I10" s="372"/>
      <c r="J10" s="373"/>
      <c r="K10" s="374"/>
      <c r="L10" s="374"/>
      <c r="M10" s="374"/>
      <c r="N10" s="368"/>
      <c r="O10" s="368"/>
      <c r="P10" s="373"/>
      <c r="Q10" s="375"/>
    </row>
    <row r="11" spans="1:17" ht="12.75" customHeight="1">
      <c r="I11" s="58"/>
      <c r="J11" s="33"/>
      <c r="K11" s="17"/>
      <c r="L11" s="17"/>
      <c r="M11" s="17"/>
      <c r="N11" s="17"/>
      <c r="O11" s="17"/>
      <c r="P11" s="17"/>
      <c r="Q11" s="17"/>
    </row>
    <row r="12" spans="1:17" ht="12.75" customHeight="1">
      <c r="D12" s="12" t="s">
        <v>14</v>
      </c>
      <c r="I12" s="58"/>
      <c r="J12" s="33"/>
      <c r="K12" s="17"/>
      <c r="L12" s="17"/>
      <c r="M12" s="17"/>
      <c r="N12" s="17"/>
      <c r="O12" s="17"/>
      <c r="P12" s="17"/>
      <c r="Q12" s="17"/>
    </row>
    <row r="13" spans="1:17" ht="12.75" customHeight="1">
      <c r="D13" s="13" t="s">
        <v>10</v>
      </c>
      <c r="I13" s="59"/>
      <c r="J13" s="32"/>
      <c r="K13" s="17"/>
      <c r="L13" s="17"/>
      <c r="M13" s="17"/>
      <c r="N13" s="17"/>
      <c r="O13" s="17"/>
      <c r="P13" s="17"/>
      <c r="Q13" s="17"/>
    </row>
    <row r="14" spans="1:17" ht="12.75" customHeight="1">
      <c r="I14" s="59"/>
      <c r="J14" s="32"/>
      <c r="K14" s="17"/>
      <c r="L14" s="17"/>
      <c r="M14" s="17"/>
      <c r="N14" s="17"/>
      <c r="O14" s="17"/>
      <c r="P14" s="17"/>
      <c r="Q14" s="17"/>
    </row>
    <row r="15" spans="1:17" ht="12.75" customHeight="1">
      <c r="I15" s="59"/>
      <c r="J15" s="32"/>
      <c r="K15" s="17"/>
      <c r="L15" s="17"/>
      <c r="M15" s="17"/>
      <c r="N15" s="17"/>
      <c r="O15" s="17"/>
      <c r="P15" s="17"/>
      <c r="Q15" s="17"/>
    </row>
    <row r="16" spans="1:17" ht="12.75" customHeight="1">
      <c r="I16" s="59"/>
      <c r="J16" s="32"/>
      <c r="K16" s="17"/>
      <c r="L16" s="17"/>
      <c r="M16" s="17"/>
      <c r="N16" s="17"/>
      <c r="O16" s="17"/>
      <c r="P16" s="17"/>
      <c r="Q16" s="17"/>
    </row>
    <row r="17" spans="9:17" ht="12.75" customHeight="1">
      <c r="I17" s="59"/>
      <c r="J17" s="32"/>
      <c r="K17" s="17"/>
      <c r="L17" s="17"/>
      <c r="M17" s="17"/>
      <c r="N17" s="17"/>
      <c r="O17" s="17"/>
      <c r="P17" s="17"/>
      <c r="Q17" s="17"/>
    </row>
    <row r="18" spans="9:17" ht="12.75" customHeight="1">
      <c r="I18" s="59"/>
      <c r="J18" s="32"/>
      <c r="K18" s="17"/>
      <c r="L18" s="17"/>
      <c r="M18" s="17"/>
      <c r="N18" s="17"/>
      <c r="O18" s="17"/>
      <c r="P18" s="17"/>
      <c r="Q18" s="17"/>
    </row>
    <row r="19" spans="9:17" ht="12.75" customHeight="1">
      <c r="I19" s="59"/>
      <c r="J19" s="32"/>
      <c r="K19" s="17"/>
      <c r="L19" s="17"/>
      <c r="M19" s="17"/>
      <c r="N19" s="17"/>
      <c r="O19" s="17"/>
      <c r="P19" s="17"/>
      <c r="Q19" s="17"/>
    </row>
    <row r="20" spans="9:17" ht="12.75" customHeight="1">
      <c r="I20" s="59"/>
      <c r="J20" s="32"/>
      <c r="K20" s="17"/>
      <c r="L20" s="17"/>
      <c r="M20" s="17"/>
      <c r="N20" s="17"/>
      <c r="O20" s="17"/>
      <c r="P20" s="17"/>
      <c r="Q20" s="17"/>
    </row>
    <row r="21" spans="9:17" ht="12.75" customHeight="1">
      <c r="I21" s="59"/>
      <c r="J21" s="32"/>
      <c r="K21" s="17"/>
      <c r="L21" s="17"/>
      <c r="M21" s="17"/>
      <c r="N21" s="17"/>
      <c r="O21" s="17"/>
      <c r="P21" s="17"/>
      <c r="Q21" s="17"/>
    </row>
    <row r="22" spans="9:17" ht="12.75" customHeight="1">
      <c r="I22" s="60"/>
      <c r="J22" s="61"/>
      <c r="K22" s="17"/>
      <c r="L22" s="17"/>
      <c r="M22" s="17"/>
      <c r="N22" s="17"/>
      <c r="O22" s="17"/>
      <c r="P22" s="17"/>
      <c r="Q22" s="17"/>
    </row>
    <row r="23" spans="9:17" ht="12.75" customHeight="1">
      <c r="K23" s="17"/>
      <c r="L23" s="17"/>
      <c r="M23" s="17"/>
      <c r="N23" s="17"/>
      <c r="O23" s="17"/>
      <c r="P23" s="17"/>
      <c r="Q23" s="17"/>
    </row>
    <row r="24" spans="9:17" ht="12.75" customHeight="1">
      <c r="K24" s="17"/>
      <c r="L24" s="17"/>
      <c r="M24" s="17"/>
      <c r="N24" s="17"/>
      <c r="O24" s="17"/>
      <c r="P24" s="17"/>
      <c r="Q24" s="17"/>
    </row>
    <row r="25" spans="9:17" ht="12.75" customHeight="1">
      <c r="K25" s="17"/>
      <c r="L25" s="17"/>
      <c r="M25" s="17"/>
      <c r="N25" s="17"/>
      <c r="O25" s="17"/>
      <c r="P25" s="17"/>
      <c r="Q25" s="17"/>
    </row>
    <row r="26" spans="9:17" ht="12.75" customHeight="1">
      <c r="K26" s="17"/>
      <c r="L26" s="17"/>
      <c r="M26" s="17"/>
      <c r="N26" s="17"/>
      <c r="O26" s="17"/>
      <c r="P26" s="17"/>
      <c r="Q26" s="17"/>
    </row>
    <row r="27" spans="9:17" ht="12.75" customHeight="1">
      <c r="K27" s="17"/>
      <c r="L27" s="17"/>
      <c r="M27" s="17"/>
      <c r="N27" s="17"/>
      <c r="O27" s="17"/>
      <c r="P27" s="17"/>
      <c r="Q27" s="17"/>
    </row>
    <row r="28" spans="9:17" ht="12.75" customHeight="1">
      <c r="K28" s="17"/>
      <c r="L28" s="17"/>
      <c r="M28" s="17"/>
      <c r="N28" s="17"/>
      <c r="O28" s="17"/>
      <c r="P28" s="17"/>
      <c r="Q28" s="17"/>
    </row>
    <row r="29" spans="9:17" ht="12.75" customHeight="1">
      <c r="K29" s="17"/>
      <c r="L29" s="17"/>
      <c r="M29" s="17"/>
      <c r="N29" s="17"/>
      <c r="O29" s="17"/>
      <c r="P29" s="17"/>
      <c r="Q29" s="17"/>
    </row>
    <row r="30" spans="9:17" ht="12.75" customHeight="1">
      <c r="K30" s="17"/>
      <c r="L30" s="17"/>
      <c r="M30" s="17"/>
      <c r="N30" s="17"/>
      <c r="O30" s="17"/>
      <c r="P30" s="17"/>
      <c r="Q30" s="17"/>
    </row>
    <row r="31" spans="9:17" ht="12.75" customHeight="1">
      <c r="K31" s="17"/>
      <c r="L31" s="17"/>
      <c r="M31" s="17"/>
      <c r="N31" s="17"/>
      <c r="O31" s="17"/>
      <c r="P31" s="17"/>
      <c r="Q31" s="17"/>
    </row>
    <row r="32" spans="9:17" ht="12.75" customHeight="1">
      <c r="K32" s="17"/>
      <c r="L32" s="17"/>
      <c r="M32" s="17"/>
      <c r="N32" s="17"/>
      <c r="O32" s="17"/>
      <c r="P32" s="17"/>
      <c r="Q32" s="17"/>
    </row>
    <row r="33" spans="11:17" ht="12.75" customHeight="1">
      <c r="K33" s="17"/>
      <c r="L33" s="17"/>
      <c r="M33" s="17"/>
      <c r="N33" s="17"/>
      <c r="O33" s="17"/>
      <c r="P33" s="17"/>
      <c r="Q33" s="17"/>
    </row>
    <row r="34" spans="11:17" ht="12.75" customHeight="1">
      <c r="K34" s="17"/>
      <c r="L34" s="17"/>
      <c r="M34" s="17"/>
      <c r="N34" s="17"/>
      <c r="O34" s="17"/>
      <c r="P34" s="17"/>
      <c r="Q34" s="17"/>
    </row>
    <row r="35" spans="11:17" ht="12.75" customHeight="1">
      <c r="K35" s="17"/>
      <c r="L35" s="17"/>
      <c r="M35" s="17"/>
      <c r="N35" s="17"/>
      <c r="O35" s="17"/>
      <c r="P35" s="17"/>
      <c r="Q35" s="17"/>
    </row>
    <row r="36" spans="11:17" ht="12.75" customHeight="1">
      <c r="K36" s="17"/>
      <c r="L36" s="17"/>
      <c r="M36" s="17"/>
      <c r="N36" s="17"/>
      <c r="O36" s="17"/>
      <c r="P36" s="17"/>
      <c r="Q36" s="17"/>
    </row>
    <row r="37" spans="11:17" ht="12.75" customHeight="1">
      <c r="K37" s="17"/>
      <c r="L37" s="17"/>
      <c r="M37" s="17"/>
      <c r="N37" s="17"/>
      <c r="O37" s="17"/>
      <c r="P37" s="17"/>
      <c r="Q37" s="17"/>
    </row>
    <row r="38" spans="11:17" ht="12.75" customHeight="1">
      <c r="K38" s="17"/>
      <c r="L38" s="17"/>
      <c r="M38" s="17"/>
      <c r="N38" s="17"/>
      <c r="O38" s="17"/>
      <c r="P38" s="17"/>
      <c r="Q38" s="17"/>
    </row>
    <row r="39" spans="11:17" ht="12.75" customHeight="1">
      <c r="K39" s="17"/>
      <c r="L39" s="17"/>
      <c r="M39" s="17"/>
      <c r="N39" s="17"/>
      <c r="O39" s="17"/>
      <c r="P39" s="17"/>
      <c r="Q39" s="17"/>
    </row>
    <row r="40" spans="11:17" ht="12.75" customHeight="1">
      <c r="K40" s="17"/>
      <c r="L40" s="17"/>
      <c r="M40" s="17"/>
      <c r="N40" s="17"/>
      <c r="O40" s="17"/>
      <c r="P40" s="17"/>
      <c r="Q40" s="17"/>
    </row>
    <row r="41" spans="11:17" ht="12.75" customHeight="1">
      <c r="K41" s="17"/>
      <c r="L41" s="17"/>
      <c r="M41" s="17"/>
      <c r="N41" s="17"/>
      <c r="O41" s="17"/>
      <c r="P41" s="17"/>
      <c r="Q41" s="17"/>
    </row>
    <row r="42" spans="11:17" ht="12.75" customHeight="1">
      <c r="K42" s="17"/>
      <c r="L42" s="17"/>
      <c r="M42" s="17"/>
      <c r="N42" s="17"/>
      <c r="O42" s="17"/>
      <c r="P42" s="17"/>
      <c r="Q42" s="17"/>
    </row>
    <row r="43" spans="11:17" ht="12.75" customHeight="1">
      <c r="K43" s="17"/>
      <c r="L43" s="17"/>
      <c r="M43" s="17"/>
      <c r="N43" s="17"/>
      <c r="O43" s="17"/>
      <c r="P43" s="17"/>
      <c r="Q43" s="17"/>
    </row>
    <row r="44" spans="11:17" ht="12.75" customHeight="1">
      <c r="K44" s="17"/>
      <c r="L44" s="17"/>
      <c r="M44" s="17"/>
      <c r="N44" s="17"/>
      <c r="O44" s="17"/>
      <c r="P44" s="17"/>
      <c r="Q44" s="17"/>
    </row>
    <row r="45" spans="11:17" ht="12.75" customHeight="1">
      <c r="K45" s="17"/>
      <c r="L45" s="17"/>
      <c r="M45" s="17"/>
      <c r="N45" s="17"/>
      <c r="O45" s="17"/>
      <c r="P45" s="17"/>
      <c r="Q45" s="17"/>
    </row>
    <row r="46" spans="11:17" ht="12.75" customHeight="1">
      <c r="K46" s="17"/>
      <c r="L46" s="17"/>
      <c r="M46" s="17"/>
      <c r="N46" s="17"/>
      <c r="O46" s="17"/>
      <c r="P46" s="17"/>
      <c r="Q46" s="17"/>
    </row>
    <row r="47" spans="11:17" ht="12.75" customHeight="1">
      <c r="K47" s="17"/>
      <c r="L47" s="17"/>
      <c r="M47" s="17"/>
      <c r="N47" s="17"/>
      <c r="O47" s="17"/>
      <c r="P47" s="17"/>
      <c r="Q47" s="17"/>
    </row>
    <row r="48" spans="11:17" ht="12.75" customHeight="1">
      <c r="K48" s="17"/>
      <c r="L48" s="17"/>
      <c r="M48" s="17"/>
      <c r="N48" s="17"/>
      <c r="O48" s="17"/>
      <c r="P48" s="17"/>
      <c r="Q48" s="17"/>
    </row>
  </sheetData>
  <mergeCells count="11">
    <mergeCell ref="A3:A4"/>
    <mergeCell ref="C3:C4"/>
    <mergeCell ref="D3:D4"/>
    <mergeCell ref="Q3:Q4"/>
    <mergeCell ref="F3:F4"/>
    <mergeCell ref="G3:G4"/>
    <mergeCell ref="E3:E4"/>
    <mergeCell ref="H3:H4"/>
    <mergeCell ref="I3:I4"/>
    <mergeCell ref="J3:J4"/>
    <mergeCell ref="K3:P3"/>
  </mergeCells>
  <phoneticPr fontId="4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D56"/>
  <sheetViews>
    <sheetView topLeftCell="A17" workbookViewId="0">
      <selection activeCell="H28" sqref="H28"/>
    </sheetView>
  </sheetViews>
  <sheetFormatPr defaultRowHeight="12.75" customHeight="1"/>
  <cols>
    <col min="1" max="1" width="6.7109375" style="116" customWidth="1"/>
    <col min="2" max="2" width="6.7109375" style="115" customWidth="1"/>
    <col min="3" max="3" width="20.28515625" style="116" customWidth="1"/>
    <col min="4" max="4" width="12.85546875" style="118" customWidth="1"/>
    <col min="5" max="5" width="10.140625" style="117" customWidth="1"/>
    <col min="6" max="6" width="10.140625" style="116" customWidth="1"/>
    <col min="7" max="7" width="14.28515625" style="118" customWidth="1"/>
    <col min="8" max="8" width="9.140625" style="138"/>
    <col min="9" max="9" width="9.7109375" style="138" customWidth="1"/>
    <col min="10" max="15" width="9.140625" style="118"/>
    <col min="16" max="16" width="12.7109375" style="119" customWidth="1"/>
    <col min="17" max="16384" width="9.140625" style="119"/>
  </cols>
  <sheetData>
    <row r="1" spans="1:16" s="55" customFormat="1" ht="12.75" customHeight="1">
      <c r="A1" s="353"/>
      <c r="B1" s="1"/>
      <c r="C1" s="19"/>
      <c r="D1" s="263"/>
      <c r="E1" s="19"/>
      <c r="F1" s="376" t="s">
        <v>13</v>
      </c>
      <c r="G1" s="3"/>
      <c r="H1" s="4"/>
      <c r="I1" s="4"/>
      <c r="J1" s="2"/>
      <c r="K1" s="2"/>
      <c r="L1" s="2"/>
      <c r="M1" s="5"/>
      <c r="N1" s="6"/>
      <c r="O1" s="1"/>
    </row>
    <row r="2" spans="1:16" ht="12.75" customHeight="1" thickBot="1">
      <c r="H2" s="118"/>
      <c r="I2" s="118"/>
    </row>
    <row r="3" spans="1:16" s="40" customFormat="1" ht="12.75" customHeight="1">
      <c r="A3" s="545" t="s">
        <v>1</v>
      </c>
      <c r="B3" s="529" t="s">
        <v>2</v>
      </c>
      <c r="C3" s="535" t="s">
        <v>0</v>
      </c>
      <c r="D3" s="547" t="s">
        <v>3</v>
      </c>
      <c r="E3" s="538" t="s">
        <v>15</v>
      </c>
      <c r="F3" s="529" t="s">
        <v>4</v>
      </c>
      <c r="G3" s="520" t="s">
        <v>5</v>
      </c>
      <c r="H3" s="522" t="s">
        <v>6</v>
      </c>
      <c r="I3" s="522" t="s">
        <v>198</v>
      </c>
      <c r="J3" s="524" t="s">
        <v>34</v>
      </c>
      <c r="K3" s="524"/>
      <c r="L3" s="524"/>
      <c r="M3" s="524"/>
      <c r="N3" s="524"/>
      <c r="O3" s="524"/>
      <c r="P3" s="525" t="s">
        <v>8</v>
      </c>
    </row>
    <row r="4" spans="1:16" s="38" customFormat="1" ht="12.75" customHeight="1">
      <c r="A4" s="546"/>
      <c r="B4" s="537"/>
      <c r="C4" s="536"/>
      <c r="D4" s="548"/>
      <c r="E4" s="539"/>
      <c r="F4" s="537"/>
      <c r="G4" s="521"/>
      <c r="H4" s="523"/>
      <c r="I4" s="523"/>
      <c r="J4" s="74">
        <v>1</v>
      </c>
      <c r="K4" s="74">
        <v>2</v>
      </c>
      <c r="L4" s="74">
        <v>3</v>
      </c>
      <c r="M4" s="74">
        <v>4</v>
      </c>
      <c r="N4" s="8" t="s">
        <v>9</v>
      </c>
      <c r="O4" s="478" t="s">
        <v>241</v>
      </c>
      <c r="P4" s="526"/>
    </row>
    <row r="5" spans="1:16" s="9" customFormat="1" ht="12.75" customHeight="1">
      <c r="A5" s="429"/>
      <c r="B5" s="44"/>
      <c r="C5" s="377" t="s">
        <v>11</v>
      </c>
      <c r="D5" s="378"/>
      <c r="E5" s="379"/>
      <c r="F5" s="380"/>
      <c r="G5" s="381"/>
      <c r="H5" s="382"/>
      <c r="I5" s="383"/>
      <c r="J5" s="384"/>
      <c r="K5" s="384"/>
      <c r="L5" s="384"/>
      <c r="M5" s="384"/>
      <c r="N5" s="385"/>
      <c r="O5" s="425"/>
      <c r="P5" s="430"/>
    </row>
    <row r="6" spans="1:16" ht="12.75" customHeight="1">
      <c r="A6" s="10">
        <v>1</v>
      </c>
      <c r="B6" s="44">
        <v>56</v>
      </c>
      <c r="C6" s="386" t="s">
        <v>218</v>
      </c>
      <c r="D6" s="330" t="s">
        <v>18</v>
      </c>
      <c r="E6" s="420" t="s">
        <v>19</v>
      </c>
      <c r="F6" s="387">
        <v>26124</v>
      </c>
      <c r="G6" s="381" t="s">
        <v>219</v>
      </c>
      <c r="H6" s="382">
        <v>54</v>
      </c>
      <c r="I6" s="383">
        <v>0.91110000000000002</v>
      </c>
      <c r="J6" s="384">
        <v>45</v>
      </c>
      <c r="K6" s="384">
        <v>47.5</v>
      </c>
      <c r="L6" s="384">
        <v>50</v>
      </c>
      <c r="M6" s="384"/>
      <c r="N6" s="389">
        <v>50</v>
      </c>
      <c r="O6" s="426">
        <f>I6*N6</f>
        <v>45.555</v>
      </c>
      <c r="P6" s="431"/>
    </row>
    <row r="7" spans="1:16" s="9" customFormat="1" ht="12.75" customHeight="1">
      <c r="A7" s="429"/>
      <c r="B7" s="44"/>
      <c r="C7" s="377" t="s">
        <v>12</v>
      </c>
      <c r="D7" s="378"/>
      <c r="E7" s="379"/>
      <c r="F7" s="380"/>
      <c r="G7" s="381"/>
      <c r="H7" s="382"/>
      <c r="I7" s="383"/>
      <c r="J7" s="384"/>
      <c r="K7" s="384"/>
      <c r="L7" s="384"/>
      <c r="M7" s="384"/>
      <c r="N7" s="385"/>
      <c r="O7" s="425"/>
      <c r="P7" s="430"/>
    </row>
    <row r="8" spans="1:16" s="125" customFormat="1" ht="12.75" customHeight="1">
      <c r="A8" s="265">
        <v>1</v>
      </c>
      <c r="B8" s="29">
        <v>40</v>
      </c>
      <c r="C8" s="24" t="s">
        <v>128</v>
      </c>
      <c r="D8" s="333" t="s">
        <v>18</v>
      </c>
      <c r="E8" s="24" t="s">
        <v>24</v>
      </c>
      <c r="F8" s="337">
        <v>38952</v>
      </c>
      <c r="G8" s="343" t="s">
        <v>44</v>
      </c>
      <c r="H8" s="27">
        <v>36.700000000000003</v>
      </c>
      <c r="I8" s="50">
        <v>1.1657</v>
      </c>
      <c r="J8" s="76">
        <v>25</v>
      </c>
      <c r="K8" s="76">
        <v>30</v>
      </c>
      <c r="L8" s="92">
        <v>32.5</v>
      </c>
      <c r="M8" s="76"/>
      <c r="N8" s="344">
        <v>30</v>
      </c>
      <c r="O8" s="335">
        <f>I8*N8</f>
        <v>34.970999999999997</v>
      </c>
      <c r="P8" s="339"/>
    </row>
    <row r="9" spans="1:16" ht="12.75" customHeight="1">
      <c r="A9" s="10">
        <v>1</v>
      </c>
      <c r="B9" s="44">
        <v>44</v>
      </c>
      <c r="C9" s="386" t="s">
        <v>110</v>
      </c>
      <c r="D9" s="330" t="s">
        <v>18</v>
      </c>
      <c r="E9" s="420" t="s">
        <v>22</v>
      </c>
      <c r="F9" s="387">
        <v>38101</v>
      </c>
      <c r="G9" s="381" t="s">
        <v>44</v>
      </c>
      <c r="H9" s="382">
        <v>40</v>
      </c>
      <c r="I9" s="383">
        <v>1.3132999999999999</v>
      </c>
      <c r="J9" s="384">
        <v>35</v>
      </c>
      <c r="K9" s="384">
        <v>40</v>
      </c>
      <c r="L9" s="388">
        <v>42.5</v>
      </c>
      <c r="M9" s="384"/>
      <c r="N9" s="389">
        <v>40</v>
      </c>
      <c r="O9" s="426">
        <f t="shared" ref="O9:O32" si="0">I9*N9</f>
        <v>52.531999999999996</v>
      </c>
      <c r="P9" s="431"/>
    </row>
    <row r="10" spans="1:16" ht="12.75" customHeight="1">
      <c r="A10" s="10">
        <v>2</v>
      </c>
      <c r="B10" s="390">
        <v>44</v>
      </c>
      <c r="C10" s="392" t="s">
        <v>33</v>
      </c>
      <c r="D10" s="330" t="s">
        <v>18</v>
      </c>
      <c r="E10" s="427" t="s">
        <v>19</v>
      </c>
      <c r="F10" s="387">
        <v>39280</v>
      </c>
      <c r="G10" s="381" t="s">
        <v>44</v>
      </c>
      <c r="H10" s="382">
        <v>29</v>
      </c>
      <c r="I10" s="383">
        <v>1.1657</v>
      </c>
      <c r="J10" s="384">
        <v>25</v>
      </c>
      <c r="K10" s="384">
        <v>30</v>
      </c>
      <c r="L10" s="388">
        <v>32.5</v>
      </c>
      <c r="M10" s="384"/>
      <c r="N10" s="389">
        <v>30</v>
      </c>
      <c r="O10" s="426">
        <f t="shared" si="0"/>
        <v>34.970999999999997</v>
      </c>
      <c r="P10" s="431"/>
    </row>
    <row r="11" spans="1:16" ht="12.75" customHeight="1">
      <c r="A11" s="10">
        <v>1</v>
      </c>
      <c r="B11" s="44">
        <v>52</v>
      </c>
      <c r="C11" s="16" t="s">
        <v>31</v>
      </c>
      <c r="D11" s="330" t="s">
        <v>18</v>
      </c>
      <c r="E11" s="420" t="s">
        <v>19</v>
      </c>
      <c r="F11" s="387">
        <v>39657</v>
      </c>
      <c r="G11" s="381" t="s">
        <v>44</v>
      </c>
      <c r="H11" s="382">
        <v>50.3</v>
      </c>
      <c r="I11" s="383">
        <v>0.98950000000000005</v>
      </c>
      <c r="J11" s="388">
        <v>35</v>
      </c>
      <c r="K11" s="384">
        <v>37.5</v>
      </c>
      <c r="L11" s="388">
        <v>40</v>
      </c>
      <c r="M11" s="384"/>
      <c r="N11" s="389">
        <v>37.5</v>
      </c>
      <c r="O11" s="426">
        <f t="shared" si="0"/>
        <v>37.106250000000003</v>
      </c>
      <c r="P11" s="431"/>
    </row>
    <row r="12" spans="1:16" ht="12.75" customHeight="1">
      <c r="A12" s="10">
        <v>1</v>
      </c>
      <c r="B12" s="44">
        <v>67.5</v>
      </c>
      <c r="C12" s="386" t="s">
        <v>32</v>
      </c>
      <c r="D12" s="330" t="s">
        <v>18</v>
      </c>
      <c r="E12" s="420" t="s">
        <v>19</v>
      </c>
      <c r="F12" s="387">
        <v>37833</v>
      </c>
      <c r="G12" s="381" t="s">
        <v>44</v>
      </c>
      <c r="H12" s="382">
        <v>64</v>
      </c>
      <c r="I12" s="383">
        <v>0.76249999999999996</v>
      </c>
      <c r="J12" s="384">
        <v>50</v>
      </c>
      <c r="K12" s="384">
        <v>60</v>
      </c>
      <c r="L12" s="384">
        <v>62.5</v>
      </c>
      <c r="M12" s="384"/>
      <c r="N12" s="389">
        <v>62.5</v>
      </c>
      <c r="O12" s="426">
        <f t="shared" si="0"/>
        <v>47.65625</v>
      </c>
      <c r="P12" s="431"/>
    </row>
    <row r="13" spans="1:16" s="171" customFormat="1" ht="12.75" customHeight="1">
      <c r="A13" s="10">
        <v>2</v>
      </c>
      <c r="B13" s="44">
        <v>67.5</v>
      </c>
      <c r="C13" s="16" t="s">
        <v>159</v>
      </c>
      <c r="D13" s="330" t="s">
        <v>18</v>
      </c>
      <c r="E13" s="420" t="s">
        <v>19</v>
      </c>
      <c r="F13" s="387">
        <v>38642</v>
      </c>
      <c r="G13" s="381" t="s">
        <v>44</v>
      </c>
      <c r="H13" s="382">
        <v>64.2</v>
      </c>
      <c r="I13" s="383">
        <v>0.76019999999999999</v>
      </c>
      <c r="J13" s="384">
        <v>20</v>
      </c>
      <c r="K13" s="384">
        <v>25</v>
      </c>
      <c r="L13" s="388">
        <v>30</v>
      </c>
      <c r="M13" s="384"/>
      <c r="N13" s="389">
        <v>25</v>
      </c>
      <c r="O13" s="426">
        <f t="shared" si="0"/>
        <v>19.004999999999999</v>
      </c>
      <c r="P13" s="423"/>
    </row>
    <row r="14" spans="1:16" ht="12.75" customHeight="1">
      <c r="A14" s="10">
        <v>1</v>
      </c>
      <c r="B14" s="44">
        <v>75</v>
      </c>
      <c r="C14" s="386" t="s">
        <v>51</v>
      </c>
      <c r="D14" s="330" t="s">
        <v>18</v>
      </c>
      <c r="E14" s="420" t="s">
        <v>19</v>
      </c>
      <c r="F14" s="387" t="s">
        <v>29</v>
      </c>
      <c r="G14" s="381" t="s">
        <v>44</v>
      </c>
      <c r="H14" s="382">
        <v>68.3</v>
      </c>
      <c r="I14" s="383">
        <v>0.71830000000000005</v>
      </c>
      <c r="J14" s="384">
        <v>55</v>
      </c>
      <c r="K14" s="388" t="s">
        <v>215</v>
      </c>
      <c r="L14" s="388">
        <v>57.5</v>
      </c>
      <c r="M14" s="384"/>
      <c r="N14" s="389">
        <v>55</v>
      </c>
      <c r="O14" s="426">
        <f t="shared" si="0"/>
        <v>39.506500000000003</v>
      </c>
      <c r="P14" s="431"/>
    </row>
    <row r="15" spans="1:16" ht="12.75" customHeight="1">
      <c r="A15" s="10">
        <v>1</v>
      </c>
      <c r="B15" s="44">
        <v>52</v>
      </c>
      <c r="C15" s="386" t="s">
        <v>147</v>
      </c>
      <c r="D15" s="330" t="s">
        <v>18</v>
      </c>
      <c r="E15" s="420" t="s">
        <v>19</v>
      </c>
      <c r="F15" s="387">
        <v>37141</v>
      </c>
      <c r="G15" s="381" t="s">
        <v>46</v>
      </c>
      <c r="H15" s="382">
        <v>51.5</v>
      </c>
      <c r="I15" s="383">
        <v>0.96230000000000004</v>
      </c>
      <c r="J15" s="388">
        <v>40</v>
      </c>
      <c r="K15" s="384">
        <v>40</v>
      </c>
      <c r="L15" s="384">
        <v>45</v>
      </c>
      <c r="M15" s="384"/>
      <c r="N15" s="389">
        <v>45</v>
      </c>
      <c r="O15" s="426">
        <f t="shared" si="0"/>
        <v>43.3035</v>
      </c>
      <c r="P15" s="431"/>
    </row>
    <row r="16" spans="1:16" ht="12.75" customHeight="1">
      <c r="A16" s="10">
        <v>1</v>
      </c>
      <c r="B16" s="44">
        <v>60</v>
      </c>
      <c r="C16" s="386" t="s">
        <v>146</v>
      </c>
      <c r="D16" s="330" t="s">
        <v>18</v>
      </c>
      <c r="E16" s="420" t="s">
        <v>19</v>
      </c>
      <c r="F16" s="387">
        <v>36692</v>
      </c>
      <c r="G16" s="381" t="s">
        <v>43</v>
      </c>
      <c r="H16" s="382">
        <v>59</v>
      </c>
      <c r="I16" s="383">
        <v>0.82709999999999995</v>
      </c>
      <c r="J16" s="384">
        <v>65</v>
      </c>
      <c r="K16" s="384">
        <v>70</v>
      </c>
      <c r="L16" s="388">
        <v>72.5</v>
      </c>
      <c r="M16" s="384"/>
      <c r="N16" s="389">
        <v>70</v>
      </c>
      <c r="O16" s="426">
        <f t="shared" si="0"/>
        <v>57.896999999999998</v>
      </c>
      <c r="P16" s="431"/>
    </row>
    <row r="17" spans="1:16" ht="12.75" customHeight="1">
      <c r="A17" s="10">
        <v>1</v>
      </c>
      <c r="B17" s="44">
        <v>75</v>
      </c>
      <c r="C17" s="386" t="s">
        <v>186</v>
      </c>
      <c r="D17" s="330" t="s">
        <v>18</v>
      </c>
      <c r="E17" s="420" t="s">
        <v>19</v>
      </c>
      <c r="F17" s="387">
        <v>36341</v>
      </c>
      <c r="G17" s="381" t="s">
        <v>43</v>
      </c>
      <c r="H17" s="382">
        <v>74</v>
      </c>
      <c r="I17" s="383">
        <v>0.67159999999999997</v>
      </c>
      <c r="J17" s="384">
        <v>85</v>
      </c>
      <c r="K17" s="384">
        <v>90</v>
      </c>
      <c r="L17" s="388">
        <v>92.5</v>
      </c>
      <c r="M17" s="384"/>
      <c r="N17" s="391">
        <v>90</v>
      </c>
      <c r="O17" s="428">
        <f t="shared" si="0"/>
        <v>60.443999999999996</v>
      </c>
      <c r="P17" s="431"/>
    </row>
    <row r="18" spans="1:16" s="171" customFormat="1" ht="15" customHeight="1">
      <c r="A18" s="10">
        <v>1</v>
      </c>
      <c r="B18" s="44">
        <v>75</v>
      </c>
      <c r="C18" s="386" t="s">
        <v>77</v>
      </c>
      <c r="D18" s="330" t="s">
        <v>18</v>
      </c>
      <c r="E18" s="420" t="s">
        <v>19</v>
      </c>
      <c r="F18" s="387">
        <v>34882</v>
      </c>
      <c r="G18" s="381" t="s">
        <v>45</v>
      </c>
      <c r="H18" s="382">
        <v>72.2</v>
      </c>
      <c r="I18" s="383">
        <v>0.68510000000000004</v>
      </c>
      <c r="J18" s="384">
        <v>115</v>
      </c>
      <c r="K18" s="384">
        <v>120</v>
      </c>
      <c r="L18" s="388">
        <v>125</v>
      </c>
      <c r="M18" s="384"/>
      <c r="N18" s="389">
        <v>120</v>
      </c>
      <c r="O18" s="426">
        <f t="shared" si="0"/>
        <v>82.212000000000003</v>
      </c>
      <c r="P18" s="423"/>
    </row>
    <row r="19" spans="1:16" s="125" customFormat="1" ht="12.75" customHeight="1">
      <c r="A19" s="95">
        <v>2</v>
      </c>
      <c r="B19" s="346">
        <v>82.5</v>
      </c>
      <c r="C19" s="39" t="s">
        <v>149</v>
      </c>
      <c r="D19" s="347" t="s">
        <v>18</v>
      </c>
      <c r="E19" s="245" t="s">
        <v>19</v>
      </c>
      <c r="F19" s="348">
        <v>25937</v>
      </c>
      <c r="G19" s="228" t="s">
        <v>64</v>
      </c>
      <c r="H19" s="49">
        <v>82</v>
      </c>
      <c r="I19" s="383">
        <v>0.62190000000000001</v>
      </c>
      <c r="J19" s="76">
        <v>120</v>
      </c>
      <c r="K19" s="76">
        <v>130</v>
      </c>
      <c r="L19" s="92">
        <v>135</v>
      </c>
      <c r="M19" s="76"/>
      <c r="N19" s="344">
        <v>130</v>
      </c>
      <c r="O19" s="335">
        <f t="shared" si="0"/>
        <v>80.846999999999994</v>
      </c>
      <c r="P19" s="336"/>
    </row>
    <row r="20" spans="1:16" ht="12.75" customHeight="1">
      <c r="A20" s="10">
        <v>1</v>
      </c>
      <c r="B20" s="44">
        <v>90</v>
      </c>
      <c r="C20" s="16" t="s">
        <v>220</v>
      </c>
      <c r="D20" s="330" t="s">
        <v>18</v>
      </c>
      <c r="E20" s="392" t="s">
        <v>221</v>
      </c>
      <c r="F20" s="387">
        <v>35862</v>
      </c>
      <c r="G20" s="381" t="s">
        <v>222</v>
      </c>
      <c r="H20" s="382">
        <v>89.8</v>
      </c>
      <c r="I20" s="383">
        <v>0.58930000000000005</v>
      </c>
      <c r="J20" s="388">
        <v>152.5</v>
      </c>
      <c r="K20" s="384">
        <v>155</v>
      </c>
      <c r="L20" s="388">
        <v>162.5</v>
      </c>
      <c r="M20" s="384"/>
      <c r="N20" s="393">
        <v>155</v>
      </c>
      <c r="O20" s="426">
        <f t="shared" si="0"/>
        <v>91.341500000000011</v>
      </c>
      <c r="P20" s="431"/>
    </row>
    <row r="21" spans="1:16" ht="12.75" customHeight="1">
      <c r="A21" s="10">
        <v>1</v>
      </c>
      <c r="B21" s="44">
        <v>90</v>
      </c>
      <c r="C21" s="386" t="s">
        <v>140</v>
      </c>
      <c r="D21" s="330" t="s">
        <v>18</v>
      </c>
      <c r="E21" s="420" t="s">
        <v>19</v>
      </c>
      <c r="F21" s="387">
        <v>34064</v>
      </c>
      <c r="G21" s="381" t="s">
        <v>41</v>
      </c>
      <c r="H21" s="382">
        <v>88.3</v>
      </c>
      <c r="I21" s="383">
        <v>0.59219999999999995</v>
      </c>
      <c r="J21" s="384">
        <v>175</v>
      </c>
      <c r="K21" s="388">
        <v>182.5</v>
      </c>
      <c r="L21" s="388">
        <v>182.5</v>
      </c>
      <c r="M21" s="384"/>
      <c r="N21" s="393">
        <v>175</v>
      </c>
      <c r="O21" s="426">
        <f t="shared" si="0"/>
        <v>103.63499999999999</v>
      </c>
      <c r="P21" s="431"/>
    </row>
    <row r="22" spans="1:16" ht="12.75" customHeight="1">
      <c r="A22" s="10">
        <v>2</v>
      </c>
      <c r="B22" s="44">
        <v>90</v>
      </c>
      <c r="C22" s="386" t="s">
        <v>122</v>
      </c>
      <c r="D22" s="330" t="s">
        <v>18</v>
      </c>
      <c r="E22" s="420" t="s">
        <v>19</v>
      </c>
      <c r="F22" s="387">
        <v>33658</v>
      </c>
      <c r="G22" s="381" t="s">
        <v>41</v>
      </c>
      <c r="H22" s="382">
        <v>88.6</v>
      </c>
      <c r="I22" s="383">
        <v>0.59099999999999997</v>
      </c>
      <c r="J22" s="384">
        <v>170</v>
      </c>
      <c r="K22" s="384">
        <v>172.5</v>
      </c>
      <c r="L22" s="388">
        <v>175</v>
      </c>
      <c r="M22" s="384"/>
      <c r="N22" s="393">
        <v>172.5</v>
      </c>
      <c r="O22" s="426">
        <f t="shared" si="0"/>
        <v>101.94749999999999</v>
      </c>
      <c r="P22" s="431"/>
    </row>
    <row r="23" spans="1:16" ht="12.75" customHeight="1">
      <c r="A23" s="10">
        <v>1</v>
      </c>
      <c r="B23" s="44">
        <v>90</v>
      </c>
      <c r="C23" s="386" t="s">
        <v>148</v>
      </c>
      <c r="D23" s="330" t="s">
        <v>18</v>
      </c>
      <c r="E23" s="420" t="s">
        <v>19</v>
      </c>
      <c r="F23" s="387">
        <v>28057</v>
      </c>
      <c r="G23" s="381" t="s">
        <v>27</v>
      </c>
      <c r="H23" s="382">
        <v>86</v>
      </c>
      <c r="I23" s="383">
        <v>0.60219999999999996</v>
      </c>
      <c r="J23" s="384">
        <v>115</v>
      </c>
      <c r="K23" s="384">
        <v>120</v>
      </c>
      <c r="L23" s="384">
        <v>125</v>
      </c>
      <c r="M23" s="384"/>
      <c r="N23" s="393">
        <v>125</v>
      </c>
      <c r="O23" s="426">
        <f t="shared" si="0"/>
        <v>75.274999999999991</v>
      </c>
      <c r="P23" s="431"/>
    </row>
    <row r="24" spans="1:16" ht="12.75" customHeight="1">
      <c r="A24" s="10">
        <v>1</v>
      </c>
      <c r="B24" s="44">
        <v>100</v>
      </c>
      <c r="C24" s="386" t="s">
        <v>100</v>
      </c>
      <c r="D24" s="330" t="s">
        <v>18</v>
      </c>
      <c r="E24" s="420" t="s">
        <v>19</v>
      </c>
      <c r="F24" s="387">
        <v>34016</v>
      </c>
      <c r="G24" s="381" t="s">
        <v>41</v>
      </c>
      <c r="H24" s="382">
        <v>91.9</v>
      </c>
      <c r="I24" s="383">
        <v>0.58150000000000002</v>
      </c>
      <c r="J24" s="384">
        <v>175</v>
      </c>
      <c r="K24" s="384">
        <v>180</v>
      </c>
      <c r="L24" s="384">
        <v>185</v>
      </c>
      <c r="M24" s="384"/>
      <c r="N24" s="393">
        <v>185</v>
      </c>
      <c r="O24" s="426">
        <f t="shared" si="0"/>
        <v>107.5775</v>
      </c>
      <c r="P24" s="431"/>
    </row>
    <row r="25" spans="1:16" ht="12.75" customHeight="1">
      <c r="A25" s="10">
        <v>2</v>
      </c>
      <c r="B25" s="44">
        <v>100</v>
      </c>
      <c r="C25" s="386" t="s">
        <v>152</v>
      </c>
      <c r="D25" s="330" t="s">
        <v>18</v>
      </c>
      <c r="E25" s="421" t="s">
        <v>19</v>
      </c>
      <c r="F25" s="387">
        <v>30380</v>
      </c>
      <c r="G25" s="381" t="s">
        <v>41</v>
      </c>
      <c r="H25" s="382">
        <v>99.2</v>
      </c>
      <c r="I25" s="383">
        <v>0.55600000000000005</v>
      </c>
      <c r="J25" s="384">
        <v>175</v>
      </c>
      <c r="K25" s="384">
        <v>180</v>
      </c>
      <c r="L25" s="388">
        <v>187.5</v>
      </c>
      <c r="M25" s="384"/>
      <c r="N25" s="393">
        <v>180</v>
      </c>
      <c r="O25" s="426">
        <f t="shared" si="0"/>
        <v>100.08000000000001</v>
      </c>
      <c r="P25" s="431"/>
    </row>
    <row r="26" spans="1:16" ht="12.75" customHeight="1">
      <c r="A26" s="10">
        <v>3</v>
      </c>
      <c r="B26" s="44">
        <v>100</v>
      </c>
      <c r="C26" s="394" t="s">
        <v>228</v>
      </c>
      <c r="D26" s="330" t="s">
        <v>18</v>
      </c>
      <c r="E26" s="421" t="s">
        <v>19</v>
      </c>
      <c r="F26" s="387">
        <v>29878</v>
      </c>
      <c r="G26" s="381" t="s">
        <v>41</v>
      </c>
      <c r="H26" s="382">
        <v>97.5</v>
      </c>
      <c r="I26" s="383">
        <v>0.56189999999999996</v>
      </c>
      <c r="J26" s="384">
        <v>165</v>
      </c>
      <c r="K26" s="388">
        <v>172.5</v>
      </c>
      <c r="L26" s="384">
        <v>177.5</v>
      </c>
      <c r="M26" s="384"/>
      <c r="N26" s="393">
        <v>177.5</v>
      </c>
      <c r="O26" s="426">
        <f t="shared" si="0"/>
        <v>99.737249999999989</v>
      </c>
      <c r="P26" s="431"/>
    </row>
    <row r="27" spans="1:16" ht="12.75" customHeight="1">
      <c r="A27" s="10">
        <v>1</v>
      </c>
      <c r="B27" s="44">
        <v>100</v>
      </c>
      <c r="C27" s="397" t="s">
        <v>23</v>
      </c>
      <c r="D27" s="330" t="s">
        <v>18</v>
      </c>
      <c r="E27" s="421" t="s">
        <v>19</v>
      </c>
      <c r="F27" s="387">
        <v>26616</v>
      </c>
      <c r="G27" s="381" t="s">
        <v>27</v>
      </c>
      <c r="H27" s="382">
        <v>98</v>
      </c>
      <c r="I27" s="383">
        <v>0.56910000000000005</v>
      </c>
      <c r="J27" s="384">
        <v>150</v>
      </c>
      <c r="K27" s="388">
        <v>160</v>
      </c>
      <c r="L27" s="388">
        <v>165</v>
      </c>
      <c r="M27" s="384"/>
      <c r="N27" s="393">
        <v>150</v>
      </c>
      <c r="O27" s="426">
        <f t="shared" si="0"/>
        <v>85.365000000000009</v>
      </c>
      <c r="P27" s="431"/>
    </row>
    <row r="28" spans="1:16" ht="12.75" customHeight="1">
      <c r="A28" s="10">
        <v>1</v>
      </c>
      <c r="B28" s="44">
        <v>100</v>
      </c>
      <c r="C28" s="386" t="s">
        <v>173</v>
      </c>
      <c r="D28" s="330" t="s">
        <v>18</v>
      </c>
      <c r="E28" s="420" t="s">
        <v>19</v>
      </c>
      <c r="F28" s="387">
        <v>24108</v>
      </c>
      <c r="G28" s="381" t="s">
        <v>236</v>
      </c>
      <c r="H28" s="382">
        <v>95.5</v>
      </c>
      <c r="I28" s="383">
        <v>0.56779999999999997</v>
      </c>
      <c r="J28" s="384">
        <v>160</v>
      </c>
      <c r="K28" s="384">
        <v>170</v>
      </c>
      <c r="L28" s="388">
        <v>175</v>
      </c>
      <c r="M28" s="384"/>
      <c r="N28" s="393">
        <v>170</v>
      </c>
      <c r="O28" s="426">
        <f t="shared" si="0"/>
        <v>96.525999999999996</v>
      </c>
      <c r="P28" s="431"/>
    </row>
    <row r="29" spans="1:16" s="171" customFormat="1" ht="12.75" customHeight="1">
      <c r="A29" s="10">
        <v>1</v>
      </c>
      <c r="B29" s="44">
        <v>110</v>
      </c>
      <c r="C29" s="16" t="s">
        <v>223</v>
      </c>
      <c r="D29" s="330" t="s">
        <v>16</v>
      </c>
      <c r="E29" s="422" t="s">
        <v>224</v>
      </c>
      <c r="F29" s="387">
        <v>28409</v>
      </c>
      <c r="G29" s="381" t="s">
        <v>41</v>
      </c>
      <c r="H29" s="382">
        <v>105</v>
      </c>
      <c r="I29" s="383">
        <v>0.54369999999999996</v>
      </c>
      <c r="J29" s="384">
        <v>190</v>
      </c>
      <c r="K29" s="384">
        <v>200</v>
      </c>
      <c r="L29" s="388">
        <v>205</v>
      </c>
      <c r="M29" s="384"/>
      <c r="N29" s="393">
        <v>200</v>
      </c>
      <c r="O29" s="426">
        <f t="shared" si="0"/>
        <v>108.74</v>
      </c>
      <c r="P29" s="423"/>
    </row>
    <row r="30" spans="1:16" ht="12.75" customHeight="1">
      <c r="A30" s="10">
        <v>2</v>
      </c>
      <c r="B30" s="44">
        <v>110</v>
      </c>
      <c r="C30" s="386" t="s">
        <v>143</v>
      </c>
      <c r="D30" s="330" t="s">
        <v>18</v>
      </c>
      <c r="E30" s="421" t="s">
        <v>19</v>
      </c>
      <c r="F30" s="387">
        <v>30303</v>
      </c>
      <c r="G30" s="381" t="s">
        <v>41</v>
      </c>
      <c r="H30" s="382">
        <v>107.8</v>
      </c>
      <c r="I30" s="383">
        <v>0.5393</v>
      </c>
      <c r="J30" s="384">
        <v>190</v>
      </c>
      <c r="K30" s="384">
        <v>200</v>
      </c>
      <c r="L30" s="388">
        <v>205</v>
      </c>
      <c r="M30" s="384"/>
      <c r="N30" s="393">
        <v>200</v>
      </c>
      <c r="O30" s="426">
        <f t="shared" si="0"/>
        <v>107.86</v>
      </c>
      <c r="P30" s="431"/>
    </row>
    <row r="31" spans="1:16" ht="12.75" customHeight="1">
      <c r="A31" s="10">
        <v>1</v>
      </c>
      <c r="B31" s="44">
        <v>125</v>
      </c>
      <c r="C31" s="16" t="s">
        <v>139</v>
      </c>
      <c r="D31" s="330" t="s">
        <v>18</v>
      </c>
      <c r="E31" s="422" t="s">
        <v>19</v>
      </c>
      <c r="F31" s="387">
        <v>27463</v>
      </c>
      <c r="G31" s="381" t="s">
        <v>41</v>
      </c>
      <c r="H31" s="382">
        <v>117.1</v>
      </c>
      <c r="I31" s="383">
        <v>0.52959999999999996</v>
      </c>
      <c r="J31" s="384">
        <v>215</v>
      </c>
      <c r="K31" s="388">
        <v>225</v>
      </c>
      <c r="L31" s="388">
        <v>225</v>
      </c>
      <c r="M31" s="384"/>
      <c r="N31" s="393">
        <v>215</v>
      </c>
      <c r="O31" s="426">
        <f t="shared" si="0"/>
        <v>113.86399999999999</v>
      </c>
      <c r="P31" s="431"/>
    </row>
    <row r="32" spans="1:16" ht="12.75" customHeight="1">
      <c r="A32" s="10">
        <v>2</v>
      </c>
      <c r="B32" s="44">
        <v>125</v>
      </c>
      <c r="C32" s="386" t="s">
        <v>78</v>
      </c>
      <c r="D32" s="330" t="s">
        <v>16</v>
      </c>
      <c r="E32" s="420" t="s">
        <v>17</v>
      </c>
      <c r="F32" s="387">
        <v>32379</v>
      </c>
      <c r="G32" s="381" t="s">
        <v>41</v>
      </c>
      <c r="H32" s="382">
        <v>119.4</v>
      </c>
      <c r="I32" s="383">
        <v>0.52790000000000004</v>
      </c>
      <c r="J32" s="384">
        <v>205</v>
      </c>
      <c r="K32" s="384">
        <v>210</v>
      </c>
      <c r="L32" s="384" t="s">
        <v>217</v>
      </c>
      <c r="M32" s="384"/>
      <c r="N32" s="393">
        <v>210</v>
      </c>
      <c r="O32" s="426">
        <f t="shared" si="0"/>
        <v>110.85900000000001</v>
      </c>
      <c r="P32" s="431"/>
    </row>
    <row r="33" spans="1:16" ht="12.75" customHeight="1" thickBot="1">
      <c r="A33" s="266"/>
      <c r="B33" s="356"/>
      <c r="C33" s="267"/>
      <c r="D33" s="268"/>
      <c r="E33" s="269"/>
      <c r="F33" s="398"/>
      <c r="G33" s="399"/>
      <c r="H33" s="400"/>
      <c r="I33" s="400"/>
      <c r="J33" s="401"/>
      <c r="K33" s="401"/>
      <c r="L33" s="401"/>
      <c r="M33" s="401"/>
      <c r="N33" s="402"/>
      <c r="O33" s="258"/>
      <c r="P33" s="432"/>
    </row>
    <row r="34" spans="1:16" ht="12.75" customHeight="1">
      <c r="A34" s="403"/>
      <c r="B34" s="1"/>
      <c r="C34" s="404"/>
      <c r="D34" s="405"/>
      <c r="E34" s="406"/>
      <c r="F34" s="407"/>
      <c r="G34" s="408"/>
      <c r="H34" s="409"/>
      <c r="I34" s="409"/>
      <c r="J34" s="410"/>
      <c r="K34" s="410"/>
      <c r="L34" s="411"/>
      <c r="M34" s="412"/>
      <c r="N34" s="413"/>
      <c r="O34" s="275"/>
    </row>
    <row r="35" spans="1:16" ht="12.75" customHeight="1">
      <c r="A35" s="403"/>
      <c r="B35" s="1"/>
      <c r="C35" s="270" t="s">
        <v>14</v>
      </c>
      <c r="D35" s="405"/>
      <c r="E35" s="406"/>
      <c r="F35" s="407"/>
      <c r="G35" s="408"/>
      <c r="H35" s="409"/>
      <c r="I35" s="409"/>
      <c r="J35" s="410"/>
      <c r="K35" s="410"/>
      <c r="L35" s="411"/>
      <c r="M35" s="412"/>
      <c r="N35" s="413"/>
      <c r="O35" s="275"/>
    </row>
    <row r="36" spans="1:16" ht="12.75" customHeight="1">
      <c r="A36" s="403"/>
      <c r="B36" s="1"/>
      <c r="C36" s="271" t="s">
        <v>10</v>
      </c>
      <c r="D36" s="405"/>
      <c r="E36" s="406"/>
      <c r="F36" s="407"/>
      <c r="G36" s="408"/>
      <c r="H36" s="409"/>
      <c r="I36" s="409"/>
      <c r="J36" s="410"/>
      <c r="K36" s="410"/>
      <c r="L36" s="411"/>
      <c r="M36" s="412"/>
      <c r="N36" s="413"/>
      <c r="O36" s="275"/>
    </row>
    <row r="37" spans="1:16" ht="12.75" customHeight="1">
      <c r="A37" s="403"/>
      <c r="B37" s="1"/>
      <c r="C37" s="404"/>
      <c r="D37" s="405"/>
      <c r="E37" s="406"/>
      <c r="F37" s="407"/>
      <c r="G37" s="408"/>
      <c r="H37" s="409"/>
      <c r="I37" s="409"/>
      <c r="J37" s="410"/>
      <c r="K37" s="410"/>
      <c r="L37" s="411"/>
      <c r="M37" s="412"/>
      <c r="N37" s="413"/>
      <c r="O37" s="275"/>
    </row>
    <row r="38" spans="1:16" ht="12.75" customHeight="1">
      <c r="A38" s="403"/>
      <c r="B38" s="1"/>
      <c r="C38" s="404"/>
      <c r="D38" s="405"/>
      <c r="E38" s="406"/>
      <c r="F38" s="407"/>
      <c r="G38" s="408"/>
      <c r="H38" s="409"/>
      <c r="I38" s="409"/>
      <c r="J38" s="410"/>
      <c r="K38" s="410"/>
      <c r="L38" s="411"/>
      <c r="M38" s="412"/>
      <c r="N38" s="413"/>
      <c r="O38" s="275"/>
    </row>
    <row r="39" spans="1:16" ht="12.75" customHeight="1">
      <c r="A39" s="403"/>
      <c r="B39" s="1"/>
      <c r="C39" s="404"/>
      <c r="D39" s="405"/>
      <c r="E39" s="406"/>
      <c r="F39" s="407"/>
      <c r="G39" s="408"/>
      <c r="H39" s="409"/>
      <c r="I39" s="409"/>
      <c r="J39" s="410"/>
      <c r="K39" s="410"/>
      <c r="L39" s="411"/>
      <c r="M39" s="412"/>
      <c r="N39" s="413"/>
      <c r="O39" s="275"/>
    </row>
    <row r="40" spans="1:16" s="171" customFormat="1" ht="12.75" customHeight="1">
      <c r="A40" s="403"/>
      <c r="B40" s="1"/>
      <c r="C40" s="404"/>
      <c r="D40" s="405"/>
      <c r="E40" s="414"/>
      <c r="F40" s="407"/>
      <c r="G40" s="408"/>
      <c r="H40" s="409"/>
      <c r="I40" s="409"/>
      <c r="J40" s="411"/>
      <c r="K40" s="411"/>
      <c r="L40" s="411"/>
      <c r="M40" s="412"/>
      <c r="N40" s="413"/>
      <c r="O40" s="357"/>
    </row>
    <row r="41" spans="1:16" ht="12.75" customHeight="1">
      <c r="A41" s="403"/>
      <c r="B41" s="1"/>
      <c r="C41" s="404"/>
      <c r="D41" s="405"/>
      <c r="E41" s="406"/>
      <c r="F41" s="407"/>
      <c r="G41" s="408"/>
      <c r="H41" s="409"/>
      <c r="I41" s="409"/>
      <c r="J41" s="410"/>
      <c r="K41" s="410"/>
      <c r="L41" s="411"/>
      <c r="M41" s="412"/>
      <c r="N41" s="413"/>
      <c r="O41" s="275"/>
    </row>
    <row r="42" spans="1:16" ht="12.75" customHeight="1">
      <c r="A42" s="403"/>
      <c r="B42" s="1"/>
      <c r="C42" s="404"/>
      <c r="D42" s="405"/>
      <c r="E42" s="406"/>
      <c r="F42" s="415"/>
      <c r="G42" s="408"/>
      <c r="H42" s="409"/>
      <c r="I42" s="409"/>
      <c r="J42" s="410"/>
      <c r="K42" s="410"/>
      <c r="L42" s="411"/>
      <c r="M42" s="412"/>
      <c r="N42" s="413"/>
      <c r="O42" s="275"/>
    </row>
    <row r="43" spans="1:16" ht="12.75" customHeight="1">
      <c r="A43" s="403"/>
      <c r="B43" s="1"/>
      <c r="C43" s="404"/>
      <c r="D43" s="405"/>
      <c r="E43" s="406"/>
      <c r="F43" s="415"/>
      <c r="G43" s="408"/>
      <c r="H43" s="409"/>
      <c r="I43" s="409"/>
      <c r="J43" s="410"/>
      <c r="K43" s="410"/>
      <c r="L43" s="411"/>
      <c r="M43" s="412"/>
      <c r="N43" s="413"/>
      <c r="O43" s="275"/>
    </row>
    <row r="44" spans="1:16" ht="12.75" customHeight="1">
      <c r="A44" s="403"/>
      <c r="B44" s="1"/>
      <c r="C44" s="404"/>
      <c r="D44" s="405"/>
      <c r="E44" s="406"/>
      <c r="F44" s="415"/>
      <c r="G44" s="408"/>
      <c r="H44" s="409"/>
      <c r="I44" s="409"/>
      <c r="J44" s="410"/>
      <c r="K44" s="410"/>
      <c r="L44" s="411"/>
      <c r="M44" s="412"/>
      <c r="N44" s="413"/>
      <c r="O44" s="275"/>
    </row>
    <row r="45" spans="1:16" ht="12.75" customHeight="1">
      <c r="A45" s="403"/>
      <c r="B45" s="1"/>
      <c r="C45" s="404"/>
      <c r="D45" s="405"/>
      <c r="E45" s="406"/>
      <c r="F45" s="407"/>
      <c r="G45" s="408"/>
      <c r="H45" s="409"/>
      <c r="I45" s="409"/>
      <c r="J45" s="410"/>
      <c r="K45" s="410"/>
      <c r="L45" s="411"/>
      <c r="M45" s="412"/>
      <c r="N45" s="413"/>
      <c r="O45" s="275"/>
    </row>
    <row r="46" spans="1:16" ht="12.75" customHeight="1">
      <c r="A46" s="403"/>
      <c r="B46" s="1"/>
      <c r="C46" s="404"/>
      <c r="D46" s="405"/>
      <c r="E46" s="406"/>
      <c r="F46" s="407"/>
      <c r="G46" s="408"/>
      <c r="H46" s="409"/>
      <c r="I46" s="409"/>
      <c r="J46" s="410"/>
      <c r="K46" s="410"/>
      <c r="L46" s="411"/>
      <c r="M46" s="412"/>
      <c r="N46" s="413"/>
      <c r="O46" s="275"/>
    </row>
    <row r="47" spans="1:16" ht="12.75" customHeight="1">
      <c r="A47" s="1"/>
      <c r="B47" s="416"/>
      <c r="C47" s="417"/>
      <c r="D47" s="405"/>
      <c r="E47" s="418"/>
      <c r="F47" s="415"/>
      <c r="G47" s="408"/>
      <c r="H47" s="409"/>
      <c r="I47" s="409"/>
      <c r="J47" s="410"/>
      <c r="K47" s="410"/>
      <c r="L47" s="411"/>
      <c r="M47" s="412"/>
      <c r="N47" s="413"/>
      <c r="O47" s="275"/>
    </row>
    <row r="48" spans="1:16" ht="12.75" customHeight="1">
      <c r="A48" s="1"/>
      <c r="B48" s="416"/>
      <c r="C48" s="417"/>
      <c r="D48" s="405"/>
      <c r="E48" s="418"/>
      <c r="F48" s="415"/>
      <c r="G48" s="408"/>
      <c r="H48" s="409"/>
      <c r="I48" s="409"/>
      <c r="J48" s="410"/>
      <c r="K48" s="410"/>
      <c r="L48" s="411"/>
      <c r="M48" s="412"/>
      <c r="N48" s="413"/>
      <c r="O48" s="275"/>
    </row>
    <row r="49" spans="1:30" ht="12.75" customHeight="1">
      <c r="A49" s="1"/>
      <c r="B49" s="416"/>
      <c r="C49" s="417"/>
      <c r="D49" s="405"/>
      <c r="E49" s="418"/>
      <c r="F49" s="415"/>
      <c r="G49" s="408"/>
      <c r="H49" s="409"/>
      <c r="I49" s="409"/>
      <c r="J49" s="410"/>
      <c r="K49" s="410"/>
      <c r="L49" s="411"/>
      <c r="M49" s="412"/>
      <c r="N49" s="413"/>
      <c r="O49" s="275"/>
    </row>
    <row r="50" spans="1:30" ht="12.75" customHeight="1">
      <c r="A50" s="1"/>
      <c r="B50" s="416"/>
      <c r="C50" s="417"/>
      <c r="D50" s="405"/>
      <c r="E50" s="418"/>
      <c r="F50" s="415"/>
      <c r="G50" s="408"/>
      <c r="H50" s="409"/>
      <c r="I50" s="409"/>
      <c r="J50" s="410"/>
      <c r="K50" s="410"/>
      <c r="L50" s="411"/>
      <c r="M50" s="412"/>
      <c r="N50" s="413"/>
      <c r="O50" s="275"/>
    </row>
    <row r="51" spans="1:30" ht="12.75" customHeight="1">
      <c r="A51" s="277"/>
      <c r="B51" s="357"/>
      <c r="C51" s="277"/>
      <c r="D51" s="140"/>
      <c r="E51" s="277"/>
      <c r="F51" s="277"/>
      <c r="G51" s="408"/>
      <c r="H51" s="409"/>
      <c r="I51" s="409"/>
      <c r="J51" s="411"/>
      <c r="K51" s="410"/>
      <c r="L51" s="411"/>
      <c r="M51" s="412"/>
      <c r="N51" s="413"/>
      <c r="O51" s="413"/>
    </row>
    <row r="52" spans="1:30" ht="12.75" customHeight="1">
      <c r="A52" s="254"/>
      <c r="B52" s="275"/>
      <c r="C52" s="254"/>
      <c r="D52" s="272"/>
      <c r="E52" s="273"/>
      <c r="F52" s="254"/>
      <c r="G52" s="272"/>
      <c r="H52" s="274"/>
      <c r="I52" s="274"/>
      <c r="J52" s="272"/>
      <c r="K52" s="272"/>
      <c r="L52" s="272"/>
      <c r="M52" s="419"/>
      <c r="N52" s="272"/>
      <c r="O52" s="272"/>
    </row>
    <row r="53" spans="1:30" ht="12.75" customHeight="1">
      <c r="A53" s="254"/>
      <c r="B53" s="357"/>
      <c r="C53" s="254"/>
      <c r="D53" s="272"/>
      <c r="E53" s="273"/>
      <c r="F53" s="254"/>
      <c r="G53" s="272"/>
      <c r="H53" s="274"/>
      <c r="I53" s="274"/>
      <c r="J53" s="272"/>
      <c r="K53" s="272"/>
      <c r="L53" s="272"/>
      <c r="M53" s="272"/>
      <c r="N53" s="272"/>
      <c r="O53" s="272"/>
    </row>
    <row r="54" spans="1:30" s="140" customFormat="1" ht="12.75" customHeight="1">
      <c r="A54" s="272"/>
      <c r="B54" s="278"/>
      <c r="C54" s="275"/>
      <c r="D54" s="272"/>
      <c r="E54" s="276"/>
      <c r="F54" s="272"/>
      <c r="G54" s="272"/>
      <c r="H54" s="274"/>
      <c r="I54" s="274"/>
      <c r="J54" s="272"/>
      <c r="K54" s="272"/>
      <c r="L54" s="272"/>
      <c r="M54" s="272"/>
      <c r="N54" s="272"/>
      <c r="O54" s="272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</row>
    <row r="55" spans="1:30" s="140" customFormat="1" ht="12.75" customHeight="1">
      <c r="A55" s="272"/>
      <c r="B55" s="278"/>
      <c r="C55" s="275"/>
      <c r="D55" s="272"/>
      <c r="E55" s="276"/>
      <c r="F55" s="272"/>
      <c r="G55" s="272"/>
      <c r="H55" s="274"/>
      <c r="I55" s="274"/>
      <c r="J55" s="272"/>
      <c r="K55" s="272"/>
      <c r="L55" s="272"/>
      <c r="M55" s="272"/>
      <c r="N55" s="272"/>
      <c r="O55" s="272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2.75" customHeight="1">
      <c r="B56" s="358"/>
    </row>
  </sheetData>
  <mergeCells count="11">
    <mergeCell ref="A3:A4"/>
    <mergeCell ref="B3:B4"/>
    <mergeCell ref="C3:C4"/>
    <mergeCell ref="D3:D4"/>
    <mergeCell ref="P3:P4"/>
    <mergeCell ref="E3:E4"/>
    <mergeCell ref="F3:F4"/>
    <mergeCell ref="G3:G4"/>
    <mergeCell ref="H3:H4"/>
    <mergeCell ref="J3:O3"/>
    <mergeCell ref="I3:I4"/>
  </mergeCells>
  <phoneticPr fontId="41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35"/>
  <sheetViews>
    <sheetView workbookViewId="0">
      <pane xSplit="3" ySplit="4" topLeftCell="E7" activePane="bottomRight" state="frozen"/>
      <selection pane="topRight" activeCell="D1" sqref="D1"/>
      <selection pane="bottomLeft" activeCell="A5" sqref="A5"/>
      <selection pane="bottomRight" activeCell="I3" sqref="I3:I4"/>
    </sheetView>
  </sheetViews>
  <sheetFormatPr defaultRowHeight="12.75" customHeight="1"/>
  <cols>
    <col min="1" max="1" width="6.5703125" style="118" customWidth="1"/>
    <col min="2" max="2" width="6.7109375" style="118" customWidth="1"/>
    <col min="3" max="3" width="20.140625" style="118" customWidth="1"/>
    <col min="4" max="4" width="12.85546875" style="118" customWidth="1"/>
    <col min="5" max="5" width="13.5703125" style="118" customWidth="1"/>
    <col min="6" max="6" width="10.140625" style="139" customWidth="1"/>
    <col min="7" max="7" width="14.28515625" style="118" customWidth="1"/>
    <col min="8" max="8" width="9.140625" style="118"/>
    <col min="9" max="9" width="9.7109375" style="138" customWidth="1"/>
    <col min="10" max="15" width="9.140625" style="118"/>
    <col min="16" max="16" width="13.42578125" style="118" customWidth="1"/>
    <col min="17" max="16384" width="9.140625" style="171"/>
  </cols>
  <sheetData>
    <row r="1" spans="1:17" s="1" customFormat="1" ht="12.75" customHeight="1">
      <c r="D1" s="2"/>
      <c r="E1" s="2"/>
      <c r="F1" s="2" t="s">
        <v>233</v>
      </c>
      <c r="H1" s="3"/>
      <c r="I1" s="4"/>
      <c r="J1" s="2"/>
      <c r="K1" s="2"/>
      <c r="L1" s="2"/>
      <c r="M1" s="2"/>
      <c r="N1" s="5"/>
      <c r="O1" s="6"/>
    </row>
    <row r="2" spans="1:17" ht="12.75" customHeight="1" thickBot="1">
      <c r="I2" s="118"/>
    </row>
    <row r="3" spans="1:17" s="1" customFormat="1" ht="12.75" customHeight="1">
      <c r="A3" s="531" t="s">
        <v>1</v>
      </c>
      <c r="B3" s="53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198</v>
      </c>
      <c r="J3" s="524" t="s">
        <v>7</v>
      </c>
      <c r="K3" s="524"/>
      <c r="L3" s="524"/>
      <c r="M3" s="524"/>
      <c r="N3" s="524"/>
      <c r="O3" s="524"/>
      <c r="P3" s="525" t="s">
        <v>8</v>
      </c>
    </row>
    <row r="4" spans="1:17" s="9" customFormat="1" ht="12.75" customHeight="1">
      <c r="A4" s="532"/>
      <c r="B4" s="530"/>
      <c r="C4" s="534"/>
      <c r="D4" s="536"/>
      <c r="E4" s="537"/>
      <c r="F4" s="539"/>
      <c r="G4" s="537"/>
      <c r="H4" s="521"/>
      <c r="I4" s="523"/>
      <c r="J4" s="74">
        <v>1</v>
      </c>
      <c r="K4" s="74">
        <v>2</v>
      </c>
      <c r="L4" s="74">
        <v>3</v>
      </c>
      <c r="M4" s="74">
        <v>4</v>
      </c>
      <c r="N4" s="8" t="s">
        <v>9</v>
      </c>
      <c r="O4" s="478" t="s">
        <v>241</v>
      </c>
      <c r="P4" s="526"/>
    </row>
    <row r="5" spans="1:17" s="77" customFormat="1" ht="12.75" customHeight="1">
      <c r="A5" s="188"/>
      <c r="B5" s="81"/>
      <c r="C5" s="86" t="s">
        <v>11</v>
      </c>
      <c r="D5" s="169"/>
      <c r="E5" s="79"/>
      <c r="F5" s="80"/>
      <c r="G5" s="224"/>
      <c r="H5" s="82"/>
      <c r="I5" s="83"/>
      <c r="J5" s="84"/>
      <c r="K5" s="84"/>
      <c r="L5" s="84"/>
      <c r="M5" s="84"/>
      <c r="N5" s="70"/>
      <c r="O5" s="85"/>
      <c r="P5" s="98"/>
    </row>
    <row r="6" spans="1:17" s="68" customFormat="1">
      <c r="A6" s="220">
        <v>1</v>
      </c>
      <c r="B6" s="121">
        <v>48</v>
      </c>
      <c r="C6" s="197" t="s">
        <v>86</v>
      </c>
      <c r="D6" s="126" t="s">
        <v>18</v>
      </c>
      <c r="E6" s="126" t="s">
        <v>19</v>
      </c>
      <c r="F6" s="130" t="s">
        <v>188</v>
      </c>
      <c r="G6" s="225" t="s">
        <v>41</v>
      </c>
      <c r="H6" s="62">
        <v>48</v>
      </c>
      <c r="I6" s="46">
        <v>1.0336000000000001</v>
      </c>
      <c r="J6" s="76">
        <v>95</v>
      </c>
      <c r="K6" s="328">
        <v>107.5</v>
      </c>
      <c r="L6" s="328">
        <v>113</v>
      </c>
      <c r="M6" s="76"/>
      <c r="N6" s="71">
        <v>113</v>
      </c>
      <c r="O6" s="123">
        <f t="shared" ref="O6:O11" si="0">I6*N6</f>
        <v>116.7968</v>
      </c>
      <c r="P6" s="128"/>
      <c r="Q6" s="63"/>
    </row>
    <row r="7" spans="1:17" s="68" customFormat="1">
      <c r="A7" s="220">
        <v>1</v>
      </c>
      <c r="B7" s="121">
        <v>52.5</v>
      </c>
      <c r="C7" s="197" t="s">
        <v>167</v>
      </c>
      <c r="D7" s="126" t="s">
        <v>18</v>
      </c>
      <c r="E7" s="126" t="s">
        <v>19</v>
      </c>
      <c r="F7" s="130" t="s">
        <v>168</v>
      </c>
      <c r="G7" s="225" t="s">
        <v>45</v>
      </c>
      <c r="H7" s="62">
        <v>50.5</v>
      </c>
      <c r="I7" s="46">
        <v>0.9919</v>
      </c>
      <c r="J7" s="76">
        <v>100</v>
      </c>
      <c r="K7" s="76">
        <v>110</v>
      </c>
      <c r="L7" s="76">
        <v>115</v>
      </c>
      <c r="M7" s="76"/>
      <c r="N7" s="71">
        <v>115</v>
      </c>
      <c r="O7" s="123">
        <f t="shared" si="0"/>
        <v>114.0685</v>
      </c>
      <c r="P7" s="128"/>
      <c r="Q7" s="63"/>
    </row>
    <row r="8" spans="1:17" s="68" customFormat="1">
      <c r="A8" s="220">
        <v>1</v>
      </c>
      <c r="B8" s="121">
        <v>52.5</v>
      </c>
      <c r="C8" s="197" t="s">
        <v>84</v>
      </c>
      <c r="D8" s="126" t="s">
        <v>18</v>
      </c>
      <c r="E8" s="126" t="s">
        <v>19</v>
      </c>
      <c r="F8" s="130">
        <v>33730</v>
      </c>
      <c r="G8" s="225" t="s">
        <v>41</v>
      </c>
      <c r="H8" s="62">
        <v>50.5</v>
      </c>
      <c r="I8" s="46">
        <v>0.9919</v>
      </c>
      <c r="J8" s="92">
        <v>80</v>
      </c>
      <c r="K8" s="76">
        <v>80</v>
      </c>
      <c r="L8" s="92">
        <v>90</v>
      </c>
      <c r="M8" s="76"/>
      <c r="N8" s="71">
        <v>80</v>
      </c>
      <c r="O8" s="123">
        <f t="shared" si="0"/>
        <v>79.352000000000004</v>
      </c>
      <c r="P8" s="128"/>
      <c r="Q8" s="63"/>
    </row>
    <row r="9" spans="1:17" s="68" customFormat="1">
      <c r="A9" s="220">
        <v>1</v>
      </c>
      <c r="B9" s="121">
        <v>56</v>
      </c>
      <c r="C9" s="197" t="s">
        <v>185</v>
      </c>
      <c r="D9" s="126" t="s">
        <v>18</v>
      </c>
      <c r="E9" s="126" t="s">
        <v>19</v>
      </c>
      <c r="F9" s="130">
        <v>31656</v>
      </c>
      <c r="G9" s="225" t="s">
        <v>41</v>
      </c>
      <c r="H9" s="62">
        <v>55</v>
      </c>
      <c r="I9" s="46">
        <v>0.92490000000000006</v>
      </c>
      <c r="J9" s="76">
        <v>95</v>
      </c>
      <c r="K9" s="76">
        <v>100</v>
      </c>
      <c r="L9" s="92">
        <v>105</v>
      </c>
      <c r="M9" s="76"/>
      <c r="N9" s="71">
        <v>100</v>
      </c>
      <c r="O9" s="123">
        <f t="shared" si="0"/>
        <v>92.490000000000009</v>
      </c>
      <c r="P9" s="128"/>
      <c r="Q9" s="63"/>
    </row>
    <row r="10" spans="1:17" s="68" customFormat="1">
      <c r="A10" s="220">
        <v>1</v>
      </c>
      <c r="B10" s="121">
        <v>67.5</v>
      </c>
      <c r="C10" s="197" t="s">
        <v>169</v>
      </c>
      <c r="D10" s="126" t="s">
        <v>18</v>
      </c>
      <c r="E10" s="126" t="s">
        <v>19</v>
      </c>
      <c r="F10" s="130" t="s">
        <v>170</v>
      </c>
      <c r="G10" s="225" t="s">
        <v>45</v>
      </c>
      <c r="H10" s="62">
        <v>64.7</v>
      </c>
      <c r="I10" s="46">
        <v>0.80730000000000002</v>
      </c>
      <c r="J10" s="76">
        <v>115</v>
      </c>
      <c r="K10" s="76">
        <v>120</v>
      </c>
      <c r="L10" s="92">
        <v>137.5</v>
      </c>
      <c r="M10" s="76"/>
      <c r="N10" s="71">
        <v>120</v>
      </c>
      <c r="O10" s="123">
        <f t="shared" si="0"/>
        <v>96.876000000000005</v>
      </c>
      <c r="P10" s="128"/>
      <c r="Q10" s="63"/>
    </row>
    <row r="11" spans="1:17" s="68" customFormat="1">
      <c r="A11" s="220">
        <v>1</v>
      </c>
      <c r="B11" s="121">
        <v>67.5</v>
      </c>
      <c r="C11" s="197" t="s">
        <v>131</v>
      </c>
      <c r="D11" s="126" t="s">
        <v>18</v>
      </c>
      <c r="E11" s="126" t="s">
        <v>19</v>
      </c>
      <c r="F11" s="130">
        <v>30997</v>
      </c>
      <c r="G11" s="225" t="s">
        <v>41</v>
      </c>
      <c r="H11" s="62">
        <v>73.900000000000006</v>
      </c>
      <c r="I11" s="46">
        <v>0.72929999999999995</v>
      </c>
      <c r="J11" s="76">
        <v>127.5</v>
      </c>
      <c r="K11" s="76">
        <v>135</v>
      </c>
      <c r="L11" s="92">
        <v>140</v>
      </c>
      <c r="M11" s="144"/>
      <c r="N11" s="71">
        <v>135</v>
      </c>
      <c r="O11" s="123">
        <f t="shared" si="0"/>
        <v>98.455499999999986</v>
      </c>
      <c r="P11" s="128"/>
      <c r="Q11" s="63"/>
    </row>
    <row r="12" spans="1:17" s="77" customFormat="1" ht="12.75" customHeight="1">
      <c r="A12" s="188"/>
      <c r="B12" s="39"/>
      <c r="C12" s="35"/>
      <c r="D12" s="35"/>
      <c r="E12" s="36"/>
      <c r="F12" s="36"/>
      <c r="G12" s="227"/>
      <c r="H12" s="175"/>
      <c r="I12" s="83"/>
      <c r="J12" s="87"/>
      <c r="K12" s="87"/>
      <c r="L12" s="87"/>
      <c r="M12" s="87"/>
      <c r="N12" s="87"/>
      <c r="O12" s="123">
        <f>I12*N12</f>
        <v>0</v>
      </c>
      <c r="P12" s="98"/>
    </row>
    <row r="13" spans="1:17" s="68" customFormat="1" ht="12.75" customHeight="1">
      <c r="A13" s="188"/>
      <c r="B13" s="29"/>
      <c r="C13" s="90" t="s">
        <v>12</v>
      </c>
      <c r="D13" s="29"/>
      <c r="E13" s="23"/>
      <c r="F13" s="34"/>
      <c r="G13" s="228"/>
      <c r="H13" s="62"/>
      <c r="I13" s="91"/>
      <c r="J13" s="170"/>
      <c r="K13" s="170"/>
      <c r="L13" s="170"/>
      <c r="M13" s="76"/>
      <c r="N13" s="76"/>
      <c r="O13" s="123"/>
      <c r="P13" s="94"/>
    </row>
    <row r="14" spans="1:17" s="68" customFormat="1">
      <c r="A14" s="220">
        <v>1</v>
      </c>
      <c r="B14" s="121">
        <v>67.5</v>
      </c>
      <c r="C14" s="197" t="s">
        <v>134</v>
      </c>
      <c r="D14" s="126" t="s">
        <v>18</v>
      </c>
      <c r="E14" s="126" t="s">
        <v>22</v>
      </c>
      <c r="F14" s="130">
        <v>35842</v>
      </c>
      <c r="G14" s="225" t="s">
        <v>42</v>
      </c>
      <c r="H14" s="62">
        <v>66.599999999999994</v>
      </c>
      <c r="I14" s="46">
        <v>0.73470000000000002</v>
      </c>
      <c r="J14" s="76">
        <v>180</v>
      </c>
      <c r="K14" s="92">
        <v>192.5</v>
      </c>
      <c r="L14" s="92">
        <v>192.5</v>
      </c>
      <c r="M14" s="76"/>
      <c r="N14" s="71">
        <v>180</v>
      </c>
      <c r="O14" s="123">
        <f t="shared" ref="O14:O24" si="1">I14*N14</f>
        <v>132.24600000000001</v>
      </c>
      <c r="P14" s="128"/>
      <c r="Q14" s="63"/>
    </row>
    <row r="15" spans="1:17" s="68" customFormat="1">
      <c r="A15" s="220">
        <v>1</v>
      </c>
      <c r="B15" s="121">
        <v>67.5</v>
      </c>
      <c r="C15" s="197" t="s">
        <v>69</v>
      </c>
      <c r="D15" s="126" t="s">
        <v>18</v>
      </c>
      <c r="E15" s="264" t="s">
        <v>19</v>
      </c>
      <c r="F15" s="130">
        <v>29406</v>
      </c>
      <c r="G15" s="225" t="s">
        <v>41</v>
      </c>
      <c r="H15" s="62">
        <v>65.5</v>
      </c>
      <c r="I15" s="46">
        <v>0.746</v>
      </c>
      <c r="J15" s="76">
        <v>160</v>
      </c>
      <c r="K15" s="76">
        <v>170</v>
      </c>
      <c r="L15" s="76">
        <v>180</v>
      </c>
      <c r="M15" s="76"/>
      <c r="N15" s="71">
        <v>180</v>
      </c>
      <c r="O15" s="123">
        <f t="shared" si="1"/>
        <v>134.28</v>
      </c>
      <c r="P15" s="128"/>
      <c r="Q15" s="63"/>
    </row>
    <row r="16" spans="1:17" s="68" customFormat="1">
      <c r="A16" s="220">
        <v>2</v>
      </c>
      <c r="B16" s="121">
        <v>67.5</v>
      </c>
      <c r="C16" s="197" t="s">
        <v>99</v>
      </c>
      <c r="D16" s="126" t="s">
        <v>18</v>
      </c>
      <c r="E16" s="264" t="s">
        <v>19</v>
      </c>
      <c r="F16" s="130">
        <v>31918</v>
      </c>
      <c r="G16" s="225" t="s">
        <v>41</v>
      </c>
      <c r="H16" s="62">
        <v>61.1</v>
      </c>
      <c r="I16" s="46">
        <v>0.79790000000000005</v>
      </c>
      <c r="J16" s="92">
        <v>130</v>
      </c>
      <c r="K16" s="92">
        <v>147.5</v>
      </c>
      <c r="L16" s="76">
        <v>147.5</v>
      </c>
      <c r="M16" s="76"/>
      <c r="N16" s="71">
        <v>147.5</v>
      </c>
      <c r="O16" s="123">
        <f t="shared" si="1"/>
        <v>117.69025000000001</v>
      </c>
      <c r="P16" s="128"/>
      <c r="Q16" s="63"/>
    </row>
    <row r="17" spans="1:17" s="68" customFormat="1">
      <c r="A17" s="220">
        <v>1</v>
      </c>
      <c r="B17" s="121">
        <v>75</v>
      </c>
      <c r="C17" s="197" t="s">
        <v>114</v>
      </c>
      <c r="D17" s="126" t="s">
        <v>18</v>
      </c>
      <c r="E17" s="264" t="s">
        <v>24</v>
      </c>
      <c r="F17" s="130">
        <v>34530</v>
      </c>
      <c r="G17" s="225" t="s">
        <v>45</v>
      </c>
      <c r="H17" s="62">
        <v>69.7</v>
      </c>
      <c r="I17" s="46">
        <v>0.70569999999999999</v>
      </c>
      <c r="J17" s="76">
        <v>180</v>
      </c>
      <c r="K17" s="92">
        <v>190</v>
      </c>
      <c r="L17" s="92">
        <v>190</v>
      </c>
      <c r="M17" s="76"/>
      <c r="N17" s="71">
        <v>180</v>
      </c>
      <c r="O17" s="123">
        <f t="shared" si="1"/>
        <v>127.026</v>
      </c>
      <c r="P17" s="128"/>
      <c r="Q17" s="63"/>
    </row>
    <row r="18" spans="1:17" s="68" customFormat="1">
      <c r="A18" s="220">
        <v>1</v>
      </c>
      <c r="B18" s="121">
        <v>75</v>
      </c>
      <c r="C18" s="24" t="s">
        <v>119</v>
      </c>
      <c r="D18" s="122" t="s">
        <v>16</v>
      </c>
      <c r="E18" s="264" t="s">
        <v>120</v>
      </c>
      <c r="F18" s="122">
        <v>33986</v>
      </c>
      <c r="G18" s="230" t="s">
        <v>41</v>
      </c>
      <c r="H18" s="62">
        <v>73.7</v>
      </c>
      <c r="I18" s="46">
        <v>0.67369999999999997</v>
      </c>
      <c r="J18" s="92">
        <v>205</v>
      </c>
      <c r="K18" s="76">
        <v>205</v>
      </c>
      <c r="L18" s="76">
        <v>212.5</v>
      </c>
      <c r="M18" s="76"/>
      <c r="N18" s="71">
        <v>212.5</v>
      </c>
      <c r="O18" s="123">
        <f t="shared" si="1"/>
        <v>143.16125</v>
      </c>
      <c r="P18" s="128"/>
      <c r="Q18" s="63"/>
    </row>
    <row r="19" spans="1:17" s="68" customFormat="1">
      <c r="A19" s="220">
        <v>2</v>
      </c>
      <c r="B19" s="121">
        <v>75</v>
      </c>
      <c r="C19" s="197" t="s">
        <v>53</v>
      </c>
      <c r="D19" s="126" t="s">
        <v>18</v>
      </c>
      <c r="E19" s="264" t="s">
        <v>40</v>
      </c>
      <c r="F19" s="130">
        <v>32814</v>
      </c>
      <c r="G19" s="225" t="s">
        <v>41</v>
      </c>
      <c r="H19" s="62">
        <v>71.599999999999994</v>
      </c>
      <c r="I19" s="46">
        <v>0.68979999999999997</v>
      </c>
      <c r="J19" s="76">
        <v>195</v>
      </c>
      <c r="K19" s="76">
        <v>205</v>
      </c>
      <c r="L19" s="92">
        <v>210</v>
      </c>
      <c r="M19" s="76"/>
      <c r="N19" s="71">
        <v>205</v>
      </c>
      <c r="O19" s="123">
        <f t="shared" si="1"/>
        <v>141.40899999999999</v>
      </c>
      <c r="P19" s="128"/>
      <c r="Q19" s="63"/>
    </row>
    <row r="20" spans="1:17" s="68" customFormat="1">
      <c r="A20" s="220">
        <v>3</v>
      </c>
      <c r="B20" s="121">
        <v>75</v>
      </c>
      <c r="C20" s="197" t="s">
        <v>103</v>
      </c>
      <c r="D20" s="126" t="s">
        <v>18</v>
      </c>
      <c r="E20" s="264" t="s">
        <v>19</v>
      </c>
      <c r="F20" s="130">
        <v>33045</v>
      </c>
      <c r="G20" s="225" t="s">
        <v>41</v>
      </c>
      <c r="H20" s="62">
        <v>73.5</v>
      </c>
      <c r="I20" s="46">
        <v>0.67520000000000002</v>
      </c>
      <c r="J20" s="92">
        <v>180</v>
      </c>
      <c r="K20" s="76">
        <v>180</v>
      </c>
      <c r="L20" s="76">
        <v>192.5</v>
      </c>
      <c r="M20" s="76"/>
      <c r="N20" s="71">
        <v>192.5</v>
      </c>
      <c r="O20" s="123">
        <f t="shared" si="1"/>
        <v>129.976</v>
      </c>
      <c r="P20" s="128"/>
      <c r="Q20" s="63"/>
    </row>
    <row r="21" spans="1:17" s="68" customFormat="1">
      <c r="A21" s="220">
        <v>1</v>
      </c>
      <c r="B21" s="44">
        <v>82.5</v>
      </c>
      <c r="C21" s="54" t="s">
        <v>141</v>
      </c>
      <c r="D21" s="16" t="s">
        <v>18</v>
      </c>
      <c r="E21" s="330" t="s">
        <v>166</v>
      </c>
      <c r="F21" s="11" t="s">
        <v>142</v>
      </c>
      <c r="G21" s="194" t="s">
        <v>41</v>
      </c>
      <c r="H21" s="62">
        <v>80</v>
      </c>
      <c r="I21" s="46">
        <v>0.63290000000000002</v>
      </c>
      <c r="J21" s="76">
        <v>230</v>
      </c>
      <c r="K21" s="92">
        <v>247.5</v>
      </c>
      <c r="L21" s="92">
        <v>247.5</v>
      </c>
      <c r="M21" s="144"/>
      <c r="N21" s="71">
        <v>230</v>
      </c>
      <c r="O21" s="123">
        <f t="shared" si="1"/>
        <v>145.56700000000001</v>
      </c>
      <c r="P21" s="128"/>
      <c r="Q21" s="63"/>
    </row>
    <row r="22" spans="1:17" s="68" customFormat="1">
      <c r="A22" s="220">
        <v>2</v>
      </c>
      <c r="B22" s="44">
        <v>82.5</v>
      </c>
      <c r="C22" s="54" t="s">
        <v>172</v>
      </c>
      <c r="D22" s="16" t="s">
        <v>16</v>
      </c>
      <c r="E22" s="330" t="s">
        <v>120</v>
      </c>
      <c r="F22" s="11" t="s">
        <v>189</v>
      </c>
      <c r="G22" s="194" t="s">
        <v>41</v>
      </c>
      <c r="H22" s="62">
        <v>81.599999999999994</v>
      </c>
      <c r="I22" s="46">
        <v>0.62409999999999999</v>
      </c>
      <c r="J22" s="76">
        <v>200</v>
      </c>
      <c r="K22" s="92">
        <v>217.5</v>
      </c>
      <c r="L22" s="76">
        <v>217.5</v>
      </c>
      <c r="M22" s="76"/>
      <c r="N22" s="71">
        <v>217.5</v>
      </c>
      <c r="O22" s="123">
        <f t="shared" si="1"/>
        <v>135.74175</v>
      </c>
      <c r="P22" s="128"/>
      <c r="Q22" s="63"/>
    </row>
    <row r="23" spans="1:17" s="68" customFormat="1">
      <c r="A23" s="220">
        <v>3</v>
      </c>
      <c r="B23" s="121">
        <v>82.5</v>
      </c>
      <c r="C23" s="197" t="s">
        <v>105</v>
      </c>
      <c r="D23" s="126" t="s">
        <v>18</v>
      </c>
      <c r="E23" s="264" t="s">
        <v>106</v>
      </c>
      <c r="F23" s="130">
        <v>33346</v>
      </c>
      <c r="G23" s="225" t="s">
        <v>41</v>
      </c>
      <c r="H23" s="62">
        <v>77.3</v>
      </c>
      <c r="I23" s="46">
        <v>0.6492</v>
      </c>
      <c r="J23" s="76">
        <v>180</v>
      </c>
      <c r="K23" s="76">
        <v>195</v>
      </c>
      <c r="L23" s="76">
        <v>205</v>
      </c>
      <c r="M23" s="76"/>
      <c r="N23" s="71">
        <v>205</v>
      </c>
      <c r="O23" s="123">
        <f t="shared" si="1"/>
        <v>133.08600000000001</v>
      </c>
      <c r="P23" s="128"/>
      <c r="Q23" s="63"/>
    </row>
    <row r="24" spans="1:17" s="68" customFormat="1">
      <c r="A24" s="220" t="s">
        <v>211</v>
      </c>
      <c r="B24" s="44">
        <v>82.5</v>
      </c>
      <c r="C24" s="54" t="s">
        <v>82</v>
      </c>
      <c r="D24" s="16" t="s">
        <v>18</v>
      </c>
      <c r="E24" s="330" t="s">
        <v>19</v>
      </c>
      <c r="F24" s="11" t="s">
        <v>83</v>
      </c>
      <c r="G24" s="194" t="s">
        <v>41</v>
      </c>
      <c r="H24" s="62">
        <v>80</v>
      </c>
      <c r="I24" s="46">
        <v>0.63290000000000002</v>
      </c>
      <c r="J24" s="76">
        <v>190</v>
      </c>
      <c r="K24" s="76">
        <v>200</v>
      </c>
      <c r="L24" s="92">
        <v>217.5</v>
      </c>
      <c r="M24" s="76"/>
      <c r="N24" s="71">
        <v>200</v>
      </c>
      <c r="O24" s="123">
        <f t="shared" si="1"/>
        <v>126.58</v>
      </c>
      <c r="P24" s="128"/>
      <c r="Q24" s="63"/>
    </row>
    <row r="25" spans="1:17" s="68" customFormat="1" ht="12.75" customHeight="1">
      <c r="A25" s="220">
        <v>1</v>
      </c>
      <c r="B25" s="121">
        <v>90</v>
      </c>
      <c r="C25" s="129" t="s">
        <v>210</v>
      </c>
      <c r="D25" s="126" t="s">
        <v>18</v>
      </c>
      <c r="E25" s="264" t="s">
        <v>24</v>
      </c>
      <c r="F25" s="130">
        <v>33193</v>
      </c>
      <c r="G25" s="225" t="s">
        <v>41</v>
      </c>
      <c r="H25" s="143">
        <v>87.25</v>
      </c>
      <c r="I25" s="46">
        <v>0.61050000000000004</v>
      </c>
      <c r="J25" s="76">
        <v>200</v>
      </c>
      <c r="K25" s="76">
        <v>210</v>
      </c>
      <c r="L25" s="76">
        <v>225</v>
      </c>
      <c r="M25" s="76"/>
      <c r="N25" s="325">
        <v>225</v>
      </c>
      <c r="O25" s="46">
        <f t="shared" ref="O25:O30" si="2">I25*N25</f>
        <v>137.36250000000001</v>
      </c>
      <c r="P25" s="128"/>
      <c r="Q25" s="63"/>
    </row>
    <row r="26" spans="1:17" s="68" customFormat="1">
      <c r="A26" s="220">
        <v>2</v>
      </c>
      <c r="B26" s="121">
        <v>90</v>
      </c>
      <c r="C26" s="24" t="s">
        <v>160</v>
      </c>
      <c r="D26" s="122" t="s">
        <v>18</v>
      </c>
      <c r="E26" s="264" t="s">
        <v>161</v>
      </c>
      <c r="F26" s="122">
        <v>33705</v>
      </c>
      <c r="G26" s="248" t="s">
        <v>41</v>
      </c>
      <c r="H26" s="62">
        <v>88.8</v>
      </c>
      <c r="I26" s="46">
        <v>0.59009999999999996</v>
      </c>
      <c r="J26" s="76">
        <v>215</v>
      </c>
      <c r="K26" s="75">
        <v>225</v>
      </c>
      <c r="L26" s="324">
        <v>230</v>
      </c>
      <c r="M26" s="144"/>
      <c r="N26" s="326">
        <v>225</v>
      </c>
      <c r="O26" s="46">
        <f t="shared" si="2"/>
        <v>132.77249999999998</v>
      </c>
      <c r="P26" s="128"/>
      <c r="Q26" s="63"/>
    </row>
    <row r="27" spans="1:17" s="68" customFormat="1">
      <c r="A27" s="220">
        <v>1</v>
      </c>
      <c r="B27" s="44">
        <v>100</v>
      </c>
      <c r="C27" s="54" t="s">
        <v>107</v>
      </c>
      <c r="D27" s="16" t="s">
        <v>18</v>
      </c>
      <c r="E27" s="330" t="s">
        <v>19</v>
      </c>
      <c r="F27" s="329">
        <v>31942</v>
      </c>
      <c r="G27" s="194" t="s">
        <v>41</v>
      </c>
      <c r="H27" s="62">
        <v>96.7</v>
      </c>
      <c r="I27" s="46">
        <v>0.56269999999999998</v>
      </c>
      <c r="J27" s="76">
        <v>235</v>
      </c>
      <c r="K27" s="76">
        <v>250</v>
      </c>
      <c r="L27" s="324">
        <v>270</v>
      </c>
      <c r="M27" s="144"/>
      <c r="N27" s="325">
        <v>250</v>
      </c>
      <c r="O27" s="46">
        <f t="shared" si="2"/>
        <v>140.67499999999998</v>
      </c>
      <c r="P27" s="128"/>
      <c r="Q27" s="63"/>
    </row>
    <row r="28" spans="1:17" s="68" customFormat="1">
      <c r="A28" s="220">
        <v>2</v>
      </c>
      <c r="B28" s="121">
        <v>100</v>
      </c>
      <c r="C28" s="197" t="s">
        <v>109</v>
      </c>
      <c r="D28" s="16" t="s">
        <v>18</v>
      </c>
      <c r="E28" s="264" t="s">
        <v>24</v>
      </c>
      <c r="F28" s="130">
        <v>31142</v>
      </c>
      <c r="G28" s="194" t="s">
        <v>41</v>
      </c>
      <c r="H28" s="143">
        <v>98.8</v>
      </c>
      <c r="I28" s="46">
        <v>0.55700000000000005</v>
      </c>
      <c r="J28" s="76">
        <v>205</v>
      </c>
      <c r="K28" s="75">
        <v>220</v>
      </c>
      <c r="L28" s="324">
        <v>235</v>
      </c>
      <c r="M28" s="144"/>
      <c r="N28" s="326">
        <v>220</v>
      </c>
      <c r="O28" s="46">
        <f t="shared" si="2"/>
        <v>122.54</v>
      </c>
      <c r="P28" s="128"/>
      <c r="Q28" s="63"/>
    </row>
    <row r="29" spans="1:17" s="68" customFormat="1">
      <c r="A29" s="220">
        <v>3</v>
      </c>
      <c r="B29" s="121">
        <v>100</v>
      </c>
      <c r="C29" s="24" t="s">
        <v>25</v>
      </c>
      <c r="D29" s="126" t="s">
        <v>18</v>
      </c>
      <c r="E29" s="264" t="s">
        <v>19</v>
      </c>
      <c r="F29" s="130">
        <v>31682</v>
      </c>
      <c r="G29" s="225" t="s">
        <v>41</v>
      </c>
      <c r="H29" s="143">
        <v>94.05</v>
      </c>
      <c r="I29" s="91">
        <v>0.57089999999999996</v>
      </c>
      <c r="J29" s="76">
        <v>170</v>
      </c>
      <c r="K29" s="75">
        <v>200</v>
      </c>
      <c r="L29" s="76" t="s">
        <v>202</v>
      </c>
      <c r="M29" s="76"/>
      <c r="N29" s="325">
        <v>200</v>
      </c>
      <c r="O29" s="46">
        <f t="shared" si="2"/>
        <v>114.17999999999999</v>
      </c>
      <c r="P29" s="124"/>
    </row>
    <row r="30" spans="1:17" s="68" customFormat="1">
      <c r="A30" s="220">
        <v>1</v>
      </c>
      <c r="B30" s="121">
        <v>110</v>
      </c>
      <c r="C30" s="129" t="s">
        <v>181</v>
      </c>
      <c r="D30" s="126" t="s">
        <v>18</v>
      </c>
      <c r="E30" s="264" t="s">
        <v>19</v>
      </c>
      <c r="F30" s="172">
        <v>25082</v>
      </c>
      <c r="G30" s="229" t="s">
        <v>182</v>
      </c>
      <c r="H30" s="143">
        <v>104.6</v>
      </c>
      <c r="I30" s="123">
        <v>0.60809999999999997</v>
      </c>
      <c r="J30" s="76">
        <v>190</v>
      </c>
      <c r="K30" s="76">
        <v>200</v>
      </c>
      <c r="L30" s="76">
        <v>210</v>
      </c>
      <c r="M30" s="144"/>
      <c r="N30" s="325">
        <v>210</v>
      </c>
      <c r="O30" s="46">
        <f t="shared" si="2"/>
        <v>127.70099999999999</v>
      </c>
      <c r="P30" s="128"/>
      <c r="Q30" s="151"/>
    </row>
    <row r="31" spans="1:17" s="77" customFormat="1" ht="12.75" customHeight="1" thickBot="1">
      <c r="A31" s="162"/>
      <c r="B31" s="107"/>
      <c r="C31" s="168"/>
      <c r="D31" s="173"/>
      <c r="E31" s="173"/>
      <c r="F31" s="105"/>
      <c r="G31" s="104"/>
      <c r="H31" s="189"/>
      <c r="I31" s="190"/>
      <c r="J31" s="104"/>
      <c r="K31" s="174"/>
      <c r="L31" s="107"/>
      <c r="M31" s="107"/>
      <c r="N31" s="176"/>
      <c r="O31" s="153"/>
      <c r="P31" s="163"/>
    </row>
    <row r="33" spans="3:3" ht="12.75" customHeight="1">
      <c r="C33" s="332" t="s">
        <v>212</v>
      </c>
    </row>
    <row r="34" spans="3:3" ht="12.75" customHeight="1">
      <c r="C34" s="270" t="s">
        <v>14</v>
      </c>
    </row>
    <row r="35" spans="3:3" ht="12.75" customHeight="1">
      <c r="C35" s="271" t="s">
        <v>10</v>
      </c>
    </row>
  </sheetData>
  <mergeCells count="11">
    <mergeCell ref="A3:A4"/>
    <mergeCell ref="B3:B4"/>
    <mergeCell ref="C3:C4"/>
    <mergeCell ref="D3:D4"/>
    <mergeCell ref="E3:E4"/>
    <mergeCell ref="H3:H4"/>
    <mergeCell ref="I3:I4"/>
    <mergeCell ref="J3:O3"/>
    <mergeCell ref="P3:P4"/>
    <mergeCell ref="F3:F4"/>
    <mergeCell ref="G3:G4"/>
  </mergeCells>
  <phoneticPr fontId="4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R2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2" sqref="E22:E23"/>
    </sheetView>
  </sheetViews>
  <sheetFormatPr defaultRowHeight="12.75" customHeight="1"/>
  <cols>
    <col min="1" max="1" width="6.5703125" style="118" customWidth="1"/>
    <col min="2" max="2" width="6.7109375" style="118" customWidth="1"/>
    <col min="3" max="3" width="20.140625" style="118" customWidth="1"/>
    <col min="4" max="5" width="12.85546875" style="118" customWidth="1"/>
    <col min="6" max="6" width="12.140625" style="139" customWidth="1"/>
    <col min="7" max="7" width="14.28515625" style="118" customWidth="1"/>
    <col min="8" max="8" width="9.140625" style="118"/>
    <col min="9" max="9" width="9.7109375" style="480" customWidth="1"/>
    <col min="10" max="15" width="9.140625" style="118"/>
    <col min="16" max="16" width="13.42578125" style="118" customWidth="1"/>
    <col min="17" max="16384" width="9.140625" style="171"/>
  </cols>
  <sheetData>
    <row r="1" spans="1:18" s="1" customFormat="1" ht="12.75" customHeight="1">
      <c r="D1" s="2"/>
      <c r="E1" s="2"/>
      <c r="F1" s="2" t="s">
        <v>234</v>
      </c>
      <c r="H1" s="3"/>
      <c r="I1" s="479"/>
      <c r="J1" s="2"/>
      <c r="K1" s="2"/>
      <c r="L1" s="2"/>
      <c r="M1" s="2"/>
      <c r="N1" s="5"/>
      <c r="O1" s="6"/>
    </row>
    <row r="2" spans="1:18" ht="12.75" customHeight="1" thickBot="1"/>
    <row r="3" spans="1:18" s="40" customFormat="1" ht="12.75" customHeight="1">
      <c r="A3" s="531" t="s">
        <v>1</v>
      </c>
      <c r="B3" s="53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198</v>
      </c>
      <c r="J3" s="529" t="s">
        <v>7</v>
      </c>
      <c r="K3" s="529"/>
      <c r="L3" s="529"/>
      <c r="M3" s="529"/>
      <c r="N3" s="529"/>
      <c r="O3" s="529"/>
      <c r="P3" s="525" t="s">
        <v>8</v>
      </c>
    </row>
    <row r="4" spans="1:18" s="38" customFormat="1" ht="12.75" customHeight="1">
      <c r="A4" s="532"/>
      <c r="B4" s="530"/>
      <c r="C4" s="537"/>
      <c r="D4" s="536"/>
      <c r="E4" s="537"/>
      <c r="F4" s="539"/>
      <c r="G4" s="537"/>
      <c r="H4" s="521"/>
      <c r="I4" s="523"/>
      <c r="J4" s="65">
        <v>1</v>
      </c>
      <c r="K4" s="65">
        <v>2</v>
      </c>
      <c r="L4" s="65">
        <v>3</v>
      </c>
      <c r="M4" s="65">
        <v>4</v>
      </c>
      <c r="N4" s="66" t="s">
        <v>9</v>
      </c>
      <c r="O4" s="478" t="s">
        <v>241</v>
      </c>
      <c r="P4" s="526"/>
    </row>
    <row r="5" spans="1:18" s="68" customFormat="1" ht="12.75" customHeight="1">
      <c r="A5" s="95"/>
      <c r="B5" s="29"/>
      <c r="C5" s="90" t="s">
        <v>12</v>
      </c>
      <c r="D5" s="29"/>
      <c r="E5" s="34"/>
      <c r="F5" s="29"/>
      <c r="G5" s="62"/>
      <c r="H5" s="143"/>
      <c r="I5" s="481"/>
      <c r="J5" s="76"/>
      <c r="K5" s="76"/>
      <c r="L5" s="76"/>
      <c r="M5" s="76"/>
      <c r="N5" s="76"/>
      <c r="O5" s="46"/>
      <c r="P5" s="94"/>
    </row>
    <row r="6" spans="1:18" s="68" customFormat="1" ht="12.75" customHeight="1">
      <c r="A6" s="220">
        <v>1</v>
      </c>
      <c r="B6" s="121">
        <v>82.5</v>
      </c>
      <c r="C6" s="24" t="s">
        <v>209</v>
      </c>
      <c r="D6" s="126" t="s">
        <v>150</v>
      </c>
      <c r="E6" s="264" t="s">
        <v>151</v>
      </c>
      <c r="F6" s="130">
        <v>30331</v>
      </c>
      <c r="G6" s="225" t="s">
        <v>41</v>
      </c>
      <c r="H6" s="143">
        <v>82.4</v>
      </c>
      <c r="I6" s="482">
        <v>0.61980000000000002</v>
      </c>
      <c r="J6" s="76">
        <v>110</v>
      </c>
      <c r="K6" s="76">
        <v>130</v>
      </c>
      <c r="L6" s="76">
        <v>150</v>
      </c>
      <c r="M6" s="76"/>
      <c r="N6" s="325">
        <v>150</v>
      </c>
      <c r="O6" s="46">
        <f>I6*N6</f>
        <v>92.97</v>
      </c>
      <c r="P6" s="124"/>
    </row>
    <row r="7" spans="1:18" s="68" customFormat="1" ht="12.75" customHeight="1">
      <c r="A7" s="220">
        <v>1</v>
      </c>
      <c r="B7" s="121">
        <v>90</v>
      </c>
      <c r="C7" s="24" t="s">
        <v>123</v>
      </c>
      <c r="D7" s="126" t="s">
        <v>18</v>
      </c>
      <c r="E7" s="264" t="s">
        <v>19</v>
      </c>
      <c r="F7" s="130">
        <v>26491</v>
      </c>
      <c r="G7" s="229" t="s">
        <v>27</v>
      </c>
      <c r="H7" s="143">
        <v>89.93</v>
      </c>
      <c r="I7" s="482">
        <v>0.5857</v>
      </c>
      <c r="J7" s="76">
        <v>190</v>
      </c>
      <c r="K7" s="324">
        <v>225</v>
      </c>
      <c r="L7" s="324">
        <v>225</v>
      </c>
      <c r="M7" s="76"/>
      <c r="N7" s="325">
        <v>190</v>
      </c>
      <c r="O7" s="46">
        <f>I7*N7</f>
        <v>111.283</v>
      </c>
      <c r="P7" s="124"/>
    </row>
    <row r="8" spans="1:18" s="68" customFormat="1" ht="12.75" customHeight="1">
      <c r="A8" s="220">
        <v>1</v>
      </c>
      <c r="B8" s="121">
        <v>100</v>
      </c>
      <c r="C8" s="24" t="s">
        <v>104</v>
      </c>
      <c r="D8" s="126" t="s">
        <v>18</v>
      </c>
      <c r="E8" s="264" t="s">
        <v>19</v>
      </c>
      <c r="F8" s="130">
        <v>30964</v>
      </c>
      <c r="G8" s="225" t="s">
        <v>41</v>
      </c>
      <c r="H8" s="143">
        <v>100</v>
      </c>
      <c r="I8" s="482">
        <v>0.55400000000000005</v>
      </c>
      <c r="J8" s="76">
        <v>230</v>
      </c>
      <c r="K8" s="76">
        <v>240</v>
      </c>
      <c r="L8" s="324">
        <v>250</v>
      </c>
      <c r="M8" s="76"/>
      <c r="N8" s="325">
        <v>240</v>
      </c>
      <c r="O8" s="46">
        <f>I8*N8</f>
        <v>132.96</v>
      </c>
      <c r="P8" s="124"/>
    </row>
    <row r="9" spans="1:18" s="68" customFormat="1" ht="12.75" customHeight="1">
      <c r="A9" s="279">
        <v>1</v>
      </c>
      <c r="B9" s="204">
        <v>110</v>
      </c>
      <c r="C9" s="205" t="s">
        <v>154</v>
      </c>
      <c r="D9" s="283" t="s">
        <v>18</v>
      </c>
      <c r="E9" s="331" t="s">
        <v>19</v>
      </c>
      <c r="F9" s="286">
        <v>33255</v>
      </c>
      <c r="G9" s="225" t="s">
        <v>41</v>
      </c>
      <c r="H9" s="203">
        <v>104.1</v>
      </c>
      <c r="I9" s="483">
        <v>0.5454</v>
      </c>
      <c r="J9" s="75">
        <v>250</v>
      </c>
      <c r="K9" s="75">
        <v>260</v>
      </c>
      <c r="L9" s="324">
        <v>270</v>
      </c>
      <c r="M9" s="75"/>
      <c r="N9" s="326">
        <v>260</v>
      </c>
      <c r="O9" s="46">
        <f>I9*N9</f>
        <v>141.804</v>
      </c>
      <c r="P9" s="157"/>
    </row>
    <row r="10" spans="1:18" s="68" customFormat="1">
      <c r="A10" s="220">
        <v>1</v>
      </c>
      <c r="B10" s="121">
        <v>140</v>
      </c>
      <c r="C10" s="129" t="s">
        <v>201</v>
      </c>
      <c r="D10" s="126" t="s">
        <v>16</v>
      </c>
      <c r="E10" s="264" t="s">
        <v>17</v>
      </c>
      <c r="F10" s="130">
        <v>32611</v>
      </c>
      <c r="G10" s="225" t="s">
        <v>41</v>
      </c>
      <c r="H10" s="143">
        <v>125.4</v>
      </c>
      <c r="I10" s="477">
        <v>0.52049999999999996</v>
      </c>
      <c r="J10" s="76">
        <v>307.5</v>
      </c>
      <c r="K10" s="327">
        <v>327.5</v>
      </c>
      <c r="L10" s="324">
        <v>340</v>
      </c>
      <c r="M10" s="76"/>
      <c r="N10" s="326">
        <v>327.5</v>
      </c>
      <c r="O10" s="46">
        <f>I10*N10</f>
        <v>170.46374999999998</v>
      </c>
      <c r="P10" s="128"/>
      <c r="Q10" s="63"/>
    </row>
    <row r="11" spans="1:18" s="68" customFormat="1" ht="12.75" customHeight="1" thickBot="1">
      <c r="A11" s="162"/>
      <c r="B11" s="178"/>
      <c r="C11" s="158"/>
      <c r="D11" s="173"/>
      <c r="E11" s="173"/>
      <c r="F11" s="179"/>
      <c r="G11" s="178"/>
      <c r="H11" s="152"/>
      <c r="I11" s="484"/>
      <c r="J11" s="107"/>
      <c r="K11" s="107"/>
      <c r="L11" s="174"/>
      <c r="M11" s="158"/>
      <c r="N11" s="176"/>
      <c r="O11" s="153"/>
      <c r="P11" s="180"/>
      <c r="Q11" s="63"/>
    </row>
    <row r="12" spans="1:18" s="1" customFormat="1" ht="12.75" customHeight="1">
      <c r="C12" s="181"/>
      <c r="D12" s="182"/>
      <c r="E12" s="183"/>
      <c r="F12" s="183"/>
      <c r="G12" s="184"/>
      <c r="H12" s="181"/>
      <c r="I12" s="485"/>
      <c r="J12" s="63"/>
      <c r="K12" s="68"/>
      <c r="L12" s="68"/>
      <c r="M12" s="185"/>
      <c r="N12" s="182"/>
      <c r="O12" s="67"/>
      <c r="P12" s="63"/>
      <c r="Q12" s="186"/>
      <c r="R12" s="63"/>
    </row>
    <row r="13" spans="1:18" ht="12.75" customHeight="1">
      <c r="C13" s="12" t="s">
        <v>14</v>
      </c>
      <c r="H13" s="164"/>
      <c r="I13" s="486"/>
      <c r="J13" s="68"/>
      <c r="K13" s="68"/>
      <c r="L13" s="68"/>
      <c r="M13" s="182"/>
      <c r="N13" s="181"/>
      <c r="O13" s="63"/>
      <c r="P13" s="186"/>
    </row>
    <row r="14" spans="1:18" ht="12.75" customHeight="1">
      <c r="C14" s="13" t="s">
        <v>10</v>
      </c>
      <c r="H14" s="154"/>
      <c r="I14" s="487"/>
      <c r="J14" s="68"/>
      <c r="K14" s="68"/>
      <c r="L14" s="68"/>
      <c r="M14" s="182"/>
      <c r="N14" s="181"/>
      <c r="O14" s="63"/>
      <c r="P14" s="186"/>
    </row>
    <row r="15" spans="1:18" ht="12.75" customHeight="1">
      <c r="H15" s="154"/>
      <c r="I15" s="487"/>
      <c r="J15" s="68"/>
      <c r="K15" s="68"/>
      <c r="L15" s="68"/>
      <c r="M15" s="182"/>
      <c r="N15" s="181"/>
      <c r="O15" s="63"/>
      <c r="P15" s="186"/>
    </row>
    <row r="16" spans="1:18" ht="12.75" customHeight="1">
      <c r="H16" s="154"/>
      <c r="I16" s="487"/>
      <c r="J16" s="68"/>
      <c r="K16" s="68"/>
      <c r="L16" s="68"/>
      <c r="M16" s="182"/>
      <c r="N16" s="181"/>
      <c r="O16" s="63"/>
      <c r="P16" s="186"/>
    </row>
    <row r="17" spans="8:16" ht="12.75" customHeight="1">
      <c r="H17" s="154"/>
      <c r="I17" s="487"/>
      <c r="J17" s="68"/>
      <c r="K17" s="68"/>
      <c r="L17" s="68"/>
      <c r="M17" s="182"/>
      <c r="N17" s="181"/>
      <c r="O17" s="63"/>
      <c r="P17" s="186"/>
    </row>
    <row r="18" spans="8:16" ht="12.75" customHeight="1">
      <c r="H18" s="154"/>
      <c r="I18" s="487"/>
      <c r="J18" s="68"/>
      <c r="K18" s="68"/>
      <c r="L18" s="68"/>
      <c r="M18" s="182"/>
      <c r="N18" s="181"/>
      <c r="O18" s="63"/>
      <c r="P18" s="186"/>
    </row>
    <row r="19" spans="8:16" ht="12.75" customHeight="1">
      <c r="H19" s="154"/>
      <c r="I19" s="487"/>
      <c r="J19" s="68"/>
      <c r="K19" s="68"/>
      <c r="L19" s="68"/>
      <c r="M19" s="182"/>
      <c r="N19" s="181"/>
      <c r="O19" s="63"/>
      <c r="P19" s="186"/>
    </row>
    <row r="20" spans="8:16" ht="12.75" customHeight="1">
      <c r="H20" s="154"/>
      <c r="I20" s="487"/>
      <c r="J20" s="40"/>
      <c r="K20" s="1"/>
      <c r="L20" s="1"/>
      <c r="M20" s="1"/>
      <c r="N20" s="1"/>
      <c r="O20" s="6"/>
      <c r="P20" s="1"/>
    </row>
    <row r="21" spans="8:16" ht="12.75" customHeight="1">
      <c r="H21" s="154"/>
      <c r="I21" s="487"/>
    </row>
    <row r="22" spans="8:16" ht="12.75" customHeight="1">
      <c r="H22" s="154"/>
      <c r="I22" s="487"/>
    </row>
    <row r="23" spans="8:16" ht="12.75" customHeight="1">
      <c r="H23" s="60"/>
      <c r="I23" s="488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O3"/>
    <mergeCell ref="P3:P4"/>
  </mergeCells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R12"/>
  <sheetViews>
    <sheetView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N14" sqref="N14"/>
    </sheetView>
  </sheetViews>
  <sheetFormatPr defaultRowHeight="12.75" customHeight="1"/>
  <cols>
    <col min="1" max="2" width="6.5703125" style="118" customWidth="1"/>
    <col min="3" max="3" width="6.7109375" style="118" customWidth="1"/>
    <col min="4" max="4" width="20.140625" style="118" customWidth="1"/>
    <col min="5" max="5" width="12.85546875" style="118" customWidth="1"/>
    <col min="6" max="6" width="13.5703125" style="118" customWidth="1"/>
    <col min="7" max="7" width="10.140625" style="139" customWidth="1"/>
    <col min="8" max="8" width="14.28515625" style="118" customWidth="1"/>
    <col min="9" max="9" width="9.140625" style="118"/>
    <col min="10" max="10" width="9.7109375" style="480" customWidth="1"/>
    <col min="11" max="16" width="9.140625" style="118"/>
    <col min="17" max="17" width="13.42578125" style="118" customWidth="1"/>
    <col min="18" max="16384" width="9.140625" style="171"/>
  </cols>
  <sheetData>
    <row r="1" spans="1:18" s="1" customFormat="1" ht="12.75" customHeight="1">
      <c r="E1" s="2"/>
      <c r="F1" s="2"/>
      <c r="G1" s="2" t="s">
        <v>232</v>
      </c>
      <c r="I1" s="3"/>
      <c r="J1" s="479"/>
      <c r="K1" s="2"/>
      <c r="L1" s="2"/>
      <c r="M1" s="2"/>
      <c r="N1" s="2"/>
      <c r="O1" s="5"/>
      <c r="P1" s="6"/>
    </row>
    <row r="2" spans="1:18" ht="12.75" customHeight="1" thickBot="1"/>
    <row r="3" spans="1:18" s="1" customFormat="1" ht="12.75" customHeight="1">
      <c r="A3" s="531" t="s">
        <v>1</v>
      </c>
      <c r="B3" s="218" t="s">
        <v>213</v>
      </c>
      <c r="C3" s="533" t="s">
        <v>2</v>
      </c>
      <c r="D3" s="529" t="s">
        <v>0</v>
      </c>
      <c r="E3" s="535" t="s">
        <v>3</v>
      </c>
      <c r="F3" s="529" t="s">
        <v>15</v>
      </c>
      <c r="G3" s="538" t="s">
        <v>4</v>
      </c>
      <c r="H3" s="529" t="s">
        <v>5</v>
      </c>
      <c r="I3" s="520" t="s">
        <v>6</v>
      </c>
      <c r="J3" s="522" t="s">
        <v>198</v>
      </c>
      <c r="K3" s="524" t="s">
        <v>7</v>
      </c>
      <c r="L3" s="524"/>
      <c r="M3" s="524"/>
      <c r="N3" s="524"/>
      <c r="O3" s="524"/>
      <c r="P3" s="524"/>
      <c r="Q3" s="525" t="s">
        <v>8</v>
      </c>
    </row>
    <row r="4" spans="1:18" s="9" customFormat="1" ht="12.75" customHeight="1">
      <c r="A4" s="532"/>
      <c r="B4" s="219" t="s">
        <v>237</v>
      </c>
      <c r="C4" s="530"/>
      <c r="D4" s="534"/>
      <c r="E4" s="536"/>
      <c r="F4" s="537"/>
      <c r="G4" s="539"/>
      <c r="H4" s="537"/>
      <c r="I4" s="521"/>
      <c r="J4" s="523"/>
      <c r="K4" s="74">
        <v>1</v>
      </c>
      <c r="L4" s="74">
        <v>2</v>
      </c>
      <c r="M4" s="74">
        <v>3</v>
      </c>
      <c r="N4" s="74">
        <v>4</v>
      </c>
      <c r="O4" s="8" t="s">
        <v>9</v>
      </c>
      <c r="P4" s="478" t="s">
        <v>241</v>
      </c>
      <c r="Q4" s="526"/>
    </row>
    <row r="5" spans="1:18" s="68" customFormat="1" ht="12.75" customHeight="1">
      <c r="A5" s="95"/>
      <c r="B5" s="220"/>
      <c r="C5" s="29"/>
      <c r="D5" s="90" t="s">
        <v>12</v>
      </c>
      <c r="E5" s="29"/>
      <c r="F5" s="23"/>
      <c r="G5" s="34"/>
      <c r="H5" s="29"/>
      <c r="I5" s="62"/>
      <c r="J5" s="482"/>
      <c r="K5" s="170"/>
      <c r="L5" s="170"/>
      <c r="M5" s="170"/>
      <c r="N5" s="76"/>
      <c r="O5" s="76"/>
      <c r="P5" s="123">
        <f t="shared" ref="P5" si="0">J5*O5</f>
        <v>0</v>
      </c>
      <c r="Q5" s="94"/>
    </row>
    <row r="6" spans="1:18" s="68" customFormat="1">
      <c r="A6" s="220">
        <v>1</v>
      </c>
      <c r="B6" s="220" t="s">
        <v>213</v>
      </c>
      <c r="C6" s="121">
        <v>140</v>
      </c>
      <c r="D6" s="129" t="s">
        <v>201</v>
      </c>
      <c r="E6" s="126" t="s">
        <v>16</v>
      </c>
      <c r="F6" s="264" t="s">
        <v>17</v>
      </c>
      <c r="G6" s="130">
        <v>32611</v>
      </c>
      <c r="H6" s="225" t="s">
        <v>41</v>
      </c>
      <c r="I6" s="143">
        <v>125.4</v>
      </c>
      <c r="J6" s="477">
        <v>0.52049999999999996</v>
      </c>
      <c r="K6" s="76">
        <v>307.5</v>
      </c>
      <c r="L6" s="327">
        <v>327.5</v>
      </c>
      <c r="M6" s="324">
        <v>0</v>
      </c>
      <c r="N6" s="324">
        <v>0</v>
      </c>
      <c r="O6" s="326">
        <v>327.5</v>
      </c>
      <c r="P6" s="46">
        <f>J6*O6</f>
        <v>170.46374999999998</v>
      </c>
      <c r="Q6" s="128"/>
      <c r="R6" s="63"/>
    </row>
    <row r="7" spans="1:18" s="68" customFormat="1">
      <c r="A7" s="220">
        <v>1</v>
      </c>
      <c r="B7" s="445" t="s">
        <v>238</v>
      </c>
      <c r="C7" s="121">
        <v>140</v>
      </c>
      <c r="D7" s="129" t="s">
        <v>201</v>
      </c>
      <c r="E7" s="126" t="s">
        <v>16</v>
      </c>
      <c r="F7" s="264" t="s">
        <v>17</v>
      </c>
      <c r="G7" s="130">
        <v>32611</v>
      </c>
      <c r="H7" s="225" t="s">
        <v>41</v>
      </c>
      <c r="I7" s="143">
        <v>125.4</v>
      </c>
      <c r="J7" s="477">
        <v>0.52049999999999996</v>
      </c>
      <c r="K7" s="76">
        <v>307.5</v>
      </c>
      <c r="L7" s="324">
        <v>0</v>
      </c>
      <c r="M7" s="327">
        <v>327.5</v>
      </c>
      <c r="N7" s="324">
        <v>0</v>
      </c>
      <c r="O7" s="326">
        <v>327.5</v>
      </c>
      <c r="P7" s="46">
        <f>J7*O7</f>
        <v>170.46374999999998</v>
      </c>
      <c r="Q7" s="128"/>
      <c r="R7" s="63"/>
    </row>
    <row r="8" spans="1:18" s="68" customFormat="1">
      <c r="A8" s="220">
        <v>1</v>
      </c>
      <c r="B8" s="445" t="s">
        <v>239</v>
      </c>
      <c r="C8" s="121">
        <v>140</v>
      </c>
      <c r="D8" s="129" t="s">
        <v>201</v>
      </c>
      <c r="E8" s="126" t="s">
        <v>16</v>
      </c>
      <c r="F8" s="264" t="s">
        <v>17</v>
      </c>
      <c r="G8" s="130">
        <v>32611</v>
      </c>
      <c r="H8" s="225" t="s">
        <v>41</v>
      </c>
      <c r="I8" s="143">
        <v>125.4</v>
      </c>
      <c r="J8" s="477">
        <v>0.52049999999999996</v>
      </c>
      <c r="K8" s="76">
        <v>307.5</v>
      </c>
      <c r="L8" s="324">
        <v>0</v>
      </c>
      <c r="M8" s="324">
        <v>0</v>
      </c>
      <c r="N8" s="327">
        <v>327.5</v>
      </c>
      <c r="O8" s="326">
        <v>327.5</v>
      </c>
      <c r="P8" s="46">
        <f>J8*O8</f>
        <v>170.46374999999998</v>
      </c>
      <c r="Q8" s="128"/>
      <c r="R8" s="63"/>
    </row>
    <row r="9" spans="1:18" s="77" customFormat="1" ht="12.75" customHeight="1" thickBot="1">
      <c r="A9" s="162"/>
      <c r="B9" s="232"/>
      <c r="C9" s="107"/>
      <c r="D9" s="168"/>
      <c r="E9" s="173"/>
      <c r="F9" s="173"/>
      <c r="G9" s="105"/>
      <c r="H9" s="104"/>
      <c r="I9" s="189"/>
      <c r="J9" s="489"/>
      <c r="K9" s="104"/>
      <c r="L9" s="174"/>
      <c r="M9" s="107"/>
      <c r="N9" s="107"/>
      <c r="O9" s="176"/>
      <c r="P9" s="153"/>
      <c r="Q9" s="163"/>
    </row>
    <row r="11" spans="1:18" ht="12.75" customHeight="1">
      <c r="D11" s="12" t="s">
        <v>14</v>
      </c>
    </row>
    <row r="12" spans="1:18" ht="12.75" customHeight="1">
      <c r="D12" s="13" t="s">
        <v>10</v>
      </c>
    </row>
  </sheetData>
  <mergeCells count="11">
    <mergeCell ref="A3:A4"/>
    <mergeCell ref="C3:C4"/>
    <mergeCell ref="D3:D4"/>
    <mergeCell ref="E3:E4"/>
    <mergeCell ref="Q3:Q4"/>
    <mergeCell ref="G3:G4"/>
    <mergeCell ref="H3:H4"/>
    <mergeCell ref="F3:F4"/>
    <mergeCell ref="I3:I4"/>
    <mergeCell ref="J3:J4"/>
    <mergeCell ref="K3:P3"/>
  </mergeCells>
  <phoneticPr fontId="4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T27"/>
  <sheetViews>
    <sheetView workbookViewId="0">
      <pane xSplit="7" topLeftCell="H1" activePane="topRight" state="frozen"/>
      <selection pane="topRight" activeCell="O16" sqref="O16"/>
    </sheetView>
  </sheetViews>
  <sheetFormatPr defaultColWidth="10.42578125" defaultRowHeight="12"/>
  <cols>
    <col min="1" max="1" width="6.42578125" style="21" customWidth="1"/>
    <col min="2" max="2" width="6.85546875" style="52" customWidth="1"/>
    <col min="3" max="3" width="19.5703125" style="52" customWidth="1"/>
    <col min="4" max="4" width="13.5703125" style="20" customWidth="1"/>
    <col min="5" max="5" width="10.42578125" style="21" customWidth="1"/>
    <col min="6" max="6" width="10.42578125" style="53" customWidth="1"/>
    <col min="7" max="7" width="14" style="52" customWidth="1"/>
    <col min="8" max="8" width="6.85546875" style="52" customWidth="1"/>
    <col min="9" max="9" width="9.7109375" style="490" customWidth="1"/>
    <col min="10" max="19" width="10.42578125" style="42"/>
    <col min="20" max="20" width="10.42578125" style="22"/>
    <col min="21" max="16384" width="10.42578125" style="56"/>
  </cols>
  <sheetData>
    <row r="1" spans="1:20" s="1" customFormat="1" ht="15" customHeight="1">
      <c r="C1" s="2"/>
      <c r="D1" s="19"/>
      <c r="E1" s="559" t="s">
        <v>80</v>
      </c>
      <c r="F1" s="559"/>
      <c r="G1" s="559"/>
      <c r="I1" s="479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12" customHeight="1" thickBot="1">
      <c r="T2" s="42"/>
    </row>
    <row r="3" spans="1:20" s="40" customFormat="1" ht="12" customHeight="1">
      <c r="A3" s="531" t="s">
        <v>1</v>
      </c>
      <c r="B3" s="543" t="s">
        <v>2</v>
      </c>
      <c r="C3" s="529" t="s">
        <v>0</v>
      </c>
      <c r="D3" s="535" t="s">
        <v>3</v>
      </c>
      <c r="E3" s="529" t="s">
        <v>15</v>
      </c>
      <c r="F3" s="538" t="s">
        <v>4</v>
      </c>
      <c r="G3" s="529" t="s">
        <v>5</v>
      </c>
      <c r="H3" s="520" t="s">
        <v>6</v>
      </c>
      <c r="I3" s="522" t="s">
        <v>198</v>
      </c>
      <c r="J3" s="551" t="s">
        <v>55</v>
      </c>
      <c r="K3" s="552"/>
      <c r="L3" s="552"/>
      <c r="M3" s="553"/>
      <c r="N3" s="557" t="s">
        <v>58</v>
      </c>
      <c r="O3" s="551" t="s">
        <v>56</v>
      </c>
      <c r="P3" s="552"/>
      <c r="Q3" s="553"/>
      <c r="R3" s="557" t="s">
        <v>58</v>
      </c>
      <c r="S3" s="557" t="s">
        <v>57</v>
      </c>
      <c r="T3" s="549" t="s">
        <v>61</v>
      </c>
    </row>
    <row r="4" spans="1:20" s="38" customFormat="1">
      <c r="A4" s="532"/>
      <c r="B4" s="544"/>
      <c r="C4" s="537"/>
      <c r="D4" s="536"/>
      <c r="E4" s="537"/>
      <c r="F4" s="539"/>
      <c r="G4" s="537"/>
      <c r="H4" s="521"/>
      <c r="I4" s="523"/>
      <c r="J4" s="554"/>
      <c r="K4" s="555"/>
      <c r="L4" s="555"/>
      <c r="M4" s="556"/>
      <c r="N4" s="558"/>
      <c r="O4" s="554"/>
      <c r="P4" s="555"/>
      <c r="Q4" s="556"/>
      <c r="R4" s="558"/>
      <c r="S4" s="558"/>
      <c r="T4" s="550"/>
    </row>
    <row r="5" spans="1:20" s="9" customFormat="1" ht="12.75" customHeight="1">
      <c r="A5" s="10"/>
      <c r="B5" s="44"/>
      <c r="C5" s="45" t="s">
        <v>12</v>
      </c>
      <c r="D5" s="16"/>
      <c r="E5" s="16"/>
      <c r="F5" s="11"/>
      <c r="G5" s="44"/>
      <c r="H5" s="200"/>
      <c r="I5" s="491"/>
      <c r="J5" s="49"/>
      <c r="K5" s="49"/>
      <c r="L5" s="49"/>
      <c r="M5" s="49"/>
      <c r="N5" s="49"/>
      <c r="O5" s="49"/>
      <c r="P5" s="49"/>
      <c r="Q5" s="49"/>
      <c r="R5" s="49"/>
      <c r="S5" s="49"/>
      <c r="T5" s="456"/>
    </row>
    <row r="6" spans="1:20" s="1" customFormat="1" ht="13.5" thickBot="1">
      <c r="A6" s="103"/>
      <c r="B6" s="293">
        <v>90</v>
      </c>
      <c r="C6" s="155" t="s">
        <v>72</v>
      </c>
      <c r="D6" s="284" t="s">
        <v>73</v>
      </c>
      <c r="E6" s="160" t="s">
        <v>17</v>
      </c>
      <c r="F6" s="284">
        <v>31385</v>
      </c>
      <c r="G6" s="159" t="s">
        <v>41</v>
      </c>
      <c r="H6" s="293">
        <v>89.1</v>
      </c>
      <c r="I6" s="492"/>
      <c r="J6" s="457">
        <v>95</v>
      </c>
      <c r="K6" s="457">
        <v>100</v>
      </c>
      <c r="L6" s="457">
        <v>105</v>
      </c>
      <c r="M6" s="457"/>
      <c r="N6" s="458">
        <v>105</v>
      </c>
      <c r="O6" s="457">
        <v>70</v>
      </c>
      <c r="P6" s="457">
        <v>75</v>
      </c>
      <c r="Q6" s="457" t="s">
        <v>202</v>
      </c>
      <c r="R6" s="458">
        <v>75</v>
      </c>
      <c r="S6" s="458">
        <f>N6+R6</f>
        <v>180</v>
      </c>
      <c r="T6" s="497">
        <f>S6*I6</f>
        <v>0</v>
      </c>
    </row>
    <row r="7" spans="1:20" s="1" customFormat="1" ht="12.75">
      <c r="A7" s="447"/>
      <c r="B7" s="448"/>
      <c r="C7" s="449"/>
      <c r="D7" s="450"/>
      <c r="E7" s="450"/>
      <c r="F7" s="451"/>
      <c r="G7" s="448"/>
      <c r="H7" s="448"/>
      <c r="I7" s="493"/>
      <c r="J7" s="452"/>
      <c r="K7" s="452"/>
      <c r="L7" s="453"/>
      <c r="M7" s="453"/>
      <c r="N7" s="452"/>
      <c r="O7" s="452"/>
      <c r="P7" s="453"/>
      <c r="Q7" s="453"/>
      <c r="R7" s="453"/>
      <c r="S7" s="454"/>
      <c r="T7" s="455"/>
    </row>
    <row r="8" spans="1:20" ht="12.75">
      <c r="J8" s="58"/>
      <c r="K8" s="58"/>
      <c r="L8" s="58"/>
      <c r="M8" s="58"/>
      <c r="N8" s="58"/>
      <c r="O8" s="58"/>
      <c r="P8" s="58"/>
      <c r="Q8" s="58"/>
      <c r="R8" s="58"/>
      <c r="S8" s="58"/>
      <c r="T8" s="33"/>
    </row>
    <row r="9" spans="1:20" ht="12.75">
      <c r="C9" s="12" t="s">
        <v>14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33"/>
    </row>
    <row r="10" spans="1:20" ht="12.75">
      <c r="C10" s="13" t="s">
        <v>10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3"/>
    </row>
    <row r="11" spans="1:20" ht="12.75">
      <c r="E11" s="560" t="s">
        <v>81</v>
      </c>
      <c r="F11" s="561"/>
      <c r="G11" s="561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3"/>
    </row>
    <row r="12" spans="1:20" ht="12.75">
      <c r="J12" s="59"/>
      <c r="K12" s="59"/>
      <c r="L12" s="59"/>
      <c r="M12" s="59"/>
      <c r="N12" s="59"/>
      <c r="O12" s="59"/>
      <c r="P12" s="59"/>
      <c r="Q12" s="59"/>
      <c r="R12" s="59"/>
      <c r="S12" s="221"/>
      <c r="T12" s="32"/>
    </row>
    <row r="13" spans="1:20" ht="13.5" thickBot="1"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32"/>
    </row>
    <row r="14" spans="1:20" ht="12" customHeight="1">
      <c r="A14" s="531" t="s">
        <v>1</v>
      </c>
      <c r="B14" s="543" t="s">
        <v>2</v>
      </c>
      <c r="C14" s="529" t="s">
        <v>0</v>
      </c>
      <c r="D14" s="535" t="s">
        <v>3</v>
      </c>
      <c r="E14" s="529" t="s">
        <v>15</v>
      </c>
      <c r="F14" s="538" t="s">
        <v>4</v>
      </c>
      <c r="G14" s="529" t="s">
        <v>5</v>
      </c>
      <c r="H14" s="520" t="s">
        <v>6</v>
      </c>
      <c r="I14" s="522" t="s">
        <v>198</v>
      </c>
      <c r="J14" s="551" t="s">
        <v>55</v>
      </c>
      <c r="K14" s="552"/>
      <c r="L14" s="552"/>
      <c r="M14" s="553"/>
      <c r="N14" s="557" t="s">
        <v>58</v>
      </c>
      <c r="O14" s="551" t="s">
        <v>56</v>
      </c>
      <c r="P14" s="552"/>
      <c r="Q14" s="553"/>
      <c r="R14" s="557" t="s">
        <v>58</v>
      </c>
      <c r="S14" s="557" t="s">
        <v>57</v>
      </c>
      <c r="T14" s="549" t="s">
        <v>61</v>
      </c>
    </row>
    <row r="15" spans="1:20">
      <c r="A15" s="532"/>
      <c r="B15" s="544"/>
      <c r="C15" s="537"/>
      <c r="D15" s="536"/>
      <c r="E15" s="537"/>
      <c r="F15" s="539"/>
      <c r="G15" s="537"/>
      <c r="H15" s="521"/>
      <c r="I15" s="523"/>
      <c r="J15" s="554"/>
      <c r="K15" s="555"/>
      <c r="L15" s="555"/>
      <c r="M15" s="556"/>
      <c r="N15" s="558"/>
      <c r="O15" s="554"/>
      <c r="P15" s="555"/>
      <c r="Q15" s="556"/>
      <c r="R15" s="558"/>
      <c r="S15" s="558"/>
      <c r="T15" s="550"/>
    </row>
    <row r="16" spans="1:20" ht="12.75">
      <c r="A16" s="206"/>
      <c r="B16" s="207"/>
      <c r="C16" s="209" t="s">
        <v>11</v>
      </c>
      <c r="D16" s="208"/>
      <c r="E16" s="209"/>
      <c r="F16" s="210"/>
      <c r="G16" s="209"/>
      <c r="H16" s="211"/>
      <c r="I16" s="494"/>
      <c r="J16" s="215"/>
      <c r="K16" s="215"/>
      <c r="L16" s="215"/>
      <c r="M16" s="215"/>
      <c r="N16" s="215"/>
      <c r="O16" s="215"/>
      <c r="P16" s="215"/>
      <c r="Q16" s="215"/>
      <c r="R16" s="215"/>
      <c r="S16" s="49"/>
      <c r="T16" s="460"/>
    </row>
    <row r="17" spans="1:20" ht="12.75">
      <c r="A17" s="461"/>
      <c r="B17" s="251">
        <v>52.5</v>
      </c>
      <c r="C17" s="57" t="s">
        <v>84</v>
      </c>
      <c r="D17" s="35" t="s">
        <v>18</v>
      </c>
      <c r="E17" s="57" t="s">
        <v>19</v>
      </c>
      <c r="F17" s="223">
        <v>33730</v>
      </c>
      <c r="G17" s="227" t="s">
        <v>41</v>
      </c>
      <c r="H17" s="294">
        <v>50.5</v>
      </c>
      <c r="I17" s="495">
        <v>0.9919</v>
      </c>
      <c r="J17" s="49">
        <v>27.5</v>
      </c>
      <c r="K17" s="49">
        <v>30</v>
      </c>
      <c r="L17" s="446">
        <v>35</v>
      </c>
      <c r="M17" s="446"/>
      <c r="N17" s="325">
        <v>30</v>
      </c>
      <c r="O17" s="49">
        <v>20</v>
      </c>
      <c r="P17" s="49">
        <v>25</v>
      </c>
      <c r="Q17" s="446">
        <v>32.5</v>
      </c>
      <c r="R17" s="325">
        <v>25</v>
      </c>
      <c r="S17" s="325">
        <f>N17+R17</f>
        <v>55</v>
      </c>
      <c r="T17" s="498">
        <f>S17*I17</f>
        <v>54.554499999999997</v>
      </c>
    </row>
    <row r="18" spans="1:20" ht="12.75">
      <c r="A18" s="461"/>
      <c r="B18" s="251"/>
      <c r="C18" s="222" t="s">
        <v>12</v>
      </c>
      <c r="D18" s="31"/>
      <c r="E18" s="57"/>
      <c r="F18" s="194"/>
      <c r="G18" s="227"/>
      <c r="H18" s="294"/>
      <c r="I18" s="495"/>
      <c r="J18" s="49"/>
      <c r="K18" s="49"/>
      <c r="L18" s="49"/>
      <c r="M18" s="49"/>
      <c r="N18" s="325"/>
      <c r="O18" s="49"/>
      <c r="P18" s="49"/>
      <c r="Q18" s="49"/>
      <c r="R18" s="325"/>
      <c r="S18" s="325"/>
      <c r="T18" s="498"/>
    </row>
    <row r="19" spans="1:20" ht="12.75">
      <c r="A19" s="461"/>
      <c r="B19" s="121">
        <v>75</v>
      </c>
      <c r="C19" s="24" t="s">
        <v>119</v>
      </c>
      <c r="D19" s="122" t="s">
        <v>16</v>
      </c>
      <c r="E19" s="126" t="s">
        <v>120</v>
      </c>
      <c r="F19" s="122">
        <v>33986</v>
      </c>
      <c r="G19" s="230" t="s">
        <v>41</v>
      </c>
      <c r="H19" s="294">
        <v>73.7</v>
      </c>
      <c r="I19" s="495">
        <v>0.67369999999999997</v>
      </c>
      <c r="J19" s="49">
        <v>75</v>
      </c>
      <c r="K19" s="49">
        <v>80</v>
      </c>
      <c r="L19" s="49">
        <v>85</v>
      </c>
      <c r="M19" s="49"/>
      <c r="N19" s="325">
        <v>85</v>
      </c>
      <c r="O19" s="49">
        <v>55</v>
      </c>
      <c r="P19" s="49">
        <v>60</v>
      </c>
      <c r="Q19" s="49">
        <v>65</v>
      </c>
      <c r="R19" s="325">
        <v>65</v>
      </c>
      <c r="S19" s="325">
        <f t="shared" ref="S19:S25" si="0">N19+R19</f>
        <v>150</v>
      </c>
      <c r="T19" s="498">
        <f t="shared" ref="T19:T25" si="1">S19*I19</f>
        <v>101.05499999999999</v>
      </c>
    </row>
    <row r="20" spans="1:20" ht="12.75">
      <c r="A20" s="461"/>
      <c r="B20" s="121">
        <v>75</v>
      </c>
      <c r="C20" s="24" t="s">
        <v>194</v>
      </c>
      <c r="D20" s="16" t="s">
        <v>18</v>
      </c>
      <c r="E20" s="16" t="s">
        <v>19</v>
      </c>
      <c r="F20" s="122">
        <v>32814</v>
      </c>
      <c r="G20" s="230" t="s">
        <v>41</v>
      </c>
      <c r="H20" s="294">
        <v>71.599999999999994</v>
      </c>
      <c r="I20" s="495">
        <v>0.68979999999999997</v>
      </c>
      <c r="J20" s="49">
        <v>60</v>
      </c>
      <c r="K20" s="49">
        <v>62.5</v>
      </c>
      <c r="L20" s="49">
        <v>65</v>
      </c>
      <c r="M20" s="49"/>
      <c r="N20" s="325">
        <v>65</v>
      </c>
      <c r="O20" s="49">
        <v>60</v>
      </c>
      <c r="P20" s="446">
        <v>65</v>
      </c>
      <c r="Q20" s="49">
        <v>65</v>
      </c>
      <c r="R20" s="325">
        <v>65</v>
      </c>
      <c r="S20" s="325">
        <f t="shared" si="0"/>
        <v>130</v>
      </c>
      <c r="T20" s="498">
        <f t="shared" si="1"/>
        <v>89.673999999999992</v>
      </c>
    </row>
    <row r="21" spans="1:20" ht="12.75">
      <c r="A21" s="292"/>
      <c r="B21" s="251">
        <v>82.5</v>
      </c>
      <c r="C21" s="35" t="s">
        <v>199</v>
      </c>
      <c r="D21" s="16" t="s">
        <v>73</v>
      </c>
      <c r="E21" s="57" t="s">
        <v>17</v>
      </c>
      <c r="F21" s="36">
        <v>37698</v>
      </c>
      <c r="G21" s="227" t="s">
        <v>46</v>
      </c>
      <c r="H21" s="294">
        <v>81.400000000000006</v>
      </c>
      <c r="I21" s="495"/>
      <c r="J21" s="49">
        <v>60</v>
      </c>
      <c r="K21" s="49">
        <v>67.5</v>
      </c>
      <c r="L21" s="49">
        <v>70</v>
      </c>
      <c r="M21" s="49">
        <v>72.5</v>
      </c>
      <c r="N21" s="325">
        <v>70</v>
      </c>
      <c r="O21" s="49">
        <v>45</v>
      </c>
      <c r="P21" s="49">
        <v>52.5</v>
      </c>
      <c r="Q21" s="49">
        <v>57.5</v>
      </c>
      <c r="R21" s="325">
        <v>57.5</v>
      </c>
      <c r="S21" s="325">
        <f>N21+R21</f>
        <v>127.5</v>
      </c>
      <c r="T21" s="498">
        <f t="shared" si="1"/>
        <v>0</v>
      </c>
    </row>
    <row r="22" spans="1:20" ht="12.75">
      <c r="A22" s="461"/>
      <c r="B22" s="44">
        <v>82.5</v>
      </c>
      <c r="C22" s="250" t="s">
        <v>108</v>
      </c>
      <c r="D22" s="16" t="s">
        <v>18</v>
      </c>
      <c r="E22" s="16" t="s">
        <v>19</v>
      </c>
      <c r="F22" s="11" t="s">
        <v>158</v>
      </c>
      <c r="G22" s="44" t="s">
        <v>45</v>
      </c>
      <c r="H22" s="294">
        <v>80.900000000000006</v>
      </c>
      <c r="I22" s="495">
        <v>0.62790000000000001</v>
      </c>
      <c r="J22" s="49">
        <v>60</v>
      </c>
      <c r="K22" s="49">
        <v>67.5</v>
      </c>
      <c r="L22" s="49">
        <v>72.5</v>
      </c>
      <c r="M22" s="49"/>
      <c r="N22" s="325">
        <v>72.5</v>
      </c>
      <c r="O22" s="49">
        <v>50</v>
      </c>
      <c r="P22" s="49">
        <v>60</v>
      </c>
      <c r="Q22" s="446">
        <v>65</v>
      </c>
      <c r="R22" s="325">
        <v>60</v>
      </c>
      <c r="S22" s="325">
        <f t="shared" si="0"/>
        <v>132.5</v>
      </c>
      <c r="T22" s="498">
        <f t="shared" si="1"/>
        <v>83.196750000000009</v>
      </c>
    </row>
    <row r="23" spans="1:20" ht="12.75">
      <c r="A23" s="461"/>
      <c r="B23" s="44">
        <v>82.5</v>
      </c>
      <c r="C23" s="250" t="s">
        <v>171</v>
      </c>
      <c r="D23" s="16" t="s">
        <v>73</v>
      </c>
      <c r="E23" s="16" t="s">
        <v>120</v>
      </c>
      <c r="F23" s="11"/>
      <c r="G23" s="44" t="s">
        <v>41</v>
      </c>
      <c r="H23" s="294">
        <v>80.599999999999994</v>
      </c>
      <c r="I23" s="495">
        <v>0.62949999999999995</v>
      </c>
      <c r="J23" s="49">
        <v>80</v>
      </c>
      <c r="K23" s="49">
        <v>85</v>
      </c>
      <c r="L23" s="49" t="s">
        <v>202</v>
      </c>
      <c r="M23" s="49"/>
      <c r="N23" s="325">
        <v>85</v>
      </c>
      <c r="O23" s="446">
        <v>55</v>
      </c>
      <c r="P23" s="49">
        <v>55</v>
      </c>
      <c r="Q23" s="446">
        <v>60</v>
      </c>
      <c r="R23" s="325">
        <v>55</v>
      </c>
      <c r="S23" s="325">
        <f t="shared" si="0"/>
        <v>140</v>
      </c>
      <c r="T23" s="498">
        <f t="shared" si="1"/>
        <v>88.13</v>
      </c>
    </row>
    <row r="24" spans="1:20" ht="12.75">
      <c r="A24" s="461"/>
      <c r="B24" s="44">
        <v>82.5</v>
      </c>
      <c r="C24" s="250" t="s">
        <v>108</v>
      </c>
      <c r="D24" s="16" t="s">
        <v>18</v>
      </c>
      <c r="E24" s="16" t="s">
        <v>19</v>
      </c>
      <c r="F24" s="11" t="s">
        <v>158</v>
      </c>
      <c r="G24" s="44" t="s">
        <v>45</v>
      </c>
      <c r="H24" s="294">
        <v>80.900000000000006</v>
      </c>
      <c r="I24" s="495">
        <v>0.62790000000000001</v>
      </c>
      <c r="J24" s="49">
        <v>60</v>
      </c>
      <c r="K24" s="49">
        <v>67.5</v>
      </c>
      <c r="L24" s="49">
        <v>72.5</v>
      </c>
      <c r="M24" s="49"/>
      <c r="N24" s="325">
        <v>72.5</v>
      </c>
      <c r="O24" s="49">
        <v>50</v>
      </c>
      <c r="P24" s="49">
        <v>60</v>
      </c>
      <c r="Q24" s="446">
        <v>65</v>
      </c>
      <c r="R24" s="325">
        <v>60</v>
      </c>
      <c r="S24" s="325">
        <f t="shared" ref="S24" si="2">N24+R24</f>
        <v>132.5</v>
      </c>
      <c r="T24" s="498">
        <f t="shared" si="1"/>
        <v>83.196750000000009</v>
      </c>
    </row>
    <row r="25" spans="1:20" ht="12.75">
      <c r="A25" s="292"/>
      <c r="B25" s="251">
        <v>82.5</v>
      </c>
      <c r="C25" s="35" t="s">
        <v>82</v>
      </c>
      <c r="D25" s="35" t="s">
        <v>18</v>
      </c>
      <c r="E25" s="57" t="s">
        <v>19</v>
      </c>
      <c r="F25" s="31" t="s">
        <v>83</v>
      </c>
      <c r="G25" s="227" t="s">
        <v>41</v>
      </c>
      <c r="H25" s="294">
        <v>80</v>
      </c>
      <c r="I25" s="495">
        <v>0.63290000000000002</v>
      </c>
      <c r="J25" s="49">
        <v>7</v>
      </c>
      <c r="K25" s="49">
        <v>75</v>
      </c>
      <c r="L25" s="446">
        <v>85</v>
      </c>
      <c r="M25" s="49"/>
      <c r="N25" s="325">
        <v>75</v>
      </c>
      <c r="O25" s="49">
        <v>50</v>
      </c>
      <c r="P25" s="49">
        <v>55</v>
      </c>
      <c r="Q25" s="446">
        <v>65</v>
      </c>
      <c r="R25" s="325">
        <v>55</v>
      </c>
      <c r="S25" s="325">
        <f t="shared" si="0"/>
        <v>130</v>
      </c>
      <c r="T25" s="498">
        <f t="shared" si="1"/>
        <v>82.277000000000001</v>
      </c>
    </row>
    <row r="26" spans="1:20" ht="13.5" thickBot="1">
      <c r="A26" s="103"/>
      <c r="B26" s="424"/>
      <c r="C26" s="462"/>
      <c r="D26" s="463"/>
      <c r="E26" s="424"/>
      <c r="F26" s="464"/>
      <c r="G26" s="465"/>
      <c r="H26" s="424"/>
      <c r="I26" s="496"/>
      <c r="J26" s="424"/>
      <c r="K26" s="106"/>
      <c r="L26" s="106"/>
      <c r="M26" s="106"/>
      <c r="N26" s="106"/>
      <c r="O26" s="106"/>
      <c r="P26" s="106"/>
      <c r="Q26" s="106"/>
      <c r="R26" s="106"/>
      <c r="S26" s="106"/>
      <c r="T26" s="459"/>
    </row>
    <row r="27" spans="1:20"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/>
    </row>
  </sheetData>
  <mergeCells count="32">
    <mergeCell ref="E1:G1"/>
    <mergeCell ref="E11:G11"/>
    <mergeCell ref="N14:N15"/>
    <mergeCell ref="O14:Q15"/>
    <mergeCell ref="E14:E15"/>
    <mergeCell ref="E3:E4"/>
    <mergeCell ref="F3:F4"/>
    <mergeCell ref="J14:M15"/>
    <mergeCell ref="J3:M4"/>
    <mergeCell ref="T14:T15"/>
    <mergeCell ref="F14:F15"/>
    <mergeCell ref="G14:G15"/>
    <mergeCell ref="H14:H15"/>
    <mergeCell ref="I14:I15"/>
    <mergeCell ref="S14:S15"/>
    <mergeCell ref="A14:A15"/>
    <mergeCell ref="B14:B15"/>
    <mergeCell ref="C14:C15"/>
    <mergeCell ref="D14:D15"/>
    <mergeCell ref="S3:S4"/>
    <mergeCell ref="I3:I4"/>
    <mergeCell ref="A3:A4"/>
    <mergeCell ref="B3:B4"/>
    <mergeCell ref="C3:C4"/>
    <mergeCell ref="D3:D4"/>
    <mergeCell ref="R14:R15"/>
    <mergeCell ref="T3:T4"/>
    <mergeCell ref="G3:G4"/>
    <mergeCell ref="O3:Q4"/>
    <mergeCell ref="N3:N4"/>
    <mergeCell ref="R3:R4"/>
    <mergeCell ref="H3:H4"/>
  </mergeCells>
  <phoneticPr fontId="4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PL IPA-A raw (2017)</vt:lpstr>
      <vt:lpstr>PL IPA and soft (2017)</vt:lpstr>
      <vt:lpstr>BP IPA-A raw (2017)</vt:lpstr>
      <vt:lpstr>BP IPA eqy (2017)</vt:lpstr>
      <vt:lpstr>BP IPA raw (2017)</vt:lpstr>
      <vt:lpstr>DL IPA-A raw (2017)</vt:lpstr>
      <vt:lpstr>DL IPA raw (2017)</vt:lpstr>
      <vt:lpstr>DL IPA EQ (2017)</vt:lpstr>
      <vt:lpstr>P_Sport (2017)</vt:lpstr>
      <vt:lpstr>ARMLIFTING (2017)</vt:lpstr>
      <vt:lpstr>BP NAROD_raw (2017)</vt:lpstr>
      <vt:lpstr>А1</vt:lpstr>
      <vt:lpstr>В1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Андрей</cp:lastModifiedBy>
  <dcterms:created xsi:type="dcterms:W3CDTF">2012-11-17T14:25:15Z</dcterms:created>
  <dcterms:modified xsi:type="dcterms:W3CDTF">2017-04-26T05:43:41Z</dcterms:modified>
</cp:coreProperties>
</file>