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45" windowWidth="11340" windowHeight="5625" tabRatio="429"/>
  </bookViews>
  <sheets>
    <sheet name="08.06.17 1 день" sheetId="12" r:id="rId1"/>
    <sheet name="09.06.17 2 день" sheetId="13" r:id="rId2"/>
    <sheet name="10.06.17 Лифтинг 3 день " sheetId="15" r:id="rId3"/>
    <sheet name="10.06.17 Жим 3 день" sheetId="14" r:id="rId4"/>
    <sheet name="11.06.17 Жим 4 день" sheetId="16" r:id="rId5"/>
    <sheet name="12.06.17 Жим 5 день" sheetId="21" r:id="rId6"/>
    <sheet name="Командное" sheetId="19" r:id="rId7"/>
  </sheets>
  <definedNames>
    <definedName name="_xlnm._FilterDatabase" localSheetId="3" hidden="1">'10.06.17 Жим 3 день'!#REF!</definedName>
    <definedName name="_xlnm._FilterDatabase" localSheetId="4" hidden="1">'11.06.17 Жим 4 день'!#REF!</definedName>
    <definedName name="_xlnm._FilterDatabase" localSheetId="5" hidden="1">'12.06.17 Жим 5 день'!#REF!</definedName>
    <definedName name="_xlnm.Print_Area" localSheetId="0">'08.06.17 1 день'!$B$1:$AH$36</definedName>
    <definedName name="_xlnm.Print_Area" localSheetId="3">'10.06.17 Жим 3 день'!$B$1:$T$30</definedName>
    <definedName name="_xlnm.Print_Area" localSheetId="4">'11.06.17 Жим 4 день'!$B$1:$T$22</definedName>
    <definedName name="_xlnm.Print_Area" localSheetId="5">'12.06.17 Жим 5 день'!$B$1:$T$22</definedName>
  </definedNames>
  <calcPr calcId="124519"/>
  <fileRecoveryPr autoRecover="0"/>
</workbook>
</file>

<file path=xl/calcChain.xml><?xml version="1.0" encoding="utf-8"?>
<calcChain xmlns="http://schemas.openxmlformats.org/spreadsheetml/2006/main">
  <c r="S72" i="21"/>
  <c r="S74"/>
  <c r="S69"/>
  <c r="S68"/>
  <c r="S73"/>
  <c r="S71"/>
  <c r="S67"/>
  <c r="R62"/>
  <c r="S62"/>
  <c r="R61"/>
  <c r="S61"/>
  <c r="R60"/>
  <c r="S60"/>
  <c r="R59"/>
  <c r="S59"/>
  <c r="R65"/>
  <c r="S65"/>
  <c r="R58"/>
  <c r="S58"/>
  <c r="R57"/>
  <c r="S57"/>
  <c r="R64"/>
  <c r="S64"/>
  <c r="R56"/>
  <c r="S56"/>
  <c r="R55"/>
  <c r="S55"/>
  <c r="R54"/>
  <c r="S54"/>
  <c r="R53"/>
  <c r="S53"/>
  <c r="R52"/>
  <c r="S52"/>
  <c r="R51"/>
  <c r="S51"/>
  <c r="R49"/>
  <c r="S49"/>
  <c r="R48"/>
  <c r="S48"/>
  <c r="S42"/>
  <c r="S43"/>
  <c r="S44"/>
  <c r="R40"/>
  <c r="S40"/>
  <c r="R45"/>
  <c r="S45"/>
  <c r="R38"/>
  <c r="S38"/>
  <c r="R39"/>
  <c r="S39"/>
  <c r="R41"/>
  <c r="S41"/>
  <c r="R46"/>
  <c r="S46"/>
  <c r="S33"/>
  <c r="R30"/>
  <c r="S30"/>
  <c r="R31"/>
  <c r="S31"/>
  <c r="R37"/>
  <c r="S37"/>
  <c r="R34"/>
  <c r="S34"/>
  <c r="R23"/>
  <c r="S23"/>
  <c r="R35"/>
  <c r="S35"/>
  <c r="R36"/>
  <c r="S36"/>
  <c r="R32"/>
  <c r="S32"/>
  <c r="R27"/>
  <c r="S27"/>
  <c r="R28"/>
  <c r="S28"/>
  <c r="R29"/>
  <c r="S29"/>
  <c r="R25"/>
  <c r="S25"/>
  <c r="R26"/>
  <c r="S26"/>
  <c r="S24"/>
  <c r="S20"/>
  <c r="S17"/>
  <c r="R18"/>
  <c r="S18"/>
  <c r="R21"/>
  <c r="S21"/>
  <c r="S22"/>
  <c r="R19"/>
  <c r="S19"/>
  <c r="R16"/>
  <c r="S16"/>
  <c r="R10"/>
  <c r="S10"/>
  <c r="S15"/>
  <c r="R14"/>
  <c r="S14"/>
  <c r="S8"/>
  <c r="S11"/>
  <c r="R13"/>
  <c r="S13"/>
  <c r="R7"/>
  <c r="S7"/>
  <c r="R6"/>
  <c r="S6"/>
  <c r="R12"/>
  <c r="S12"/>
  <c r="S79" i="16"/>
  <c r="S80"/>
  <c r="S81"/>
  <c r="S82"/>
  <c r="S83"/>
  <c r="S84"/>
  <c r="S85"/>
  <c r="S86"/>
  <c r="S87"/>
  <c r="S88"/>
  <c r="S89"/>
  <c r="S90"/>
  <c r="S91"/>
  <c r="S92"/>
  <c r="S78"/>
  <c r="R79"/>
  <c r="R80"/>
  <c r="R81"/>
  <c r="R82"/>
  <c r="R83"/>
  <c r="R84"/>
  <c r="R85"/>
  <c r="R86"/>
  <c r="R87"/>
  <c r="R88"/>
  <c r="R89"/>
  <c r="R90"/>
  <c r="R91"/>
  <c r="R92"/>
  <c r="R78"/>
  <c r="S101"/>
  <c r="R101"/>
  <c r="S100"/>
  <c r="R100"/>
  <c r="S99"/>
  <c r="R99"/>
  <c r="S98"/>
  <c r="R98"/>
  <c r="S97"/>
  <c r="R97"/>
  <c r="S96"/>
  <c r="R96"/>
  <c r="S95"/>
  <c r="R95"/>
  <c r="S94"/>
  <c r="R94"/>
  <c r="S66" i="14"/>
  <c r="R70" i="16"/>
  <c r="S70"/>
  <c r="R75"/>
  <c r="S75"/>
  <c r="R76"/>
  <c r="S76"/>
  <c r="R73"/>
  <c r="S73"/>
  <c r="R69"/>
  <c r="S69"/>
  <c r="R71"/>
  <c r="S71"/>
  <c r="R72"/>
  <c r="S72"/>
  <c r="R74"/>
  <c r="S74"/>
  <c r="S61"/>
  <c r="R66"/>
  <c r="S66"/>
  <c r="R67"/>
  <c r="S67"/>
  <c r="R62"/>
  <c r="S62"/>
  <c r="R68"/>
  <c r="S68"/>
  <c r="R63"/>
  <c r="S63"/>
  <c r="R64"/>
  <c r="S64"/>
  <c r="R65"/>
  <c r="S65"/>
  <c r="S57"/>
  <c r="S58"/>
  <c r="S59"/>
  <c r="S53"/>
  <c r="S56"/>
  <c r="S60"/>
  <c r="S55"/>
  <c r="S52"/>
  <c r="S54"/>
  <c r="R47"/>
  <c r="S47"/>
  <c r="R48"/>
  <c r="S48"/>
  <c r="S49"/>
  <c r="R42"/>
  <c r="S42"/>
  <c r="R45"/>
  <c r="S45"/>
  <c r="S50"/>
  <c r="S51"/>
  <c r="R43"/>
  <c r="S43"/>
  <c r="S41"/>
  <c r="R41"/>
  <c r="R46"/>
  <c r="S46"/>
  <c r="R44"/>
  <c r="S44"/>
  <c r="S36"/>
  <c r="R33"/>
  <c r="S33"/>
  <c r="R35"/>
  <c r="S35"/>
  <c r="S37"/>
  <c r="S31"/>
  <c r="S38"/>
  <c r="S40"/>
  <c r="S39"/>
  <c r="S34"/>
  <c r="S32"/>
  <c r="R26"/>
  <c r="S26"/>
  <c r="S27"/>
  <c r="S24"/>
  <c r="R23"/>
  <c r="S23"/>
  <c r="R25"/>
  <c r="S25"/>
  <c r="R28"/>
  <c r="S28"/>
  <c r="S29"/>
  <c r="S30"/>
  <c r="S21"/>
  <c r="S19"/>
  <c r="S18"/>
  <c r="R20"/>
  <c r="S20"/>
  <c r="R22"/>
  <c r="S22"/>
  <c r="S16"/>
  <c r="S17"/>
  <c r="R13"/>
  <c r="S13"/>
  <c r="R10"/>
  <c r="S10"/>
  <c r="R7"/>
  <c r="S7"/>
  <c r="R12"/>
  <c r="S12"/>
  <c r="R14"/>
  <c r="S14"/>
  <c r="R8"/>
  <c r="S8"/>
  <c r="R11"/>
  <c r="S11"/>
  <c r="R9"/>
  <c r="S9"/>
  <c r="S6"/>
  <c r="S64" i="14"/>
  <c r="R63"/>
  <c r="S63"/>
  <c r="R62"/>
  <c r="S62"/>
  <c r="S61"/>
  <c r="R60"/>
  <c r="S60"/>
  <c r="S59"/>
  <c r="S58"/>
  <c r="R57"/>
  <c r="S57"/>
  <c r="R55"/>
  <c r="S55"/>
  <c r="R54"/>
  <c r="S54"/>
  <c r="R53"/>
  <c r="S53"/>
  <c r="S52"/>
  <c r="R51"/>
  <c r="S51"/>
  <c r="S49"/>
  <c r="R47"/>
  <c r="S47"/>
  <c r="R44"/>
  <c r="S44"/>
  <c r="S45"/>
  <c r="S43"/>
  <c r="X88" i="15"/>
  <c r="R88"/>
  <c r="S88"/>
  <c r="Y87"/>
  <c r="R87"/>
  <c r="Z87"/>
  <c r="Z84"/>
  <c r="AA84"/>
  <c r="Y84"/>
  <c r="S84"/>
  <c r="X86"/>
  <c r="Y86"/>
  <c r="R86"/>
  <c r="S86"/>
  <c r="X83"/>
  <c r="Y83"/>
  <c r="R83"/>
  <c r="S83"/>
  <c r="Y81"/>
  <c r="R81"/>
  <c r="Z81"/>
  <c r="AA81"/>
  <c r="X79"/>
  <c r="Y79"/>
  <c r="R79"/>
  <c r="S79"/>
  <c r="X82"/>
  <c r="Y82"/>
  <c r="R82"/>
  <c r="S82"/>
  <c r="S37" i="14"/>
  <c r="R34"/>
  <c r="S34"/>
  <c r="R41"/>
  <c r="S41"/>
  <c r="R40"/>
  <c r="S40"/>
  <c r="S39"/>
  <c r="R38"/>
  <c r="S38"/>
  <c r="R35"/>
  <c r="S35"/>
  <c r="R36"/>
  <c r="S36"/>
  <c r="Y11" i="15"/>
  <c r="Z11"/>
  <c r="AA11"/>
  <c r="S11"/>
  <c r="AG64"/>
  <c r="Z64"/>
  <c r="AH64"/>
  <c r="AI64"/>
  <c r="Y64"/>
  <c r="S64"/>
  <c r="AG7"/>
  <c r="Z7"/>
  <c r="AH7"/>
  <c r="AI7"/>
  <c r="Y7"/>
  <c r="S7"/>
  <c r="AG63"/>
  <c r="Z63"/>
  <c r="AH63"/>
  <c r="AI63"/>
  <c r="Y63"/>
  <c r="S63"/>
  <c r="AG49"/>
  <c r="Z49"/>
  <c r="AH49"/>
  <c r="AI49"/>
  <c r="Y49"/>
  <c r="S49"/>
  <c r="AG60"/>
  <c r="X60"/>
  <c r="Y60"/>
  <c r="S60"/>
  <c r="AG69"/>
  <c r="Z69"/>
  <c r="AH69"/>
  <c r="AI69"/>
  <c r="Y69"/>
  <c r="S69"/>
  <c r="AF68"/>
  <c r="AG68"/>
  <c r="Z68"/>
  <c r="AA68"/>
  <c r="Y68"/>
  <c r="S68"/>
  <c r="AF53"/>
  <c r="AG53"/>
  <c r="Z53"/>
  <c r="AA53"/>
  <c r="Y53"/>
  <c r="S53"/>
  <c r="AG23"/>
  <c r="Z23"/>
  <c r="AH23"/>
  <c r="AI23"/>
  <c r="Y23"/>
  <c r="S23"/>
  <c r="AF67"/>
  <c r="AH67"/>
  <c r="AI67"/>
  <c r="AA67"/>
  <c r="Y67"/>
  <c r="S67"/>
  <c r="AF72"/>
  <c r="AG72"/>
  <c r="X72"/>
  <c r="Y72"/>
  <c r="S72"/>
  <c r="AG39"/>
  <c r="Z39"/>
  <c r="AH39"/>
  <c r="AI39"/>
  <c r="Y39"/>
  <c r="S39"/>
  <c r="AG38"/>
  <c r="Z38"/>
  <c r="AH38"/>
  <c r="AI38"/>
  <c r="Y38"/>
  <c r="S38"/>
  <c r="AF11"/>
  <c r="AF22"/>
  <c r="AG22"/>
  <c r="Z22"/>
  <c r="AA22"/>
  <c r="Y22"/>
  <c r="S22"/>
  <c r="AF29"/>
  <c r="AG29"/>
  <c r="Z29"/>
  <c r="AA29"/>
  <c r="Y29"/>
  <c r="S29"/>
  <c r="AF34"/>
  <c r="AG34"/>
  <c r="X34"/>
  <c r="Y34"/>
  <c r="S34"/>
  <c r="AG54"/>
  <c r="Z54"/>
  <c r="AH54"/>
  <c r="AI54"/>
  <c r="Y54"/>
  <c r="S54"/>
  <c r="AF45"/>
  <c r="AG45"/>
  <c r="X45"/>
  <c r="Y45"/>
  <c r="S45"/>
  <c r="AG10"/>
  <c r="Z10"/>
  <c r="AH10"/>
  <c r="AI10"/>
  <c r="Y10"/>
  <c r="S10"/>
  <c r="AF58"/>
  <c r="AG58"/>
  <c r="X58"/>
  <c r="Y58"/>
  <c r="S58"/>
  <c r="AF37"/>
  <c r="Z37"/>
  <c r="AA37"/>
  <c r="Y37"/>
  <c r="S37"/>
  <c r="AF52"/>
  <c r="Z52"/>
  <c r="AA52"/>
  <c r="Y52"/>
  <c r="S52"/>
  <c r="AF57"/>
  <c r="AG57"/>
  <c r="X57"/>
  <c r="Z57"/>
  <c r="AA57"/>
  <c r="S57"/>
  <c r="AF32"/>
  <c r="AG32"/>
  <c r="X32"/>
  <c r="Y32"/>
  <c r="S32"/>
  <c r="AF42"/>
  <c r="AG42"/>
  <c r="X42"/>
  <c r="Z42"/>
  <c r="AA42"/>
  <c r="S42"/>
  <c r="AG20"/>
  <c r="Z20"/>
  <c r="AH20"/>
  <c r="AI20"/>
  <c r="Y20"/>
  <c r="S20"/>
  <c r="AF26"/>
  <c r="AG26"/>
  <c r="X26"/>
  <c r="Z26"/>
  <c r="AA26"/>
  <c r="S26"/>
  <c r="AF14"/>
  <c r="AG14"/>
  <c r="X14"/>
  <c r="Y14"/>
  <c r="S14"/>
  <c r="AG17"/>
  <c r="X17"/>
  <c r="Y17"/>
  <c r="S17"/>
  <c r="AG73"/>
  <c r="X73"/>
  <c r="Y73"/>
  <c r="S73"/>
  <c r="AF59"/>
  <c r="AG59"/>
  <c r="X59"/>
  <c r="Z59"/>
  <c r="AA59"/>
  <c r="S59"/>
  <c r="AG46"/>
  <c r="X46"/>
  <c r="Z46"/>
  <c r="S46"/>
  <c r="AG16"/>
  <c r="Z16"/>
  <c r="AH16"/>
  <c r="AI16"/>
  <c r="Y16"/>
  <c r="S16"/>
  <c r="AG44"/>
  <c r="Z44"/>
  <c r="AH44"/>
  <c r="AI44"/>
  <c r="Y44"/>
  <c r="S44"/>
  <c r="S31" i="14"/>
  <c r="S30"/>
  <c r="S32"/>
  <c r="S29"/>
  <c r="S28"/>
  <c r="S27"/>
  <c r="S23"/>
  <c r="S26"/>
  <c r="S25"/>
  <c r="S22"/>
  <c r="S15"/>
  <c r="S20"/>
  <c r="S11"/>
  <c r="S33"/>
  <c r="S12"/>
  <c r="S10"/>
  <c r="S16"/>
  <c r="S17"/>
  <c r="S19"/>
  <c r="S14"/>
  <c r="S18"/>
  <c r="S13"/>
  <c r="S9"/>
  <c r="S7"/>
  <c r="S6"/>
  <c r="AG53" i="13"/>
  <c r="X53"/>
  <c r="Y53"/>
  <c r="R53"/>
  <c r="S53"/>
  <c r="AG56"/>
  <c r="X56"/>
  <c r="R56"/>
  <c r="S56"/>
  <c r="AF36"/>
  <c r="Z36"/>
  <c r="AA36"/>
  <c r="Y36"/>
  <c r="S36"/>
  <c r="AG48"/>
  <c r="X48"/>
  <c r="Y48"/>
  <c r="R48"/>
  <c r="S48"/>
  <c r="AF33"/>
  <c r="AG33"/>
  <c r="Z33"/>
  <c r="AA33"/>
  <c r="Y33"/>
  <c r="S33"/>
  <c r="AF46"/>
  <c r="AG46"/>
  <c r="X46"/>
  <c r="Y46"/>
  <c r="R46"/>
  <c r="S46"/>
  <c r="AG49"/>
  <c r="X49"/>
  <c r="R49"/>
  <c r="S49"/>
  <c r="AG47"/>
  <c r="X47"/>
  <c r="Y47"/>
  <c r="R47"/>
  <c r="S47"/>
  <c r="AG34"/>
  <c r="Z34"/>
  <c r="AH34"/>
  <c r="AI34"/>
  <c r="Y34"/>
  <c r="S34"/>
  <c r="AG50"/>
  <c r="X50"/>
  <c r="Y50"/>
  <c r="R50"/>
  <c r="S50"/>
  <c r="AF31"/>
  <c r="AG31"/>
  <c r="Z31"/>
  <c r="AA31"/>
  <c r="Y31"/>
  <c r="S31"/>
  <c r="AF55"/>
  <c r="AG55"/>
  <c r="X55"/>
  <c r="Y55"/>
  <c r="R55"/>
  <c r="S55"/>
  <c r="AF30"/>
  <c r="AG30"/>
  <c r="Z30"/>
  <c r="AA30"/>
  <c r="Y30"/>
  <c r="S30"/>
  <c r="AG35"/>
  <c r="Z35"/>
  <c r="AH35"/>
  <c r="AI35"/>
  <c r="Y35"/>
  <c r="S35"/>
  <c r="AG27"/>
  <c r="Y27"/>
  <c r="R27"/>
  <c r="Z27"/>
  <c r="AG51"/>
  <c r="X51"/>
  <c r="Y51"/>
  <c r="R51"/>
  <c r="S51"/>
  <c r="AG32"/>
  <c r="Z32"/>
  <c r="AH32"/>
  <c r="AI32"/>
  <c r="Y32"/>
  <c r="S32"/>
  <c r="AG45"/>
  <c r="X45"/>
  <c r="Y45"/>
  <c r="R45"/>
  <c r="S45"/>
  <c r="AG54"/>
  <c r="X54"/>
  <c r="R54"/>
  <c r="S54"/>
  <c r="AG52"/>
  <c r="Z52"/>
  <c r="AH52"/>
  <c r="AI52"/>
  <c r="Y52"/>
  <c r="S52"/>
  <c r="AF44"/>
  <c r="AG44"/>
  <c r="Y44"/>
  <c r="AF61" i="12"/>
  <c r="AG61"/>
  <c r="Y61"/>
  <c r="Z61"/>
  <c r="AA61"/>
  <c r="AF6" i="13"/>
  <c r="AG6"/>
  <c r="Y6"/>
  <c r="R6"/>
  <c r="Z6"/>
  <c r="AG41"/>
  <c r="X41"/>
  <c r="R41"/>
  <c r="S41"/>
  <c r="AG14"/>
  <c r="Z14"/>
  <c r="AH14"/>
  <c r="AI14"/>
  <c r="Y14"/>
  <c r="S14"/>
  <c r="AG43"/>
  <c r="X43"/>
  <c r="Y43"/>
  <c r="R43"/>
  <c r="S43"/>
  <c r="AG40"/>
  <c r="X40"/>
  <c r="R40"/>
  <c r="S40"/>
  <c r="AG39"/>
  <c r="X39"/>
  <c r="Y39"/>
  <c r="R39"/>
  <c r="S39"/>
  <c r="AG29"/>
  <c r="Z29"/>
  <c r="AH29"/>
  <c r="AI29"/>
  <c r="Y29"/>
  <c r="S29"/>
  <c r="AG19"/>
  <c r="X19"/>
  <c r="R19"/>
  <c r="S19"/>
  <c r="AG38"/>
  <c r="X38"/>
  <c r="R38"/>
  <c r="S38"/>
  <c r="AG12"/>
  <c r="Z12"/>
  <c r="AA12"/>
  <c r="Y12"/>
  <c r="S12"/>
  <c r="AG23"/>
  <c r="X23"/>
  <c r="R23"/>
  <c r="S23"/>
  <c r="AG22"/>
  <c r="X22"/>
  <c r="Y22"/>
  <c r="R22"/>
  <c r="S22"/>
  <c r="AG11"/>
  <c r="Z11"/>
  <c r="AH11"/>
  <c r="AI11"/>
  <c r="Y11"/>
  <c r="S11"/>
  <c r="AG25"/>
  <c r="X25"/>
  <c r="R25"/>
  <c r="S25"/>
  <c r="AG10"/>
  <c r="Z10"/>
  <c r="AH10"/>
  <c r="AI10"/>
  <c r="Y10"/>
  <c r="S10"/>
  <c r="AG21"/>
  <c r="X21"/>
  <c r="Y21"/>
  <c r="R21"/>
  <c r="S21"/>
  <c r="AG9"/>
  <c r="Z9"/>
  <c r="AH9"/>
  <c r="AI9"/>
  <c r="Y9"/>
  <c r="S9"/>
  <c r="AG18"/>
  <c r="X18"/>
  <c r="R18"/>
  <c r="S18"/>
  <c r="AG8"/>
  <c r="Z8"/>
  <c r="AH8"/>
  <c r="AI8"/>
  <c r="Y8"/>
  <c r="S8"/>
  <c r="AG16"/>
  <c r="X16"/>
  <c r="Y16"/>
  <c r="R16"/>
  <c r="S16"/>
  <c r="AG20"/>
  <c r="X20"/>
  <c r="R20"/>
  <c r="S20"/>
  <c r="AG17"/>
  <c r="X17"/>
  <c r="Y17"/>
  <c r="R17"/>
  <c r="S17"/>
  <c r="R44"/>
  <c r="Z44"/>
  <c r="AA44"/>
  <c r="AG13"/>
  <c r="Z13"/>
  <c r="AH13"/>
  <c r="AI13"/>
  <c r="Y13"/>
  <c r="S13"/>
  <c r="AG24"/>
  <c r="X24"/>
  <c r="R24"/>
  <c r="S24"/>
  <c r="AF42"/>
  <c r="AH42"/>
  <c r="AI42"/>
  <c r="Z42"/>
  <c r="AA42"/>
  <c r="Y42"/>
  <c r="S42"/>
  <c r="AF59" i="12"/>
  <c r="Z59"/>
  <c r="AA59"/>
  <c r="Y59"/>
  <c r="S59"/>
  <c r="AF25"/>
  <c r="AG42"/>
  <c r="Y42"/>
  <c r="R42"/>
  <c r="Z42"/>
  <c r="AG40"/>
  <c r="Z40"/>
  <c r="AH40"/>
  <c r="AI40"/>
  <c r="Y40"/>
  <c r="S40"/>
  <c r="AG41"/>
  <c r="Y41"/>
  <c r="R41"/>
  <c r="Z41"/>
  <c r="AH41"/>
  <c r="AI41"/>
  <c r="AF64"/>
  <c r="AG64"/>
  <c r="Z64"/>
  <c r="AA64"/>
  <c r="Y64"/>
  <c r="S64"/>
  <c r="AF90"/>
  <c r="AG90"/>
  <c r="Y90"/>
  <c r="R90"/>
  <c r="Z90"/>
  <c r="AF93"/>
  <c r="Y93"/>
  <c r="R93"/>
  <c r="Z93"/>
  <c r="AF58"/>
  <c r="Z58"/>
  <c r="AA58"/>
  <c r="Y58"/>
  <c r="S58"/>
  <c r="AF87"/>
  <c r="AG87"/>
  <c r="Y87"/>
  <c r="R87"/>
  <c r="Z87"/>
  <c r="AF86"/>
  <c r="Y86"/>
  <c r="R86"/>
  <c r="Z86"/>
  <c r="AF85"/>
  <c r="AG85"/>
  <c r="Y85"/>
  <c r="R85"/>
  <c r="Z85"/>
  <c r="AF63"/>
  <c r="Z63"/>
  <c r="AA63"/>
  <c r="Y63"/>
  <c r="S63"/>
  <c r="AF56"/>
  <c r="Z56"/>
  <c r="AA56"/>
  <c r="Y56"/>
  <c r="S56"/>
  <c r="AG57"/>
  <c r="Z57"/>
  <c r="AH57"/>
  <c r="AI57"/>
  <c r="Y57"/>
  <c r="S57"/>
  <c r="AF88"/>
  <c r="AG88"/>
  <c r="Y88"/>
  <c r="R88"/>
  <c r="Z88"/>
  <c r="AF53"/>
  <c r="Z53"/>
  <c r="AA53"/>
  <c r="Y53"/>
  <c r="S53"/>
  <c r="AF92"/>
  <c r="Y92"/>
  <c r="R92"/>
  <c r="Z92"/>
  <c r="AF62"/>
  <c r="Z62"/>
  <c r="AA62"/>
  <c r="Y62"/>
  <c r="S62"/>
  <c r="AF84"/>
  <c r="AG84"/>
  <c r="Y84"/>
  <c r="R84"/>
  <c r="Z84"/>
  <c r="AF52"/>
  <c r="Z52"/>
  <c r="AA52"/>
  <c r="Y52"/>
  <c r="S52"/>
  <c r="AF91"/>
  <c r="Y91"/>
  <c r="R91"/>
  <c r="Z91"/>
  <c r="AF55"/>
  <c r="AG55"/>
  <c r="Z55"/>
  <c r="AA55"/>
  <c r="Y55"/>
  <c r="S55"/>
  <c r="AF81"/>
  <c r="AG81"/>
  <c r="Y81"/>
  <c r="R81"/>
  <c r="Z81"/>
  <c r="AF82"/>
  <c r="Y82"/>
  <c r="R82"/>
  <c r="Z82"/>
  <c r="AF89"/>
  <c r="AG89"/>
  <c r="Y89"/>
  <c r="R89"/>
  <c r="Z89"/>
  <c r="AG83"/>
  <c r="Z83"/>
  <c r="AH83"/>
  <c r="AI83"/>
  <c r="Y83"/>
  <c r="S83"/>
  <c r="AG60"/>
  <c r="Z60"/>
  <c r="AH60"/>
  <c r="AI60"/>
  <c r="Y60"/>
  <c r="S60"/>
  <c r="AF54"/>
  <c r="Z54"/>
  <c r="AA54"/>
  <c r="Y54"/>
  <c r="S54"/>
  <c r="AF80"/>
  <c r="Y80"/>
  <c r="R80"/>
  <c r="Z80"/>
  <c r="AG79"/>
  <c r="Z79"/>
  <c r="AH79"/>
  <c r="AI79"/>
  <c r="Y79"/>
  <c r="S79"/>
  <c r="AG39"/>
  <c r="Y39"/>
  <c r="R39"/>
  <c r="Z39"/>
  <c r="AG38"/>
  <c r="Y38"/>
  <c r="R38"/>
  <c r="Z38"/>
  <c r="AF72"/>
  <c r="AG72"/>
  <c r="Y72"/>
  <c r="R72"/>
  <c r="Z72"/>
  <c r="AF75"/>
  <c r="AG75"/>
  <c r="Y75"/>
  <c r="R75"/>
  <c r="Z75"/>
  <c r="AF73"/>
  <c r="AG73"/>
  <c r="Y73"/>
  <c r="R73"/>
  <c r="Z73"/>
  <c r="AG49"/>
  <c r="Z49"/>
  <c r="AH49"/>
  <c r="AI49"/>
  <c r="Y49"/>
  <c r="S49"/>
  <c r="AG69"/>
  <c r="Y69"/>
  <c r="R69"/>
  <c r="Z69"/>
  <c r="AF46"/>
  <c r="Z46"/>
  <c r="AA46"/>
  <c r="Y46"/>
  <c r="S46"/>
  <c r="AG47"/>
  <c r="Z47"/>
  <c r="AH47"/>
  <c r="AI47"/>
  <c r="Y47"/>
  <c r="S47"/>
  <c r="AG50"/>
  <c r="Z50"/>
  <c r="AH50"/>
  <c r="AI50"/>
  <c r="Y50"/>
  <c r="S50"/>
  <c r="AG68"/>
  <c r="Y68"/>
  <c r="R68"/>
  <c r="Z68"/>
  <c r="AG51"/>
  <c r="Z51"/>
  <c r="AH51"/>
  <c r="AI51"/>
  <c r="Y51"/>
  <c r="S51"/>
  <c r="AG45"/>
  <c r="Z45"/>
  <c r="AH45"/>
  <c r="AI45"/>
  <c r="Y45"/>
  <c r="S45"/>
  <c r="AG78"/>
  <c r="Y78"/>
  <c r="R78"/>
  <c r="Z78"/>
  <c r="AG70"/>
  <c r="Y70"/>
  <c r="R70"/>
  <c r="Z70"/>
  <c r="AG44"/>
  <c r="Z44"/>
  <c r="AH44"/>
  <c r="AI44"/>
  <c r="Y44"/>
  <c r="S44"/>
  <c r="AG74"/>
  <c r="Y74"/>
  <c r="R74"/>
  <c r="Z74"/>
  <c r="AG66"/>
  <c r="Y66"/>
  <c r="R66"/>
  <c r="Z66"/>
  <c r="AG67"/>
  <c r="Y67"/>
  <c r="R67"/>
  <c r="Z67"/>
  <c r="AG76"/>
  <c r="Y76"/>
  <c r="R76"/>
  <c r="Z76"/>
  <c r="AG77"/>
  <c r="Z77"/>
  <c r="AH77"/>
  <c r="AI77"/>
  <c r="Y77"/>
  <c r="S77"/>
  <c r="AG48"/>
  <c r="Z48"/>
  <c r="AH48"/>
  <c r="AI48"/>
  <c r="Y48"/>
  <c r="S48"/>
  <c r="AG71"/>
  <c r="Z71"/>
  <c r="AH71"/>
  <c r="AI71"/>
  <c r="Y71"/>
  <c r="S71"/>
  <c r="AG33"/>
  <c r="AG32"/>
  <c r="R33"/>
  <c r="Z33"/>
  <c r="R32"/>
  <c r="Z32"/>
  <c r="Y33"/>
  <c r="Y32"/>
  <c r="R35"/>
  <c r="S35"/>
  <c r="R28"/>
  <c r="R6"/>
  <c r="Z6"/>
  <c r="R26"/>
  <c r="Z26"/>
  <c r="R31"/>
  <c r="Z31"/>
  <c r="R7"/>
  <c r="S7"/>
  <c r="R27"/>
  <c r="R29"/>
  <c r="Z29"/>
  <c r="R30"/>
  <c r="S30"/>
  <c r="R36"/>
  <c r="Z36"/>
  <c r="R34"/>
  <c r="Z34"/>
  <c r="R24"/>
  <c r="Z24"/>
  <c r="R22"/>
  <c r="S22"/>
  <c r="R23"/>
  <c r="Z23"/>
  <c r="AG12"/>
  <c r="Z12"/>
  <c r="AH12"/>
  <c r="AI12"/>
  <c r="Y12"/>
  <c r="S12"/>
  <c r="AG18"/>
  <c r="Z18"/>
  <c r="AH18"/>
  <c r="AI18"/>
  <c r="Y18"/>
  <c r="S18"/>
  <c r="Y34"/>
  <c r="AG34"/>
  <c r="Z7"/>
  <c r="AA7"/>
  <c r="Y7"/>
  <c r="AG7"/>
  <c r="AG22"/>
  <c r="Y22"/>
  <c r="AG19"/>
  <c r="Y19"/>
  <c r="Z19"/>
  <c r="AA19"/>
  <c r="S19"/>
  <c r="AG17"/>
  <c r="Y17"/>
  <c r="Z17"/>
  <c r="AA17"/>
  <c r="S17"/>
  <c r="AG16"/>
  <c r="Z16"/>
  <c r="AH16"/>
  <c r="AI16"/>
  <c r="Y16"/>
  <c r="S16"/>
  <c r="AG15"/>
  <c r="Z15"/>
  <c r="AH15"/>
  <c r="AI15"/>
  <c r="Y15"/>
  <c r="S15"/>
  <c r="AG6"/>
  <c r="Y6"/>
  <c r="AG10"/>
  <c r="Z10"/>
  <c r="AH10"/>
  <c r="AI10"/>
  <c r="Y10"/>
  <c r="S10"/>
  <c r="AG8"/>
  <c r="Z8"/>
  <c r="AH8"/>
  <c r="AI8"/>
  <c r="Y8"/>
  <c r="S8"/>
  <c r="AG35"/>
  <c r="AG11"/>
  <c r="AG29"/>
  <c r="AG20"/>
  <c r="AG24"/>
  <c r="AG25"/>
  <c r="AG26"/>
  <c r="AG23"/>
  <c r="AG30"/>
  <c r="AG31"/>
  <c r="AG14"/>
  <c r="AG27"/>
  <c r="AG13"/>
  <c r="AG36"/>
  <c r="AG28"/>
  <c r="Z35"/>
  <c r="AH35"/>
  <c r="AI35"/>
  <c r="Z11"/>
  <c r="AH11"/>
  <c r="AI11"/>
  <c r="Z20"/>
  <c r="AH20"/>
  <c r="AI20"/>
  <c r="Z25"/>
  <c r="AH25"/>
  <c r="AI25"/>
  <c r="Z30"/>
  <c r="AH30"/>
  <c r="AI30"/>
  <c r="Z14"/>
  <c r="AH14"/>
  <c r="AI14"/>
  <c r="Z27"/>
  <c r="AH27"/>
  <c r="AI27"/>
  <c r="Z13"/>
  <c r="AH13"/>
  <c r="AI13"/>
  <c r="Z28"/>
  <c r="AH28"/>
  <c r="AI28"/>
  <c r="Y35"/>
  <c r="Y11"/>
  <c r="Y29"/>
  <c r="Y20"/>
  <c r="Y24"/>
  <c r="Y25"/>
  <c r="Y26"/>
  <c r="Y23"/>
  <c r="Y30"/>
  <c r="Y31"/>
  <c r="Y14"/>
  <c r="Y27"/>
  <c r="Y13"/>
  <c r="Y36"/>
  <c r="Y28"/>
  <c r="S11"/>
  <c r="S20"/>
  <c r="S24"/>
  <c r="S25"/>
  <c r="S23"/>
  <c r="S31"/>
  <c r="S14"/>
  <c r="S27"/>
  <c r="S13"/>
  <c r="S28"/>
  <c r="AA12"/>
  <c r="AA25"/>
  <c r="AA15"/>
  <c r="S36"/>
  <c r="S32"/>
  <c r="AH7"/>
  <c r="AI7"/>
  <c r="S6"/>
  <c r="AH59"/>
  <c r="AI59"/>
  <c r="AG59"/>
  <c r="AA11"/>
  <c r="Z22"/>
  <c r="AH22"/>
  <c r="AI22"/>
  <c r="AA27"/>
  <c r="AA30"/>
  <c r="S34"/>
  <c r="AH56"/>
  <c r="AI56"/>
  <c r="AH63"/>
  <c r="AI63"/>
  <c r="S86"/>
  <c r="S41"/>
  <c r="AA14"/>
  <c r="AH19"/>
  <c r="AI19"/>
  <c r="S67"/>
  <c r="S66"/>
  <c r="AA57"/>
  <c r="S80"/>
  <c r="S91"/>
  <c r="AH62"/>
  <c r="AI62"/>
  <c r="AH53"/>
  <c r="AI53"/>
  <c r="AH58"/>
  <c r="AI58"/>
  <c r="AH54"/>
  <c r="AI54"/>
  <c r="AA83"/>
  <c r="S82"/>
  <c r="AH55"/>
  <c r="AI55"/>
  <c r="AH52"/>
  <c r="AI52"/>
  <c r="AG62"/>
  <c r="S92"/>
  <c r="AG58"/>
  <c r="S93"/>
  <c r="AH64"/>
  <c r="AI64"/>
  <c r="AA40"/>
  <c r="AA79"/>
  <c r="AG80"/>
  <c r="AG54"/>
  <c r="AA60"/>
  <c r="S89"/>
  <c r="AG82"/>
  <c r="S81"/>
  <c r="AG91"/>
  <c r="AG52"/>
  <c r="S84"/>
  <c r="AG92"/>
  <c r="AG53"/>
  <c r="S88"/>
  <c r="AG56"/>
  <c r="AG63"/>
  <c r="S85"/>
  <c r="AG86"/>
  <c r="S87"/>
  <c r="AG93"/>
  <c r="S90"/>
  <c r="AA41"/>
  <c r="S42"/>
  <c r="AA50"/>
  <c r="AH46"/>
  <c r="AI46"/>
  <c r="S69"/>
  <c r="S75"/>
  <c r="S38"/>
  <c r="AA10"/>
  <c r="AA16"/>
  <c r="AA28"/>
  <c r="S33"/>
  <c r="AA48"/>
  <c r="S76"/>
  <c r="S70"/>
  <c r="S78"/>
  <c r="AA45"/>
  <c r="S68"/>
  <c r="AA71"/>
  <c r="AA77"/>
  <c r="AG46"/>
  <c r="AA49"/>
  <c r="S39"/>
  <c r="S74"/>
  <c r="AA44"/>
  <c r="AA51"/>
  <c r="AA47"/>
  <c r="S73"/>
  <c r="S72"/>
  <c r="AA22"/>
  <c r="Z49" i="13"/>
  <c r="Z54"/>
  <c r="AH54"/>
  <c r="AI54"/>
  <c r="Z50"/>
  <c r="AA50"/>
  <c r="AH36"/>
  <c r="AI36"/>
  <c r="Z56"/>
  <c r="AA56"/>
  <c r="Z47"/>
  <c r="AH47"/>
  <c r="AI47"/>
  <c r="Z46"/>
  <c r="AA46"/>
  <c r="AH33"/>
  <c r="AI33"/>
  <c r="AH50"/>
  <c r="AI50"/>
  <c r="AH56"/>
  <c r="AI56"/>
  <c r="AH49"/>
  <c r="AI49"/>
  <c r="AA49"/>
  <c r="AH46"/>
  <c r="AI46"/>
  <c r="Y54"/>
  <c r="Z45"/>
  <c r="AH45"/>
  <c r="AI45"/>
  <c r="AA32"/>
  <c r="Z51"/>
  <c r="AH51"/>
  <c r="AI51"/>
  <c r="S27"/>
  <c r="AA35"/>
  <c r="AH30"/>
  <c r="AI30"/>
  <c r="Z55"/>
  <c r="AA55"/>
  <c r="AH31"/>
  <c r="AI31"/>
  <c r="AA34"/>
  <c r="Y49"/>
  <c r="Z48"/>
  <c r="AA48"/>
  <c r="AG36"/>
  <c r="Y56"/>
  <c r="Z53"/>
  <c r="AA52"/>
  <c r="AH61" i="12"/>
  <c r="AI61"/>
  <c r="S61"/>
  <c r="AA13" i="13"/>
  <c r="Z38"/>
  <c r="AH38"/>
  <c r="AI38"/>
  <c r="Z18"/>
  <c r="Z25"/>
  <c r="AA25"/>
  <c r="Z19"/>
  <c r="AH19"/>
  <c r="AI19"/>
  <c r="Z41"/>
  <c r="AA41"/>
  <c r="Z24"/>
  <c r="AA24"/>
  <c r="Z17"/>
  <c r="AA17"/>
  <c r="Z20"/>
  <c r="AH20"/>
  <c r="AI20"/>
  <c r="Z16"/>
  <c r="AA16"/>
  <c r="Y18"/>
  <c r="Z21"/>
  <c r="AA21"/>
  <c r="Y25"/>
  <c r="Z22"/>
  <c r="AA22"/>
  <c r="Z23"/>
  <c r="AH23"/>
  <c r="AI23"/>
  <c r="Y19"/>
  <c r="Z39"/>
  <c r="AH39"/>
  <c r="AI39"/>
  <c r="Z40"/>
  <c r="AA40"/>
  <c r="Z43"/>
  <c r="AH43"/>
  <c r="AI43"/>
  <c r="Y41"/>
  <c r="AH24"/>
  <c r="AI24"/>
  <c r="AA23"/>
  <c r="AA39"/>
  <c r="AH18"/>
  <c r="AI18"/>
  <c r="AA18"/>
  <c r="AG42"/>
  <c r="Y24"/>
  <c r="S44"/>
  <c r="Y20"/>
  <c r="AA8"/>
  <c r="AA9"/>
  <c r="AA10"/>
  <c r="AA11"/>
  <c r="Y23"/>
  <c r="Y38"/>
  <c r="AA29"/>
  <c r="Y40"/>
  <c r="AA14"/>
  <c r="S6"/>
  <c r="AA47"/>
  <c r="AH53"/>
  <c r="AI53"/>
  <c r="AA53"/>
  <c r="AA51"/>
  <c r="AH48"/>
  <c r="AI48"/>
  <c r="AH21"/>
  <c r="AI21"/>
  <c r="AH40"/>
  <c r="AI40"/>
  <c r="AH16"/>
  <c r="AI16"/>
  <c r="AH22"/>
  <c r="AI22"/>
  <c r="S81" i="15"/>
  <c r="Z82"/>
  <c r="AH82"/>
  <c r="AI82"/>
  <c r="Z79"/>
  <c r="AA79"/>
  <c r="Z88"/>
  <c r="AA88"/>
  <c r="AH79"/>
  <c r="AI79"/>
  <c r="AH87"/>
  <c r="AI87"/>
  <c r="AA87"/>
  <c r="AH81"/>
  <c r="AI81"/>
  <c r="Z83"/>
  <c r="Z86"/>
  <c r="AH84"/>
  <c r="AI84"/>
  <c r="Y88"/>
  <c r="S87"/>
  <c r="AH69" i="12"/>
  <c r="AI69"/>
  <c r="AA69"/>
  <c r="AH11" i="15"/>
  <c r="AI11"/>
  <c r="AA7"/>
  <c r="AA49"/>
  <c r="AG11"/>
  <c r="Y46"/>
  <c r="Y59"/>
  <c r="Y26"/>
  <c r="AA20"/>
  <c r="AH52"/>
  <c r="AI52"/>
  <c r="AH37"/>
  <c r="AI37"/>
  <c r="AA16"/>
  <c r="Y42"/>
  <c r="Y57"/>
  <c r="AG52"/>
  <c r="AG37"/>
  <c r="AA38"/>
  <c r="AG67"/>
  <c r="AA23"/>
  <c r="AH42"/>
  <c r="AI42"/>
  <c r="AH57"/>
  <c r="AI57"/>
  <c r="AH46"/>
  <c r="AI46"/>
  <c r="AA46"/>
  <c r="AH59"/>
  <c r="AI59"/>
  <c r="AH26"/>
  <c r="AI26"/>
  <c r="Z73"/>
  <c r="Z17"/>
  <c r="Z14"/>
  <c r="AA14"/>
  <c r="Z32"/>
  <c r="AA32"/>
  <c r="Z58"/>
  <c r="AA58"/>
  <c r="Z45"/>
  <c r="AA45"/>
  <c r="Z34"/>
  <c r="AA34"/>
  <c r="AH29"/>
  <c r="AI29"/>
  <c r="AH22"/>
  <c r="AI22"/>
  <c r="Z72"/>
  <c r="AA72"/>
  <c r="AH53"/>
  <c r="AI53"/>
  <c r="AH68"/>
  <c r="AI68"/>
  <c r="Z60"/>
  <c r="AA44"/>
  <c r="AA10"/>
  <c r="AA54"/>
  <c r="AA39"/>
  <c r="AA69"/>
  <c r="AA63"/>
  <c r="AA64"/>
  <c r="AH88"/>
  <c r="AI88"/>
  <c r="AA82"/>
  <c r="AA86"/>
  <c r="AH86"/>
  <c r="AI86"/>
  <c r="AA83"/>
  <c r="AH83"/>
  <c r="AI83"/>
  <c r="AH60"/>
  <c r="AI60"/>
  <c r="AA60"/>
  <c r="AH73"/>
  <c r="AI73"/>
  <c r="AA73"/>
  <c r="AH17"/>
  <c r="AI17"/>
  <c r="AA17"/>
  <c r="AH72"/>
  <c r="AI72"/>
  <c r="AH34"/>
  <c r="AI34"/>
  <c r="AH45"/>
  <c r="AI45"/>
  <c r="AH58"/>
  <c r="AI58"/>
  <c r="AH32"/>
  <c r="AI32"/>
  <c r="AH14"/>
  <c r="AI14"/>
  <c r="AA6" i="13"/>
  <c r="AH6"/>
  <c r="AI6"/>
  <c r="AH41"/>
  <c r="AI41"/>
  <c r="AA45"/>
  <c r="AA54"/>
  <c r="AA43"/>
  <c r="AH27"/>
  <c r="AI27"/>
  <c r="AA27"/>
  <c r="AA38"/>
  <c r="AH55"/>
  <c r="AI55"/>
  <c r="AA19"/>
  <c r="AH25"/>
  <c r="AI25"/>
  <c r="AA20"/>
  <c r="AH17"/>
  <c r="AI17"/>
  <c r="AH44"/>
  <c r="AI44"/>
  <c r="AH12"/>
  <c r="AI12"/>
  <c r="AH91" i="12"/>
  <c r="AI91"/>
  <c r="AA91"/>
  <c r="AA92"/>
  <c r="AH92"/>
  <c r="AI92"/>
  <c r="AH23"/>
  <c r="AI23"/>
  <c r="AA23"/>
  <c r="AA24"/>
  <c r="AH24"/>
  <c r="AI24"/>
  <c r="AH36"/>
  <c r="AI36"/>
  <c r="AA36"/>
  <c r="AH38"/>
  <c r="AI38"/>
  <c r="AA38"/>
  <c r="AA88"/>
  <c r="AH88"/>
  <c r="AI88"/>
  <c r="AA85"/>
  <c r="AH85"/>
  <c r="AI85"/>
  <c r="AA87"/>
  <c r="AH87"/>
  <c r="AI87"/>
  <c r="AH34"/>
  <c r="AI34"/>
  <c r="AA34"/>
  <c r="AH39"/>
  <c r="AI39"/>
  <c r="AA39"/>
  <c r="AH89"/>
  <c r="AI89"/>
  <c r="AA89"/>
  <c r="AA86"/>
  <c r="AH86"/>
  <c r="AI86"/>
  <c r="AA42"/>
  <c r="AH42"/>
  <c r="AI42"/>
  <c r="AH26"/>
  <c r="AI26"/>
  <c r="AA26"/>
  <c r="AA32"/>
  <c r="AH32"/>
  <c r="AI32"/>
  <c r="AH67"/>
  <c r="AI67"/>
  <c r="AA67"/>
  <c r="AA74"/>
  <c r="AH74"/>
  <c r="AI74"/>
  <c r="AH70"/>
  <c r="AI70"/>
  <c r="AA70"/>
  <c r="AH68"/>
  <c r="AI68"/>
  <c r="AA68"/>
  <c r="AH82"/>
  <c r="AI82"/>
  <c r="AA82"/>
  <c r="AH84"/>
  <c r="AI84"/>
  <c r="AA84"/>
  <c r="AA93"/>
  <c r="AH93"/>
  <c r="AI93"/>
  <c r="AH29"/>
  <c r="AI29"/>
  <c r="AA29"/>
  <c r="AH31"/>
  <c r="AI31"/>
  <c r="AA31"/>
  <c r="AH6"/>
  <c r="AI6"/>
  <c r="AA6"/>
  <c r="AH33"/>
  <c r="AI33"/>
  <c r="AA33"/>
  <c r="AH76"/>
  <c r="AI76"/>
  <c r="AA76"/>
  <c r="AH66"/>
  <c r="AI66"/>
  <c r="AA66"/>
  <c r="AA78"/>
  <c r="AH78"/>
  <c r="AI78"/>
  <c r="AA73"/>
  <c r="AH73"/>
  <c r="AI73"/>
  <c r="AA75"/>
  <c r="AH75"/>
  <c r="AI75"/>
  <c r="AA72"/>
  <c r="AH72"/>
  <c r="AI72"/>
  <c r="AA80"/>
  <c r="AH80"/>
  <c r="AI80"/>
  <c r="AH81"/>
  <c r="AI81"/>
  <c r="AA81"/>
  <c r="AA90"/>
  <c r="AH90"/>
  <c r="AI90"/>
  <c r="AA35"/>
  <c r="AH17"/>
  <c r="AI17"/>
  <c r="AA8"/>
  <c r="AA13"/>
  <c r="AA20"/>
  <c r="AA18"/>
  <c r="S26"/>
  <c r="S29"/>
</calcChain>
</file>

<file path=xl/sharedStrings.xml><?xml version="1.0" encoding="utf-8"?>
<sst xmlns="http://schemas.openxmlformats.org/spreadsheetml/2006/main" count="3377" uniqueCount="466">
  <si>
    <t>Шварц</t>
  </si>
  <si>
    <t>Вес</t>
  </si>
  <si>
    <t>В/К</t>
  </si>
  <si>
    <t>ФИО</t>
  </si>
  <si>
    <t>Возрастная категория</t>
  </si>
  <si>
    <t>ЖИМ ЛЕЖА</t>
  </si>
  <si>
    <t>Рез-тат</t>
  </si>
  <si>
    <t>Дата Рождения</t>
  </si>
  <si>
    <t>Место</t>
  </si>
  <si>
    <t>Абсолютное первенство</t>
  </si>
  <si>
    <t>Регион</t>
  </si>
  <si>
    <t>Страна</t>
  </si>
  <si>
    <t>ПРИСЕД</t>
  </si>
  <si>
    <t>СУММА</t>
  </si>
  <si>
    <t>СТАНОВАЯ ТЯГА</t>
  </si>
  <si>
    <t>ИТОГ</t>
  </si>
  <si>
    <t>subtotal</t>
  </si>
  <si>
    <t>Сумма</t>
  </si>
  <si>
    <t>Очки</t>
  </si>
  <si>
    <t>open</t>
  </si>
  <si>
    <t>masters 50-54</t>
  </si>
  <si>
    <t>junior</t>
  </si>
  <si>
    <t>masters 40-44</t>
  </si>
  <si>
    <t>teen 14-15</t>
  </si>
  <si>
    <t>teen 18-19</t>
  </si>
  <si>
    <t>Россия</t>
  </si>
  <si>
    <t>teen 16-17</t>
  </si>
  <si>
    <t>masters 45-49</t>
  </si>
  <si>
    <t>Новосибирская область</t>
  </si>
  <si>
    <t>Команда</t>
  </si>
  <si>
    <t>Сочи</t>
  </si>
  <si>
    <t>Дорошенко Валерия</t>
  </si>
  <si>
    <t>Самохвалова Юлия</t>
  </si>
  <si>
    <t>Медведь</t>
  </si>
  <si>
    <t>Джулай Анастасия</t>
  </si>
  <si>
    <t>Краснодарский край</t>
  </si>
  <si>
    <t>Белгородская область</t>
  </si>
  <si>
    <t>Торосян Валентина</t>
  </si>
  <si>
    <t>Белореченск</t>
  </si>
  <si>
    <t>Ельчина Галина</t>
  </si>
  <si>
    <t>Камалетдинова Динара</t>
  </si>
  <si>
    <t>Петриченко Ольга</t>
  </si>
  <si>
    <t>Мурманская область</t>
  </si>
  <si>
    <t>Куликова Ольга</t>
  </si>
  <si>
    <t>Рикман Элина</t>
  </si>
  <si>
    <t>Краева Наталья</t>
  </si>
  <si>
    <t>Клищ Анна</t>
  </si>
  <si>
    <t>Степанян Екатерина</t>
  </si>
  <si>
    <t>Мастер Спорта</t>
  </si>
  <si>
    <t>Республика Татарстан</t>
  </si>
  <si>
    <t>Республика Крым</t>
  </si>
  <si>
    <t>Ворожейкина Валентина</t>
  </si>
  <si>
    <t>Астраханская область</t>
  </si>
  <si>
    <t>Мингазетдинова Рузалия</t>
  </si>
  <si>
    <t>Вишняк Анна</t>
  </si>
  <si>
    <t>Троеборье, приседания, становая тяга безэкипировочные ЛЮБ</t>
  </si>
  <si>
    <t>Ефремова-Отченаш Марианна</t>
  </si>
  <si>
    <t>Зевс</t>
  </si>
  <si>
    <t>Воронежская область</t>
  </si>
  <si>
    <t>Беглова Татьяна</t>
  </si>
  <si>
    <t>Ставропольский край</t>
  </si>
  <si>
    <t>Михайлова Кристина</t>
  </si>
  <si>
    <t>Аквалоо</t>
  </si>
  <si>
    <t>Сафарян Рузанна</t>
  </si>
  <si>
    <t>Миносян Лаура</t>
  </si>
  <si>
    <t>Мухортова Нина</t>
  </si>
  <si>
    <t>Финал Кубка Европы по силовым видам спорта, 07-12.06.2017, г. Сочи</t>
  </si>
  <si>
    <t>Приседания</t>
  </si>
  <si>
    <t>Женщины</t>
  </si>
  <si>
    <t>Становая тяга</t>
  </si>
  <si>
    <t>Троеборье</t>
  </si>
  <si>
    <t xml:space="preserve"> </t>
  </si>
  <si>
    <t>н/з</t>
  </si>
  <si>
    <t>1 open</t>
  </si>
  <si>
    <t>2 open</t>
  </si>
  <si>
    <t>3 open</t>
  </si>
  <si>
    <t>Ышык Альпер</t>
  </si>
  <si>
    <t>Сухумский район</t>
  </si>
  <si>
    <t>Абхазия</t>
  </si>
  <si>
    <t>Ильин Александр</t>
  </si>
  <si>
    <t>Гогоберишвили Михаил</t>
  </si>
  <si>
    <t>Ивановский Григорий</t>
  </si>
  <si>
    <t>Республика Калмыкия</t>
  </si>
  <si>
    <t>Краснов Алексей</t>
  </si>
  <si>
    <t>Республика Адыгея</t>
  </si>
  <si>
    <t>masters 55-59</t>
  </si>
  <si>
    <t>Митрофанов Лев</t>
  </si>
  <si>
    <t>Свердловская область</t>
  </si>
  <si>
    <t>Куранов Данил</t>
  </si>
  <si>
    <t>Бойцевский Дмитрий</t>
  </si>
  <si>
    <t>Хайруллин Айрат</t>
  </si>
  <si>
    <t>Сидоров Матвей</t>
  </si>
  <si>
    <t>Скрынников Вячеслав</t>
  </si>
  <si>
    <t>Зеленов Евгений</t>
  </si>
  <si>
    <t>Беглов Юрий</t>
  </si>
  <si>
    <t>Корепанов Валерий</t>
  </si>
  <si>
    <t>Черняев Игорь</t>
  </si>
  <si>
    <t>Курзенев Виктор</t>
  </si>
  <si>
    <t>Титуленко Эдуард</t>
  </si>
  <si>
    <t>Лазарев Николай</t>
  </si>
  <si>
    <t>Мужчины</t>
  </si>
  <si>
    <t>Ахметов Амр</t>
  </si>
  <si>
    <t>Леоненко Василий</t>
  </si>
  <si>
    <t>Куликов Юрий</t>
  </si>
  <si>
    <t>Епишко Дмитрий</t>
  </si>
  <si>
    <t>Ефремов-Отченаш Олег</t>
  </si>
  <si>
    <t>Бызов Евгений</t>
  </si>
  <si>
    <t>Траутвейн Владислав</t>
  </si>
  <si>
    <t>Максютов Флорит</t>
  </si>
  <si>
    <t>masters 60-64</t>
  </si>
  <si>
    <t>Шишкин Родион</t>
  </si>
  <si>
    <t>Галдин Олег</t>
  </si>
  <si>
    <t>Быстров Валерий</t>
  </si>
  <si>
    <t>Москва</t>
  </si>
  <si>
    <t>masters 75-79</t>
  </si>
  <si>
    <t>Уланов Егор</t>
  </si>
  <si>
    <t>Абрегов Юрий</t>
  </si>
  <si>
    <t>Лазукин Алексей</t>
  </si>
  <si>
    <t>Николаев Вячеслав</t>
  </si>
  <si>
    <t>Носачев Сергей</t>
  </si>
  <si>
    <t>Чернышов Сергей</t>
  </si>
  <si>
    <t>Ркспублика Башкортостан</t>
  </si>
  <si>
    <t>Зубакин Александр</t>
  </si>
  <si>
    <t>Бойцевский Александр</t>
  </si>
  <si>
    <t>Петров Артём</t>
  </si>
  <si>
    <t>Пономаренко Александр</t>
  </si>
  <si>
    <t>Мкртчян Акоп</t>
  </si>
  <si>
    <t>Регулярный Иван</t>
  </si>
  <si>
    <t>Кочнев Евгений</t>
  </si>
  <si>
    <t>1 masters</t>
  </si>
  <si>
    <t>2 masters</t>
  </si>
  <si>
    <t>3 masters</t>
  </si>
  <si>
    <t>Лордкипанидзе Саид</t>
  </si>
  <si>
    <t>Финал Кубка Европы по силовым видам спорта, 07-12.06.2017 г., г. Сочи</t>
  </si>
  <si>
    <t>Троеборье, приседания, становая тяга безэкипировочные ПРО</t>
  </si>
  <si>
    <t>Козлов Степан</t>
  </si>
  <si>
    <t>Клинцова Мария</t>
  </si>
  <si>
    <t>Тлевцежев Каплан</t>
  </si>
  <si>
    <t>Цыс Ангелина</t>
  </si>
  <si>
    <t>Дробышева Юлия</t>
  </si>
  <si>
    <t>Баландина Алина</t>
  </si>
  <si>
    <t>Брылёва Анастасия</t>
  </si>
  <si>
    <t>Кондратьева Анастасия</t>
  </si>
  <si>
    <t>Де-Симон Наталья</t>
  </si>
  <si>
    <t>Феттаева Эльвира</t>
  </si>
  <si>
    <t>90+</t>
  </si>
  <si>
    <t>Мелехонова Оксана</t>
  </si>
  <si>
    <t>Печерская Елена</t>
  </si>
  <si>
    <t>Остапенко Анастасия</t>
  </si>
  <si>
    <t>Конюшенко Елена</t>
  </si>
  <si>
    <t>Шульга Павел</t>
  </si>
  <si>
    <t>Гусейнова Зарифа</t>
  </si>
  <si>
    <t>Баку</t>
  </si>
  <si>
    <t>Азербайджан</t>
  </si>
  <si>
    <t>Кащенко Олег</t>
  </si>
  <si>
    <t>Дю Андрей</t>
  </si>
  <si>
    <t>Гусейнов Айдын</t>
  </si>
  <si>
    <t>Михайлёв Сергей</t>
  </si>
  <si>
    <t>Медведева Юлия</t>
  </si>
  <si>
    <t>Халилов Ровшан</t>
  </si>
  <si>
    <t>Колесников Кирилл</t>
  </si>
  <si>
    <t>Таранов Артём</t>
  </si>
  <si>
    <t>Фатыхов Артём</t>
  </si>
  <si>
    <t>Спиркин Роман</t>
  </si>
  <si>
    <t>Гочава Резо</t>
  </si>
  <si>
    <t>Ходунов Сергей</t>
  </si>
  <si>
    <t>Кореновск</t>
  </si>
  <si>
    <t>Ивненко Николай</t>
  </si>
  <si>
    <t>Макаров Роман</t>
  </si>
  <si>
    <t>Кириндясов Андрей</t>
  </si>
  <si>
    <t>Марданов Вусал</t>
  </si>
  <si>
    <t>Погас Максим</t>
  </si>
  <si>
    <t>Малина Александр</t>
  </si>
  <si>
    <t>Горюнов Владимир</t>
  </si>
  <si>
    <t>Мехтиев Намиг</t>
  </si>
  <si>
    <t>Максименко Андрей</t>
  </si>
  <si>
    <t>Соколов Олег</t>
  </si>
  <si>
    <t>Вовенко Александр</t>
  </si>
  <si>
    <t>Сильные Люди</t>
  </si>
  <si>
    <t>Жим лёжа экипировочный ЛЮБ и ПРО, Военный жим ЛЮБ и ПРО</t>
  </si>
  <si>
    <t>ДК</t>
  </si>
  <si>
    <t>Дивизион</t>
  </si>
  <si>
    <t>Жим лёжа</t>
  </si>
  <si>
    <t>AMT</t>
  </si>
  <si>
    <t>RAW+</t>
  </si>
  <si>
    <t>Левенец Оксана</t>
  </si>
  <si>
    <t>Митенкова Василина</t>
  </si>
  <si>
    <t>Саратовская область</t>
  </si>
  <si>
    <t>Ткаченко Александр</t>
  </si>
  <si>
    <t>Шадыра Андрей</t>
  </si>
  <si>
    <t>Московская область</t>
  </si>
  <si>
    <t>Жиляков Василий</t>
  </si>
  <si>
    <t>Щукин Владимир</t>
  </si>
  <si>
    <t>Тюменская область</t>
  </si>
  <si>
    <t>Куныгин Илья</t>
  </si>
  <si>
    <t>Сафонов Александр</t>
  </si>
  <si>
    <t>PRO</t>
  </si>
  <si>
    <t>Горбунов Вячеслав</t>
  </si>
  <si>
    <t>Быховец Артём</t>
  </si>
  <si>
    <t>19.07..1983</t>
  </si>
  <si>
    <t>Орешкин Александр</t>
  </si>
  <si>
    <t>Лихач Михаил</t>
  </si>
  <si>
    <t>Исымбаева Кристина</t>
  </si>
  <si>
    <t>Козлов Иван</t>
  </si>
  <si>
    <t>Кузьмичева Екатерина</t>
  </si>
  <si>
    <t>Степанов Роман</t>
  </si>
  <si>
    <t>Якушин Андрей</t>
  </si>
  <si>
    <t>Усманов Алексей</t>
  </si>
  <si>
    <t>Кошкин Сергей</t>
  </si>
  <si>
    <t>Мельников Алексей</t>
  </si>
  <si>
    <t>Карякин Евгений</t>
  </si>
  <si>
    <t>Оренбургская область</t>
  </si>
  <si>
    <t>Козлов Алексей</t>
  </si>
  <si>
    <t>Жуков Александр</t>
  </si>
  <si>
    <t>Микао Михаил</t>
  </si>
  <si>
    <t>Чугунов Евгений</t>
  </si>
  <si>
    <t>EQUIP</t>
  </si>
  <si>
    <t>Белоусов Роман</t>
  </si>
  <si>
    <t>Таловасов Анатолий</t>
  </si>
  <si>
    <t>Винниченко Сергей</t>
  </si>
  <si>
    <t>Олимпия</t>
  </si>
  <si>
    <t>Погосян Степан</t>
  </si>
  <si>
    <t>Чернозипунников Евгений</t>
  </si>
  <si>
    <t>Балантаев Андрей</t>
  </si>
  <si>
    <t>EQUIP+</t>
  </si>
  <si>
    <t>Камышов Артем</t>
  </si>
  <si>
    <t>Гусейнов Ниджат</t>
  </si>
  <si>
    <t>Куничкин Алексей</t>
  </si>
  <si>
    <t>Маммадов Эльдар</t>
  </si>
  <si>
    <t>Исмаилов Агшин</t>
  </si>
  <si>
    <t>Поляков Иван</t>
  </si>
  <si>
    <t>Тимофеева Надежда</t>
  </si>
  <si>
    <t>Джафаров Намиг</t>
  </si>
  <si>
    <t>Софт-экипировка</t>
  </si>
  <si>
    <t>Никонов Денис</t>
  </si>
  <si>
    <t>Любители</t>
  </si>
  <si>
    <t>Профессионалы</t>
  </si>
  <si>
    <t>Смородин Иван</t>
  </si>
  <si>
    <t>Ефанов Николай</t>
  </si>
  <si>
    <t>Калинин Дмитрий</t>
  </si>
  <si>
    <t>Краснодар</t>
  </si>
  <si>
    <t>Коршунов Николай</t>
  </si>
  <si>
    <t>Митрофанов Павел</t>
  </si>
  <si>
    <t>Горячий Ключ</t>
  </si>
  <si>
    <t>140+</t>
  </si>
  <si>
    <t>Нечушкин Артём</t>
  </si>
  <si>
    <t>Светогор ПРО</t>
  </si>
  <si>
    <t>Пивень Алёна</t>
  </si>
  <si>
    <t>Затонская Ляна</t>
  </si>
  <si>
    <t>Галактионова Маргарита</t>
  </si>
  <si>
    <t>Морозова Марина</t>
  </si>
  <si>
    <t>Волгоградская область</t>
  </si>
  <si>
    <t>Батурина Алёна</t>
  </si>
  <si>
    <t>Афонин Владимир</t>
  </si>
  <si>
    <t>Санкт-Петербург</t>
  </si>
  <si>
    <t>masters 70-74</t>
  </si>
  <si>
    <t>Марутян Виген</t>
  </si>
  <si>
    <t>Перминов Андрей</t>
  </si>
  <si>
    <t>Носенко Дмитрий</t>
  </si>
  <si>
    <t>Ростовская область</t>
  </si>
  <si>
    <t xml:space="preserve">Судаков Павел </t>
  </si>
  <si>
    <t>Колючкин Николай</t>
  </si>
  <si>
    <t>Митрофанов Андрей</t>
  </si>
  <si>
    <t>Крылов Артём</t>
  </si>
  <si>
    <t>Жабин Владимир</t>
  </si>
  <si>
    <t>Блинков Евгений</t>
  </si>
  <si>
    <t>Шафиев Фуркат</t>
  </si>
  <si>
    <t>Алматы</t>
  </si>
  <si>
    <t>Казахстан</t>
  </si>
  <si>
    <t>Пауэрспорт</t>
  </si>
  <si>
    <t>ЖИМ СТОЯ</t>
  </si>
  <si>
    <t>ПОДЪЁМ НА БИЦЕПС</t>
  </si>
  <si>
    <t>RAW</t>
  </si>
  <si>
    <t>АБС</t>
  </si>
  <si>
    <t>Малахова Елена</t>
  </si>
  <si>
    <t>Бурико Денис</t>
  </si>
  <si>
    <t>ХМАО</t>
  </si>
  <si>
    <t>82,5+</t>
  </si>
  <si>
    <t>Охотин Егор</t>
  </si>
  <si>
    <t>Кузнецов Олег</t>
  </si>
  <si>
    <t>Камчатский край</t>
  </si>
  <si>
    <t>Иванов Марьян</t>
  </si>
  <si>
    <t>Ярославская область</t>
  </si>
  <si>
    <t>Армлифтинг</t>
  </si>
  <si>
    <t>АРМЛИФТИНГ</t>
  </si>
  <si>
    <t>Эскалибур</t>
  </si>
  <si>
    <t>Прохоров Павел</t>
  </si>
  <si>
    <t>Роллинг</t>
  </si>
  <si>
    <t>Ермошин Андрей</t>
  </si>
  <si>
    <t>Однослой</t>
  </si>
  <si>
    <t>Многослой</t>
  </si>
  <si>
    <t>Васюнин Иван</t>
  </si>
  <si>
    <t>Алтайский край</t>
  </si>
  <si>
    <t>Троеборье экипировочное ЛЮБ и ПРО, Пауэрспорт ЛЮБ и ПРО, Армлифтинг</t>
  </si>
  <si>
    <t>Фаттахов Ришат</t>
  </si>
  <si>
    <t>Гумаров Дилюс</t>
  </si>
  <si>
    <t>Мамедов Вагиф</t>
  </si>
  <si>
    <t>Пышминцев Николай</t>
  </si>
  <si>
    <t>Жим лёжа безэкипировочный ЛЮБ, Русский жим ЛЮБ, Народный жим ЛЮБ</t>
  </si>
  <si>
    <t>Довженко Лариса</t>
  </si>
  <si>
    <t>Бибанаева Анна</t>
  </si>
  <si>
    <t>Иркутская область</t>
  </si>
  <si>
    <t>Амурская Регина</t>
  </si>
  <si>
    <t>Некрасова Светлана</t>
  </si>
  <si>
    <t>Пермский край</t>
  </si>
  <si>
    <t>Ворожищева Елена</t>
  </si>
  <si>
    <t>Воронова Елизавета</t>
  </si>
  <si>
    <t>Стороженко Пётр</t>
  </si>
  <si>
    <t>Тютиков Максим</t>
  </si>
  <si>
    <t>Красноярский край</t>
  </si>
  <si>
    <t>Бродский Юрий</t>
  </si>
  <si>
    <t>Тель-Авивский округ</t>
  </si>
  <si>
    <t>Израиль</t>
  </si>
  <si>
    <t>Никулин Игорь</t>
  </si>
  <si>
    <t>Заварухин Сергей</t>
  </si>
  <si>
    <t>Челябинская область</t>
  </si>
  <si>
    <t>Некрасов Дмитрий</t>
  </si>
  <si>
    <t>Дворкин Леонид</t>
  </si>
  <si>
    <t>Язев Станислав</t>
  </si>
  <si>
    <t>Аваков Сергей</t>
  </si>
  <si>
    <t>Мартиросян Владимир</t>
  </si>
  <si>
    <t>Китов Борис</t>
  </si>
  <si>
    <t>Александров Леонид</t>
  </si>
  <si>
    <t>Гильман Юрий</t>
  </si>
  <si>
    <t>masters 65-69</t>
  </si>
  <si>
    <t>Стороженко Николай</t>
  </si>
  <si>
    <t>Кнутарев Вячеслав</t>
  </si>
  <si>
    <t>Греков Юрий</t>
  </si>
  <si>
    <t>Республика Башкортостан</t>
  </si>
  <si>
    <t>Фролов Александр</t>
  </si>
  <si>
    <t>Рубанов Иван</t>
  </si>
  <si>
    <t>Заико Константин</t>
  </si>
  <si>
    <t>Зубов Денис</t>
  </si>
  <si>
    <t>Битков Антон</t>
  </si>
  <si>
    <t>Зверев Евгений</t>
  </si>
  <si>
    <t>Струнин Максим</t>
  </si>
  <si>
    <t>Анисимов Василий</t>
  </si>
  <si>
    <t>Гамов Сергей</t>
  </si>
  <si>
    <t>Журавлёв Егор</t>
  </si>
  <si>
    <t>Хайфский округ</t>
  </si>
  <si>
    <t>Нарыков Олег</t>
  </si>
  <si>
    <t>Мингазов Рамиль</t>
  </si>
  <si>
    <t>Рубанов Юрий</t>
  </si>
  <si>
    <t>MIL</t>
  </si>
  <si>
    <t>Набатов Алексей</t>
  </si>
  <si>
    <t>Калинин Григорий</t>
  </si>
  <si>
    <t>Паскеев Сергей</t>
  </si>
  <si>
    <t>Бобин Евгений</t>
  </si>
  <si>
    <t>Бибанаев Дмитрий</t>
  </si>
  <si>
    <t>Волошин Дмитрий</t>
  </si>
  <si>
    <t>Матвеев Сергей</t>
  </si>
  <si>
    <t>Кирдин Владимир</t>
  </si>
  <si>
    <t>Сорокин Иван</t>
  </si>
  <si>
    <t>Грабовой Борис</t>
  </si>
  <si>
    <t>Джайтабаров Мурат</t>
  </si>
  <si>
    <t>Джайлаубаев Марат</t>
  </si>
  <si>
    <t>Васильченко Александр</t>
  </si>
  <si>
    <t>Новожилов Владимир</t>
  </si>
  <si>
    <t>Астана</t>
  </si>
  <si>
    <t>Бабин Сергей</t>
  </si>
  <si>
    <t>Петренко Дмитрий</t>
  </si>
  <si>
    <t>Панов Максим</t>
  </si>
  <si>
    <t>Русский жим</t>
  </si>
  <si>
    <t>RBP</t>
  </si>
  <si>
    <t>masters</t>
  </si>
  <si>
    <t>Емелин Александр</t>
  </si>
  <si>
    <t>Каморина Юлия</t>
  </si>
  <si>
    <t>Савина Галина</t>
  </si>
  <si>
    <t>Балин Станислав</t>
  </si>
  <si>
    <t>Народный жим</t>
  </si>
  <si>
    <t>PBP</t>
  </si>
  <si>
    <t>Военный жим</t>
  </si>
  <si>
    <t>повт</t>
  </si>
  <si>
    <t>Хусаинов Руслан</t>
  </si>
  <si>
    <t>Трофимов Борис</t>
  </si>
  <si>
    <t>Жим лёжа безэкипировочный ПРО, Русский жим ПРО, Народный жим ПРО</t>
  </si>
  <si>
    <t>Письменный Сергей</t>
  </si>
  <si>
    <t>Коваленко Дарья</t>
  </si>
  <si>
    <t>Шихов Илья</t>
  </si>
  <si>
    <t>Кировская область</t>
  </si>
  <si>
    <t>Калинченко Юлия</t>
  </si>
  <si>
    <t>Темишев Виталий</t>
  </si>
  <si>
    <t>Томчик Денис</t>
  </si>
  <si>
    <t>Милов Максим</t>
  </si>
  <si>
    <t>Попов Вадим</t>
  </si>
  <si>
    <t>Мамедов Фуад</t>
  </si>
  <si>
    <t>Яилов Рустам</t>
  </si>
  <si>
    <t>Стасюк Артём</t>
  </si>
  <si>
    <t>Нагибин Станислав</t>
  </si>
  <si>
    <t>Силин Алексей</t>
  </si>
  <si>
    <t>Таранин Никита</t>
  </si>
  <si>
    <t>Прозоров Александр</t>
  </si>
  <si>
    <t>Неснов Максим</t>
  </si>
  <si>
    <t>Кривчиков Алексей</t>
  </si>
  <si>
    <t>Украина</t>
  </si>
  <si>
    <t>Киевская область</t>
  </si>
  <si>
    <t>Гусейнов Натиг</t>
  </si>
  <si>
    <t>Бедренцев Александр</t>
  </si>
  <si>
    <t>Лукьянов Андрей</t>
  </si>
  <si>
    <t>Спирянин Александр</t>
  </si>
  <si>
    <t>Олесюк Виталий</t>
  </si>
  <si>
    <t>Синцов Пётр</t>
  </si>
  <si>
    <t>Силин Константин</t>
  </si>
  <si>
    <t>Рахманов Вячеслав</t>
  </si>
  <si>
    <t>Каминский Евгений</t>
  </si>
  <si>
    <t>Сильные люди</t>
  </si>
  <si>
    <t>Тетерев Вадим</t>
  </si>
  <si>
    <t>Омская область</t>
  </si>
  <si>
    <t>Резайкин Дмитрий</t>
  </si>
  <si>
    <t>Бобряшов Владимир</t>
  </si>
  <si>
    <t>Хазарьян Ашот</t>
  </si>
  <si>
    <t>Хамилов Александр</t>
  </si>
  <si>
    <t>Машуров Сергей</t>
  </si>
  <si>
    <t>Республика Марий Эл</t>
  </si>
  <si>
    <t>Нетёсов Геннадий</t>
  </si>
  <si>
    <t>Чугаев Олег</t>
  </si>
  <si>
    <t>Братск</t>
  </si>
  <si>
    <t>Клепикова Светлана</t>
  </si>
  <si>
    <t>Носков Андрей</t>
  </si>
  <si>
    <t>Васильев Евгений</t>
  </si>
  <si>
    <t>Дугин Павел</t>
  </si>
  <si>
    <t>Жим-марафон</t>
  </si>
  <si>
    <t>Богомолов Даниил</t>
  </si>
  <si>
    <t>Глазырин Андрей</t>
  </si>
  <si>
    <t>Ешмакова Александра</t>
  </si>
  <si>
    <t>Альшевский Владислав</t>
  </si>
  <si>
    <t>Гимаев Руслан</t>
  </si>
  <si>
    <t>Иванова Анна</t>
  </si>
  <si>
    <t>Чиванова Мария</t>
  </si>
  <si>
    <t>СК Медведь</t>
  </si>
  <si>
    <t>Ленинградская область</t>
  </si>
  <si>
    <t>Краснодар/Светогор ПРО</t>
  </si>
  <si>
    <t>Сильные люди/Сочи</t>
  </si>
  <si>
    <t>Республика Абхазия</t>
  </si>
  <si>
    <t>Мастер Спорта/Сочи</t>
  </si>
  <si>
    <t>Олимпия/Сочи</t>
  </si>
  <si>
    <t>Аквалоо/Сочи</t>
  </si>
  <si>
    <t>19-21</t>
  </si>
  <si>
    <t>23-24</t>
  </si>
  <si>
    <t>26-27</t>
  </si>
  <si>
    <t>29-31</t>
  </si>
  <si>
    <t>33-34</t>
  </si>
  <si>
    <t>35-41</t>
  </si>
  <si>
    <t>Главный судья</t>
  </si>
  <si>
    <t>Главный секретарь</t>
  </si>
  <si>
    <t>Зам.главного судьи</t>
  </si>
  <si>
    <t>Старший судья</t>
  </si>
  <si>
    <t>Зам.главного секретаря</t>
  </si>
  <si>
    <t>Боковой судья</t>
  </si>
  <si>
    <t>Репницын А.</t>
  </si>
  <si>
    <t>Репниына М.</t>
  </si>
  <si>
    <t>Жиляков В.</t>
  </si>
  <si>
    <t>Асеева Ю.</t>
  </si>
  <si>
    <t>Горелов А.</t>
  </si>
  <si>
    <t>Максименко А.</t>
  </si>
  <si>
    <t>Секретарь</t>
  </si>
  <si>
    <t>Жилякова А.</t>
  </si>
  <si>
    <t>Митенкова В.</t>
  </si>
  <si>
    <t>Спикер</t>
  </si>
  <si>
    <t>Браславец О.</t>
  </si>
  <si>
    <t>Карякин Е.</t>
  </si>
  <si>
    <t>Лунин А.</t>
  </si>
  <si>
    <t>Офицер ДК</t>
  </si>
  <si>
    <t>Блинков Е.</t>
  </si>
  <si>
    <t>Новиков К.</t>
  </si>
  <si>
    <t>Коробейников Д.</t>
  </si>
</sst>
</file>

<file path=xl/styles.xml><?xml version="1.0" encoding="utf-8"?>
<styleSheet xmlns="http://schemas.openxmlformats.org/spreadsheetml/2006/main">
  <numFmts count="2">
    <numFmt numFmtId="172" formatCode="0.0000"/>
    <numFmt numFmtId="173" formatCode="0.0"/>
  </numFmts>
  <fonts count="15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color indexed="12"/>
      <name val="Arial"/>
      <family val="2"/>
      <charset val="204"/>
    </font>
    <font>
      <strike/>
      <sz val="10"/>
      <color indexed="10"/>
      <name val="Arial"/>
      <family val="2"/>
      <charset val="204"/>
    </font>
    <font>
      <b/>
      <strike/>
      <sz val="10"/>
      <color indexed="10"/>
      <name val="Arial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1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72" fontId="3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2" fontId="6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2" fontId="6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72" fontId="8" fillId="0" borderId="0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72" fontId="4" fillId="0" borderId="0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172" fontId="6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172" fontId="7" fillId="0" borderId="6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/>
    </xf>
    <xf numFmtId="172" fontId="2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172" fontId="7" fillId="0" borderId="0" xfId="0" applyNumberFormat="1" applyFont="1" applyFill="1" applyBorder="1" applyAlignment="1">
      <alignment horizontal="center" vertical="center"/>
    </xf>
    <xf numFmtId="172" fontId="11" fillId="0" borderId="0" xfId="0" applyNumberFormat="1" applyFont="1" applyFill="1" applyBorder="1" applyAlignment="1">
      <alignment horizontal="center" vertical="center"/>
    </xf>
    <xf numFmtId="172" fontId="12" fillId="0" borderId="0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172" fontId="6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172" fontId="2" fillId="0" borderId="2" xfId="0" applyNumberFormat="1" applyFont="1" applyFill="1" applyBorder="1" applyAlignment="1">
      <alignment horizontal="center" vertical="center"/>
    </xf>
    <xf numFmtId="172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 wrapText="1"/>
    </xf>
    <xf numFmtId="172" fontId="6" fillId="0" borderId="5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172" fontId="13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172" fontId="13" fillId="0" borderId="5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72" fontId="6" fillId="0" borderId="1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/>
    </xf>
    <xf numFmtId="173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172" fontId="7" fillId="0" borderId="7" xfId="0" applyNumberFormat="1" applyFont="1" applyFill="1" applyBorder="1" applyAlignment="1">
      <alignment horizontal="center" vertical="center" wrapText="1"/>
    </xf>
    <xf numFmtId="172" fontId="7" fillId="0" borderId="6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Апекс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12"/>
  <sheetViews>
    <sheetView tabSelected="1" workbookViewId="0"/>
  </sheetViews>
  <sheetFormatPr defaultRowHeight="12.75"/>
  <cols>
    <col min="1" max="1" width="4.85546875" style="9" customWidth="1"/>
    <col min="2" max="2" width="6" style="9" bestFit="1" customWidth="1"/>
    <col min="3" max="3" width="5.7109375" style="9" customWidth="1"/>
    <col min="4" max="4" width="8.85546875" style="9" bestFit="1" customWidth="1"/>
    <col min="5" max="5" width="5" style="9" bestFit="1" customWidth="1"/>
    <col min="6" max="6" width="27.85546875" style="9" bestFit="1" customWidth="1"/>
    <col min="7" max="8" width="24.140625" style="9" bestFit="1" customWidth="1"/>
    <col min="9" max="9" width="8.140625" style="9" bestFit="1" customWidth="1"/>
    <col min="10" max="10" width="10.140625" style="10" customWidth="1"/>
    <col min="11" max="11" width="13.42578125" style="18" customWidth="1"/>
    <col min="12" max="12" width="6.5703125" style="9" bestFit="1" customWidth="1"/>
    <col min="13" max="13" width="6.5703125" style="4" bestFit="1" customWidth="1"/>
    <col min="14" max="14" width="5.5703125" style="4" bestFit="1" customWidth="1"/>
    <col min="15" max="15" width="6" style="9" bestFit="1" customWidth="1"/>
    <col min="16" max="16" width="6" style="12" bestFit="1" customWidth="1"/>
    <col min="17" max="17" width="1.85546875" style="18" bestFit="1" customWidth="1"/>
    <col min="18" max="18" width="6.5703125" style="9" bestFit="1" customWidth="1"/>
    <col min="19" max="19" width="8.5703125" style="9" bestFit="1" customWidth="1"/>
    <col min="20" max="20" width="5" style="9" bestFit="1" customWidth="1"/>
    <col min="21" max="21" width="6" style="9" bestFit="1" customWidth="1"/>
    <col min="22" max="22" width="5.5703125" style="12" bestFit="1" customWidth="1"/>
    <col min="23" max="23" width="1.85546875" style="18" bestFit="1" customWidth="1"/>
    <col min="24" max="24" width="6.5703125" style="12" bestFit="1" customWidth="1"/>
    <col min="25" max="25" width="8.5703125" style="18" bestFit="1" customWidth="1"/>
    <col min="26" max="26" width="7.42578125" style="9" bestFit="1" customWidth="1"/>
    <col min="27" max="27" width="8.5703125" style="4" bestFit="1" customWidth="1"/>
    <col min="28" max="28" width="5.5703125" style="9" bestFit="1" customWidth="1"/>
    <col min="29" max="29" width="6" style="9" bestFit="1" customWidth="1"/>
    <col min="30" max="30" width="6" style="12" bestFit="1" customWidth="1"/>
    <col min="31" max="31" width="6" style="18" bestFit="1" customWidth="1"/>
    <col min="32" max="32" width="6.5703125" style="12" bestFit="1" customWidth="1"/>
    <col min="33" max="33" width="8.5703125" style="18" bestFit="1" customWidth="1"/>
    <col min="34" max="34" width="6.140625" style="9" bestFit="1" customWidth="1"/>
    <col min="35" max="35" width="8.5703125" style="9" bestFit="1" customWidth="1"/>
    <col min="36" max="36" width="11.42578125" style="9" customWidth="1"/>
    <col min="37" max="16384" width="9.140625" style="9"/>
  </cols>
  <sheetData>
    <row r="1" spans="1:79" ht="20.25">
      <c r="C1" s="25" t="s">
        <v>66</v>
      </c>
      <c r="D1" s="5"/>
      <c r="E1" s="5"/>
      <c r="F1" s="5"/>
      <c r="G1" s="5"/>
      <c r="H1" s="7"/>
      <c r="J1" s="6"/>
      <c r="K1" s="17"/>
      <c r="L1" s="5"/>
      <c r="M1" s="22"/>
      <c r="N1" s="22"/>
      <c r="O1" s="5"/>
      <c r="P1" s="5"/>
      <c r="Q1" s="23"/>
      <c r="R1" s="5"/>
      <c r="S1" s="5"/>
      <c r="T1" s="5"/>
      <c r="U1" s="5"/>
      <c r="V1" s="26"/>
    </row>
    <row r="2" spans="1:79" ht="21" thickBot="1">
      <c r="B2" s="9" t="s">
        <v>71</v>
      </c>
      <c r="C2" s="25" t="s">
        <v>55</v>
      </c>
      <c r="D2" s="5"/>
      <c r="E2" s="5"/>
      <c r="F2" s="5"/>
      <c r="G2" s="5"/>
      <c r="H2" s="7"/>
      <c r="K2" s="25"/>
      <c r="L2" s="5"/>
      <c r="M2" s="22"/>
      <c r="N2" s="22"/>
      <c r="O2" s="5"/>
      <c r="P2" s="5"/>
      <c r="Q2" s="23"/>
      <c r="R2" s="5"/>
      <c r="S2" s="5"/>
      <c r="T2" s="5"/>
      <c r="U2" s="5"/>
      <c r="V2" s="26"/>
    </row>
    <row r="3" spans="1:79">
      <c r="A3" s="95" t="s">
        <v>18</v>
      </c>
      <c r="B3" s="88" t="s">
        <v>8</v>
      </c>
      <c r="C3" s="93" t="s">
        <v>180</v>
      </c>
      <c r="D3" s="93" t="s">
        <v>181</v>
      </c>
      <c r="E3" s="88" t="s">
        <v>2</v>
      </c>
      <c r="F3" s="88" t="s">
        <v>3</v>
      </c>
      <c r="G3" s="88" t="s">
        <v>29</v>
      </c>
      <c r="H3" s="88" t="s">
        <v>10</v>
      </c>
      <c r="I3" s="88" t="s">
        <v>11</v>
      </c>
      <c r="J3" s="88" t="s">
        <v>7</v>
      </c>
      <c r="K3" s="88" t="s">
        <v>4</v>
      </c>
      <c r="L3" s="97" t="s">
        <v>1</v>
      </c>
      <c r="M3" s="99" t="s">
        <v>0</v>
      </c>
      <c r="N3" s="90" t="s">
        <v>12</v>
      </c>
      <c r="O3" s="90"/>
      <c r="P3" s="90"/>
      <c r="Q3" s="90"/>
      <c r="R3" s="90"/>
      <c r="S3" s="90"/>
      <c r="T3" s="90" t="s">
        <v>5</v>
      </c>
      <c r="U3" s="90"/>
      <c r="V3" s="90"/>
      <c r="W3" s="90"/>
      <c r="X3" s="90"/>
      <c r="Y3" s="90"/>
      <c r="Z3" s="90" t="s">
        <v>13</v>
      </c>
      <c r="AA3" s="90"/>
      <c r="AB3" s="90" t="s">
        <v>14</v>
      </c>
      <c r="AC3" s="90"/>
      <c r="AD3" s="90"/>
      <c r="AE3" s="90"/>
      <c r="AF3" s="90"/>
      <c r="AG3" s="90"/>
      <c r="AH3" s="90" t="s">
        <v>15</v>
      </c>
      <c r="AI3" s="90"/>
      <c r="AJ3" s="91" t="s">
        <v>9</v>
      </c>
    </row>
    <row r="4" spans="1:79" s="11" customFormat="1" ht="13.5" customHeight="1" thickBot="1">
      <c r="A4" s="96"/>
      <c r="B4" s="89"/>
      <c r="C4" s="94"/>
      <c r="D4" s="94"/>
      <c r="E4" s="89"/>
      <c r="F4" s="89"/>
      <c r="G4" s="89"/>
      <c r="H4" s="89"/>
      <c r="I4" s="89"/>
      <c r="J4" s="89"/>
      <c r="K4" s="89"/>
      <c r="L4" s="98"/>
      <c r="M4" s="100"/>
      <c r="N4" s="34">
        <v>1</v>
      </c>
      <c r="O4" s="35">
        <v>2</v>
      </c>
      <c r="P4" s="35">
        <v>3</v>
      </c>
      <c r="Q4" s="34">
        <v>4</v>
      </c>
      <c r="R4" s="34" t="s">
        <v>6</v>
      </c>
      <c r="S4" s="36" t="s">
        <v>0</v>
      </c>
      <c r="T4" s="34">
        <v>1</v>
      </c>
      <c r="U4" s="34">
        <v>2</v>
      </c>
      <c r="V4" s="34">
        <v>3</v>
      </c>
      <c r="W4" s="34">
        <v>4</v>
      </c>
      <c r="X4" s="34" t="s">
        <v>6</v>
      </c>
      <c r="Y4" s="36" t="s">
        <v>0</v>
      </c>
      <c r="Z4" s="34" t="s">
        <v>16</v>
      </c>
      <c r="AA4" s="36" t="s">
        <v>0</v>
      </c>
      <c r="AB4" s="34">
        <v>1</v>
      </c>
      <c r="AC4" s="35">
        <v>2</v>
      </c>
      <c r="AD4" s="34">
        <v>3</v>
      </c>
      <c r="AE4" s="34">
        <v>4</v>
      </c>
      <c r="AF4" s="34" t="s">
        <v>6</v>
      </c>
      <c r="AG4" s="36" t="s">
        <v>0</v>
      </c>
      <c r="AH4" s="34" t="s">
        <v>17</v>
      </c>
      <c r="AI4" s="36" t="s">
        <v>0</v>
      </c>
      <c r="AJ4" s="92"/>
    </row>
    <row r="5" spans="1:79">
      <c r="A5" s="24"/>
      <c r="B5" s="24"/>
      <c r="C5" s="24"/>
      <c r="D5" s="24"/>
      <c r="E5" s="24"/>
      <c r="F5" s="29" t="s">
        <v>67</v>
      </c>
      <c r="G5" s="29" t="s">
        <v>68</v>
      </c>
      <c r="H5" s="24"/>
      <c r="I5" s="24"/>
      <c r="J5" s="30"/>
      <c r="K5" s="24"/>
      <c r="L5" s="31"/>
      <c r="M5" s="32"/>
      <c r="N5" s="24"/>
      <c r="O5" s="33"/>
      <c r="P5" s="33"/>
      <c r="Q5" s="24"/>
      <c r="R5" s="29"/>
      <c r="S5" s="32"/>
      <c r="T5" s="24"/>
      <c r="U5" s="24"/>
      <c r="V5" s="24"/>
      <c r="W5" s="24"/>
      <c r="X5" s="29"/>
      <c r="Y5" s="32"/>
      <c r="Z5" s="29"/>
      <c r="AA5" s="32"/>
      <c r="AB5" s="24"/>
      <c r="AC5" s="33"/>
      <c r="AD5" s="24"/>
      <c r="AE5" s="24"/>
      <c r="AF5" s="29"/>
      <c r="AG5" s="32"/>
      <c r="AH5" s="29"/>
      <c r="AI5" s="32"/>
      <c r="AJ5" s="24"/>
    </row>
    <row r="6" spans="1:79">
      <c r="A6" s="3">
        <v>12</v>
      </c>
      <c r="B6" s="3">
        <v>1</v>
      </c>
      <c r="C6" s="3" t="s">
        <v>183</v>
      </c>
      <c r="D6" s="3" t="s">
        <v>272</v>
      </c>
      <c r="E6" s="3">
        <v>52</v>
      </c>
      <c r="F6" s="3" t="s">
        <v>41</v>
      </c>
      <c r="G6" s="3" t="s">
        <v>50</v>
      </c>
      <c r="H6" s="3" t="s">
        <v>50</v>
      </c>
      <c r="I6" s="3" t="s">
        <v>25</v>
      </c>
      <c r="J6" s="1">
        <v>31402</v>
      </c>
      <c r="K6" s="3" t="s">
        <v>19</v>
      </c>
      <c r="L6" s="2">
        <v>51.15</v>
      </c>
      <c r="M6" s="20">
        <v>0.98089999999999999</v>
      </c>
      <c r="N6" s="13">
        <v>100</v>
      </c>
      <c r="O6" s="14">
        <v>110</v>
      </c>
      <c r="P6" s="8">
        <v>115</v>
      </c>
      <c r="Q6" s="3"/>
      <c r="R6" s="19">
        <f>P6</f>
        <v>115</v>
      </c>
      <c r="S6" s="20">
        <f>R6*M6</f>
        <v>112.8035</v>
      </c>
      <c r="T6" s="13"/>
      <c r="U6" s="8"/>
      <c r="V6" s="8"/>
      <c r="W6" s="3"/>
      <c r="X6" s="19"/>
      <c r="Y6" s="20">
        <f>X6*M6</f>
        <v>0</v>
      </c>
      <c r="Z6" s="19">
        <f>X6+R6</f>
        <v>115</v>
      </c>
      <c r="AA6" s="20">
        <f>Z6*M6</f>
        <v>112.8035</v>
      </c>
      <c r="AB6" s="3"/>
      <c r="AC6" s="8"/>
      <c r="AD6" s="3"/>
      <c r="AE6" s="3"/>
      <c r="AF6" s="19"/>
      <c r="AG6" s="20">
        <f>AF6*M6</f>
        <v>0</v>
      </c>
      <c r="AH6" s="19">
        <f>AF6+Z6</f>
        <v>115</v>
      </c>
      <c r="AI6" s="20">
        <f>AH6*M6</f>
        <v>112.8035</v>
      </c>
      <c r="AJ6" s="3"/>
    </row>
    <row r="7" spans="1:79">
      <c r="A7" s="3">
        <v>12</v>
      </c>
      <c r="B7" s="3">
        <v>1</v>
      </c>
      <c r="C7" s="3" t="s">
        <v>183</v>
      </c>
      <c r="D7" s="3" t="s">
        <v>272</v>
      </c>
      <c r="E7" s="3">
        <v>67.5</v>
      </c>
      <c r="F7" s="3" t="s">
        <v>64</v>
      </c>
      <c r="G7" s="3" t="s">
        <v>62</v>
      </c>
      <c r="H7" s="3" t="s">
        <v>35</v>
      </c>
      <c r="I7" s="3" t="s">
        <v>25</v>
      </c>
      <c r="J7" s="1">
        <v>30447</v>
      </c>
      <c r="K7" s="3" t="s">
        <v>19</v>
      </c>
      <c r="L7" s="2">
        <v>67.5</v>
      </c>
      <c r="M7" s="20">
        <v>0.77690000000000003</v>
      </c>
      <c r="N7" s="13">
        <v>100</v>
      </c>
      <c r="O7" s="28">
        <v>110</v>
      </c>
      <c r="P7" s="8">
        <v>110</v>
      </c>
      <c r="Q7" s="3"/>
      <c r="R7" s="19">
        <f>P7</f>
        <v>110</v>
      </c>
      <c r="S7" s="20">
        <f>R7*M7</f>
        <v>85.459000000000003</v>
      </c>
      <c r="T7" s="13"/>
      <c r="U7" s="8"/>
      <c r="V7" s="8"/>
      <c r="W7" s="3"/>
      <c r="X7" s="19"/>
      <c r="Y7" s="20">
        <f>X7*M7</f>
        <v>0</v>
      </c>
      <c r="Z7" s="19">
        <f>X7+R7</f>
        <v>110</v>
      </c>
      <c r="AA7" s="20">
        <f>Z7*M7</f>
        <v>85.459000000000003</v>
      </c>
      <c r="AB7" s="3"/>
      <c r="AC7" s="8"/>
      <c r="AD7" s="3"/>
      <c r="AE7" s="3"/>
      <c r="AF7" s="19"/>
      <c r="AG7" s="20">
        <f>AF7*M7</f>
        <v>0</v>
      </c>
      <c r="AH7" s="19">
        <f>AF7+Z7</f>
        <v>110</v>
      </c>
      <c r="AI7" s="20">
        <f>AH7*M7</f>
        <v>85.459000000000003</v>
      </c>
      <c r="AJ7" s="3"/>
    </row>
    <row r="8" spans="1:79">
      <c r="A8" s="3">
        <v>0</v>
      </c>
      <c r="B8" s="3" t="s">
        <v>72</v>
      </c>
      <c r="C8" s="3" t="s">
        <v>183</v>
      </c>
      <c r="D8" s="3" t="s">
        <v>272</v>
      </c>
      <c r="E8" s="3">
        <v>67.5</v>
      </c>
      <c r="F8" s="3" t="s">
        <v>37</v>
      </c>
      <c r="G8" s="3" t="s">
        <v>38</v>
      </c>
      <c r="H8" s="3" t="s">
        <v>35</v>
      </c>
      <c r="I8" s="3" t="s">
        <v>25</v>
      </c>
      <c r="J8" s="1">
        <v>35700</v>
      </c>
      <c r="K8" s="3" t="s">
        <v>24</v>
      </c>
      <c r="L8" s="2">
        <v>66.400000000000006</v>
      </c>
      <c r="M8" s="20">
        <v>0.82350000000000001</v>
      </c>
      <c r="N8" s="28">
        <v>100</v>
      </c>
      <c r="O8" s="28">
        <v>100</v>
      </c>
      <c r="P8" s="28">
        <v>100</v>
      </c>
      <c r="Q8" s="3"/>
      <c r="R8" s="19">
        <v>0</v>
      </c>
      <c r="S8" s="20">
        <f>R8*M8</f>
        <v>0</v>
      </c>
      <c r="T8" s="8"/>
      <c r="U8" s="8"/>
      <c r="V8" s="8"/>
      <c r="W8" s="3"/>
      <c r="X8" s="19"/>
      <c r="Y8" s="20">
        <f>X8*M8</f>
        <v>0</v>
      </c>
      <c r="Z8" s="19">
        <f>X8+R8</f>
        <v>0</v>
      </c>
      <c r="AA8" s="20">
        <f>Z8*M8</f>
        <v>0</v>
      </c>
      <c r="AB8" s="8"/>
      <c r="AC8" s="13"/>
      <c r="AD8" s="8"/>
      <c r="AE8" s="3"/>
      <c r="AF8" s="19"/>
      <c r="AG8" s="20">
        <f>AF8*M8</f>
        <v>0</v>
      </c>
      <c r="AH8" s="19">
        <f>AF8+Z8</f>
        <v>0</v>
      </c>
      <c r="AI8" s="20">
        <f>AH8*M8</f>
        <v>0</v>
      </c>
      <c r="AJ8" s="3"/>
    </row>
    <row r="9" spans="1:79">
      <c r="A9" s="3"/>
      <c r="B9" s="3"/>
      <c r="C9" s="3"/>
      <c r="D9" s="3"/>
      <c r="E9" s="3"/>
      <c r="F9" s="19" t="s">
        <v>69</v>
      </c>
      <c r="G9" s="19" t="s">
        <v>68</v>
      </c>
      <c r="H9" s="3"/>
      <c r="I9" s="3"/>
      <c r="J9" s="1"/>
      <c r="K9" s="3"/>
      <c r="L9" s="2"/>
      <c r="M9" s="20"/>
      <c r="N9" s="13"/>
      <c r="O9" s="28"/>
      <c r="P9" s="8"/>
      <c r="Q9" s="3"/>
      <c r="R9" s="19"/>
      <c r="S9" s="20"/>
      <c r="T9" s="13"/>
      <c r="U9" s="8"/>
      <c r="V9" s="8"/>
      <c r="W9" s="3"/>
      <c r="X9" s="19"/>
      <c r="Y9" s="20"/>
      <c r="Z9" s="19"/>
      <c r="AA9" s="20"/>
      <c r="AB9" s="3"/>
      <c r="AC9" s="8"/>
      <c r="AD9" s="3"/>
      <c r="AE9" s="3"/>
      <c r="AF9" s="19"/>
      <c r="AG9" s="20"/>
      <c r="AH9" s="19"/>
      <c r="AI9" s="20"/>
      <c r="AJ9" s="3"/>
    </row>
    <row r="10" spans="1:79">
      <c r="A10" s="3">
        <v>12</v>
      </c>
      <c r="B10" s="3">
        <v>1</v>
      </c>
      <c r="C10" s="3" t="s">
        <v>183</v>
      </c>
      <c r="D10" s="3" t="s">
        <v>272</v>
      </c>
      <c r="E10" s="3">
        <v>48</v>
      </c>
      <c r="F10" s="3" t="s">
        <v>39</v>
      </c>
      <c r="G10" s="3" t="s">
        <v>28</v>
      </c>
      <c r="H10" s="3" t="s">
        <v>28</v>
      </c>
      <c r="I10" s="3" t="s">
        <v>25</v>
      </c>
      <c r="J10" s="1">
        <v>24997</v>
      </c>
      <c r="K10" s="3" t="s">
        <v>27</v>
      </c>
      <c r="L10" s="2">
        <v>47.65</v>
      </c>
      <c r="M10" s="20">
        <v>1.1902999999999999</v>
      </c>
      <c r="N10" s="8"/>
      <c r="O10" s="14"/>
      <c r="P10" s="8"/>
      <c r="Q10" s="3"/>
      <c r="R10" s="19"/>
      <c r="S10" s="20">
        <f t="shared" ref="S10:S20" si="0">R10*M10</f>
        <v>0</v>
      </c>
      <c r="T10" s="8"/>
      <c r="U10" s="8"/>
      <c r="V10" s="8"/>
      <c r="W10" s="3"/>
      <c r="X10" s="19"/>
      <c r="Y10" s="20">
        <f t="shared" ref="Y10:Y20" si="1">X10*M10</f>
        <v>0</v>
      </c>
      <c r="Z10" s="19">
        <f t="shared" ref="Z10:Z20" si="2">X10+R10</f>
        <v>0</v>
      </c>
      <c r="AA10" s="20">
        <f t="shared" ref="AA10:AA20" si="3">Z10*M10</f>
        <v>0</v>
      </c>
      <c r="AB10" s="8">
        <v>92.5</v>
      </c>
      <c r="AC10" s="13">
        <v>102.5</v>
      </c>
      <c r="AD10" s="28">
        <v>110</v>
      </c>
      <c r="AE10" s="3"/>
      <c r="AF10" s="19">
        <v>102.5</v>
      </c>
      <c r="AG10" s="20">
        <f t="shared" ref="AG10:AG20" si="4">AF10*M10</f>
        <v>122.00574999999999</v>
      </c>
      <c r="AH10" s="19">
        <f t="shared" ref="AH10:AH20" si="5">AF10+Z10</f>
        <v>102.5</v>
      </c>
      <c r="AI10" s="20">
        <f t="shared" ref="AI10:AI20" si="6">AH10*M10</f>
        <v>122.00574999999999</v>
      </c>
      <c r="AJ10" s="3"/>
    </row>
    <row r="11" spans="1:79">
      <c r="A11" s="3">
        <v>12</v>
      </c>
      <c r="B11" s="3">
        <v>1</v>
      </c>
      <c r="C11" s="3" t="s">
        <v>183</v>
      </c>
      <c r="D11" s="3" t="s">
        <v>272</v>
      </c>
      <c r="E11" s="3">
        <v>48</v>
      </c>
      <c r="F11" s="3" t="s">
        <v>32</v>
      </c>
      <c r="G11" s="3" t="s">
        <v>33</v>
      </c>
      <c r="H11" s="3" t="s">
        <v>35</v>
      </c>
      <c r="I11" s="3" t="s">
        <v>25</v>
      </c>
      <c r="J11" s="1">
        <v>32021</v>
      </c>
      <c r="K11" s="3" t="s">
        <v>19</v>
      </c>
      <c r="L11" s="2">
        <v>46.7</v>
      </c>
      <c r="M11" s="20">
        <v>1.0566</v>
      </c>
      <c r="N11" s="13"/>
      <c r="O11" s="8"/>
      <c r="P11" s="13"/>
      <c r="Q11" s="3"/>
      <c r="R11" s="19"/>
      <c r="S11" s="20">
        <f t="shared" si="0"/>
        <v>0</v>
      </c>
      <c r="T11" s="13"/>
      <c r="U11" s="3"/>
      <c r="V11" s="3"/>
      <c r="W11" s="8"/>
      <c r="X11" s="19"/>
      <c r="Y11" s="20">
        <f t="shared" si="1"/>
        <v>0</v>
      </c>
      <c r="Z11" s="19">
        <f t="shared" si="2"/>
        <v>0</v>
      </c>
      <c r="AA11" s="20">
        <f t="shared" si="3"/>
        <v>0</v>
      </c>
      <c r="AB11" s="3">
        <v>75</v>
      </c>
      <c r="AC11" s="13">
        <v>85</v>
      </c>
      <c r="AD11" s="3">
        <v>95</v>
      </c>
      <c r="AE11" s="3"/>
      <c r="AF11" s="19">
        <v>95</v>
      </c>
      <c r="AG11" s="20">
        <f t="shared" si="4"/>
        <v>100.377</v>
      </c>
      <c r="AH11" s="19">
        <f t="shared" si="5"/>
        <v>95</v>
      </c>
      <c r="AI11" s="20">
        <f t="shared" si="6"/>
        <v>100.377</v>
      </c>
      <c r="AJ11" s="3"/>
    </row>
    <row r="12" spans="1:79">
      <c r="A12" s="3">
        <v>12</v>
      </c>
      <c r="B12" s="3">
        <v>1</v>
      </c>
      <c r="C12" s="3" t="s">
        <v>183</v>
      </c>
      <c r="D12" s="3" t="s">
        <v>272</v>
      </c>
      <c r="E12" s="3">
        <v>48</v>
      </c>
      <c r="F12" s="3" t="s">
        <v>40</v>
      </c>
      <c r="G12" s="3" t="s">
        <v>49</v>
      </c>
      <c r="H12" s="3" t="s">
        <v>49</v>
      </c>
      <c r="I12" s="3" t="s">
        <v>25</v>
      </c>
      <c r="J12" s="1">
        <v>37529</v>
      </c>
      <c r="K12" s="3" t="s">
        <v>23</v>
      </c>
      <c r="L12" s="2">
        <v>47.4</v>
      </c>
      <c r="M12" s="20">
        <v>1.2907999999999999</v>
      </c>
      <c r="N12" s="8"/>
      <c r="O12" s="13"/>
      <c r="P12" s="13"/>
      <c r="Q12" s="3"/>
      <c r="R12" s="19"/>
      <c r="S12" s="20">
        <f t="shared" si="0"/>
        <v>0</v>
      </c>
      <c r="T12" s="13"/>
      <c r="U12" s="3"/>
      <c r="V12" s="3"/>
      <c r="W12" s="3"/>
      <c r="X12" s="19"/>
      <c r="Y12" s="20">
        <f t="shared" si="1"/>
        <v>0</v>
      </c>
      <c r="Z12" s="19">
        <f t="shared" si="2"/>
        <v>0</v>
      </c>
      <c r="AA12" s="20">
        <f t="shared" si="3"/>
        <v>0</v>
      </c>
      <c r="AB12" s="3">
        <v>60</v>
      </c>
      <c r="AC12" s="13">
        <v>70</v>
      </c>
      <c r="AD12" s="3">
        <v>75</v>
      </c>
      <c r="AE12" s="3"/>
      <c r="AF12" s="19">
        <v>75</v>
      </c>
      <c r="AG12" s="20">
        <f t="shared" si="4"/>
        <v>96.81</v>
      </c>
      <c r="AH12" s="19">
        <f t="shared" si="5"/>
        <v>75</v>
      </c>
      <c r="AI12" s="20">
        <f t="shared" si="6"/>
        <v>96.81</v>
      </c>
      <c r="AJ12" s="3"/>
    </row>
    <row r="13" spans="1:79">
      <c r="A13" s="3">
        <v>12</v>
      </c>
      <c r="B13" s="3">
        <v>1</v>
      </c>
      <c r="C13" s="3" t="s">
        <v>183</v>
      </c>
      <c r="D13" s="3" t="s">
        <v>272</v>
      </c>
      <c r="E13" s="3">
        <v>52</v>
      </c>
      <c r="F13" s="3" t="s">
        <v>51</v>
      </c>
      <c r="G13" s="3" t="s">
        <v>52</v>
      </c>
      <c r="H13" s="3" t="s">
        <v>52</v>
      </c>
      <c r="I13" s="3" t="s">
        <v>25</v>
      </c>
      <c r="J13" s="1">
        <v>34576</v>
      </c>
      <c r="K13" s="3" t="s">
        <v>21</v>
      </c>
      <c r="L13" s="2">
        <v>52</v>
      </c>
      <c r="M13" s="20">
        <v>0.97670000000000001</v>
      </c>
      <c r="N13" s="14"/>
      <c r="O13" s="3"/>
      <c r="P13" s="8"/>
      <c r="Q13" s="3"/>
      <c r="R13" s="19"/>
      <c r="S13" s="20">
        <f t="shared" si="0"/>
        <v>0</v>
      </c>
      <c r="T13" s="3"/>
      <c r="U13" s="3"/>
      <c r="V13" s="3"/>
      <c r="W13" s="3"/>
      <c r="X13" s="19"/>
      <c r="Y13" s="20">
        <f t="shared" si="1"/>
        <v>0</v>
      </c>
      <c r="Z13" s="19">
        <f t="shared" si="2"/>
        <v>0</v>
      </c>
      <c r="AA13" s="20">
        <f t="shared" si="3"/>
        <v>0</v>
      </c>
      <c r="AB13" s="3">
        <v>120</v>
      </c>
      <c r="AC13" s="28">
        <v>130</v>
      </c>
      <c r="AD13" s="28">
        <v>130</v>
      </c>
      <c r="AE13" s="3"/>
      <c r="AF13" s="19">
        <v>120</v>
      </c>
      <c r="AG13" s="20">
        <f t="shared" si="4"/>
        <v>117.20400000000001</v>
      </c>
      <c r="AH13" s="19">
        <f t="shared" si="5"/>
        <v>120</v>
      </c>
      <c r="AI13" s="20">
        <f t="shared" si="6"/>
        <v>117.20400000000001</v>
      </c>
      <c r="AJ13" s="3"/>
    </row>
    <row r="14" spans="1:79" s="3" customFormat="1" ht="12.75" customHeight="1">
      <c r="A14" s="3">
        <v>12</v>
      </c>
      <c r="B14" s="3">
        <v>1</v>
      </c>
      <c r="C14" s="3" t="s">
        <v>183</v>
      </c>
      <c r="D14" s="3" t="s">
        <v>272</v>
      </c>
      <c r="E14" s="3">
        <v>52</v>
      </c>
      <c r="F14" s="3" t="s">
        <v>46</v>
      </c>
      <c r="G14" s="3" t="s">
        <v>42</v>
      </c>
      <c r="H14" s="3" t="s">
        <v>42</v>
      </c>
      <c r="I14" s="3" t="s">
        <v>25</v>
      </c>
      <c r="J14" s="1">
        <v>32640</v>
      </c>
      <c r="K14" s="3" t="s">
        <v>19</v>
      </c>
      <c r="L14" s="2">
        <v>51.9</v>
      </c>
      <c r="M14" s="20">
        <v>0.97309999999999997</v>
      </c>
      <c r="N14" s="14"/>
      <c r="P14" s="8"/>
      <c r="R14" s="19"/>
      <c r="S14" s="20">
        <f t="shared" si="0"/>
        <v>0</v>
      </c>
      <c r="X14" s="19"/>
      <c r="Y14" s="20">
        <f t="shared" si="1"/>
        <v>0</v>
      </c>
      <c r="Z14" s="19">
        <f t="shared" si="2"/>
        <v>0</v>
      </c>
      <c r="AA14" s="20">
        <f t="shared" si="3"/>
        <v>0</v>
      </c>
      <c r="AB14" s="28">
        <v>120</v>
      </c>
      <c r="AC14" s="3">
        <v>120</v>
      </c>
      <c r="AD14" s="3">
        <v>130</v>
      </c>
      <c r="AF14" s="19">
        <v>130</v>
      </c>
      <c r="AG14" s="20">
        <f t="shared" si="4"/>
        <v>126.503</v>
      </c>
      <c r="AH14" s="19">
        <f t="shared" si="5"/>
        <v>130</v>
      </c>
      <c r="AI14" s="20">
        <f t="shared" si="6"/>
        <v>126.503</v>
      </c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21"/>
    </row>
    <row r="15" spans="1:79" s="3" customFormat="1">
      <c r="A15" s="3">
        <v>5</v>
      </c>
      <c r="B15" s="3">
        <v>2</v>
      </c>
      <c r="C15" s="3" t="s">
        <v>183</v>
      </c>
      <c r="D15" s="3" t="s">
        <v>272</v>
      </c>
      <c r="E15" s="3">
        <v>52</v>
      </c>
      <c r="F15" s="3" t="s">
        <v>41</v>
      </c>
      <c r="G15" s="3" t="s">
        <v>50</v>
      </c>
      <c r="H15" s="3" t="s">
        <v>50</v>
      </c>
      <c r="I15" s="3" t="s">
        <v>25</v>
      </c>
      <c r="J15" s="1">
        <v>31402</v>
      </c>
      <c r="K15" s="3" t="s">
        <v>19</v>
      </c>
      <c r="L15" s="2">
        <v>51.15</v>
      </c>
      <c r="M15" s="20">
        <v>0.98089999999999999</v>
      </c>
      <c r="N15" s="13"/>
      <c r="O15" s="14"/>
      <c r="P15" s="8"/>
      <c r="R15" s="19"/>
      <c r="S15" s="20">
        <f t="shared" si="0"/>
        <v>0</v>
      </c>
      <c r="T15" s="13"/>
      <c r="U15" s="8"/>
      <c r="V15" s="8"/>
      <c r="X15" s="19"/>
      <c r="Y15" s="20">
        <f t="shared" si="1"/>
        <v>0</v>
      </c>
      <c r="Z15" s="19">
        <f t="shared" si="2"/>
        <v>0</v>
      </c>
      <c r="AA15" s="20">
        <f t="shared" si="3"/>
        <v>0</v>
      </c>
      <c r="AB15" s="3">
        <v>110</v>
      </c>
      <c r="AC15" s="8">
        <v>120</v>
      </c>
      <c r="AD15" s="28">
        <v>127.5</v>
      </c>
      <c r="AF15" s="19">
        <v>120</v>
      </c>
      <c r="AG15" s="20">
        <f t="shared" si="4"/>
        <v>117.708</v>
      </c>
      <c r="AH15" s="19">
        <f t="shared" si="5"/>
        <v>120</v>
      </c>
      <c r="AI15" s="20">
        <f t="shared" si="6"/>
        <v>117.708</v>
      </c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21"/>
    </row>
    <row r="16" spans="1:79" s="15" customFormat="1">
      <c r="A16" s="3">
        <v>12</v>
      </c>
      <c r="B16" s="3">
        <v>1</v>
      </c>
      <c r="C16" s="3" t="s">
        <v>183</v>
      </c>
      <c r="D16" s="3" t="s">
        <v>272</v>
      </c>
      <c r="E16" s="3">
        <v>56</v>
      </c>
      <c r="F16" s="3" t="s">
        <v>44</v>
      </c>
      <c r="G16" s="3" t="s">
        <v>50</v>
      </c>
      <c r="H16" s="3" t="s">
        <v>50</v>
      </c>
      <c r="I16" s="3" t="s">
        <v>25</v>
      </c>
      <c r="J16" s="1">
        <v>36344</v>
      </c>
      <c r="K16" s="3" t="s">
        <v>26</v>
      </c>
      <c r="L16" s="2">
        <v>55.15</v>
      </c>
      <c r="M16" s="20">
        <v>0.99450000000000005</v>
      </c>
      <c r="N16" s="8"/>
      <c r="O16" s="14"/>
      <c r="P16" s="8"/>
      <c r="Q16" s="3"/>
      <c r="R16" s="19"/>
      <c r="S16" s="20">
        <f t="shared" si="0"/>
        <v>0</v>
      </c>
      <c r="T16" s="8"/>
      <c r="U16" s="8"/>
      <c r="V16" s="8"/>
      <c r="W16" s="3"/>
      <c r="X16" s="19"/>
      <c r="Y16" s="20">
        <f t="shared" si="1"/>
        <v>0</v>
      </c>
      <c r="Z16" s="19">
        <f t="shared" si="2"/>
        <v>0</v>
      </c>
      <c r="AA16" s="20">
        <f t="shared" si="3"/>
        <v>0</v>
      </c>
      <c r="AB16" s="28">
        <v>112.5</v>
      </c>
      <c r="AC16" s="3">
        <v>115</v>
      </c>
      <c r="AD16" s="3">
        <v>120</v>
      </c>
      <c r="AE16" s="3">
        <v>122.5</v>
      </c>
      <c r="AF16" s="19">
        <v>120</v>
      </c>
      <c r="AG16" s="20">
        <f t="shared" si="4"/>
        <v>119.34</v>
      </c>
      <c r="AH16" s="19">
        <f t="shared" si="5"/>
        <v>120</v>
      </c>
      <c r="AI16" s="20">
        <f t="shared" si="6"/>
        <v>119.34</v>
      </c>
      <c r="AJ16" s="3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16"/>
    </row>
    <row r="17" spans="1:79" s="15" customFormat="1">
      <c r="A17" s="3">
        <v>0</v>
      </c>
      <c r="B17" s="3" t="s">
        <v>72</v>
      </c>
      <c r="C17" s="3" t="s">
        <v>183</v>
      </c>
      <c r="D17" s="3" t="s">
        <v>272</v>
      </c>
      <c r="E17" s="3">
        <v>60</v>
      </c>
      <c r="F17" s="3" t="s">
        <v>56</v>
      </c>
      <c r="G17" s="3" t="s">
        <v>28</v>
      </c>
      <c r="H17" s="3" t="s">
        <v>28</v>
      </c>
      <c r="I17" s="3" t="s">
        <v>25</v>
      </c>
      <c r="J17" s="1">
        <v>28224</v>
      </c>
      <c r="K17" s="3" t="s">
        <v>22</v>
      </c>
      <c r="L17" s="2">
        <v>60</v>
      </c>
      <c r="M17" s="20">
        <v>0.86280000000000001</v>
      </c>
      <c r="N17" s="14"/>
      <c r="O17" s="3"/>
      <c r="P17" s="8"/>
      <c r="Q17" s="3"/>
      <c r="R17" s="19"/>
      <c r="S17" s="20">
        <f t="shared" si="0"/>
        <v>0</v>
      </c>
      <c r="T17" s="3"/>
      <c r="U17" s="3"/>
      <c r="V17" s="3"/>
      <c r="W17" s="3"/>
      <c r="X17" s="19"/>
      <c r="Y17" s="20">
        <f t="shared" si="1"/>
        <v>0</v>
      </c>
      <c r="Z17" s="19">
        <f t="shared" si="2"/>
        <v>0</v>
      </c>
      <c r="AA17" s="20">
        <f t="shared" si="3"/>
        <v>0</v>
      </c>
      <c r="AB17" s="28">
        <v>95</v>
      </c>
      <c r="AC17" s="28">
        <v>95</v>
      </c>
      <c r="AD17" s="28">
        <v>95</v>
      </c>
      <c r="AE17" s="3"/>
      <c r="AF17" s="39">
        <v>0</v>
      </c>
      <c r="AG17" s="20">
        <f t="shared" si="4"/>
        <v>0</v>
      </c>
      <c r="AH17" s="19">
        <f t="shared" si="5"/>
        <v>0</v>
      </c>
      <c r="AI17" s="20">
        <f t="shared" si="6"/>
        <v>0</v>
      </c>
      <c r="AJ17" s="3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16"/>
    </row>
    <row r="18" spans="1:79" s="15" customFormat="1">
      <c r="A18" s="3">
        <v>12</v>
      </c>
      <c r="B18" s="3">
        <v>1</v>
      </c>
      <c r="C18" s="3" t="s">
        <v>183</v>
      </c>
      <c r="D18" s="3" t="s">
        <v>272</v>
      </c>
      <c r="E18" s="3">
        <v>67.5</v>
      </c>
      <c r="F18" s="3" t="s">
        <v>53</v>
      </c>
      <c r="G18" s="3" t="s">
        <v>49</v>
      </c>
      <c r="H18" s="3" t="s">
        <v>49</v>
      </c>
      <c r="I18" s="3" t="s">
        <v>25</v>
      </c>
      <c r="J18" s="1">
        <v>25262</v>
      </c>
      <c r="K18" s="3" t="s">
        <v>27</v>
      </c>
      <c r="L18" s="2">
        <v>66.55</v>
      </c>
      <c r="M18" s="20">
        <v>0.87870000000000004</v>
      </c>
      <c r="N18" s="14"/>
      <c r="O18" s="8"/>
      <c r="P18" s="8"/>
      <c r="Q18" s="3"/>
      <c r="R18" s="19"/>
      <c r="S18" s="20">
        <f t="shared" si="0"/>
        <v>0</v>
      </c>
      <c r="T18" s="14"/>
      <c r="U18" s="3"/>
      <c r="V18" s="8"/>
      <c r="W18" s="3"/>
      <c r="X18" s="19"/>
      <c r="Y18" s="20">
        <f t="shared" si="1"/>
        <v>0</v>
      </c>
      <c r="Z18" s="19">
        <f t="shared" si="2"/>
        <v>0</v>
      </c>
      <c r="AA18" s="20">
        <f t="shared" si="3"/>
        <v>0</v>
      </c>
      <c r="AB18" s="3">
        <v>80</v>
      </c>
      <c r="AC18" s="13">
        <v>100</v>
      </c>
      <c r="AD18" s="8">
        <v>110</v>
      </c>
      <c r="AE18" s="3"/>
      <c r="AF18" s="19">
        <v>110</v>
      </c>
      <c r="AG18" s="20">
        <f t="shared" si="4"/>
        <v>96.657000000000011</v>
      </c>
      <c r="AH18" s="19">
        <f t="shared" si="5"/>
        <v>110</v>
      </c>
      <c r="AI18" s="20">
        <f t="shared" si="6"/>
        <v>96.657000000000011</v>
      </c>
      <c r="AJ18" s="3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16"/>
    </row>
    <row r="19" spans="1:79" s="15" customFormat="1">
      <c r="A19" s="3">
        <v>12</v>
      </c>
      <c r="B19" s="3">
        <v>1</v>
      </c>
      <c r="C19" s="3" t="s">
        <v>183</v>
      </c>
      <c r="D19" s="3" t="s">
        <v>272</v>
      </c>
      <c r="E19" s="3">
        <v>67.5</v>
      </c>
      <c r="F19" s="3" t="s">
        <v>59</v>
      </c>
      <c r="G19" s="3" t="s">
        <v>57</v>
      </c>
      <c r="H19" s="3" t="s">
        <v>58</v>
      </c>
      <c r="I19" s="3" t="s">
        <v>25</v>
      </c>
      <c r="J19" s="1">
        <v>23860</v>
      </c>
      <c r="K19" s="3" t="s">
        <v>20</v>
      </c>
      <c r="L19" s="2">
        <v>64.349999999999994</v>
      </c>
      <c r="M19" s="20">
        <v>1.0042</v>
      </c>
      <c r="N19" s="14"/>
      <c r="O19" s="3"/>
      <c r="P19" s="8"/>
      <c r="Q19" s="3"/>
      <c r="R19" s="19"/>
      <c r="S19" s="20">
        <f t="shared" si="0"/>
        <v>0</v>
      </c>
      <c r="T19" s="3"/>
      <c r="U19" s="3"/>
      <c r="V19" s="3"/>
      <c r="W19" s="3"/>
      <c r="X19" s="19"/>
      <c r="Y19" s="20">
        <f t="shared" si="1"/>
        <v>0</v>
      </c>
      <c r="Z19" s="19">
        <f t="shared" si="2"/>
        <v>0</v>
      </c>
      <c r="AA19" s="20">
        <f t="shared" si="3"/>
        <v>0</v>
      </c>
      <c r="AB19" s="3">
        <v>95</v>
      </c>
      <c r="AC19" s="3">
        <v>105</v>
      </c>
      <c r="AD19" s="28">
        <v>110</v>
      </c>
      <c r="AE19" s="3"/>
      <c r="AF19" s="19">
        <v>105</v>
      </c>
      <c r="AG19" s="20">
        <f t="shared" si="4"/>
        <v>105.441</v>
      </c>
      <c r="AH19" s="19">
        <f t="shared" si="5"/>
        <v>105</v>
      </c>
      <c r="AI19" s="20">
        <f t="shared" si="6"/>
        <v>105.441</v>
      </c>
      <c r="AJ19" s="3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16"/>
    </row>
    <row r="20" spans="1:79">
      <c r="A20" s="3">
        <v>12</v>
      </c>
      <c r="B20" s="3">
        <v>1</v>
      </c>
      <c r="C20" s="3" t="s">
        <v>183</v>
      </c>
      <c r="D20" s="3" t="s">
        <v>272</v>
      </c>
      <c r="E20" s="3">
        <v>67.5</v>
      </c>
      <c r="F20" s="3" t="s">
        <v>37</v>
      </c>
      <c r="G20" s="3" t="s">
        <v>38</v>
      </c>
      <c r="H20" s="3" t="s">
        <v>35</v>
      </c>
      <c r="I20" s="3" t="s">
        <v>25</v>
      </c>
      <c r="J20" s="1">
        <v>35700</v>
      </c>
      <c r="K20" s="3" t="s">
        <v>24</v>
      </c>
      <c r="L20" s="2">
        <v>66.400000000000006</v>
      </c>
      <c r="M20" s="20">
        <v>0.82350000000000001</v>
      </c>
      <c r="N20" s="8"/>
      <c r="O20" s="14"/>
      <c r="P20" s="8"/>
      <c r="Q20" s="3"/>
      <c r="R20" s="19"/>
      <c r="S20" s="20">
        <f t="shared" si="0"/>
        <v>0</v>
      </c>
      <c r="T20" s="8"/>
      <c r="U20" s="8"/>
      <c r="V20" s="8"/>
      <c r="W20" s="3"/>
      <c r="X20" s="19"/>
      <c r="Y20" s="20">
        <f t="shared" si="1"/>
        <v>0</v>
      </c>
      <c r="Z20" s="19">
        <f t="shared" si="2"/>
        <v>0</v>
      </c>
      <c r="AA20" s="20">
        <f t="shared" si="3"/>
        <v>0</v>
      </c>
      <c r="AB20" s="8">
        <v>110</v>
      </c>
      <c r="AC20" s="13">
        <v>120</v>
      </c>
      <c r="AD20" s="28">
        <v>125</v>
      </c>
      <c r="AE20" s="3"/>
      <c r="AF20" s="19">
        <v>120</v>
      </c>
      <c r="AG20" s="20">
        <f t="shared" si="4"/>
        <v>98.820000000000007</v>
      </c>
      <c r="AH20" s="19">
        <f t="shared" si="5"/>
        <v>120</v>
      </c>
      <c r="AI20" s="20">
        <f t="shared" si="6"/>
        <v>98.820000000000007</v>
      </c>
      <c r="AJ20" s="3"/>
    </row>
    <row r="21" spans="1:79">
      <c r="A21" s="3"/>
      <c r="B21" s="3"/>
      <c r="C21" s="3"/>
      <c r="D21" s="3"/>
      <c r="E21" s="3"/>
      <c r="F21" s="19" t="s">
        <v>70</v>
      </c>
      <c r="G21" s="19" t="s">
        <v>68</v>
      </c>
      <c r="H21" s="3"/>
      <c r="I21" s="3"/>
      <c r="J21" s="1"/>
      <c r="K21" s="3"/>
      <c r="L21" s="2"/>
      <c r="M21" s="20"/>
      <c r="N21" s="14"/>
      <c r="O21" s="3"/>
      <c r="P21" s="8"/>
      <c r="Q21" s="3"/>
      <c r="R21" s="19"/>
      <c r="S21" s="20"/>
      <c r="T21" s="3"/>
      <c r="U21" s="3"/>
      <c r="V21" s="3"/>
      <c r="W21" s="3"/>
      <c r="X21" s="19"/>
      <c r="Y21" s="20"/>
      <c r="Z21" s="19"/>
      <c r="AA21" s="20"/>
      <c r="AB21" s="3"/>
      <c r="AC21" s="28"/>
      <c r="AD21" s="28"/>
      <c r="AE21" s="3"/>
      <c r="AF21" s="19"/>
      <c r="AG21" s="20"/>
      <c r="AH21" s="19"/>
      <c r="AI21" s="20"/>
      <c r="AJ21" s="3"/>
    </row>
    <row r="22" spans="1:79">
      <c r="A22" s="3">
        <v>12</v>
      </c>
      <c r="B22" s="3">
        <v>1</v>
      </c>
      <c r="C22" s="3" t="s">
        <v>183</v>
      </c>
      <c r="D22" s="3" t="s">
        <v>272</v>
      </c>
      <c r="E22" s="3">
        <v>44</v>
      </c>
      <c r="F22" s="3" t="s">
        <v>61</v>
      </c>
      <c r="G22" s="3" t="s">
        <v>30</v>
      </c>
      <c r="H22" s="3" t="s">
        <v>35</v>
      </c>
      <c r="I22" s="3" t="s">
        <v>25</v>
      </c>
      <c r="J22" s="1">
        <v>32117</v>
      </c>
      <c r="K22" s="3" t="s">
        <v>19</v>
      </c>
      <c r="L22" s="2">
        <v>43.6</v>
      </c>
      <c r="M22" s="20">
        <v>1.1180000000000001</v>
      </c>
      <c r="N22" s="28">
        <v>55</v>
      </c>
      <c r="O22" s="14">
        <v>55</v>
      </c>
      <c r="P22" s="8">
        <v>57.5</v>
      </c>
      <c r="Q22" s="3"/>
      <c r="R22" s="19">
        <f>P22</f>
        <v>57.5</v>
      </c>
      <c r="S22" s="20">
        <f t="shared" ref="S22:S36" si="7">R22*M22</f>
        <v>64.285000000000011</v>
      </c>
      <c r="T22" s="28">
        <v>47.5</v>
      </c>
      <c r="U22" s="28">
        <v>47.5</v>
      </c>
      <c r="V22" s="8">
        <v>47.5</v>
      </c>
      <c r="W22" s="3"/>
      <c r="X22" s="19">
        <v>47.5</v>
      </c>
      <c r="Y22" s="20">
        <f t="shared" ref="Y22:Y36" si="8">X22*M22</f>
        <v>53.105000000000004</v>
      </c>
      <c r="Z22" s="19">
        <f t="shared" ref="Z22:Z36" si="9">X22+R22</f>
        <v>105</v>
      </c>
      <c r="AA22" s="20">
        <f t="shared" ref="AA22:AA36" si="10">Z22*M22</f>
        <v>117.39000000000001</v>
      </c>
      <c r="AB22" s="8">
        <v>75</v>
      </c>
      <c r="AC22" s="13">
        <v>77.5</v>
      </c>
      <c r="AD22" s="8">
        <v>80</v>
      </c>
      <c r="AE22" s="3"/>
      <c r="AF22" s="19">
        <v>80</v>
      </c>
      <c r="AG22" s="20">
        <f t="shared" ref="AG22:AG36" si="11">AF22*M22</f>
        <v>89.440000000000012</v>
      </c>
      <c r="AH22" s="19">
        <f t="shared" ref="AH22:AH36" si="12">AF22+Z22</f>
        <v>185</v>
      </c>
      <c r="AI22" s="20">
        <f t="shared" ref="AI22:AI36" si="13">AH22*M22</f>
        <v>206.83</v>
      </c>
      <c r="AJ22" s="3"/>
    </row>
    <row r="23" spans="1:79">
      <c r="A23" s="3">
        <v>12</v>
      </c>
      <c r="B23" s="3">
        <v>1</v>
      </c>
      <c r="C23" s="3" t="s">
        <v>183</v>
      </c>
      <c r="D23" s="3" t="s">
        <v>272</v>
      </c>
      <c r="E23" s="3">
        <v>44</v>
      </c>
      <c r="F23" s="3" t="s">
        <v>43</v>
      </c>
      <c r="G23" s="3" t="s">
        <v>50</v>
      </c>
      <c r="H23" s="3" t="s">
        <v>50</v>
      </c>
      <c r="I23" s="3" t="s">
        <v>25</v>
      </c>
      <c r="J23" s="1">
        <v>38460</v>
      </c>
      <c r="K23" s="3" t="s">
        <v>23</v>
      </c>
      <c r="L23" s="2">
        <v>44</v>
      </c>
      <c r="M23" s="20">
        <v>1.3627</v>
      </c>
      <c r="N23" s="3">
        <v>42.5</v>
      </c>
      <c r="O23" s="13">
        <v>47.5</v>
      </c>
      <c r="P23" s="28">
        <v>50</v>
      </c>
      <c r="Q23" s="3"/>
      <c r="R23" s="19">
        <f>O23</f>
        <v>47.5</v>
      </c>
      <c r="S23" s="20">
        <f t="shared" si="7"/>
        <v>64.728250000000003</v>
      </c>
      <c r="T23" s="3">
        <v>30</v>
      </c>
      <c r="U23" s="3">
        <v>32.5</v>
      </c>
      <c r="V23" s="27">
        <v>35</v>
      </c>
      <c r="W23" s="3"/>
      <c r="X23" s="19">
        <v>32.5</v>
      </c>
      <c r="Y23" s="20">
        <f t="shared" si="8"/>
        <v>44.287750000000003</v>
      </c>
      <c r="Z23" s="19">
        <f t="shared" si="9"/>
        <v>80</v>
      </c>
      <c r="AA23" s="20">
        <f t="shared" si="10"/>
        <v>109.01600000000001</v>
      </c>
      <c r="AB23" s="3">
        <v>70</v>
      </c>
      <c r="AC23" s="13">
        <v>75</v>
      </c>
      <c r="AD23" s="28">
        <v>80</v>
      </c>
      <c r="AE23" s="3"/>
      <c r="AF23" s="19">
        <v>75</v>
      </c>
      <c r="AG23" s="20">
        <f t="shared" si="11"/>
        <v>102.2025</v>
      </c>
      <c r="AH23" s="19">
        <f t="shared" si="12"/>
        <v>155</v>
      </c>
      <c r="AI23" s="20">
        <f t="shared" si="13"/>
        <v>211.21850000000001</v>
      </c>
      <c r="AJ23" s="3"/>
    </row>
    <row r="24" spans="1:79">
      <c r="A24" s="3">
        <v>12</v>
      </c>
      <c r="B24" s="3">
        <v>1</v>
      </c>
      <c r="C24" s="3" t="s">
        <v>183</v>
      </c>
      <c r="D24" s="3" t="s">
        <v>272</v>
      </c>
      <c r="E24" s="3">
        <v>48</v>
      </c>
      <c r="F24" s="3" t="s">
        <v>39</v>
      </c>
      <c r="G24" s="3" t="s">
        <v>28</v>
      </c>
      <c r="H24" s="3" t="s">
        <v>28</v>
      </c>
      <c r="I24" s="3" t="s">
        <v>25</v>
      </c>
      <c r="J24" s="1">
        <v>24997</v>
      </c>
      <c r="K24" s="3" t="s">
        <v>27</v>
      </c>
      <c r="L24" s="2">
        <v>47.65</v>
      </c>
      <c r="M24" s="20">
        <v>1.1902999999999999</v>
      </c>
      <c r="N24" s="8">
        <v>70</v>
      </c>
      <c r="O24" s="28">
        <v>75</v>
      </c>
      <c r="P24" s="8">
        <v>75</v>
      </c>
      <c r="Q24" s="3"/>
      <c r="R24" s="19">
        <f>P24</f>
        <v>75</v>
      </c>
      <c r="S24" s="20">
        <f t="shared" si="7"/>
        <v>89.272499999999994</v>
      </c>
      <c r="T24" s="8">
        <v>40</v>
      </c>
      <c r="U24" s="37">
        <v>45</v>
      </c>
      <c r="V24" s="37">
        <v>45</v>
      </c>
      <c r="W24" s="3"/>
      <c r="X24" s="19">
        <v>40</v>
      </c>
      <c r="Y24" s="20">
        <f t="shared" si="8"/>
        <v>47.611999999999995</v>
      </c>
      <c r="Z24" s="19">
        <f t="shared" si="9"/>
        <v>115</v>
      </c>
      <c r="AA24" s="20">
        <f t="shared" si="10"/>
        <v>136.8845</v>
      </c>
      <c r="AB24" s="8">
        <v>92.5</v>
      </c>
      <c r="AC24" s="13">
        <v>102.5</v>
      </c>
      <c r="AD24" s="28">
        <v>110</v>
      </c>
      <c r="AE24" s="3"/>
      <c r="AF24" s="19">
        <v>102.5</v>
      </c>
      <c r="AG24" s="20">
        <f t="shared" si="11"/>
        <v>122.00574999999999</v>
      </c>
      <c r="AH24" s="19">
        <f t="shared" si="12"/>
        <v>217.5</v>
      </c>
      <c r="AI24" s="20">
        <f t="shared" si="13"/>
        <v>258.89024999999998</v>
      </c>
      <c r="AJ24" s="3"/>
    </row>
    <row r="25" spans="1:79">
      <c r="A25" s="3">
        <v>12</v>
      </c>
      <c r="B25" s="3">
        <v>1</v>
      </c>
      <c r="C25" s="3" t="s">
        <v>183</v>
      </c>
      <c r="D25" s="3" t="s">
        <v>272</v>
      </c>
      <c r="E25" s="3">
        <v>48</v>
      </c>
      <c r="F25" s="3" t="s">
        <v>40</v>
      </c>
      <c r="G25" s="3" t="s">
        <v>49</v>
      </c>
      <c r="H25" s="3" t="s">
        <v>49</v>
      </c>
      <c r="I25" s="3" t="s">
        <v>25</v>
      </c>
      <c r="J25" s="1">
        <v>37529</v>
      </c>
      <c r="K25" s="3" t="s">
        <v>23</v>
      </c>
      <c r="L25" s="2">
        <v>47.4</v>
      </c>
      <c r="M25" s="20">
        <v>1.2907999999999999</v>
      </c>
      <c r="N25" s="8">
        <v>50</v>
      </c>
      <c r="O25" s="13">
        <v>55</v>
      </c>
      <c r="P25" s="28">
        <v>60</v>
      </c>
      <c r="Q25" s="3"/>
      <c r="R25" s="19">
        <v>55</v>
      </c>
      <c r="S25" s="20">
        <f t="shared" si="7"/>
        <v>70.994</v>
      </c>
      <c r="T25" s="37">
        <v>45</v>
      </c>
      <c r="U25" s="8">
        <v>45</v>
      </c>
      <c r="V25" s="37">
        <v>55</v>
      </c>
      <c r="W25" s="37"/>
      <c r="X25" s="19">
        <v>45</v>
      </c>
      <c r="Y25" s="20">
        <f t="shared" si="8"/>
        <v>58.085999999999999</v>
      </c>
      <c r="Z25" s="19">
        <f t="shared" si="9"/>
        <v>100</v>
      </c>
      <c r="AA25" s="20">
        <f t="shared" si="10"/>
        <v>129.07999999999998</v>
      </c>
      <c r="AB25" s="13">
        <v>60</v>
      </c>
      <c r="AC25" s="13">
        <v>70</v>
      </c>
      <c r="AD25" s="13">
        <v>75</v>
      </c>
      <c r="AE25" s="3"/>
      <c r="AF25" s="19">
        <f>AD25</f>
        <v>75</v>
      </c>
      <c r="AG25" s="20">
        <f t="shared" si="11"/>
        <v>96.81</v>
      </c>
      <c r="AH25" s="19">
        <f t="shared" si="12"/>
        <v>175</v>
      </c>
      <c r="AI25" s="20">
        <f t="shared" si="13"/>
        <v>225.89</v>
      </c>
      <c r="AJ25" s="3"/>
    </row>
    <row r="26" spans="1:79">
      <c r="A26" s="3">
        <v>12</v>
      </c>
      <c r="B26" s="3">
        <v>1</v>
      </c>
      <c r="C26" s="3" t="s">
        <v>183</v>
      </c>
      <c r="D26" s="3" t="s">
        <v>272</v>
      </c>
      <c r="E26" s="3">
        <v>52</v>
      </c>
      <c r="F26" s="3" t="s">
        <v>41</v>
      </c>
      <c r="G26" s="3" t="s">
        <v>50</v>
      </c>
      <c r="H26" s="3" t="s">
        <v>50</v>
      </c>
      <c r="I26" s="3" t="s">
        <v>25</v>
      </c>
      <c r="J26" s="1">
        <v>31402</v>
      </c>
      <c r="K26" s="3" t="s">
        <v>19</v>
      </c>
      <c r="L26" s="2">
        <v>51.15</v>
      </c>
      <c r="M26" s="20">
        <v>0.98089999999999999</v>
      </c>
      <c r="N26" s="13">
        <v>100</v>
      </c>
      <c r="O26" s="14">
        <v>110</v>
      </c>
      <c r="P26" s="8">
        <v>115</v>
      </c>
      <c r="Q26" s="3"/>
      <c r="R26" s="19">
        <f>P26</f>
        <v>115</v>
      </c>
      <c r="S26" s="20">
        <f t="shared" si="7"/>
        <v>112.8035</v>
      </c>
      <c r="T26" s="13">
        <v>55</v>
      </c>
      <c r="U26" s="8">
        <v>60</v>
      </c>
      <c r="V26" s="8">
        <v>62.5</v>
      </c>
      <c r="W26" s="3"/>
      <c r="X26" s="19">
        <v>62.5</v>
      </c>
      <c r="Y26" s="20">
        <f t="shared" si="8"/>
        <v>61.306249999999999</v>
      </c>
      <c r="Z26" s="19">
        <f t="shared" si="9"/>
        <v>177.5</v>
      </c>
      <c r="AA26" s="20">
        <f t="shared" si="10"/>
        <v>174.10974999999999</v>
      </c>
      <c r="AB26" s="3">
        <v>110</v>
      </c>
      <c r="AC26" s="8">
        <v>120</v>
      </c>
      <c r="AD26" s="28">
        <v>127.5</v>
      </c>
      <c r="AE26" s="3"/>
      <c r="AF26" s="19">
        <v>120</v>
      </c>
      <c r="AG26" s="20">
        <f t="shared" si="11"/>
        <v>117.708</v>
      </c>
      <c r="AH26" s="19">
        <f t="shared" si="12"/>
        <v>297.5</v>
      </c>
      <c r="AI26" s="20">
        <f t="shared" si="13"/>
        <v>291.81774999999999</v>
      </c>
      <c r="AJ26" s="3" t="s">
        <v>75</v>
      </c>
    </row>
    <row r="27" spans="1:79" s="15" customFormat="1">
      <c r="A27" s="3">
        <v>5</v>
      </c>
      <c r="B27" s="3">
        <v>2</v>
      </c>
      <c r="C27" s="3" t="s">
        <v>183</v>
      </c>
      <c r="D27" s="3" t="s">
        <v>272</v>
      </c>
      <c r="E27" s="3">
        <v>52</v>
      </c>
      <c r="F27" s="3" t="s">
        <v>47</v>
      </c>
      <c r="G27" s="3" t="s">
        <v>30</v>
      </c>
      <c r="H27" s="3" t="s">
        <v>35</v>
      </c>
      <c r="I27" s="3" t="s">
        <v>25</v>
      </c>
      <c r="J27" s="1">
        <v>30505</v>
      </c>
      <c r="K27" s="3" t="s">
        <v>19</v>
      </c>
      <c r="L27" s="2">
        <v>51.9</v>
      </c>
      <c r="M27" s="20">
        <v>0.97309999999999997</v>
      </c>
      <c r="N27" s="14">
        <v>87.5</v>
      </c>
      <c r="O27" s="28">
        <v>92.5</v>
      </c>
      <c r="P27" s="8">
        <v>92.5</v>
      </c>
      <c r="Q27" s="3"/>
      <c r="R27" s="19">
        <f>P27</f>
        <v>92.5</v>
      </c>
      <c r="S27" s="20">
        <f t="shared" si="7"/>
        <v>90.011749999999992</v>
      </c>
      <c r="T27" s="14">
        <v>42.5</v>
      </c>
      <c r="U27" s="3">
        <v>45</v>
      </c>
      <c r="V27" s="8">
        <v>47.5</v>
      </c>
      <c r="W27" s="3"/>
      <c r="X27" s="19">
        <v>47.5</v>
      </c>
      <c r="Y27" s="20">
        <f t="shared" si="8"/>
        <v>46.222249999999995</v>
      </c>
      <c r="Z27" s="19">
        <f t="shared" si="9"/>
        <v>140</v>
      </c>
      <c r="AA27" s="20">
        <f t="shared" si="10"/>
        <v>136.23400000000001</v>
      </c>
      <c r="AB27" s="3">
        <v>100</v>
      </c>
      <c r="AC27" s="13">
        <v>110</v>
      </c>
      <c r="AD27" s="8">
        <v>115</v>
      </c>
      <c r="AE27" s="3"/>
      <c r="AF27" s="19">
        <v>115</v>
      </c>
      <c r="AG27" s="20">
        <f t="shared" si="11"/>
        <v>111.90649999999999</v>
      </c>
      <c r="AH27" s="19">
        <f t="shared" si="12"/>
        <v>255</v>
      </c>
      <c r="AI27" s="20">
        <f t="shared" si="13"/>
        <v>248.1405</v>
      </c>
      <c r="AJ27" s="3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16"/>
    </row>
    <row r="28" spans="1:79" s="15" customFormat="1">
      <c r="A28" s="3">
        <v>12</v>
      </c>
      <c r="B28" s="3">
        <v>1</v>
      </c>
      <c r="C28" s="3" t="s">
        <v>183</v>
      </c>
      <c r="D28" s="3" t="s">
        <v>272</v>
      </c>
      <c r="E28" s="3">
        <v>56</v>
      </c>
      <c r="F28" s="3" t="s">
        <v>54</v>
      </c>
      <c r="G28" s="3" t="s">
        <v>28</v>
      </c>
      <c r="H28" s="3" t="s">
        <v>28</v>
      </c>
      <c r="I28" s="3" t="s">
        <v>25</v>
      </c>
      <c r="J28" s="1">
        <v>31028</v>
      </c>
      <c r="K28" s="3" t="s">
        <v>19</v>
      </c>
      <c r="L28" s="2">
        <v>54.65</v>
      </c>
      <c r="M28" s="20">
        <v>0.93330000000000002</v>
      </c>
      <c r="N28" s="28">
        <v>112.5</v>
      </c>
      <c r="O28" s="28">
        <v>117.5</v>
      </c>
      <c r="P28" s="14">
        <v>117.5</v>
      </c>
      <c r="Q28" s="3"/>
      <c r="R28" s="19">
        <f>P28</f>
        <v>117.5</v>
      </c>
      <c r="S28" s="20">
        <f t="shared" si="7"/>
        <v>109.66275</v>
      </c>
      <c r="T28" s="8">
        <v>77.5</v>
      </c>
      <c r="U28" s="8">
        <v>82.5</v>
      </c>
      <c r="V28" s="28">
        <v>87.5</v>
      </c>
      <c r="W28" s="3"/>
      <c r="X28" s="19">
        <v>82.5</v>
      </c>
      <c r="Y28" s="20">
        <f t="shared" si="8"/>
        <v>76.997250000000008</v>
      </c>
      <c r="Z28" s="19">
        <f t="shared" si="9"/>
        <v>200</v>
      </c>
      <c r="AA28" s="20">
        <f t="shared" si="10"/>
        <v>186.66</v>
      </c>
      <c r="AB28" s="8">
        <v>132.5</v>
      </c>
      <c r="AC28" s="28">
        <v>142.5</v>
      </c>
      <c r="AD28" s="28">
        <v>142.5</v>
      </c>
      <c r="AE28" s="3"/>
      <c r="AF28" s="19">
        <v>132.5</v>
      </c>
      <c r="AG28" s="20">
        <f t="shared" si="11"/>
        <v>123.66225</v>
      </c>
      <c r="AH28" s="19">
        <f t="shared" si="12"/>
        <v>332.5</v>
      </c>
      <c r="AI28" s="20">
        <f t="shared" si="13"/>
        <v>310.32225</v>
      </c>
      <c r="AJ28" s="3" t="s">
        <v>73</v>
      </c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16"/>
    </row>
    <row r="29" spans="1:79">
      <c r="A29" s="3">
        <v>5</v>
      </c>
      <c r="B29" s="3">
        <v>2</v>
      </c>
      <c r="C29" s="3" t="s">
        <v>183</v>
      </c>
      <c r="D29" s="3" t="s">
        <v>272</v>
      </c>
      <c r="E29" s="3">
        <v>56</v>
      </c>
      <c r="F29" s="3" t="s">
        <v>34</v>
      </c>
      <c r="G29" s="3" t="s">
        <v>57</v>
      </c>
      <c r="H29" s="3" t="s">
        <v>36</v>
      </c>
      <c r="I29" s="3" t="s">
        <v>25</v>
      </c>
      <c r="J29" s="1">
        <v>31131</v>
      </c>
      <c r="K29" s="3" t="s">
        <v>19</v>
      </c>
      <c r="L29" s="2">
        <v>54.5</v>
      </c>
      <c r="M29" s="20">
        <v>0.93330000000000002</v>
      </c>
      <c r="N29" s="8">
        <v>75</v>
      </c>
      <c r="O29" s="14">
        <v>80</v>
      </c>
      <c r="P29" s="28">
        <v>90</v>
      </c>
      <c r="Q29" s="3"/>
      <c r="R29" s="19">
        <f>O29</f>
        <v>80</v>
      </c>
      <c r="S29" s="20">
        <f t="shared" si="7"/>
        <v>74.664000000000001</v>
      </c>
      <c r="T29" s="8">
        <v>45</v>
      </c>
      <c r="U29" s="28">
        <v>50</v>
      </c>
      <c r="V29" s="28">
        <v>50</v>
      </c>
      <c r="W29" s="3"/>
      <c r="X29" s="19">
        <v>45</v>
      </c>
      <c r="Y29" s="20">
        <f t="shared" si="8"/>
        <v>41.9985</v>
      </c>
      <c r="Z29" s="19">
        <f t="shared" si="9"/>
        <v>125</v>
      </c>
      <c r="AA29" s="20">
        <f t="shared" si="10"/>
        <v>116.66250000000001</v>
      </c>
      <c r="AB29" s="8">
        <v>90</v>
      </c>
      <c r="AC29" s="13">
        <v>100</v>
      </c>
      <c r="AD29" s="3">
        <v>105</v>
      </c>
      <c r="AE29" s="3"/>
      <c r="AF29" s="19">
        <v>105</v>
      </c>
      <c r="AG29" s="20">
        <f t="shared" si="11"/>
        <v>97.996499999999997</v>
      </c>
      <c r="AH29" s="19">
        <f t="shared" si="12"/>
        <v>230</v>
      </c>
      <c r="AI29" s="20">
        <f t="shared" si="13"/>
        <v>214.65899999999999</v>
      </c>
      <c r="AJ29" s="3"/>
    </row>
    <row r="30" spans="1:79">
      <c r="A30" s="3">
        <v>12</v>
      </c>
      <c r="B30" s="3">
        <v>1</v>
      </c>
      <c r="C30" s="3" t="s">
        <v>183</v>
      </c>
      <c r="D30" s="3" t="s">
        <v>272</v>
      </c>
      <c r="E30" s="3">
        <v>56</v>
      </c>
      <c r="F30" s="3" t="s">
        <v>44</v>
      </c>
      <c r="G30" s="3" t="s">
        <v>50</v>
      </c>
      <c r="H30" s="3" t="s">
        <v>50</v>
      </c>
      <c r="I30" s="3" t="s">
        <v>25</v>
      </c>
      <c r="J30" s="1">
        <v>36344</v>
      </c>
      <c r="K30" s="3" t="s">
        <v>26</v>
      </c>
      <c r="L30" s="2">
        <v>55.15</v>
      </c>
      <c r="M30" s="20">
        <v>0.99450000000000005</v>
      </c>
      <c r="N30" s="8">
        <v>77.5</v>
      </c>
      <c r="O30" s="14">
        <v>82.5</v>
      </c>
      <c r="P30" s="28">
        <v>87.5</v>
      </c>
      <c r="Q30" s="3"/>
      <c r="R30" s="19">
        <f>O30</f>
        <v>82.5</v>
      </c>
      <c r="S30" s="20">
        <f t="shared" si="7"/>
        <v>82.046250000000001</v>
      </c>
      <c r="T30" s="8">
        <v>60</v>
      </c>
      <c r="U30" s="28">
        <v>65</v>
      </c>
      <c r="V30" s="8">
        <v>65</v>
      </c>
      <c r="W30" s="3"/>
      <c r="X30" s="19">
        <v>65</v>
      </c>
      <c r="Y30" s="20">
        <f t="shared" si="8"/>
        <v>64.642499999999998</v>
      </c>
      <c r="Z30" s="19">
        <f t="shared" si="9"/>
        <v>147.5</v>
      </c>
      <c r="AA30" s="20">
        <f t="shared" si="10"/>
        <v>146.68875</v>
      </c>
      <c r="AB30" s="28">
        <v>112.5</v>
      </c>
      <c r="AC30" s="3">
        <v>115</v>
      </c>
      <c r="AD30" s="3">
        <v>120</v>
      </c>
      <c r="AE30" s="3">
        <v>122.5</v>
      </c>
      <c r="AF30" s="19">
        <v>120</v>
      </c>
      <c r="AG30" s="20">
        <f t="shared" si="11"/>
        <v>119.34</v>
      </c>
      <c r="AH30" s="19">
        <f t="shared" si="12"/>
        <v>267.5</v>
      </c>
      <c r="AI30" s="20">
        <f t="shared" si="13"/>
        <v>266.02875</v>
      </c>
      <c r="AJ30" s="3"/>
    </row>
    <row r="31" spans="1:79">
      <c r="A31" s="3">
        <v>12</v>
      </c>
      <c r="B31" s="3">
        <v>1</v>
      </c>
      <c r="C31" s="3" t="s">
        <v>183</v>
      </c>
      <c r="D31" s="3" t="s">
        <v>272</v>
      </c>
      <c r="E31" s="3">
        <v>60</v>
      </c>
      <c r="F31" s="3" t="s">
        <v>45</v>
      </c>
      <c r="G31" s="3" t="s">
        <v>30</v>
      </c>
      <c r="H31" s="3" t="s">
        <v>35</v>
      </c>
      <c r="I31" s="3" t="s">
        <v>25</v>
      </c>
      <c r="J31" s="1">
        <v>28158</v>
      </c>
      <c r="K31" s="3" t="s">
        <v>22</v>
      </c>
      <c r="L31" s="2">
        <v>58.3</v>
      </c>
      <c r="M31" s="20">
        <v>0.87880000000000003</v>
      </c>
      <c r="N31" s="8">
        <v>105</v>
      </c>
      <c r="O31" s="13">
        <v>110</v>
      </c>
      <c r="P31" s="14">
        <v>112.5</v>
      </c>
      <c r="Q31" s="3"/>
      <c r="R31" s="19">
        <f t="shared" ref="R31:R36" si="14">P31</f>
        <v>112.5</v>
      </c>
      <c r="S31" s="20">
        <f t="shared" si="7"/>
        <v>98.865000000000009</v>
      </c>
      <c r="T31" s="8">
        <v>72.5</v>
      </c>
      <c r="U31" s="8">
        <v>77.5</v>
      </c>
      <c r="V31" s="28">
        <v>82.5</v>
      </c>
      <c r="W31" s="3"/>
      <c r="X31" s="19">
        <v>77.5</v>
      </c>
      <c r="Y31" s="20">
        <f t="shared" si="8"/>
        <v>68.106999999999999</v>
      </c>
      <c r="Z31" s="19">
        <f t="shared" si="9"/>
        <v>190</v>
      </c>
      <c r="AA31" s="20">
        <f t="shared" si="10"/>
        <v>166.97200000000001</v>
      </c>
      <c r="AB31" s="8">
        <v>112.5</v>
      </c>
      <c r="AC31" s="13">
        <v>117.5</v>
      </c>
      <c r="AD31" s="3">
        <v>122.5</v>
      </c>
      <c r="AE31" s="3"/>
      <c r="AF31" s="19">
        <v>122.5</v>
      </c>
      <c r="AG31" s="20">
        <f t="shared" si="11"/>
        <v>107.65300000000001</v>
      </c>
      <c r="AH31" s="19">
        <f t="shared" si="12"/>
        <v>312.5</v>
      </c>
      <c r="AI31" s="20">
        <f t="shared" si="13"/>
        <v>274.625</v>
      </c>
      <c r="AJ31" s="3"/>
    </row>
    <row r="32" spans="1:79" s="3" customFormat="1">
      <c r="A32" s="3">
        <v>12</v>
      </c>
      <c r="B32" s="3">
        <v>1</v>
      </c>
      <c r="C32" s="3" t="s">
        <v>183</v>
      </c>
      <c r="D32" s="3" t="s">
        <v>272</v>
      </c>
      <c r="E32" s="3">
        <v>60</v>
      </c>
      <c r="F32" s="3" t="s">
        <v>65</v>
      </c>
      <c r="G32" s="3" t="s">
        <v>60</v>
      </c>
      <c r="H32" s="3" t="s">
        <v>60</v>
      </c>
      <c r="I32" s="3" t="s">
        <v>25</v>
      </c>
      <c r="J32" s="1">
        <v>24366</v>
      </c>
      <c r="K32" s="3" t="s">
        <v>20</v>
      </c>
      <c r="L32" s="2">
        <v>59.2</v>
      </c>
      <c r="M32" s="20">
        <v>1.0177</v>
      </c>
      <c r="N32" s="8">
        <v>100</v>
      </c>
      <c r="O32" s="14">
        <v>110</v>
      </c>
      <c r="P32" s="8">
        <v>120</v>
      </c>
      <c r="R32" s="19">
        <f t="shared" si="14"/>
        <v>120</v>
      </c>
      <c r="S32" s="20">
        <f t="shared" si="7"/>
        <v>122.12400000000001</v>
      </c>
      <c r="T32" s="8">
        <v>85</v>
      </c>
      <c r="U32" s="8">
        <v>90</v>
      </c>
      <c r="V32" s="8">
        <v>95</v>
      </c>
      <c r="X32" s="19">
        <v>95</v>
      </c>
      <c r="Y32" s="20">
        <f t="shared" si="8"/>
        <v>96.6815</v>
      </c>
      <c r="Z32" s="19">
        <f t="shared" si="9"/>
        <v>215</v>
      </c>
      <c r="AA32" s="20">
        <f t="shared" si="10"/>
        <v>218.80550000000002</v>
      </c>
      <c r="AB32" s="8">
        <v>130</v>
      </c>
      <c r="AC32" s="3">
        <v>140</v>
      </c>
      <c r="AD32" s="28">
        <v>145</v>
      </c>
      <c r="AF32" s="19">
        <v>140</v>
      </c>
      <c r="AG32" s="20">
        <f t="shared" si="11"/>
        <v>142.47800000000001</v>
      </c>
      <c r="AH32" s="19">
        <f t="shared" si="12"/>
        <v>355</v>
      </c>
      <c r="AI32" s="20">
        <f t="shared" si="13"/>
        <v>361.2835</v>
      </c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21"/>
    </row>
    <row r="33" spans="1:79" s="3" customFormat="1">
      <c r="A33" s="3">
        <v>12</v>
      </c>
      <c r="B33" s="3">
        <v>1</v>
      </c>
      <c r="C33" s="3" t="s">
        <v>183</v>
      </c>
      <c r="D33" s="3" t="s">
        <v>272</v>
      </c>
      <c r="E33" s="3">
        <v>60</v>
      </c>
      <c r="F33" s="3" t="s">
        <v>65</v>
      </c>
      <c r="G33" s="3" t="s">
        <v>60</v>
      </c>
      <c r="H33" s="3" t="s">
        <v>60</v>
      </c>
      <c r="I33" s="3" t="s">
        <v>25</v>
      </c>
      <c r="J33" s="1">
        <v>24366</v>
      </c>
      <c r="K33" s="3" t="s">
        <v>19</v>
      </c>
      <c r="L33" s="2">
        <v>59.2</v>
      </c>
      <c r="M33" s="20">
        <v>0.86760000000000004</v>
      </c>
      <c r="N33" s="8">
        <v>100</v>
      </c>
      <c r="O33" s="14">
        <v>110</v>
      </c>
      <c r="P33" s="8">
        <v>120</v>
      </c>
      <c r="R33" s="19">
        <f t="shared" si="14"/>
        <v>120</v>
      </c>
      <c r="S33" s="20">
        <f t="shared" si="7"/>
        <v>104.11200000000001</v>
      </c>
      <c r="T33" s="8">
        <v>85</v>
      </c>
      <c r="U33" s="8">
        <v>90</v>
      </c>
      <c r="V33" s="8">
        <v>95</v>
      </c>
      <c r="X33" s="19">
        <v>95</v>
      </c>
      <c r="Y33" s="20">
        <f t="shared" si="8"/>
        <v>82.421999999999997</v>
      </c>
      <c r="Z33" s="19">
        <f t="shared" si="9"/>
        <v>215</v>
      </c>
      <c r="AA33" s="20">
        <f t="shared" si="10"/>
        <v>186.53400000000002</v>
      </c>
      <c r="AB33" s="8">
        <v>130</v>
      </c>
      <c r="AC33" s="3">
        <v>140</v>
      </c>
      <c r="AD33" s="28">
        <v>145</v>
      </c>
      <c r="AF33" s="19">
        <v>140</v>
      </c>
      <c r="AG33" s="20">
        <f t="shared" si="11"/>
        <v>121.464</v>
      </c>
      <c r="AH33" s="19">
        <f t="shared" si="12"/>
        <v>355</v>
      </c>
      <c r="AI33" s="20">
        <f t="shared" si="13"/>
        <v>307.99799999999999</v>
      </c>
      <c r="AJ33" s="3" t="s">
        <v>74</v>
      </c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21"/>
    </row>
    <row r="34" spans="1:79">
      <c r="A34" s="3">
        <v>5</v>
      </c>
      <c r="B34" s="3">
        <v>2</v>
      </c>
      <c r="C34" s="3" t="s">
        <v>183</v>
      </c>
      <c r="D34" s="3" t="s">
        <v>272</v>
      </c>
      <c r="E34" s="3">
        <v>60</v>
      </c>
      <c r="F34" s="3" t="s">
        <v>63</v>
      </c>
      <c r="G34" s="3" t="s">
        <v>48</v>
      </c>
      <c r="H34" s="3" t="s">
        <v>35</v>
      </c>
      <c r="I34" s="3" t="s">
        <v>25</v>
      </c>
      <c r="J34" s="1">
        <v>33149</v>
      </c>
      <c r="K34" s="3" t="s">
        <v>19</v>
      </c>
      <c r="L34" s="2">
        <v>57.05</v>
      </c>
      <c r="M34" s="20">
        <v>0.85980000000000001</v>
      </c>
      <c r="N34" s="14">
        <v>60</v>
      </c>
      <c r="O34" s="8">
        <v>70</v>
      </c>
      <c r="P34" s="8">
        <v>75</v>
      </c>
      <c r="Q34" s="3"/>
      <c r="R34" s="19">
        <f t="shared" si="14"/>
        <v>75</v>
      </c>
      <c r="S34" s="20">
        <f t="shared" si="7"/>
        <v>64.484999999999999</v>
      </c>
      <c r="T34" s="14">
        <v>50</v>
      </c>
      <c r="U34" s="3">
        <v>55</v>
      </c>
      <c r="V34" s="28">
        <v>57.5</v>
      </c>
      <c r="W34" s="3"/>
      <c r="X34" s="19">
        <v>55</v>
      </c>
      <c r="Y34" s="20">
        <f t="shared" si="8"/>
        <v>47.289000000000001</v>
      </c>
      <c r="Z34" s="19">
        <f t="shared" si="9"/>
        <v>130</v>
      </c>
      <c r="AA34" s="20">
        <f t="shared" si="10"/>
        <v>111.774</v>
      </c>
      <c r="AB34" s="3">
        <v>50</v>
      </c>
      <c r="AC34" s="13">
        <v>90</v>
      </c>
      <c r="AD34" s="8">
        <v>95</v>
      </c>
      <c r="AE34" s="3"/>
      <c r="AF34" s="19">
        <v>95</v>
      </c>
      <c r="AG34" s="20">
        <f t="shared" si="11"/>
        <v>81.680999999999997</v>
      </c>
      <c r="AH34" s="19">
        <f t="shared" si="12"/>
        <v>225</v>
      </c>
      <c r="AI34" s="20">
        <f t="shared" si="13"/>
        <v>193.45500000000001</v>
      </c>
      <c r="AJ34" s="3"/>
    </row>
    <row r="35" spans="1:79">
      <c r="A35" s="3">
        <v>12</v>
      </c>
      <c r="B35" s="3">
        <v>1</v>
      </c>
      <c r="C35" s="3" t="s">
        <v>183</v>
      </c>
      <c r="D35" s="3" t="s">
        <v>272</v>
      </c>
      <c r="E35" s="3">
        <v>67.5</v>
      </c>
      <c r="F35" s="3" t="s">
        <v>31</v>
      </c>
      <c r="G35" s="3" t="s">
        <v>48</v>
      </c>
      <c r="H35" s="3" t="s">
        <v>35</v>
      </c>
      <c r="I35" s="3" t="s">
        <v>25</v>
      </c>
      <c r="J35" s="1">
        <v>34454</v>
      </c>
      <c r="K35" s="3" t="s">
        <v>21</v>
      </c>
      <c r="L35" s="2">
        <v>67.25</v>
      </c>
      <c r="M35" s="20">
        <v>0.78269999999999995</v>
      </c>
      <c r="N35" s="13">
        <v>120</v>
      </c>
      <c r="O35" s="13">
        <v>130</v>
      </c>
      <c r="P35" s="13">
        <v>135</v>
      </c>
      <c r="Q35" s="3"/>
      <c r="R35" s="19">
        <f t="shared" si="14"/>
        <v>135</v>
      </c>
      <c r="S35" s="20">
        <f t="shared" si="7"/>
        <v>105.66449999999999</v>
      </c>
      <c r="T35" s="13">
        <v>47.5</v>
      </c>
      <c r="U35" s="3">
        <v>55</v>
      </c>
      <c r="V35" s="27">
        <v>60</v>
      </c>
      <c r="W35" s="3"/>
      <c r="X35" s="19">
        <v>55</v>
      </c>
      <c r="Y35" s="20">
        <f t="shared" si="8"/>
        <v>43.048499999999997</v>
      </c>
      <c r="Z35" s="19">
        <f t="shared" si="9"/>
        <v>190</v>
      </c>
      <c r="AA35" s="20">
        <f t="shared" si="10"/>
        <v>148.71299999999999</v>
      </c>
      <c r="AB35" s="3">
        <v>120</v>
      </c>
      <c r="AC35" s="13">
        <v>130</v>
      </c>
      <c r="AD35" s="3">
        <v>140</v>
      </c>
      <c r="AE35" s="3"/>
      <c r="AF35" s="19">
        <v>140</v>
      </c>
      <c r="AG35" s="20">
        <f t="shared" si="11"/>
        <v>109.57799999999999</v>
      </c>
      <c r="AH35" s="19">
        <f t="shared" si="12"/>
        <v>330</v>
      </c>
      <c r="AI35" s="20">
        <f t="shared" si="13"/>
        <v>258.291</v>
      </c>
      <c r="AJ35" s="3"/>
    </row>
    <row r="36" spans="1:79" s="3" customFormat="1">
      <c r="A36" s="3">
        <v>12</v>
      </c>
      <c r="B36" s="3">
        <v>1</v>
      </c>
      <c r="C36" s="3" t="s">
        <v>183</v>
      </c>
      <c r="D36" s="3" t="s">
        <v>272</v>
      </c>
      <c r="E36" s="3">
        <v>67.5</v>
      </c>
      <c r="F36" s="3" t="s">
        <v>53</v>
      </c>
      <c r="G36" s="3" t="s">
        <v>49</v>
      </c>
      <c r="H36" s="3" t="s">
        <v>49</v>
      </c>
      <c r="I36" s="3" t="s">
        <v>25</v>
      </c>
      <c r="J36" s="1">
        <v>25262</v>
      </c>
      <c r="K36" s="3" t="s">
        <v>27</v>
      </c>
      <c r="L36" s="2">
        <v>66.55</v>
      </c>
      <c r="M36" s="20">
        <v>0.87870000000000004</v>
      </c>
      <c r="N36" s="14">
        <v>60</v>
      </c>
      <c r="O36" s="8">
        <v>70</v>
      </c>
      <c r="P36" s="8">
        <v>80</v>
      </c>
      <c r="R36" s="19">
        <f t="shared" si="14"/>
        <v>80</v>
      </c>
      <c r="S36" s="20">
        <f t="shared" si="7"/>
        <v>70.296000000000006</v>
      </c>
      <c r="T36" s="14">
        <v>40</v>
      </c>
      <c r="U36" s="3">
        <v>50</v>
      </c>
      <c r="V36" s="8">
        <v>55</v>
      </c>
      <c r="X36" s="19">
        <v>55</v>
      </c>
      <c r="Y36" s="20">
        <f t="shared" si="8"/>
        <v>48.328500000000005</v>
      </c>
      <c r="Z36" s="19">
        <f t="shared" si="9"/>
        <v>135</v>
      </c>
      <c r="AA36" s="20">
        <f t="shared" si="10"/>
        <v>118.62450000000001</v>
      </c>
      <c r="AB36" s="3">
        <v>80</v>
      </c>
      <c r="AC36" s="13">
        <v>100</v>
      </c>
      <c r="AD36" s="8">
        <v>110</v>
      </c>
      <c r="AF36" s="19">
        <v>110</v>
      </c>
      <c r="AG36" s="20">
        <f t="shared" si="11"/>
        <v>96.657000000000011</v>
      </c>
      <c r="AH36" s="19">
        <f t="shared" si="12"/>
        <v>245</v>
      </c>
      <c r="AI36" s="20">
        <f t="shared" si="13"/>
        <v>215.28150000000002</v>
      </c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21"/>
    </row>
    <row r="37" spans="1:79">
      <c r="A37" s="3"/>
      <c r="B37" s="3"/>
      <c r="C37" s="3"/>
      <c r="D37" s="3"/>
      <c r="E37" s="3"/>
      <c r="F37" s="19" t="s">
        <v>67</v>
      </c>
      <c r="G37" s="19" t="s">
        <v>100</v>
      </c>
      <c r="H37" s="3"/>
      <c r="I37" s="3"/>
      <c r="J37" s="1"/>
      <c r="K37" s="3"/>
      <c r="L37" s="2"/>
      <c r="M37" s="20"/>
      <c r="N37" s="14"/>
      <c r="O37" s="8"/>
      <c r="P37" s="8"/>
      <c r="Q37" s="3"/>
      <c r="R37" s="19"/>
      <c r="S37" s="20"/>
      <c r="T37" s="14"/>
      <c r="U37" s="3"/>
      <c r="V37" s="8"/>
      <c r="W37" s="3"/>
      <c r="X37" s="19"/>
      <c r="Y37" s="20"/>
      <c r="Z37" s="19"/>
      <c r="AA37" s="20"/>
      <c r="AB37" s="3"/>
      <c r="AC37" s="13"/>
      <c r="AD37" s="8"/>
      <c r="AE37" s="3"/>
      <c r="AF37" s="19"/>
      <c r="AG37" s="20"/>
      <c r="AH37" s="19"/>
      <c r="AI37" s="20"/>
      <c r="AJ37" s="3"/>
    </row>
    <row r="38" spans="1:79">
      <c r="A38" s="3">
        <v>12</v>
      </c>
      <c r="B38" s="3">
        <v>1</v>
      </c>
      <c r="C38" s="3" t="s">
        <v>183</v>
      </c>
      <c r="D38" s="3" t="s">
        <v>272</v>
      </c>
      <c r="E38" s="3">
        <v>75</v>
      </c>
      <c r="F38" s="3" t="s">
        <v>99</v>
      </c>
      <c r="G38" s="3" t="s">
        <v>49</v>
      </c>
      <c r="H38" s="3" t="s">
        <v>49</v>
      </c>
      <c r="I38" s="3" t="s">
        <v>25</v>
      </c>
      <c r="J38" s="1">
        <v>30461</v>
      </c>
      <c r="K38" s="3" t="s">
        <v>19</v>
      </c>
      <c r="L38" s="2">
        <v>72.3</v>
      </c>
      <c r="M38" s="20">
        <v>0.68430000000000002</v>
      </c>
      <c r="N38" s="8">
        <v>100</v>
      </c>
      <c r="O38" s="38">
        <v>110</v>
      </c>
      <c r="P38" s="8">
        <v>110</v>
      </c>
      <c r="Q38" s="3"/>
      <c r="R38" s="19">
        <f>P38</f>
        <v>110</v>
      </c>
      <c r="S38" s="20">
        <f>R38*M38</f>
        <v>75.272999999999996</v>
      </c>
      <c r="T38" s="8"/>
      <c r="U38" s="8"/>
      <c r="V38" s="8"/>
      <c r="W38" s="3"/>
      <c r="X38" s="19"/>
      <c r="Y38" s="20">
        <f>X38*M38</f>
        <v>0</v>
      </c>
      <c r="Z38" s="19">
        <f>X38+R38</f>
        <v>110</v>
      </c>
      <c r="AA38" s="20">
        <f>Z38*M38</f>
        <v>75.272999999999996</v>
      </c>
      <c r="AB38" s="8"/>
      <c r="AC38" s="3"/>
      <c r="AD38" s="3"/>
      <c r="AE38" s="3"/>
      <c r="AF38" s="19"/>
      <c r="AG38" s="20">
        <f>AF38*M38</f>
        <v>0</v>
      </c>
      <c r="AH38" s="19">
        <f>AF38+Z38</f>
        <v>110</v>
      </c>
      <c r="AI38" s="20">
        <f>AH38*M38</f>
        <v>75.272999999999996</v>
      </c>
      <c r="AJ38" s="3"/>
    </row>
    <row r="39" spans="1:79">
      <c r="A39" s="3">
        <v>12</v>
      </c>
      <c r="B39" s="3">
        <v>1</v>
      </c>
      <c r="C39" s="3" t="s">
        <v>183</v>
      </c>
      <c r="D39" s="3" t="s">
        <v>272</v>
      </c>
      <c r="E39" s="3">
        <v>82.5</v>
      </c>
      <c r="F39" s="3" t="s">
        <v>91</v>
      </c>
      <c r="G39" s="3" t="s">
        <v>30</v>
      </c>
      <c r="H39" s="3" t="s">
        <v>35</v>
      </c>
      <c r="I39" s="3" t="s">
        <v>25</v>
      </c>
      <c r="J39" s="1">
        <v>36998</v>
      </c>
      <c r="K39" s="3" t="s">
        <v>26</v>
      </c>
      <c r="L39" s="2">
        <v>81.45</v>
      </c>
      <c r="M39" s="20">
        <v>0.70579999999999998</v>
      </c>
      <c r="N39" s="8">
        <v>140</v>
      </c>
      <c r="O39" s="38">
        <v>150</v>
      </c>
      <c r="P39" s="38">
        <v>150</v>
      </c>
      <c r="Q39" s="3"/>
      <c r="R39" s="19">
        <f>N39</f>
        <v>140</v>
      </c>
      <c r="S39" s="20">
        <f>R39*M39</f>
        <v>98.811999999999998</v>
      </c>
      <c r="T39" s="8"/>
      <c r="U39" s="8"/>
      <c r="V39" s="8"/>
      <c r="W39" s="3"/>
      <c r="X39" s="19"/>
      <c r="Y39" s="20">
        <f>X39*M39</f>
        <v>0</v>
      </c>
      <c r="Z39" s="19">
        <f>X39+R39</f>
        <v>140</v>
      </c>
      <c r="AA39" s="20">
        <f>Z39*M39</f>
        <v>98.811999999999998</v>
      </c>
      <c r="AB39" s="8"/>
      <c r="AC39" s="8"/>
      <c r="AD39" s="8"/>
      <c r="AE39" s="3"/>
      <c r="AF39" s="19"/>
      <c r="AG39" s="20">
        <f>AF39*M39</f>
        <v>0</v>
      </c>
      <c r="AH39" s="19">
        <f>AF39+Z39</f>
        <v>140</v>
      </c>
      <c r="AI39" s="20">
        <f>AH39*M39</f>
        <v>98.811999999999998</v>
      </c>
      <c r="AJ39" s="3"/>
    </row>
    <row r="40" spans="1:79" s="3" customFormat="1">
      <c r="A40" s="3">
        <v>0</v>
      </c>
      <c r="B40" s="3" t="s">
        <v>72</v>
      </c>
      <c r="C40" s="3" t="s">
        <v>183</v>
      </c>
      <c r="D40" s="3" t="s">
        <v>272</v>
      </c>
      <c r="E40" s="3">
        <v>90</v>
      </c>
      <c r="F40" s="3" t="s">
        <v>102</v>
      </c>
      <c r="G40" s="3" t="s">
        <v>50</v>
      </c>
      <c r="H40" s="3" t="s">
        <v>50</v>
      </c>
      <c r="I40" s="3" t="s">
        <v>25</v>
      </c>
      <c r="J40" s="1">
        <v>24568</v>
      </c>
      <c r="K40" s="3" t="s">
        <v>20</v>
      </c>
      <c r="L40" s="2">
        <v>87</v>
      </c>
      <c r="M40" s="20">
        <v>0.70120000000000005</v>
      </c>
      <c r="N40" s="28">
        <v>140</v>
      </c>
      <c r="O40" s="28">
        <v>140</v>
      </c>
      <c r="P40" s="28">
        <v>140</v>
      </c>
      <c r="R40" s="19">
        <v>0</v>
      </c>
      <c r="S40" s="20">
        <f>R40*M40</f>
        <v>0</v>
      </c>
      <c r="T40" s="8"/>
      <c r="U40" s="8"/>
      <c r="V40" s="8"/>
      <c r="X40" s="19"/>
      <c r="Y40" s="20">
        <f>X40*M40</f>
        <v>0</v>
      </c>
      <c r="Z40" s="19">
        <f>X40+R40</f>
        <v>0</v>
      </c>
      <c r="AA40" s="20">
        <f>Z40*M40</f>
        <v>0</v>
      </c>
      <c r="AB40" s="8"/>
      <c r="AC40" s="8"/>
      <c r="AF40" s="19"/>
      <c r="AG40" s="20">
        <f>AF40*M40</f>
        <v>0</v>
      </c>
      <c r="AH40" s="19">
        <f>AF40+Z40</f>
        <v>0</v>
      </c>
      <c r="AI40" s="20">
        <f>AH40*M40</f>
        <v>0</v>
      </c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21"/>
    </row>
    <row r="41" spans="1:79" s="3" customFormat="1">
      <c r="A41" s="3">
        <v>12</v>
      </c>
      <c r="B41" s="3">
        <v>1</v>
      </c>
      <c r="C41" s="3" t="s">
        <v>183</v>
      </c>
      <c r="D41" s="3" t="s">
        <v>272</v>
      </c>
      <c r="E41" s="3">
        <v>90</v>
      </c>
      <c r="F41" s="3" t="s">
        <v>107</v>
      </c>
      <c r="G41" s="3" t="s">
        <v>30</v>
      </c>
      <c r="H41" s="3" t="s">
        <v>35</v>
      </c>
      <c r="I41" s="3" t="s">
        <v>25</v>
      </c>
      <c r="J41" s="1">
        <v>31201</v>
      </c>
      <c r="K41" s="3" t="s">
        <v>19</v>
      </c>
      <c r="L41" s="2">
        <v>83.4</v>
      </c>
      <c r="M41" s="20">
        <v>0.61470000000000002</v>
      </c>
      <c r="N41" s="8">
        <v>105</v>
      </c>
      <c r="O41" s="14">
        <v>110</v>
      </c>
      <c r="P41" s="8">
        <v>115</v>
      </c>
      <c r="R41" s="19">
        <f>P41</f>
        <v>115</v>
      </c>
      <c r="S41" s="20">
        <f>R41*M41</f>
        <v>70.6905</v>
      </c>
      <c r="T41" s="8"/>
      <c r="U41" s="8"/>
      <c r="V41" s="8"/>
      <c r="X41" s="19"/>
      <c r="Y41" s="20">
        <f>X41*M41</f>
        <v>0</v>
      </c>
      <c r="Z41" s="19">
        <f>X41+R41</f>
        <v>115</v>
      </c>
      <c r="AA41" s="20">
        <f>Z41*M41</f>
        <v>70.6905</v>
      </c>
      <c r="AB41" s="8"/>
      <c r="AC41" s="13"/>
      <c r="AF41" s="19"/>
      <c r="AG41" s="20">
        <f>AF41*M41</f>
        <v>0</v>
      </c>
      <c r="AH41" s="19">
        <f>AF41+Z41</f>
        <v>115</v>
      </c>
      <c r="AI41" s="20">
        <f>AH41*M41</f>
        <v>70.6905</v>
      </c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21"/>
    </row>
    <row r="42" spans="1:79" s="15" customFormat="1">
      <c r="A42" s="3">
        <v>12</v>
      </c>
      <c r="B42" s="3">
        <v>1</v>
      </c>
      <c r="C42" s="3" t="s">
        <v>183</v>
      </c>
      <c r="D42" s="3" t="s">
        <v>272</v>
      </c>
      <c r="E42" s="3">
        <v>110</v>
      </c>
      <c r="F42" s="3" t="s">
        <v>128</v>
      </c>
      <c r="G42" s="3" t="s">
        <v>87</v>
      </c>
      <c r="H42" s="3" t="s">
        <v>87</v>
      </c>
      <c r="I42" s="3" t="s">
        <v>25</v>
      </c>
      <c r="J42" s="1">
        <v>24004</v>
      </c>
      <c r="K42" s="3" t="s">
        <v>20</v>
      </c>
      <c r="L42" s="2">
        <v>108.4</v>
      </c>
      <c r="M42" s="20">
        <v>0.64839999999999998</v>
      </c>
      <c r="N42" s="8">
        <v>180</v>
      </c>
      <c r="O42" s="14">
        <v>202.5</v>
      </c>
      <c r="P42" s="13">
        <v>207.5</v>
      </c>
      <c r="Q42" s="3"/>
      <c r="R42" s="19">
        <f>P42</f>
        <v>207.5</v>
      </c>
      <c r="S42" s="20">
        <f>R42*M42</f>
        <v>134.54300000000001</v>
      </c>
      <c r="T42" s="8"/>
      <c r="U42" s="8"/>
      <c r="V42" s="8"/>
      <c r="W42" s="3"/>
      <c r="X42" s="19"/>
      <c r="Y42" s="20">
        <f>X42*M42</f>
        <v>0</v>
      </c>
      <c r="Z42" s="19">
        <f>X42+R42</f>
        <v>207.5</v>
      </c>
      <c r="AA42" s="20">
        <f>Z42*M42</f>
        <v>134.54300000000001</v>
      </c>
      <c r="AB42" s="8"/>
      <c r="AC42" s="3"/>
      <c r="AD42" s="3"/>
      <c r="AE42" s="3"/>
      <c r="AF42" s="19"/>
      <c r="AG42" s="20">
        <f>AF42*M42</f>
        <v>0</v>
      </c>
      <c r="AH42" s="19">
        <f>AF42+Z42</f>
        <v>207.5</v>
      </c>
      <c r="AI42" s="20">
        <f>AH42*M42</f>
        <v>134.54300000000001</v>
      </c>
      <c r="AJ42" s="3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16"/>
    </row>
    <row r="43" spans="1:79">
      <c r="A43" s="3"/>
      <c r="B43" s="3"/>
      <c r="C43" s="3"/>
      <c r="D43" s="3"/>
      <c r="E43" s="3"/>
      <c r="F43" s="19" t="s">
        <v>69</v>
      </c>
      <c r="G43" s="19" t="s">
        <v>100</v>
      </c>
      <c r="H43" s="3"/>
      <c r="I43" s="3"/>
      <c r="J43" s="1"/>
      <c r="K43" s="3"/>
      <c r="L43" s="2"/>
      <c r="M43" s="20"/>
      <c r="N43" s="8"/>
      <c r="O43" s="38"/>
      <c r="P43" s="38"/>
      <c r="Q43" s="3"/>
      <c r="R43" s="19"/>
      <c r="S43" s="20"/>
      <c r="T43" s="8"/>
      <c r="U43" s="8"/>
      <c r="V43" s="8"/>
      <c r="W43" s="3"/>
      <c r="X43" s="19"/>
      <c r="Y43" s="20"/>
      <c r="Z43" s="19"/>
      <c r="AA43" s="20"/>
      <c r="AB43" s="8"/>
      <c r="AC43" s="8"/>
      <c r="AD43" s="8"/>
      <c r="AE43" s="3"/>
      <c r="AF43" s="19"/>
      <c r="AG43" s="20"/>
      <c r="AH43" s="19"/>
      <c r="AI43" s="20"/>
      <c r="AJ43" s="3"/>
    </row>
    <row r="44" spans="1:79">
      <c r="A44" s="3">
        <v>12</v>
      </c>
      <c r="B44" s="3">
        <v>1</v>
      </c>
      <c r="C44" s="3" t="s">
        <v>183</v>
      </c>
      <c r="D44" s="3" t="s">
        <v>272</v>
      </c>
      <c r="E44" s="3">
        <v>44</v>
      </c>
      <c r="F44" s="3" t="s">
        <v>86</v>
      </c>
      <c r="G44" s="3" t="s">
        <v>87</v>
      </c>
      <c r="H44" s="3" t="s">
        <v>87</v>
      </c>
      <c r="I44" s="3" t="s">
        <v>25</v>
      </c>
      <c r="J44" s="1">
        <v>39631</v>
      </c>
      <c r="K44" s="3" t="s">
        <v>23</v>
      </c>
      <c r="L44" s="2">
        <v>30</v>
      </c>
      <c r="M44" s="20">
        <v>1.6153999999999999</v>
      </c>
      <c r="N44" s="8"/>
      <c r="O44" s="14"/>
      <c r="P44" s="8"/>
      <c r="Q44" s="3"/>
      <c r="R44" s="19"/>
      <c r="S44" s="20">
        <f t="shared" ref="S44:S64" si="15">R44*M44</f>
        <v>0</v>
      </c>
      <c r="T44" s="8"/>
      <c r="U44" s="8"/>
      <c r="V44" s="8"/>
      <c r="W44" s="3"/>
      <c r="X44" s="19"/>
      <c r="Y44" s="20">
        <f t="shared" ref="Y44:Y64" si="16">X44*M44</f>
        <v>0</v>
      </c>
      <c r="Z44" s="19">
        <f t="shared" ref="Z44:Z64" si="17">X44+R44</f>
        <v>0</v>
      </c>
      <c r="AA44" s="20">
        <f t="shared" ref="AA44:AA64" si="18">Z44*M44</f>
        <v>0</v>
      </c>
      <c r="AB44" s="8">
        <v>60</v>
      </c>
      <c r="AC44" s="3">
        <v>70</v>
      </c>
      <c r="AD44" s="3">
        <v>75</v>
      </c>
      <c r="AE44" s="3"/>
      <c r="AF44" s="19">
        <v>75</v>
      </c>
      <c r="AG44" s="20">
        <f t="shared" ref="AG44:AG64" si="19">AF44*M44</f>
        <v>121.155</v>
      </c>
      <c r="AH44" s="19">
        <f t="shared" ref="AH44:AH64" si="20">AF44+Z44</f>
        <v>75</v>
      </c>
      <c r="AI44" s="20">
        <f t="shared" ref="AI44:AI64" si="21">AH44*M44</f>
        <v>121.155</v>
      </c>
      <c r="AJ44" s="3"/>
    </row>
    <row r="45" spans="1:79">
      <c r="A45" s="3">
        <v>12</v>
      </c>
      <c r="B45" s="3">
        <v>1</v>
      </c>
      <c r="C45" s="3" t="s">
        <v>183</v>
      </c>
      <c r="D45" s="3" t="s">
        <v>272</v>
      </c>
      <c r="E45" s="3">
        <v>60</v>
      </c>
      <c r="F45" s="3" t="s">
        <v>90</v>
      </c>
      <c r="G45" s="3" t="s">
        <v>49</v>
      </c>
      <c r="H45" s="3" t="s">
        <v>49</v>
      </c>
      <c r="I45" s="3" t="s">
        <v>25</v>
      </c>
      <c r="J45" s="1">
        <v>23400</v>
      </c>
      <c r="K45" s="3" t="s">
        <v>20</v>
      </c>
      <c r="L45" s="2">
        <v>58.95</v>
      </c>
      <c r="M45" s="20">
        <v>1.0595000000000001</v>
      </c>
      <c r="N45" s="8"/>
      <c r="O45" s="14"/>
      <c r="P45" s="13"/>
      <c r="Q45" s="3"/>
      <c r="R45" s="19"/>
      <c r="S45" s="20">
        <f t="shared" si="15"/>
        <v>0</v>
      </c>
      <c r="T45" s="8"/>
      <c r="U45" s="8"/>
      <c r="V45" s="8"/>
      <c r="W45" s="3"/>
      <c r="X45" s="19"/>
      <c r="Y45" s="20">
        <f t="shared" si="16"/>
        <v>0</v>
      </c>
      <c r="Z45" s="19">
        <f t="shared" si="17"/>
        <v>0</v>
      </c>
      <c r="AA45" s="20">
        <f t="shared" si="18"/>
        <v>0</v>
      </c>
      <c r="AB45" s="8">
        <v>135</v>
      </c>
      <c r="AC45" s="3">
        <v>145</v>
      </c>
      <c r="AD45" s="3">
        <v>155</v>
      </c>
      <c r="AE45" s="3"/>
      <c r="AF45" s="19">
        <v>155</v>
      </c>
      <c r="AG45" s="20">
        <f t="shared" si="19"/>
        <v>164.22250000000003</v>
      </c>
      <c r="AH45" s="19">
        <f t="shared" si="20"/>
        <v>155</v>
      </c>
      <c r="AI45" s="20">
        <f t="shared" si="21"/>
        <v>164.22250000000003</v>
      </c>
      <c r="AJ45" s="3"/>
    </row>
    <row r="46" spans="1:79">
      <c r="A46" s="3">
        <v>12</v>
      </c>
      <c r="B46" s="3">
        <v>1</v>
      </c>
      <c r="C46" s="3" t="s">
        <v>183</v>
      </c>
      <c r="D46" s="3" t="s">
        <v>272</v>
      </c>
      <c r="E46" s="3">
        <v>75</v>
      </c>
      <c r="F46" s="3" t="s">
        <v>95</v>
      </c>
      <c r="G46" s="3" t="s">
        <v>30</v>
      </c>
      <c r="H46" s="3" t="s">
        <v>35</v>
      </c>
      <c r="I46" s="3" t="s">
        <v>25</v>
      </c>
      <c r="J46" s="1">
        <v>24397</v>
      </c>
      <c r="K46" s="3" t="s">
        <v>20</v>
      </c>
      <c r="L46" s="2">
        <v>75</v>
      </c>
      <c r="M46" s="20">
        <v>0.77949999999999997</v>
      </c>
      <c r="N46" s="8"/>
      <c r="O46" s="14"/>
      <c r="P46" s="8"/>
      <c r="Q46" s="3"/>
      <c r="R46" s="19"/>
      <c r="S46" s="20">
        <f t="shared" si="15"/>
        <v>0</v>
      </c>
      <c r="T46" s="8"/>
      <c r="U46" s="8"/>
      <c r="V46" s="8"/>
      <c r="W46" s="3"/>
      <c r="X46" s="19"/>
      <c r="Y46" s="20">
        <f t="shared" si="16"/>
        <v>0</v>
      </c>
      <c r="Z46" s="19">
        <f t="shared" si="17"/>
        <v>0</v>
      </c>
      <c r="AA46" s="20">
        <f t="shared" si="18"/>
        <v>0</v>
      </c>
      <c r="AB46" s="8">
        <v>180</v>
      </c>
      <c r="AC46" s="3">
        <v>190</v>
      </c>
      <c r="AD46" s="3">
        <v>205</v>
      </c>
      <c r="AE46" s="3"/>
      <c r="AF46" s="19">
        <f>AD46</f>
        <v>205</v>
      </c>
      <c r="AG46" s="20">
        <f t="shared" si="19"/>
        <v>159.79749999999999</v>
      </c>
      <c r="AH46" s="19">
        <f t="shared" si="20"/>
        <v>205</v>
      </c>
      <c r="AI46" s="20">
        <f t="shared" si="21"/>
        <v>159.79749999999999</v>
      </c>
      <c r="AJ46" s="3"/>
    </row>
    <row r="47" spans="1:79">
      <c r="A47" s="3">
        <v>5</v>
      </c>
      <c r="B47" s="3">
        <v>2</v>
      </c>
      <c r="C47" s="3" t="s">
        <v>183</v>
      </c>
      <c r="D47" s="3" t="s">
        <v>272</v>
      </c>
      <c r="E47" s="3">
        <v>75</v>
      </c>
      <c r="F47" s="3" t="s">
        <v>94</v>
      </c>
      <c r="G47" s="3" t="s">
        <v>57</v>
      </c>
      <c r="H47" s="3" t="s">
        <v>58</v>
      </c>
      <c r="I47" s="3" t="s">
        <v>25</v>
      </c>
      <c r="J47" s="1">
        <v>23868</v>
      </c>
      <c r="K47" s="3" t="s">
        <v>20</v>
      </c>
      <c r="L47" s="2">
        <v>74.3</v>
      </c>
      <c r="M47" s="20">
        <v>0.82940000000000003</v>
      </c>
      <c r="N47" s="8"/>
      <c r="O47" s="8"/>
      <c r="P47" s="8"/>
      <c r="Q47" s="3"/>
      <c r="R47" s="19"/>
      <c r="S47" s="20">
        <f t="shared" si="15"/>
        <v>0</v>
      </c>
      <c r="T47" s="8"/>
      <c r="U47" s="8"/>
      <c r="V47" s="8"/>
      <c r="W47" s="3"/>
      <c r="X47" s="19"/>
      <c r="Y47" s="20">
        <f t="shared" si="16"/>
        <v>0</v>
      </c>
      <c r="Z47" s="19">
        <f t="shared" si="17"/>
        <v>0</v>
      </c>
      <c r="AA47" s="20">
        <f t="shared" si="18"/>
        <v>0</v>
      </c>
      <c r="AB47" s="8">
        <v>180</v>
      </c>
      <c r="AC47" s="13">
        <v>190</v>
      </c>
      <c r="AD47" s="28">
        <v>192.5</v>
      </c>
      <c r="AE47" s="3"/>
      <c r="AF47" s="19">
        <v>190</v>
      </c>
      <c r="AG47" s="20">
        <f t="shared" si="19"/>
        <v>157.58600000000001</v>
      </c>
      <c r="AH47" s="19">
        <f t="shared" si="20"/>
        <v>190</v>
      </c>
      <c r="AI47" s="20">
        <f t="shared" si="21"/>
        <v>157.58600000000001</v>
      </c>
      <c r="AJ47" s="3"/>
    </row>
    <row r="48" spans="1:79">
      <c r="A48" s="3">
        <v>3</v>
      </c>
      <c r="B48" s="3">
        <v>3</v>
      </c>
      <c r="C48" s="3" t="s">
        <v>183</v>
      </c>
      <c r="D48" s="3" t="s">
        <v>272</v>
      </c>
      <c r="E48" s="3">
        <v>75</v>
      </c>
      <c r="F48" s="3" t="s">
        <v>79</v>
      </c>
      <c r="G48" s="3" t="s">
        <v>49</v>
      </c>
      <c r="H48" s="3" t="s">
        <v>49</v>
      </c>
      <c r="I48" s="3" t="s">
        <v>25</v>
      </c>
      <c r="J48" s="1">
        <v>24227</v>
      </c>
      <c r="K48" s="3" t="s">
        <v>20</v>
      </c>
      <c r="L48" s="2">
        <v>73.5</v>
      </c>
      <c r="M48" s="20">
        <v>0.81289999999999996</v>
      </c>
      <c r="N48" s="8"/>
      <c r="O48" s="14"/>
      <c r="P48" s="8"/>
      <c r="Q48" s="3"/>
      <c r="R48" s="19"/>
      <c r="S48" s="20">
        <f t="shared" si="15"/>
        <v>0</v>
      </c>
      <c r="T48" s="8"/>
      <c r="U48" s="8"/>
      <c r="V48" s="8"/>
      <c r="W48" s="3"/>
      <c r="X48" s="19"/>
      <c r="Y48" s="20">
        <f t="shared" si="16"/>
        <v>0</v>
      </c>
      <c r="Z48" s="19">
        <f t="shared" si="17"/>
        <v>0</v>
      </c>
      <c r="AA48" s="20">
        <f t="shared" si="18"/>
        <v>0</v>
      </c>
      <c r="AB48" s="8">
        <v>150</v>
      </c>
      <c r="AC48" s="28">
        <v>0</v>
      </c>
      <c r="AD48" s="28">
        <v>0</v>
      </c>
      <c r="AE48" s="3"/>
      <c r="AF48" s="19">
        <v>150</v>
      </c>
      <c r="AG48" s="20">
        <f t="shared" si="19"/>
        <v>121.93499999999999</v>
      </c>
      <c r="AH48" s="19">
        <f t="shared" si="20"/>
        <v>150</v>
      </c>
      <c r="AI48" s="20">
        <f t="shared" si="21"/>
        <v>121.93499999999999</v>
      </c>
      <c r="AJ48" s="3"/>
    </row>
    <row r="49" spans="1:79">
      <c r="A49" s="3">
        <v>12</v>
      </c>
      <c r="B49" s="3">
        <v>1</v>
      </c>
      <c r="C49" s="3" t="s">
        <v>183</v>
      </c>
      <c r="D49" s="3" t="s">
        <v>272</v>
      </c>
      <c r="E49" s="3">
        <v>82.5</v>
      </c>
      <c r="F49" s="3" t="s">
        <v>80</v>
      </c>
      <c r="G49" s="3" t="s">
        <v>30</v>
      </c>
      <c r="H49" s="3" t="s">
        <v>35</v>
      </c>
      <c r="I49" s="3" t="s">
        <v>25</v>
      </c>
      <c r="J49" s="1">
        <v>32540</v>
      </c>
      <c r="K49" s="3" t="s">
        <v>19</v>
      </c>
      <c r="L49" s="2">
        <v>78.099999999999994</v>
      </c>
      <c r="M49" s="20">
        <v>0.64419999999999999</v>
      </c>
      <c r="N49" s="13"/>
      <c r="O49" s="13"/>
      <c r="P49" s="13"/>
      <c r="Q49" s="3"/>
      <c r="R49" s="19"/>
      <c r="S49" s="20">
        <f t="shared" si="15"/>
        <v>0</v>
      </c>
      <c r="T49" s="13"/>
      <c r="U49" s="3"/>
      <c r="V49" s="3"/>
      <c r="W49" s="3"/>
      <c r="X49" s="19"/>
      <c r="Y49" s="20">
        <f t="shared" si="16"/>
        <v>0</v>
      </c>
      <c r="Z49" s="19">
        <f t="shared" si="17"/>
        <v>0</v>
      </c>
      <c r="AA49" s="20">
        <f t="shared" si="18"/>
        <v>0</v>
      </c>
      <c r="AB49" s="3">
        <v>200</v>
      </c>
      <c r="AC49" s="28">
        <v>217.5</v>
      </c>
      <c r="AD49" s="28">
        <v>217.5</v>
      </c>
      <c r="AE49" s="3"/>
      <c r="AF49" s="19">
        <v>200</v>
      </c>
      <c r="AG49" s="20">
        <f t="shared" si="19"/>
        <v>128.84</v>
      </c>
      <c r="AH49" s="19">
        <f t="shared" si="20"/>
        <v>200</v>
      </c>
      <c r="AI49" s="20">
        <f t="shared" si="21"/>
        <v>128.84</v>
      </c>
      <c r="AJ49" s="3" t="s">
        <v>75</v>
      </c>
    </row>
    <row r="50" spans="1:79">
      <c r="A50" s="3">
        <v>5</v>
      </c>
      <c r="B50" s="3">
        <v>2</v>
      </c>
      <c r="C50" s="3" t="s">
        <v>183</v>
      </c>
      <c r="D50" s="3" t="s">
        <v>272</v>
      </c>
      <c r="E50" s="3">
        <v>82.5</v>
      </c>
      <c r="F50" s="3" t="s">
        <v>93</v>
      </c>
      <c r="G50" s="3" t="s">
        <v>52</v>
      </c>
      <c r="H50" s="3" t="s">
        <v>52</v>
      </c>
      <c r="I50" s="3" t="s">
        <v>25</v>
      </c>
      <c r="J50" s="1">
        <v>33298</v>
      </c>
      <c r="K50" s="3" t="s">
        <v>19</v>
      </c>
      <c r="L50" s="2">
        <v>80.900000000000006</v>
      </c>
      <c r="M50" s="20">
        <v>0.62790000000000001</v>
      </c>
      <c r="N50" s="8"/>
      <c r="O50" s="8"/>
      <c r="P50" s="8"/>
      <c r="Q50" s="3"/>
      <c r="R50" s="19"/>
      <c r="S50" s="20">
        <f t="shared" si="15"/>
        <v>0</v>
      </c>
      <c r="T50" s="8"/>
      <c r="U50" s="8"/>
      <c r="V50" s="8"/>
      <c r="W50" s="3"/>
      <c r="X50" s="19"/>
      <c r="Y50" s="20">
        <f t="shared" si="16"/>
        <v>0</v>
      </c>
      <c r="Z50" s="19">
        <f t="shared" si="17"/>
        <v>0</v>
      </c>
      <c r="AA50" s="20">
        <f t="shared" si="18"/>
        <v>0</v>
      </c>
      <c r="AB50" s="8">
        <v>170</v>
      </c>
      <c r="AC50" s="28">
        <v>187.5</v>
      </c>
      <c r="AD50" s="28">
        <v>187.5</v>
      </c>
      <c r="AE50" s="3"/>
      <c r="AF50" s="19">
        <v>170</v>
      </c>
      <c r="AG50" s="20">
        <f t="shared" si="19"/>
        <v>106.74300000000001</v>
      </c>
      <c r="AH50" s="19">
        <f t="shared" si="20"/>
        <v>170</v>
      </c>
      <c r="AI50" s="20">
        <f t="shared" si="21"/>
        <v>106.74300000000001</v>
      </c>
      <c r="AJ50" s="3"/>
    </row>
    <row r="51" spans="1:79">
      <c r="A51" s="3">
        <v>12</v>
      </c>
      <c r="B51" s="3">
        <v>1</v>
      </c>
      <c r="C51" s="3" t="s">
        <v>183</v>
      </c>
      <c r="D51" s="3" t="s">
        <v>272</v>
      </c>
      <c r="E51" s="3">
        <v>82.5</v>
      </c>
      <c r="F51" s="3" t="s">
        <v>91</v>
      </c>
      <c r="G51" s="3" t="s">
        <v>30</v>
      </c>
      <c r="H51" s="3" t="s">
        <v>35</v>
      </c>
      <c r="I51" s="3" t="s">
        <v>25</v>
      </c>
      <c r="J51" s="1">
        <v>36998</v>
      </c>
      <c r="K51" s="3" t="s">
        <v>26</v>
      </c>
      <c r="L51" s="2">
        <v>81.45</v>
      </c>
      <c r="M51" s="20">
        <v>0.70579999999999998</v>
      </c>
      <c r="N51" s="8"/>
      <c r="O51" s="13"/>
      <c r="P51" s="14"/>
      <c r="Q51" s="3"/>
      <c r="R51" s="19"/>
      <c r="S51" s="20">
        <f t="shared" si="15"/>
        <v>0</v>
      </c>
      <c r="T51" s="8"/>
      <c r="U51" s="8"/>
      <c r="V51" s="8"/>
      <c r="W51" s="3"/>
      <c r="X51" s="19"/>
      <c r="Y51" s="20">
        <f t="shared" si="16"/>
        <v>0</v>
      </c>
      <c r="Z51" s="19">
        <f t="shared" si="17"/>
        <v>0</v>
      </c>
      <c r="AA51" s="20">
        <f t="shared" si="18"/>
        <v>0</v>
      </c>
      <c r="AB51" s="8">
        <v>145</v>
      </c>
      <c r="AC51" s="8">
        <v>152.5</v>
      </c>
      <c r="AD51" s="8">
        <v>155</v>
      </c>
      <c r="AE51" s="3"/>
      <c r="AF51" s="19">
        <v>155</v>
      </c>
      <c r="AG51" s="20">
        <f t="shared" si="19"/>
        <v>109.399</v>
      </c>
      <c r="AH51" s="19">
        <f t="shared" si="20"/>
        <v>155</v>
      </c>
      <c r="AI51" s="20">
        <f t="shared" si="21"/>
        <v>109.399</v>
      </c>
      <c r="AJ51" s="3"/>
    </row>
    <row r="52" spans="1:79" s="3" customFormat="1">
      <c r="A52" s="3">
        <v>12</v>
      </c>
      <c r="B52" s="3">
        <v>1</v>
      </c>
      <c r="C52" s="3" t="s">
        <v>183</v>
      </c>
      <c r="D52" s="3" t="s">
        <v>272</v>
      </c>
      <c r="E52" s="3">
        <v>90</v>
      </c>
      <c r="F52" s="3" t="s">
        <v>111</v>
      </c>
      <c r="G52" s="3" t="s">
        <v>33</v>
      </c>
      <c r="H52" s="3" t="s">
        <v>35</v>
      </c>
      <c r="I52" s="3" t="s">
        <v>25</v>
      </c>
      <c r="J52" s="1">
        <v>26201</v>
      </c>
      <c r="K52" s="3" t="s">
        <v>27</v>
      </c>
      <c r="L52" s="2">
        <v>87.85</v>
      </c>
      <c r="M52" s="20">
        <v>0.62280000000000002</v>
      </c>
      <c r="N52" s="8"/>
      <c r="O52" s="14"/>
      <c r="P52" s="13"/>
      <c r="R52" s="19"/>
      <c r="S52" s="20">
        <f t="shared" si="15"/>
        <v>0</v>
      </c>
      <c r="T52" s="8"/>
      <c r="U52" s="8"/>
      <c r="V52" s="8"/>
      <c r="X52" s="19"/>
      <c r="Y52" s="20">
        <f t="shared" si="16"/>
        <v>0</v>
      </c>
      <c r="Z52" s="19">
        <f t="shared" si="17"/>
        <v>0</v>
      </c>
      <c r="AA52" s="20">
        <f t="shared" si="18"/>
        <v>0</v>
      </c>
      <c r="AB52" s="8">
        <v>150</v>
      </c>
      <c r="AC52" s="8">
        <v>180</v>
      </c>
      <c r="AD52" s="28">
        <v>200</v>
      </c>
      <c r="AF52" s="19">
        <f>AC52</f>
        <v>180</v>
      </c>
      <c r="AG52" s="20">
        <f t="shared" si="19"/>
        <v>112.104</v>
      </c>
      <c r="AH52" s="19">
        <f t="shared" si="20"/>
        <v>180</v>
      </c>
      <c r="AI52" s="20">
        <f t="shared" si="21"/>
        <v>112.104</v>
      </c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21"/>
    </row>
    <row r="53" spans="1:79">
      <c r="A53" s="3">
        <v>12</v>
      </c>
      <c r="B53" s="3">
        <v>1</v>
      </c>
      <c r="C53" s="3" t="s">
        <v>183</v>
      </c>
      <c r="D53" s="3" t="s">
        <v>272</v>
      </c>
      <c r="E53" s="3">
        <v>90</v>
      </c>
      <c r="F53" s="3" t="s">
        <v>102</v>
      </c>
      <c r="G53" s="3" t="s">
        <v>50</v>
      </c>
      <c r="H53" s="3" t="s">
        <v>50</v>
      </c>
      <c r="I53" s="3" t="s">
        <v>25</v>
      </c>
      <c r="J53" s="1">
        <v>24568</v>
      </c>
      <c r="K53" s="3" t="s">
        <v>20</v>
      </c>
      <c r="L53" s="2">
        <v>87</v>
      </c>
      <c r="M53" s="20">
        <v>0.70120000000000005</v>
      </c>
      <c r="N53" s="8"/>
      <c r="O53" s="14"/>
      <c r="P53" s="13"/>
      <c r="Q53" s="3"/>
      <c r="R53" s="19"/>
      <c r="S53" s="20">
        <f t="shared" si="15"/>
        <v>0</v>
      </c>
      <c r="T53" s="8"/>
      <c r="U53" s="8"/>
      <c r="V53" s="8"/>
      <c r="W53" s="3"/>
      <c r="X53" s="19"/>
      <c r="Y53" s="20">
        <f t="shared" si="16"/>
        <v>0</v>
      </c>
      <c r="Z53" s="19">
        <f t="shared" si="17"/>
        <v>0</v>
      </c>
      <c r="AA53" s="20">
        <f t="shared" si="18"/>
        <v>0</v>
      </c>
      <c r="AB53" s="8">
        <v>195</v>
      </c>
      <c r="AC53" s="8">
        <v>210</v>
      </c>
      <c r="AD53" s="3">
        <v>215</v>
      </c>
      <c r="AE53" s="3"/>
      <c r="AF53" s="19">
        <f>AD53</f>
        <v>215</v>
      </c>
      <c r="AG53" s="20">
        <f t="shared" si="19"/>
        <v>150.75800000000001</v>
      </c>
      <c r="AH53" s="19">
        <f t="shared" si="20"/>
        <v>215</v>
      </c>
      <c r="AI53" s="20">
        <f t="shared" si="21"/>
        <v>150.75800000000001</v>
      </c>
      <c r="AJ53" s="3"/>
    </row>
    <row r="54" spans="1:79">
      <c r="A54" s="3">
        <v>12</v>
      </c>
      <c r="B54" s="3">
        <v>1</v>
      </c>
      <c r="C54" s="3" t="s">
        <v>183</v>
      </c>
      <c r="D54" s="3" t="s">
        <v>272</v>
      </c>
      <c r="E54" s="3">
        <v>90</v>
      </c>
      <c r="F54" s="3" t="s">
        <v>103</v>
      </c>
      <c r="G54" s="3" t="s">
        <v>50</v>
      </c>
      <c r="H54" s="3" t="s">
        <v>50</v>
      </c>
      <c r="I54" s="3" t="s">
        <v>25</v>
      </c>
      <c r="J54" s="1">
        <v>21769</v>
      </c>
      <c r="K54" s="3" t="s">
        <v>85</v>
      </c>
      <c r="L54" s="2">
        <v>89.6</v>
      </c>
      <c r="M54" s="20">
        <v>0.86860000000000004</v>
      </c>
      <c r="N54" s="8"/>
      <c r="O54" s="14"/>
      <c r="P54" s="8"/>
      <c r="Q54" s="3"/>
      <c r="R54" s="19"/>
      <c r="S54" s="20">
        <f t="shared" si="15"/>
        <v>0</v>
      </c>
      <c r="T54" s="8"/>
      <c r="U54" s="8"/>
      <c r="V54" s="8"/>
      <c r="W54" s="3"/>
      <c r="X54" s="19"/>
      <c r="Y54" s="20">
        <f t="shared" si="16"/>
        <v>0</v>
      </c>
      <c r="Z54" s="19">
        <f t="shared" si="17"/>
        <v>0</v>
      </c>
      <c r="AA54" s="20">
        <f t="shared" si="18"/>
        <v>0</v>
      </c>
      <c r="AB54" s="8">
        <v>190</v>
      </c>
      <c r="AC54" s="13">
        <v>205</v>
      </c>
      <c r="AD54" s="28">
        <v>0</v>
      </c>
      <c r="AE54" s="3"/>
      <c r="AF54" s="19">
        <f>AC54</f>
        <v>205</v>
      </c>
      <c r="AG54" s="20">
        <f t="shared" si="19"/>
        <v>178.06300000000002</v>
      </c>
      <c r="AH54" s="19">
        <f t="shared" si="20"/>
        <v>205</v>
      </c>
      <c r="AI54" s="20">
        <f t="shared" si="21"/>
        <v>178.06300000000002</v>
      </c>
      <c r="AJ54" s="3" t="s">
        <v>130</v>
      </c>
    </row>
    <row r="55" spans="1:79">
      <c r="A55" s="3">
        <v>12</v>
      </c>
      <c r="B55" s="3">
        <v>1</v>
      </c>
      <c r="C55" s="3" t="s">
        <v>183</v>
      </c>
      <c r="D55" s="3" t="s">
        <v>272</v>
      </c>
      <c r="E55" s="3">
        <v>90</v>
      </c>
      <c r="F55" s="3" t="s">
        <v>108</v>
      </c>
      <c r="G55" s="3" t="s">
        <v>49</v>
      </c>
      <c r="H55" s="3" t="s">
        <v>49</v>
      </c>
      <c r="I55" s="3" t="s">
        <v>25</v>
      </c>
      <c r="J55" s="1">
        <v>20313</v>
      </c>
      <c r="K55" s="3" t="s">
        <v>109</v>
      </c>
      <c r="L55" s="2">
        <v>89.15</v>
      </c>
      <c r="M55" s="20">
        <v>1.0004999999999999</v>
      </c>
      <c r="N55" s="8"/>
      <c r="O55" s="13"/>
      <c r="P55" s="14"/>
      <c r="Q55" s="3"/>
      <c r="R55" s="19"/>
      <c r="S55" s="20">
        <f t="shared" si="15"/>
        <v>0</v>
      </c>
      <c r="T55" s="8"/>
      <c r="U55" s="8"/>
      <c r="V55" s="8"/>
      <c r="W55" s="3"/>
      <c r="X55" s="19"/>
      <c r="Y55" s="20">
        <f t="shared" si="16"/>
        <v>0</v>
      </c>
      <c r="Z55" s="19">
        <f t="shared" si="17"/>
        <v>0</v>
      </c>
      <c r="AA55" s="20">
        <f t="shared" si="18"/>
        <v>0</v>
      </c>
      <c r="AB55" s="8">
        <v>160</v>
      </c>
      <c r="AC55" s="13">
        <v>170</v>
      </c>
      <c r="AD55" s="28">
        <v>180</v>
      </c>
      <c r="AE55" s="3"/>
      <c r="AF55" s="19">
        <f>AC55</f>
        <v>170</v>
      </c>
      <c r="AG55" s="20">
        <f t="shared" si="19"/>
        <v>170.08499999999998</v>
      </c>
      <c r="AH55" s="19">
        <f t="shared" si="20"/>
        <v>170</v>
      </c>
      <c r="AI55" s="20">
        <f t="shared" si="21"/>
        <v>170.08499999999998</v>
      </c>
      <c r="AJ55" s="3" t="s">
        <v>131</v>
      </c>
    </row>
    <row r="56" spans="1:79">
      <c r="A56" s="3">
        <v>12</v>
      </c>
      <c r="B56" s="3">
        <v>1</v>
      </c>
      <c r="C56" s="3" t="s">
        <v>183</v>
      </c>
      <c r="D56" s="3" t="s">
        <v>272</v>
      </c>
      <c r="E56" s="3">
        <v>90</v>
      </c>
      <c r="F56" s="3" t="s">
        <v>119</v>
      </c>
      <c r="G56" s="3" t="s">
        <v>60</v>
      </c>
      <c r="H56" s="3" t="s">
        <v>60</v>
      </c>
      <c r="I56" s="3" t="s">
        <v>25</v>
      </c>
      <c r="J56" s="1">
        <v>32069</v>
      </c>
      <c r="K56" s="3" t="s">
        <v>19</v>
      </c>
      <c r="L56" s="2">
        <v>89.75</v>
      </c>
      <c r="M56" s="20">
        <v>0.58609999999999995</v>
      </c>
      <c r="N56" s="8"/>
      <c r="O56" s="14"/>
      <c r="P56" s="13"/>
      <c r="Q56" s="3"/>
      <c r="R56" s="19"/>
      <c r="S56" s="20">
        <f t="shared" si="15"/>
        <v>0</v>
      </c>
      <c r="T56" s="8"/>
      <c r="U56" s="8"/>
      <c r="V56" s="8"/>
      <c r="W56" s="3"/>
      <c r="X56" s="19"/>
      <c r="Y56" s="20">
        <f t="shared" si="16"/>
        <v>0</v>
      </c>
      <c r="Z56" s="19">
        <f t="shared" si="17"/>
        <v>0</v>
      </c>
      <c r="AA56" s="20">
        <f t="shared" si="18"/>
        <v>0</v>
      </c>
      <c r="AB56" s="8">
        <v>210</v>
      </c>
      <c r="AC56" s="28">
        <v>220</v>
      </c>
      <c r="AD56" s="28">
        <v>225</v>
      </c>
      <c r="AE56" s="3"/>
      <c r="AF56" s="19">
        <f>AB56</f>
        <v>210</v>
      </c>
      <c r="AG56" s="20">
        <f t="shared" si="19"/>
        <v>123.08099999999999</v>
      </c>
      <c r="AH56" s="19">
        <f t="shared" si="20"/>
        <v>210</v>
      </c>
      <c r="AI56" s="20">
        <f t="shared" si="21"/>
        <v>123.08099999999999</v>
      </c>
      <c r="AJ56" s="3"/>
    </row>
    <row r="57" spans="1:79">
      <c r="A57" s="3">
        <v>0</v>
      </c>
      <c r="B57" s="3" t="s">
        <v>72</v>
      </c>
      <c r="C57" s="3" t="s">
        <v>183</v>
      </c>
      <c r="D57" s="3" t="s">
        <v>272</v>
      </c>
      <c r="E57" s="3">
        <v>100</v>
      </c>
      <c r="F57" s="3" t="s">
        <v>118</v>
      </c>
      <c r="G57" s="3" t="s">
        <v>28</v>
      </c>
      <c r="H57" s="3" t="s">
        <v>28</v>
      </c>
      <c r="I57" s="3" t="s">
        <v>25</v>
      </c>
      <c r="J57" s="1">
        <v>20646</v>
      </c>
      <c r="K57" s="3" t="s">
        <v>109</v>
      </c>
      <c r="L57" s="2">
        <v>99.4</v>
      </c>
      <c r="M57" s="20">
        <v>0.91379999999999995</v>
      </c>
      <c r="N57" s="8"/>
      <c r="O57" s="8"/>
      <c r="P57" s="13"/>
      <c r="Q57" s="3"/>
      <c r="R57" s="19"/>
      <c r="S57" s="20">
        <f t="shared" si="15"/>
        <v>0</v>
      </c>
      <c r="T57" s="8"/>
      <c r="U57" s="8"/>
      <c r="V57" s="8"/>
      <c r="W57" s="3"/>
      <c r="X57" s="19"/>
      <c r="Y57" s="20">
        <f t="shared" si="16"/>
        <v>0</v>
      </c>
      <c r="Z57" s="19">
        <f t="shared" si="17"/>
        <v>0</v>
      </c>
      <c r="AA57" s="20">
        <f t="shared" si="18"/>
        <v>0</v>
      </c>
      <c r="AB57" s="28">
        <v>220</v>
      </c>
      <c r="AC57" s="28">
        <v>220</v>
      </c>
      <c r="AD57" s="28">
        <v>220</v>
      </c>
      <c r="AE57" s="3"/>
      <c r="AF57" s="19">
        <v>0</v>
      </c>
      <c r="AG57" s="20">
        <f t="shared" si="19"/>
        <v>0</v>
      </c>
      <c r="AH57" s="19">
        <f t="shared" si="20"/>
        <v>0</v>
      </c>
      <c r="AI57" s="20">
        <f t="shared" si="21"/>
        <v>0</v>
      </c>
      <c r="AJ57" s="3"/>
    </row>
    <row r="58" spans="1:79">
      <c r="A58" s="3">
        <v>12</v>
      </c>
      <c r="B58" s="3">
        <v>1</v>
      </c>
      <c r="C58" s="3" t="s">
        <v>183</v>
      </c>
      <c r="D58" s="3" t="s">
        <v>272</v>
      </c>
      <c r="E58" s="3">
        <v>100</v>
      </c>
      <c r="F58" s="3" t="s">
        <v>124</v>
      </c>
      <c r="G58" s="3" t="s">
        <v>30</v>
      </c>
      <c r="H58" s="3" t="s">
        <v>35</v>
      </c>
      <c r="I58" s="3" t="s">
        <v>25</v>
      </c>
      <c r="J58" s="1">
        <v>32414</v>
      </c>
      <c r="K58" s="3" t="s">
        <v>19</v>
      </c>
      <c r="L58" s="2">
        <v>97.75</v>
      </c>
      <c r="M58" s="20">
        <v>0.55969999999999998</v>
      </c>
      <c r="N58" s="8"/>
      <c r="O58" s="14"/>
      <c r="P58" s="13"/>
      <c r="Q58" s="3"/>
      <c r="R58" s="19"/>
      <c r="S58" s="20">
        <f t="shared" si="15"/>
        <v>0</v>
      </c>
      <c r="T58" s="8"/>
      <c r="U58" s="8"/>
      <c r="V58" s="8"/>
      <c r="W58" s="3"/>
      <c r="X58" s="19"/>
      <c r="Y58" s="20">
        <f t="shared" si="16"/>
        <v>0</v>
      </c>
      <c r="Z58" s="19">
        <f t="shared" si="17"/>
        <v>0</v>
      </c>
      <c r="AA58" s="20">
        <f t="shared" si="18"/>
        <v>0</v>
      </c>
      <c r="AB58" s="8">
        <v>230</v>
      </c>
      <c r="AC58" s="8">
        <v>240</v>
      </c>
      <c r="AD58" s="3">
        <v>260</v>
      </c>
      <c r="AE58" s="3"/>
      <c r="AF58" s="19">
        <f>AD58</f>
        <v>260</v>
      </c>
      <c r="AG58" s="20">
        <f t="shared" si="19"/>
        <v>145.52199999999999</v>
      </c>
      <c r="AH58" s="19">
        <f t="shared" si="20"/>
        <v>260</v>
      </c>
      <c r="AI58" s="20">
        <f t="shared" si="21"/>
        <v>145.52199999999999</v>
      </c>
      <c r="AJ58" s="3" t="s">
        <v>74</v>
      </c>
    </row>
    <row r="59" spans="1:79" s="3" customFormat="1">
      <c r="A59" s="3">
        <v>12</v>
      </c>
      <c r="B59" s="3">
        <v>1</v>
      </c>
      <c r="C59" s="3" t="s">
        <v>183</v>
      </c>
      <c r="D59" s="3" t="s">
        <v>272</v>
      </c>
      <c r="E59" s="3">
        <v>100</v>
      </c>
      <c r="F59" s="3" t="s">
        <v>112</v>
      </c>
      <c r="G59" s="3" t="s">
        <v>113</v>
      </c>
      <c r="H59" s="3" t="s">
        <v>113</v>
      </c>
      <c r="I59" s="3" t="s">
        <v>25</v>
      </c>
      <c r="J59" s="1">
        <v>15141</v>
      </c>
      <c r="K59" s="3" t="s">
        <v>114</v>
      </c>
      <c r="L59" s="2">
        <v>96.35</v>
      </c>
      <c r="M59" s="20">
        <v>1.1746000000000001</v>
      </c>
      <c r="N59" s="8"/>
      <c r="O59" s="28"/>
      <c r="P59" s="28"/>
      <c r="R59" s="19"/>
      <c r="S59" s="20">
        <f t="shared" si="15"/>
        <v>0</v>
      </c>
      <c r="T59" s="8"/>
      <c r="U59" s="8"/>
      <c r="V59" s="28"/>
      <c r="X59" s="19"/>
      <c r="Y59" s="20">
        <f t="shared" si="16"/>
        <v>0</v>
      </c>
      <c r="Z59" s="19">
        <f t="shared" si="17"/>
        <v>0</v>
      </c>
      <c r="AA59" s="20">
        <f t="shared" si="18"/>
        <v>0</v>
      </c>
      <c r="AB59" s="8">
        <v>190</v>
      </c>
      <c r="AC59" s="3">
        <v>195</v>
      </c>
      <c r="AD59" s="3">
        <v>205</v>
      </c>
      <c r="AF59" s="19">
        <f>AD59</f>
        <v>205</v>
      </c>
      <c r="AG59" s="20">
        <f t="shared" si="19"/>
        <v>240.79300000000001</v>
      </c>
      <c r="AH59" s="19">
        <f t="shared" si="20"/>
        <v>205</v>
      </c>
      <c r="AI59" s="20">
        <f t="shared" si="21"/>
        <v>240.79300000000001</v>
      </c>
      <c r="AJ59" s="3" t="s">
        <v>129</v>
      </c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21"/>
    </row>
    <row r="60" spans="1:79">
      <c r="A60" s="3">
        <v>0</v>
      </c>
      <c r="B60" s="3" t="s">
        <v>72</v>
      </c>
      <c r="C60" s="3" t="s">
        <v>183</v>
      </c>
      <c r="D60" s="3" t="s">
        <v>272</v>
      </c>
      <c r="E60" s="3">
        <v>100</v>
      </c>
      <c r="F60" s="3" t="s">
        <v>104</v>
      </c>
      <c r="G60" s="3" t="s">
        <v>30</v>
      </c>
      <c r="H60" s="3" t="s">
        <v>35</v>
      </c>
      <c r="I60" s="3" t="s">
        <v>25</v>
      </c>
      <c r="J60" s="1">
        <v>32737</v>
      </c>
      <c r="K60" s="3" t="s">
        <v>19</v>
      </c>
      <c r="L60" s="2">
        <v>91.1</v>
      </c>
      <c r="M60" s="20">
        <v>0.58120000000000005</v>
      </c>
      <c r="N60" s="8"/>
      <c r="O60" s="14"/>
      <c r="P60" s="13"/>
      <c r="Q60" s="3"/>
      <c r="R60" s="19"/>
      <c r="S60" s="20">
        <f t="shared" si="15"/>
        <v>0</v>
      </c>
      <c r="T60" s="8"/>
      <c r="U60" s="8"/>
      <c r="V60" s="8"/>
      <c r="W60" s="3"/>
      <c r="X60" s="19"/>
      <c r="Y60" s="20">
        <f t="shared" si="16"/>
        <v>0</v>
      </c>
      <c r="Z60" s="19">
        <f t="shared" si="17"/>
        <v>0</v>
      </c>
      <c r="AA60" s="20">
        <f t="shared" si="18"/>
        <v>0</v>
      </c>
      <c r="AB60" s="28">
        <v>210</v>
      </c>
      <c r="AC60" s="28">
        <v>0</v>
      </c>
      <c r="AD60" s="28">
        <v>0</v>
      </c>
      <c r="AE60" s="3"/>
      <c r="AF60" s="19">
        <v>0</v>
      </c>
      <c r="AG60" s="20">
        <f t="shared" si="19"/>
        <v>0</v>
      </c>
      <c r="AH60" s="19">
        <f t="shared" si="20"/>
        <v>0</v>
      </c>
      <c r="AI60" s="20">
        <f t="shared" si="21"/>
        <v>0</v>
      </c>
      <c r="AJ60" s="3"/>
    </row>
    <row r="61" spans="1:79" s="15" customFormat="1">
      <c r="A61" s="3">
        <v>12</v>
      </c>
      <c r="B61" s="3">
        <v>1</v>
      </c>
      <c r="C61" s="3" t="s">
        <v>183</v>
      </c>
      <c r="D61" s="3" t="s">
        <v>272</v>
      </c>
      <c r="E61" s="3">
        <v>110</v>
      </c>
      <c r="F61" s="3" t="s">
        <v>126</v>
      </c>
      <c r="G61" s="3" t="s">
        <v>33</v>
      </c>
      <c r="H61" s="3" t="s">
        <v>35</v>
      </c>
      <c r="I61" s="3" t="s">
        <v>25</v>
      </c>
      <c r="J61" s="1">
        <v>31859</v>
      </c>
      <c r="K61" s="3" t="s">
        <v>19</v>
      </c>
      <c r="L61" s="2">
        <v>106.75</v>
      </c>
      <c r="M61" s="20">
        <v>0.54079999999999995</v>
      </c>
      <c r="N61" s="8"/>
      <c r="O61" s="14"/>
      <c r="P61" s="8"/>
      <c r="Q61" s="3"/>
      <c r="R61" s="19"/>
      <c r="S61" s="20">
        <f>R61*M61</f>
        <v>0</v>
      </c>
      <c r="T61" s="8"/>
      <c r="U61" s="28"/>
      <c r="V61" s="8"/>
      <c r="W61" s="3"/>
      <c r="X61" s="19"/>
      <c r="Y61" s="20">
        <f>X61*M61</f>
        <v>0</v>
      </c>
      <c r="Z61" s="19">
        <f>X61+R61</f>
        <v>0</v>
      </c>
      <c r="AA61" s="20">
        <f>Z61*M61</f>
        <v>0</v>
      </c>
      <c r="AB61" s="28">
        <v>245</v>
      </c>
      <c r="AC61" s="13">
        <v>250</v>
      </c>
      <c r="AD61" s="28">
        <v>270</v>
      </c>
      <c r="AE61" s="3"/>
      <c r="AF61" s="19">
        <f>AC61</f>
        <v>250</v>
      </c>
      <c r="AG61" s="20">
        <f>AF61*M61</f>
        <v>135.19999999999999</v>
      </c>
      <c r="AH61" s="19">
        <f>AF61+Z61</f>
        <v>250</v>
      </c>
      <c r="AI61" s="20">
        <f>AH61*M61</f>
        <v>135.19999999999999</v>
      </c>
      <c r="AJ61" s="3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16"/>
    </row>
    <row r="62" spans="1:79">
      <c r="A62" s="3">
        <v>5</v>
      </c>
      <c r="B62" s="3">
        <v>2</v>
      </c>
      <c r="C62" s="3" t="s">
        <v>183</v>
      </c>
      <c r="D62" s="3" t="s">
        <v>272</v>
      </c>
      <c r="E62" s="3">
        <v>110</v>
      </c>
      <c r="F62" s="3" t="s">
        <v>115</v>
      </c>
      <c r="G62" s="3" t="s">
        <v>87</v>
      </c>
      <c r="H62" s="3" t="s">
        <v>87</v>
      </c>
      <c r="I62" s="3" t="s">
        <v>25</v>
      </c>
      <c r="J62" s="1">
        <v>32300</v>
      </c>
      <c r="K62" s="3" t="s">
        <v>19</v>
      </c>
      <c r="L62" s="2">
        <v>110</v>
      </c>
      <c r="M62" s="20">
        <v>0.53649999999999998</v>
      </c>
      <c r="N62" s="8"/>
      <c r="O62" s="14"/>
      <c r="P62" s="8"/>
      <c r="Q62" s="3"/>
      <c r="R62" s="19"/>
      <c r="S62" s="20">
        <f t="shared" si="15"/>
        <v>0</v>
      </c>
      <c r="T62" s="8"/>
      <c r="U62" s="8"/>
      <c r="V62" s="8"/>
      <c r="W62" s="3"/>
      <c r="X62" s="19"/>
      <c r="Y62" s="20">
        <f t="shared" si="16"/>
        <v>0</v>
      </c>
      <c r="Z62" s="19">
        <f t="shared" si="17"/>
        <v>0</v>
      </c>
      <c r="AA62" s="20">
        <f t="shared" si="18"/>
        <v>0</v>
      </c>
      <c r="AB62" s="8">
        <v>190</v>
      </c>
      <c r="AC62" s="28">
        <v>210</v>
      </c>
      <c r="AD62" s="28">
        <v>210</v>
      </c>
      <c r="AE62" s="3"/>
      <c r="AF62" s="19">
        <f>AB62</f>
        <v>190</v>
      </c>
      <c r="AG62" s="20">
        <f t="shared" si="19"/>
        <v>101.935</v>
      </c>
      <c r="AH62" s="19">
        <f t="shared" si="20"/>
        <v>190</v>
      </c>
      <c r="AI62" s="20">
        <f t="shared" si="21"/>
        <v>101.935</v>
      </c>
      <c r="AJ62" s="3"/>
    </row>
    <row r="63" spans="1:79">
      <c r="A63" s="3">
        <v>12</v>
      </c>
      <c r="B63" s="3">
        <v>1</v>
      </c>
      <c r="C63" s="3" t="s">
        <v>183</v>
      </c>
      <c r="D63" s="3" t="s">
        <v>272</v>
      </c>
      <c r="E63" s="3">
        <v>125</v>
      </c>
      <c r="F63" s="3" t="s">
        <v>120</v>
      </c>
      <c r="G63" s="3" t="s">
        <v>121</v>
      </c>
      <c r="H63" s="3" t="s">
        <v>121</v>
      </c>
      <c r="I63" s="3" t="s">
        <v>25</v>
      </c>
      <c r="J63" s="1">
        <v>26096</v>
      </c>
      <c r="K63" s="3" t="s">
        <v>27</v>
      </c>
      <c r="L63" s="2">
        <v>114</v>
      </c>
      <c r="M63" s="20">
        <v>0.55789999999999995</v>
      </c>
      <c r="N63" s="8"/>
      <c r="O63" s="8"/>
      <c r="P63" s="13"/>
      <c r="Q63" s="3"/>
      <c r="R63" s="19"/>
      <c r="S63" s="20">
        <f t="shared" si="15"/>
        <v>0</v>
      </c>
      <c r="T63" s="8"/>
      <c r="U63" s="8"/>
      <c r="V63" s="8"/>
      <c r="W63" s="3"/>
      <c r="X63" s="19"/>
      <c r="Y63" s="20">
        <f t="shared" si="16"/>
        <v>0</v>
      </c>
      <c r="Z63" s="19">
        <f t="shared" si="17"/>
        <v>0</v>
      </c>
      <c r="AA63" s="20">
        <f t="shared" si="18"/>
        <v>0</v>
      </c>
      <c r="AB63" s="8">
        <v>200</v>
      </c>
      <c r="AC63" s="13">
        <v>217.5</v>
      </c>
      <c r="AD63" s="3">
        <v>230</v>
      </c>
      <c r="AE63" s="3"/>
      <c r="AF63" s="19">
        <f>AD63</f>
        <v>230</v>
      </c>
      <c r="AG63" s="20">
        <f t="shared" si="19"/>
        <v>128.31699999999998</v>
      </c>
      <c r="AH63" s="19">
        <f t="shared" si="20"/>
        <v>230</v>
      </c>
      <c r="AI63" s="20">
        <f t="shared" si="21"/>
        <v>128.31699999999998</v>
      </c>
      <c r="AJ63" s="3"/>
    </row>
    <row r="64" spans="1:79">
      <c r="A64" s="3">
        <v>12</v>
      </c>
      <c r="B64" s="3">
        <v>1</v>
      </c>
      <c r="C64" s="3" t="s">
        <v>183</v>
      </c>
      <c r="D64" s="3" t="s">
        <v>272</v>
      </c>
      <c r="E64" s="3">
        <v>125</v>
      </c>
      <c r="F64" s="3" t="s">
        <v>127</v>
      </c>
      <c r="G64" s="3" t="s">
        <v>57</v>
      </c>
      <c r="H64" s="3" t="s">
        <v>113</v>
      </c>
      <c r="I64" s="3" t="s">
        <v>25</v>
      </c>
      <c r="J64" s="1">
        <v>31013</v>
      </c>
      <c r="K64" s="3" t="s">
        <v>19</v>
      </c>
      <c r="L64" s="2">
        <v>119.2</v>
      </c>
      <c r="M64" s="20">
        <v>0.52769999999999995</v>
      </c>
      <c r="N64" s="13"/>
      <c r="O64" s="13"/>
      <c r="P64" s="13"/>
      <c r="Q64" s="3"/>
      <c r="R64" s="19"/>
      <c r="S64" s="20">
        <f t="shared" si="15"/>
        <v>0</v>
      </c>
      <c r="T64" s="13"/>
      <c r="U64" s="3"/>
      <c r="V64" s="3"/>
      <c r="W64" s="3"/>
      <c r="X64" s="19"/>
      <c r="Y64" s="20">
        <f t="shared" si="16"/>
        <v>0</v>
      </c>
      <c r="Z64" s="19">
        <f t="shared" si="17"/>
        <v>0</v>
      </c>
      <c r="AA64" s="20">
        <f t="shared" si="18"/>
        <v>0</v>
      </c>
      <c r="AB64" s="3">
        <v>270</v>
      </c>
      <c r="AC64" s="13">
        <v>287.5</v>
      </c>
      <c r="AD64" s="28">
        <v>297.5</v>
      </c>
      <c r="AE64" s="3"/>
      <c r="AF64" s="19">
        <f>AC64</f>
        <v>287.5</v>
      </c>
      <c r="AG64" s="20">
        <f t="shared" si="19"/>
        <v>151.71374999999998</v>
      </c>
      <c r="AH64" s="19">
        <f t="shared" si="20"/>
        <v>287.5</v>
      </c>
      <c r="AI64" s="20">
        <f t="shared" si="21"/>
        <v>151.71374999999998</v>
      </c>
      <c r="AJ64" s="3" t="s">
        <v>73</v>
      </c>
    </row>
    <row r="65" spans="1:79">
      <c r="A65" s="3"/>
      <c r="B65" s="3"/>
      <c r="C65" s="3"/>
      <c r="D65" s="3"/>
      <c r="E65" s="3"/>
      <c r="F65" s="19" t="s">
        <v>70</v>
      </c>
      <c r="G65" s="19" t="s">
        <v>100</v>
      </c>
      <c r="H65" s="3"/>
      <c r="I65" s="3"/>
      <c r="J65" s="1"/>
      <c r="K65" s="3"/>
      <c r="L65" s="2"/>
      <c r="M65" s="20"/>
      <c r="N65" s="13"/>
      <c r="O65" s="13"/>
      <c r="P65" s="13"/>
      <c r="Q65" s="3"/>
      <c r="R65" s="19"/>
      <c r="S65" s="20"/>
      <c r="T65" s="13"/>
      <c r="U65" s="3"/>
      <c r="V65" s="3"/>
      <c r="W65" s="3"/>
      <c r="X65" s="19"/>
      <c r="Y65" s="20"/>
      <c r="Z65" s="19"/>
      <c r="AA65" s="20"/>
      <c r="AB65" s="3"/>
      <c r="AC65" s="28"/>
      <c r="AD65" s="28"/>
      <c r="AE65" s="3"/>
      <c r="AF65" s="19"/>
      <c r="AG65" s="20"/>
      <c r="AH65" s="19"/>
      <c r="AI65" s="20"/>
      <c r="AJ65" s="3"/>
    </row>
    <row r="66" spans="1:79">
      <c r="A66" s="3">
        <v>12</v>
      </c>
      <c r="B66" s="3">
        <v>1</v>
      </c>
      <c r="C66" s="3" t="s">
        <v>183</v>
      </c>
      <c r="D66" s="3" t="s">
        <v>272</v>
      </c>
      <c r="E66" s="3">
        <v>75</v>
      </c>
      <c r="F66" s="3" t="s">
        <v>132</v>
      </c>
      <c r="G66" s="3" t="s">
        <v>78</v>
      </c>
      <c r="H66" s="3" t="s">
        <v>77</v>
      </c>
      <c r="I66" s="3" t="s">
        <v>78</v>
      </c>
      <c r="J66" s="1">
        <v>34786</v>
      </c>
      <c r="K66" s="3" t="s">
        <v>21</v>
      </c>
      <c r="L66" s="2">
        <v>72</v>
      </c>
      <c r="M66" s="20">
        <v>0.69359999999999999</v>
      </c>
      <c r="N66" s="38">
        <v>180</v>
      </c>
      <c r="O66" s="14">
        <v>200</v>
      </c>
      <c r="P66" s="38">
        <v>0</v>
      </c>
      <c r="Q66" s="3"/>
      <c r="R66" s="19">
        <f>O66</f>
        <v>200</v>
      </c>
      <c r="S66" s="20">
        <f t="shared" ref="S66:S93" si="22">R66*M66</f>
        <v>138.72</v>
      </c>
      <c r="T66" s="8">
        <v>110</v>
      </c>
      <c r="U66" s="8">
        <v>120</v>
      </c>
      <c r="V66" s="28">
        <v>125</v>
      </c>
      <c r="W66" s="3"/>
      <c r="X66" s="19">
        <v>120</v>
      </c>
      <c r="Y66" s="20">
        <f t="shared" ref="Y66:Y93" si="23">X66*M66</f>
        <v>83.231999999999999</v>
      </c>
      <c r="Z66" s="19">
        <f t="shared" ref="Z66:Z93" si="24">X66+R66</f>
        <v>320</v>
      </c>
      <c r="AA66" s="20">
        <f t="shared" ref="AA66:AA93" si="25">Z66*M66</f>
        <v>221.952</v>
      </c>
      <c r="AB66" s="8">
        <v>210</v>
      </c>
      <c r="AC66" s="3">
        <v>220</v>
      </c>
      <c r="AD66" s="28">
        <v>0</v>
      </c>
      <c r="AE66" s="3"/>
      <c r="AF66" s="19">
        <v>220</v>
      </c>
      <c r="AG66" s="20">
        <f t="shared" ref="AG66:AG93" si="26">AF66*M66</f>
        <v>152.59199999999998</v>
      </c>
      <c r="AH66" s="19">
        <f t="shared" ref="AH66:AH93" si="27">AF66+Z66</f>
        <v>540</v>
      </c>
      <c r="AI66" s="20">
        <f t="shared" ref="AI66:AI93" si="28">AH66*M66</f>
        <v>374.54399999999998</v>
      </c>
      <c r="AJ66" s="3"/>
    </row>
    <row r="67" spans="1:79">
      <c r="A67" s="3">
        <v>5</v>
      </c>
      <c r="B67" s="3">
        <v>2</v>
      </c>
      <c r="C67" s="3" t="s">
        <v>183</v>
      </c>
      <c r="D67" s="3" t="s">
        <v>272</v>
      </c>
      <c r="E67" s="3">
        <v>75</v>
      </c>
      <c r="F67" s="3" t="s">
        <v>101</v>
      </c>
      <c r="G67" s="3" t="s">
        <v>82</v>
      </c>
      <c r="H67" s="3" t="s">
        <v>82</v>
      </c>
      <c r="I67" s="3" t="s">
        <v>25</v>
      </c>
      <c r="J67" s="1">
        <v>35241</v>
      </c>
      <c r="K67" s="3" t="s">
        <v>21</v>
      </c>
      <c r="L67" s="2">
        <v>71.3</v>
      </c>
      <c r="M67" s="20">
        <v>0.71309999999999996</v>
      </c>
      <c r="N67" s="8">
        <v>150</v>
      </c>
      <c r="O67" s="14">
        <v>165</v>
      </c>
      <c r="P67" s="38">
        <v>180</v>
      </c>
      <c r="Q67" s="3"/>
      <c r="R67" s="19">
        <f>O67</f>
        <v>165</v>
      </c>
      <c r="S67" s="20">
        <f t="shared" si="22"/>
        <v>117.66149999999999</v>
      </c>
      <c r="T67" s="8">
        <v>110</v>
      </c>
      <c r="U67" s="8">
        <v>120</v>
      </c>
      <c r="V67" s="8">
        <v>130</v>
      </c>
      <c r="W67" s="3"/>
      <c r="X67" s="19">
        <v>130</v>
      </c>
      <c r="Y67" s="20">
        <f t="shared" si="23"/>
        <v>92.702999999999989</v>
      </c>
      <c r="Z67" s="19">
        <f t="shared" si="24"/>
        <v>295</v>
      </c>
      <c r="AA67" s="20">
        <f t="shared" si="25"/>
        <v>210.36449999999999</v>
      </c>
      <c r="AB67" s="8">
        <v>195</v>
      </c>
      <c r="AC67" s="28">
        <v>205</v>
      </c>
      <c r="AD67" s="28">
        <v>0</v>
      </c>
      <c r="AE67" s="3"/>
      <c r="AF67" s="19">
        <v>195</v>
      </c>
      <c r="AG67" s="20">
        <f t="shared" si="26"/>
        <v>139.05449999999999</v>
      </c>
      <c r="AH67" s="19">
        <f t="shared" si="27"/>
        <v>490</v>
      </c>
      <c r="AI67" s="20">
        <f t="shared" si="28"/>
        <v>349.41899999999998</v>
      </c>
      <c r="AJ67" s="3"/>
    </row>
    <row r="68" spans="1:79">
      <c r="A68" s="3">
        <v>3</v>
      </c>
      <c r="B68" s="3">
        <v>3</v>
      </c>
      <c r="C68" s="3" t="s">
        <v>183</v>
      </c>
      <c r="D68" s="3" t="s">
        <v>272</v>
      </c>
      <c r="E68" s="3">
        <v>75</v>
      </c>
      <c r="F68" s="3" t="s">
        <v>92</v>
      </c>
      <c r="G68" s="3" t="s">
        <v>60</v>
      </c>
      <c r="H68" s="3" t="s">
        <v>60</v>
      </c>
      <c r="I68" s="3" t="s">
        <v>25</v>
      </c>
      <c r="J68" s="1">
        <v>35218</v>
      </c>
      <c r="K68" s="3" t="s">
        <v>21</v>
      </c>
      <c r="L68" s="2">
        <v>74.45</v>
      </c>
      <c r="M68" s="20">
        <v>0.68140000000000001</v>
      </c>
      <c r="N68" s="8">
        <v>140</v>
      </c>
      <c r="O68" s="38">
        <v>150</v>
      </c>
      <c r="P68" s="8">
        <v>155</v>
      </c>
      <c r="Q68" s="3"/>
      <c r="R68" s="19">
        <f>P68</f>
        <v>155</v>
      </c>
      <c r="S68" s="20">
        <f t="shared" si="22"/>
        <v>105.617</v>
      </c>
      <c r="T68" s="8">
        <v>105</v>
      </c>
      <c r="U68" s="8">
        <v>110</v>
      </c>
      <c r="V68" s="28">
        <v>115</v>
      </c>
      <c r="W68" s="3"/>
      <c r="X68" s="19">
        <v>110</v>
      </c>
      <c r="Y68" s="20">
        <f t="shared" si="23"/>
        <v>74.954000000000008</v>
      </c>
      <c r="Z68" s="19">
        <f t="shared" si="24"/>
        <v>265</v>
      </c>
      <c r="AA68" s="20">
        <f t="shared" si="25"/>
        <v>180.571</v>
      </c>
      <c r="AB68" s="8">
        <v>160</v>
      </c>
      <c r="AC68" s="3">
        <v>175</v>
      </c>
      <c r="AD68" s="28">
        <v>185</v>
      </c>
      <c r="AE68" s="3"/>
      <c r="AF68" s="19">
        <v>175</v>
      </c>
      <c r="AG68" s="20">
        <f t="shared" si="26"/>
        <v>119.245</v>
      </c>
      <c r="AH68" s="19">
        <f t="shared" si="27"/>
        <v>440</v>
      </c>
      <c r="AI68" s="20">
        <f t="shared" si="28"/>
        <v>299.81600000000003</v>
      </c>
      <c r="AJ68" s="3"/>
    </row>
    <row r="69" spans="1:79">
      <c r="A69" s="3">
        <v>12</v>
      </c>
      <c r="B69" s="3">
        <v>1</v>
      </c>
      <c r="C69" s="3" t="s">
        <v>183</v>
      </c>
      <c r="D69" s="3" t="s">
        <v>272</v>
      </c>
      <c r="E69" s="3">
        <v>75</v>
      </c>
      <c r="F69" s="3" t="s">
        <v>96</v>
      </c>
      <c r="G69" s="3" t="s">
        <v>84</v>
      </c>
      <c r="H69" s="3" t="s">
        <v>84</v>
      </c>
      <c r="I69" s="3" t="s">
        <v>25</v>
      </c>
      <c r="J69" s="1">
        <v>30777</v>
      </c>
      <c r="K69" s="3" t="s">
        <v>19</v>
      </c>
      <c r="L69" s="2">
        <v>75</v>
      </c>
      <c r="M69" s="20">
        <v>0.66449999999999998</v>
      </c>
      <c r="N69" s="8">
        <v>165</v>
      </c>
      <c r="O69" s="38">
        <v>170</v>
      </c>
      <c r="P69" s="38">
        <v>170</v>
      </c>
      <c r="Q69" s="3"/>
      <c r="R69" s="19">
        <f>N69</f>
        <v>165</v>
      </c>
      <c r="S69" s="20">
        <f t="shared" si="22"/>
        <v>109.6425</v>
      </c>
      <c r="T69" s="8">
        <v>130</v>
      </c>
      <c r="U69" s="28">
        <v>135</v>
      </c>
      <c r="V69" s="28">
        <v>135</v>
      </c>
      <c r="W69" s="3"/>
      <c r="X69" s="19">
        <v>130</v>
      </c>
      <c r="Y69" s="20">
        <f t="shared" si="23"/>
        <v>86.384999999999991</v>
      </c>
      <c r="Z69" s="19">
        <f t="shared" si="24"/>
        <v>295</v>
      </c>
      <c r="AA69" s="20">
        <f t="shared" si="25"/>
        <v>196.0275</v>
      </c>
      <c r="AB69" s="8">
        <v>190</v>
      </c>
      <c r="AC69" s="3">
        <v>200</v>
      </c>
      <c r="AD69" s="28">
        <v>210</v>
      </c>
      <c r="AE69" s="3"/>
      <c r="AF69" s="19">
        <v>200</v>
      </c>
      <c r="AG69" s="20">
        <f t="shared" si="26"/>
        <v>132.9</v>
      </c>
      <c r="AH69" s="19">
        <f t="shared" si="27"/>
        <v>495</v>
      </c>
      <c r="AI69" s="20">
        <f t="shared" si="28"/>
        <v>328.92750000000001</v>
      </c>
      <c r="AJ69" s="3"/>
    </row>
    <row r="70" spans="1:79">
      <c r="A70" s="3">
        <v>12</v>
      </c>
      <c r="B70" s="3">
        <v>1</v>
      </c>
      <c r="C70" s="3" t="s">
        <v>183</v>
      </c>
      <c r="D70" s="3" t="s">
        <v>272</v>
      </c>
      <c r="E70" s="3">
        <v>75</v>
      </c>
      <c r="F70" s="3" t="s">
        <v>88</v>
      </c>
      <c r="G70" s="3" t="s">
        <v>30</v>
      </c>
      <c r="H70" s="3" t="s">
        <v>35</v>
      </c>
      <c r="I70" s="3" t="s">
        <v>25</v>
      </c>
      <c r="J70" s="1">
        <v>37309</v>
      </c>
      <c r="K70" s="3" t="s">
        <v>23</v>
      </c>
      <c r="L70" s="2">
        <v>73.55</v>
      </c>
      <c r="M70" s="20">
        <v>0.79590000000000005</v>
      </c>
      <c r="N70" s="14">
        <v>105</v>
      </c>
      <c r="O70" s="3">
        <v>110</v>
      </c>
      <c r="P70" s="8">
        <v>115</v>
      </c>
      <c r="Q70" s="3"/>
      <c r="R70" s="19">
        <f>P70</f>
        <v>115</v>
      </c>
      <c r="S70" s="20">
        <f t="shared" si="22"/>
        <v>91.528500000000008</v>
      </c>
      <c r="T70" s="3">
        <v>80</v>
      </c>
      <c r="U70" s="28">
        <v>85</v>
      </c>
      <c r="V70" s="28">
        <v>85</v>
      </c>
      <c r="W70" s="3"/>
      <c r="X70" s="19">
        <v>80</v>
      </c>
      <c r="Y70" s="20">
        <f t="shared" si="23"/>
        <v>63.672000000000004</v>
      </c>
      <c r="Z70" s="19">
        <f t="shared" si="24"/>
        <v>195</v>
      </c>
      <c r="AA70" s="20">
        <f t="shared" si="25"/>
        <v>155.20050000000001</v>
      </c>
      <c r="AB70" s="28">
        <v>130</v>
      </c>
      <c r="AC70" s="3">
        <v>130</v>
      </c>
      <c r="AD70" s="28">
        <v>135</v>
      </c>
      <c r="AE70" s="3"/>
      <c r="AF70" s="19">
        <v>130</v>
      </c>
      <c r="AG70" s="20">
        <f t="shared" si="26"/>
        <v>103.46700000000001</v>
      </c>
      <c r="AH70" s="19">
        <f t="shared" si="27"/>
        <v>325</v>
      </c>
      <c r="AI70" s="20">
        <f t="shared" si="28"/>
        <v>258.66750000000002</v>
      </c>
      <c r="AJ70" s="3"/>
    </row>
    <row r="71" spans="1:79">
      <c r="A71" s="3">
        <v>0</v>
      </c>
      <c r="B71" s="3" t="s">
        <v>72</v>
      </c>
      <c r="C71" s="3" t="s">
        <v>183</v>
      </c>
      <c r="D71" s="3" t="s">
        <v>272</v>
      </c>
      <c r="E71" s="3">
        <v>75</v>
      </c>
      <c r="F71" s="3" t="s">
        <v>76</v>
      </c>
      <c r="G71" s="3" t="s">
        <v>78</v>
      </c>
      <c r="H71" s="3" t="s">
        <v>77</v>
      </c>
      <c r="I71" s="3" t="s">
        <v>78</v>
      </c>
      <c r="J71" s="1">
        <v>36369</v>
      </c>
      <c r="K71" s="3" t="s">
        <v>26</v>
      </c>
      <c r="L71" s="2">
        <v>71.7</v>
      </c>
      <c r="M71" s="20">
        <v>0.74409999999999998</v>
      </c>
      <c r="N71" s="38">
        <v>155</v>
      </c>
      <c r="O71" s="38">
        <v>155</v>
      </c>
      <c r="P71" s="38">
        <v>155</v>
      </c>
      <c r="Q71" s="3"/>
      <c r="R71" s="19">
        <v>0</v>
      </c>
      <c r="S71" s="20">
        <f t="shared" si="22"/>
        <v>0</v>
      </c>
      <c r="T71" s="28">
        <v>80</v>
      </c>
      <c r="U71" s="28">
        <v>0</v>
      </c>
      <c r="V71" s="28">
        <v>0</v>
      </c>
      <c r="W71" s="3"/>
      <c r="X71" s="19">
        <v>0</v>
      </c>
      <c r="Y71" s="20">
        <f t="shared" si="23"/>
        <v>0</v>
      </c>
      <c r="Z71" s="19">
        <f t="shared" si="24"/>
        <v>0</v>
      </c>
      <c r="AA71" s="20">
        <f t="shared" si="25"/>
        <v>0</v>
      </c>
      <c r="AB71" s="28">
        <v>140</v>
      </c>
      <c r="AC71" s="28">
        <v>0</v>
      </c>
      <c r="AD71" s="28">
        <v>0</v>
      </c>
      <c r="AE71" s="3"/>
      <c r="AF71" s="19">
        <v>0</v>
      </c>
      <c r="AG71" s="20">
        <f t="shared" si="26"/>
        <v>0</v>
      </c>
      <c r="AH71" s="19">
        <f t="shared" si="27"/>
        <v>0</v>
      </c>
      <c r="AI71" s="20">
        <f t="shared" si="28"/>
        <v>0</v>
      </c>
      <c r="AJ71" s="3"/>
    </row>
    <row r="72" spans="1:79">
      <c r="A72" s="3">
        <v>12</v>
      </c>
      <c r="B72" s="3">
        <v>1</v>
      </c>
      <c r="C72" s="3" t="s">
        <v>183</v>
      </c>
      <c r="D72" s="3" t="s">
        <v>272</v>
      </c>
      <c r="E72" s="3">
        <v>82.5</v>
      </c>
      <c r="F72" s="3" t="s">
        <v>98</v>
      </c>
      <c r="G72" s="3" t="s">
        <v>84</v>
      </c>
      <c r="H72" s="3" t="s">
        <v>84</v>
      </c>
      <c r="I72" s="3" t="s">
        <v>25</v>
      </c>
      <c r="J72" s="1">
        <v>35256</v>
      </c>
      <c r="K72" s="3" t="s">
        <v>21</v>
      </c>
      <c r="L72" s="2">
        <v>82</v>
      </c>
      <c r="M72" s="20">
        <v>0.64059999999999995</v>
      </c>
      <c r="N72" s="8">
        <v>210</v>
      </c>
      <c r="O72" s="14">
        <v>220</v>
      </c>
      <c r="P72" s="38">
        <v>225</v>
      </c>
      <c r="Q72" s="3"/>
      <c r="R72" s="19">
        <f>O72</f>
        <v>220</v>
      </c>
      <c r="S72" s="20">
        <f t="shared" si="22"/>
        <v>140.93199999999999</v>
      </c>
      <c r="T72" s="8">
        <v>165</v>
      </c>
      <c r="U72" s="8">
        <v>170</v>
      </c>
      <c r="V72" s="28">
        <v>175</v>
      </c>
      <c r="W72" s="3"/>
      <c r="X72" s="19">
        <v>170</v>
      </c>
      <c r="Y72" s="20">
        <f t="shared" si="23"/>
        <v>108.90199999999999</v>
      </c>
      <c r="Z72" s="19">
        <f t="shared" si="24"/>
        <v>390</v>
      </c>
      <c r="AA72" s="20">
        <f t="shared" si="25"/>
        <v>249.83399999999997</v>
      </c>
      <c r="AB72" s="8">
        <v>240</v>
      </c>
      <c r="AC72" s="28">
        <v>257.5</v>
      </c>
      <c r="AD72" s="28">
        <v>0</v>
      </c>
      <c r="AE72" s="3"/>
      <c r="AF72" s="19">
        <f>AB72</f>
        <v>240</v>
      </c>
      <c r="AG72" s="20">
        <f t="shared" si="26"/>
        <v>153.744</v>
      </c>
      <c r="AH72" s="19">
        <f t="shared" si="27"/>
        <v>630</v>
      </c>
      <c r="AI72" s="20">
        <f t="shared" si="28"/>
        <v>403.57799999999997</v>
      </c>
      <c r="AJ72" s="3"/>
    </row>
    <row r="73" spans="1:79">
      <c r="A73" s="3">
        <v>5</v>
      </c>
      <c r="B73" s="3">
        <v>2</v>
      </c>
      <c r="C73" s="3" t="s">
        <v>183</v>
      </c>
      <c r="D73" s="3" t="s">
        <v>272</v>
      </c>
      <c r="E73" s="3">
        <v>82.5</v>
      </c>
      <c r="F73" s="3" t="s">
        <v>97</v>
      </c>
      <c r="G73" s="3" t="s">
        <v>42</v>
      </c>
      <c r="H73" s="3" t="s">
        <v>42</v>
      </c>
      <c r="I73" s="3" t="s">
        <v>25</v>
      </c>
      <c r="J73" s="1">
        <v>34173</v>
      </c>
      <c r="K73" s="3" t="s">
        <v>21</v>
      </c>
      <c r="L73" s="2">
        <v>81.5</v>
      </c>
      <c r="M73" s="20">
        <v>0.62460000000000004</v>
      </c>
      <c r="N73" s="14">
        <v>197.5</v>
      </c>
      <c r="O73" s="13">
        <v>207.5</v>
      </c>
      <c r="P73" s="38">
        <v>212.5</v>
      </c>
      <c r="Q73" s="3"/>
      <c r="R73" s="19">
        <f>O73</f>
        <v>207.5</v>
      </c>
      <c r="S73" s="20">
        <f t="shared" si="22"/>
        <v>129.6045</v>
      </c>
      <c r="T73" s="14">
        <v>135</v>
      </c>
      <c r="U73" s="3">
        <v>142.5</v>
      </c>
      <c r="V73" s="8">
        <v>147.5</v>
      </c>
      <c r="W73" s="3"/>
      <c r="X73" s="19">
        <v>147.5</v>
      </c>
      <c r="Y73" s="20">
        <f t="shared" si="23"/>
        <v>92.128500000000003</v>
      </c>
      <c r="Z73" s="19">
        <f t="shared" si="24"/>
        <v>355</v>
      </c>
      <c r="AA73" s="20">
        <f t="shared" si="25"/>
        <v>221.733</v>
      </c>
      <c r="AB73" s="8">
        <v>217.5</v>
      </c>
      <c r="AC73" s="28">
        <v>225</v>
      </c>
      <c r="AD73" s="28">
        <v>0</v>
      </c>
      <c r="AE73" s="3"/>
      <c r="AF73" s="19">
        <f>AB73</f>
        <v>217.5</v>
      </c>
      <c r="AG73" s="20">
        <f t="shared" si="26"/>
        <v>135.85050000000001</v>
      </c>
      <c r="AH73" s="19">
        <f t="shared" si="27"/>
        <v>572.5</v>
      </c>
      <c r="AI73" s="20">
        <f t="shared" si="28"/>
        <v>357.58350000000002</v>
      </c>
      <c r="AJ73" s="3"/>
    </row>
    <row r="74" spans="1:79">
      <c r="A74" s="3">
        <v>12</v>
      </c>
      <c r="B74" s="3">
        <v>1</v>
      </c>
      <c r="C74" s="3" t="s">
        <v>183</v>
      </c>
      <c r="D74" s="3" t="s">
        <v>272</v>
      </c>
      <c r="E74" s="3">
        <v>82.5</v>
      </c>
      <c r="F74" s="3" t="s">
        <v>83</v>
      </c>
      <c r="G74" s="3" t="s">
        <v>84</v>
      </c>
      <c r="H74" s="3" t="s">
        <v>84</v>
      </c>
      <c r="I74" s="3" t="s">
        <v>25</v>
      </c>
      <c r="J74" s="1">
        <v>21869</v>
      </c>
      <c r="K74" s="3" t="s">
        <v>85</v>
      </c>
      <c r="L74" s="2">
        <v>82.4</v>
      </c>
      <c r="M74" s="20">
        <v>0.9173</v>
      </c>
      <c r="N74" s="8">
        <v>200</v>
      </c>
      <c r="O74" s="14">
        <v>215</v>
      </c>
      <c r="P74" s="38">
        <v>230</v>
      </c>
      <c r="Q74" s="3"/>
      <c r="R74" s="19">
        <f>O74</f>
        <v>215</v>
      </c>
      <c r="S74" s="20">
        <f t="shared" si="22"/>
        <v>197.21950000000001</v>
      </c>
      <c r="T74" s="8">
        <v>135</v>
      </c>
      <c r="U74" s="8">
        <v>140</v>
      </c>
      <c r="V74" s="8">
        <v>145</v>
      </c>
      <c r="W74" s="3"/>
      <c r="X74" s="19">
        <v>145</v>
      </c>
      <c r="Y74" s="20">
        <f t="shared" si="23"/>
        <v>133.0085</v>
      </c>
      <c r="Z74" s="19">
        <f t="shared" si="24"/>
        <v>360</v>
      </c>
      <c r="AA74" s="20">
        <f t="shared" si="25"/>
        <v>330.22800000000001</v>
      </c>
      <c r="AB74" s="8">
        <v>210</v>
      </c>
      <c r="AC74" s="28">
        <v>220</v>
      </c>
      <c r="AD74" s="28">
        <v>0</v>
      </c>
      <c r="AE74" s="3"/>
      <c r="AF74" s="19">
        <v>210</v>
      </c>
      <c r="AG74" s="20">
        <f t="shared" si="26"/>
        <v>192.63300000000001</v>
      </c>
      <c r="AH74" s="19">
        <f t="shared" si="27"/>
        <v>570</v>
      </c>
      <c r="AI74" s="20">
        <f t="shared" si="28"/>
        <v>522.86099999999999</v>
      </c>
      <c r="AJ74" s="3" t="s">
        <v>130</v>
      </c>
    </row>
    <row r="75" spans="1:79">
      <c r="A75" s="3">
        <v>12</v>
      </c>
      <c r="B75" s="3">
        <v>1</v>
      </c>
      <c r="C75" s="3" t="s">
        <v>183</v>
      </c>
      <c r="D75" s="3" t="s">
        <v>272</v>
      </c>
      <c r="E75" s="3">
        <v>82.5</v>
      </c>
      <c r="F75" s="3" t="s">
        <v>97</v>
      </c>
      <c r="G75" s="3" t="s">
        <v>42</v>
      </c>
      <c r="H75" s="3" t="s">
        <v>42</v>
      </c>
      <c r="I75" s="3" t="s">
        <v>25</v>
      </c>
      <c r="J75" s="1">
        <v>34173</v>
      </c>
      <c r="K75" s="3" t="s">
        <v>19</v>
      </c>
      <c r="L75" s="2">
        <v>81.5</v>
      </c>
      <c r="M75" s="20">
        <v>0.62460000000000004</v>
      </c>
      <c r="N75" s="14">
        <v>197.5</v>
      </c>
      <c r="O75" s="13">
        <v>207.5</v>
      </c>
      <c r="P75" s="38">
        <v>212.5</v>
      </c>
      <c r="Q75" s="3"/>
      <c r="R75" s="19">
        <f>O75</f>
        <v>207.5</v>
      </c>
      <c r="S75" s="20">
        <f t="shared" si="22"/>
        <v>129.6045</v>
      </c>
      <c r="T75" s="14">
        <v>135</v>
      </c>
      <c r="U75" s="3">
        <v>142.5</v>
      </c>
      <c r="V75" s="8">
        <v>147.5</v>
      </c>
      <c r="W75" s="3"/>
      <c r="X75" s="19">
        <v>147.5</v>
      </c>
      <c r="Y75" s="20">
        <f t="shared" si="23"/>
        <v>92.128500000000003</v>
      </c>
      <c r="Z75" s="19">
        <f t="shared" si="24"/>
        <v>355</v>
      </c>
      <c r="AA75" s="20">
        <f t="shared" si="25"/>
        <v>221.733</v>
      </c>
      <c r="AB75" s="8">
        <v>217.5</v>
      </c>
      <c r="AC75" s="28">
        <v>225</v>
      </c>
      <c r="AD75" s="28">
        <v>0</v>
      </c>
      <c r="AE75" s="3"/>
      <c r="AF75" s="19">
        <f>AB75</f>
        <v>217.5</v>
      </c>
      <c r="AG75" s="20">
        <f t="shared" si="26"/>
        <v>135.85050000000001</v>
      </c>
      <c r="AH75" s="19">
        <f t="shared" si="27"/>
        <v>572.5</v>
      </c>
      <c r="AI75" s="20">
        <f t="shared" si="28"/>
        <v>357.58350000000002</v>
      </c>
      <c r="AJ75" s="3" t="s">
        <v>73</v>
      </c>
    </row>
    <row r="76" spans="1:79">
      <c r="A76" s="3">
        <v>5</v>
      </c>
      <c r="B76" s="3">
        <v>2</v>
      </c>
      <c r="C76" s="3" t="s">
        <v>183</v>
      </c>
      <c r="D76" s="3" t="s">
        <v>272</v>
      </c>
      <c r="E76" s="3">
        <v>82.5</v>
      </c>
      <c r="F76" s="3" t="s">
        <v>81</v>
      </c>
      <c r="G76" s="3" t="s">
        <v>48</v>
      </c>
      <c r="H76" s="3" t="s">
        <v>35</v>
      </c>
      <c r="I76" s="3" t="s">
        <v>25</v>
      </c>
      <c r="J76" s="1">
        <v>30834</v>
      </c>
      <c r="K76" s="3" t="s">
        <v>19</v>
      </c>
      <c r="L76" s="2">
        <v>78.7</v>
      </c>
      <c r="M76" s="20">
        <v>0.64049999999999996</v>
      </c>
      <c r="N76" s="8">
        <v>150</v>
      </c>
      <c r="O76" s="38">
        <v>160</v>
      </c>
      <c r="P76" s="38">
        <v>160</v>
      </c>
      <c r="Q76" s="3"/>
      <c r="R76" s="19">
        <f>N76</f>
        <v>150</v>
      </c>
      <c r="S76" s="20">
        <f t="shared" si="22"/>
        <v>96.074999999999989</v>
      </c>
      <c r="T76" s="8">
        <v>100</v>
      </c>
      <c r="U76" s="8">
        <v>110</v>
      </c>
      <c r="V76" s="8">
        <v>115</v>
      </c>
      <c r="W76" s="3"/>
      <c r="X76" s="19">
        <v>115</v>
      </c>
      <c r="Y76" s="20">
        <f t="shared" si="23"/>
        <v>73.657499999999999</v>
      </c>
      <c r="Z76" s="19">
        <f t="shared" si="24"/>
        <v>265</v>
      </c>
      <c r="AA76" s="20">
        <f t="shared" si="25"/>
        <v>169.73249999999999</v>
      </c>
      <c r="AB76" s="8">
        <v>200</v>
      </c>
      <c r="AC76" s="28">
        <v>0</v>
      </c>
      <c r="AD76" s="28">
        <v>0</v>
      </c>
      <c r="AE76" s="3"/>
      <c r="AF76" s="19">
        <v>200</v>
      </c>
      <c r="AG76" s="20">
        <f t="shared" si="26"/>
        <v>128.1</v>
      </c>
      <c r="AH76" s="19">
        <f t="shared" si="27"/>
        <v>465</v>
      </c>
      <c r="AI76" s="20">
        <f t="shared" si="28"/>
        <v>297.83249999999998</v>
      </c>
      <c r="AJ76" s="3"/>
    </row>
    <row r="77" spans="1:79">
      <c r="A77" s="3">
        <v>0</v>
      </c>
      <c r="B77" s="3" t="s">
        <v>72</v>
      </c>
      <c r="C77" s="3" t="s">
        <v>183</v>
      </c>
      <c r="D77" s="3" t="s">
        <v>272</v>
      </c>
      <c r="E77" s="3">
        <v>82.5</v>
      </c>
      <c r="F77" s="3" t="s">
        <v>80</v>
      </c>
      <c r="G77" s="3" t="s">
        <v>30</v>
      </c>
      <c r="H77" s="3" t="s">
        <v>35</v>
      </c>
      <c r="I77" s="3" t="s">
        <v>25</v>
      </c>
      <c r="J77" s="1">
        <v>32540</v>
      </c>
      <c r="K77" s="3" t="s">
        <v>19</v>
      </c>
      <c r="L77" s="2">
        <v>78.099999999999994</v>
      </c>
      <c r="M77" s="20">
        <v>0.64419999999999999</v>
      </c>
      <c r="N77" s="38">
        <v>160</v>
      </c>
      <c r="O77" s="38">
        <v>167.5</v>
      </c>
      <c r="P77" s="38">
        <v>167.5</v>
      </c>
      <c r="Q77" s="3"/>
      <c r="R77" s="19">
        <v>0</v>
      </c>
      <c r="S77" s="20">
        <f t="shared" si="22"/>
        <v>0</v>
      </c>
      <c r="T77" s="28">
        <v>115</v>
      </c>
      <c r="U77" s="28">
        <v>0</v>
      </c>
      <c r="V77" s="28">
        <v>0</v>
      </c>
      <c r="W77" s="3"/>
      <c r="X77" s="19">
        <v>0</v>
      </c>
      <c r="Y77" s="20">
        <f t="shared" si="23"/>
        <v>0</v>
      </c>
      <c r="Z77" s="19">
        <f t="shared" si="24"/>
        <v>0</v>
      </c>
      <c r="AA77" s="20">
        <f t="shared" si="25"/>
        <v>0</v>
      </c>
      <c r="AB77" s="28">
        <v>170</v>
      </c>
      <c r="AC77" s="28">
        <v>0</v>
      </c>
      <c r="AD77" s="28">
        <v>0</v>
      </c>
      <c r="AE77" s="3"/>
      <c r="AF77" s="19">
        <v>0</v>
      </c>
      <c r="AG77" s="20">
        <f t="shared" si="26"/>
        <v>0</v>
      </c>
      <c r="AH77" s="19">
        <f t="shared" si="27"/>
        <v>0</v>
      </c>
      <c r="AI77" s="20">
        <f t="shared" si="28"/>
        <v>0</v>
      </c>
      <c r="AJ77" s="3"/>
    </row>
    <row r="78" spans="1:79" s="15" customFormat="1">
      <c r="A78" s="3">
        <v>12</v>
      </c>
      <c r="B78" s="3">
        <v>1</v>
      </c>
      <c r="C78" s="3" t="s">
        <v>183</v>
      </c>
      <c r="D78" s="3" t="s">
        <v>272</v>
      </c>
      <c r="E78" s="3">
        <v>82.5</v>
      </c>
      <c r="F78" s="3" t="s">
        <v>89</v>
      </c>
      <c r="G78" s="3" t="s">
        <v>33</v>
      </c>
      <c r="H78" s="3" t="s">
        <v>35</v>
      </c>
      <c r="I78" s="3" t="s">
        <v>25</v>
      </c>
      <c r="J78" s="1">
        <v>37788</v>
      </c>
      <c r="K78" s="3" t="s">
        <v>23</v>
      </c>
      <c r="L78" s="2">
        <v>81.45</v>
      </c>
      <c r="M78" s="20">
        <v>0.76829999999999998</v>
      </c>
      <c r="N78" s="13">
        <v>80</v>
      </c>
      <c r="O78" s="38">
        <v>90</v>
      </c>
      <c r="P78" s="13">
        <v>95</v>
      </c>
      <c r="Q78" s="3"/>
      <c r="R78" s="19">
        <f>P78</f>
        <v>95</v>
      </c>
      <c r="S78" s="20">
        <f t="shared" si="22"/>
        <v>72.988500000000002</v>
      </c>
      <c r="T78" s="13">
        <v>60</v>
      </c>
      <c r="U78" s="3">
        <v>67.5</v>
      </c>
      <c r="V78" s="3">
        <v>72.5</v>
      </c>
      <c r="W78" s="3"/>
      <c r="X78" s="19">
        <v>72.5</v>
      </c>
      <c r="Y78" s="20">
        <f t="shared" si="23"/>
        <v>55.701749999999997</v>
      </c>
      <c r="Z78" s="19">
        <f t="shared" si="24"/>
        <v>167.5</v>
      </c>
      <c r="AA78" s="20">
        <f t="shared" si="25"/>
        <v>128.69024999999999</v>
      </c>
      <c r="AB78" s="3">
        <v>125</v>
      </c>
      <c r="AC78" s="13">
        <v>135</v>
      </c>
      <c r="AD78" s="28">
        <v>145</v>
      </c>
      <c r="AE78" s="3"/>
      <c r="AF78" s="19">
        <v>135</v>
      </c>
      <c r="AG78" s="20">
        <f t="shared" si="26"/>
        <v>103.7205</v>
      </c>
      <c r="AH78" s="19">
        <f t="shared" si="27"/>
        <v>302.5</v>
      </c>
      <c r="AI78" s="20">
        <f t="shared" si="28"/>
        <v>232.41075000000001</v>
      </c>
      <c r="AJ78" s="3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16"/>
    </row>
    <row r="79" spans="1:79">
      <c r="A79" s="3">
        <v>0</v>
      </c>
      <c r="B79" s="3" t="s">
        <v>72</v>
      </c>
      <c r="C79" s="3" t="s">
        <v>183</v>
      </c>
      <c r="D79" s="3" t="s">
        <v>272</v>
      </c>
      <c r="E79" s="3">
        <v>90</v>
      </c>
      <c r="F79" s="3" t="s">
        <v>102</v>
      </c>
      <c r="G79" s="3" t="s">
        <v>50</v>
      </c>
      <c r="H79" s="3" t="s">
        <v>50</v>
      </c>
      <c r="I79" s="3" t="s">
        <v>25</v>
      </c>
      <c r="J79" s="1">
        <v>24568</v>
      </c>
      <c r="K79" s="3" t="s">
        <v>20</v>
      </c>
      <c r="L79" s="2">
        <v>87</v>
      </c>
      <c r="M79" s="20">
        <v>0.70120000000000005</v>
      </c>
      <c r="N79" s="28">
        <v>140</v>
      </c>
      <c r="O79" s="28">
        <v>140</v>
      </c>
      <c r="P79" s="28">
        <v>140</v>
      </c>
      <c r="Q79" s="3"/>
      <c r="R79" s="19">
        <v>0</v>
      </c>
      <c r="S79" s="20">
        <f t="shared" si="22"/>
        <v>0</v>
      </c>
      <c r="T79" s="28">
        <v>120</v>
      </c>
      <c r="U79" s="28">
        <v>0</v>
      </c>
      <c r="V79" s="28">
        <v>0</v>
      </c>
      <c r="W79" s="3"/>
      <c r="X79" s="19">
        <v>0</v>
      </c>
      <c r="Y79" s="20">
        <f t="shared" si="23"/>
        <v>0</v>
      </c>
      <c r="Z79" s="19">
        <f t="shared" si="24"/>
        <v>0</v>
      </c>
      <c r="AA79" s="20">
        <f t="shared" si="25"/>
        <v>0</v>
      </c>
      <c r="AB79" s="28">
        <v>210</v>
      </c>
      <c r="AC79" s="28">
        <v>0</v>
      </c>
      <c r="AD79" s="27">
        <v>0</v>
      </c>
      <c r="AE79" s="3"/>
      <c r="AF79" s="19">
        <v>0</v>
      </c>
      <c r="AG79" s="20">
        <f t="shared" si="26"/>
        <v>0</v>
      </c>
      <c r="AH79" s="19">
        <f t="shared" si="27"/>
        <v>0</v>
      </c>
      <c r="AI79" s="20">
        <f t="shared" si="28"/>
        <v>0</v>
      </c>
      <c r="AJ79" s="3"/>
    </row>
    <row r="80" spans="1:79" s="3" customFormat="1">
      <c r="A80" s="3">
        <v>12</v>
      </c>
      <c r="B80" s="3">
        <v>1</v>
      </c>
      <c r="C80" s="3" t="s">
        <v>183</v>
      </c>
      <c r="D80" s="3" t="s">
        <v>272</v>
      </c>
      <c r="E80" s="3">
        <v>90</v>
      </c>
      <c r="F80" s="3" t="s">
        <v>103</v>
      </c>
      <c r="G80" s="3" t="s">
        <v>50</v>
      </c>
      <c r="H80" s="3" t="s">
        <v>50</v>
      </c>
      <c r="I80" s="3" t="s">
        <v>25</v>
      </c>
      <c r="J80" s="1">
        <v>21769</v>
      </c>
      <c r="K80" s="3" t="s">
        <v>85</v>
      </c>
      <c r="L80" s="2">
        <v>89.6</v>
      </c>
      <c r="M80" s="20">
        <v>0.86860000000000004</v>
      </c>
      <c r="N80" s="8">
        <v>130</v>
      </c>
      <c r="O80" s="28">
        <v>140</v>
      </c>
      <c r="P80" s="28">
        <v>140</v>
      </c>
      <c r="R80" s="19">
        <f>N80</f>
        <v>130</v>
      </c>
      <c r="S80" s="20">
        <f t="shared" si="22"/>
        <v>112.91800000000001</v>
      </c>
      <c r="T80" s="28">
        <v>115</v>
      </c>
      <c r="U80" s="8">
        <v>120</v>
      </c>
      <c r="V80" s="8">
        <v>125</v>
      </c>
      <c r="X80" s="19">
        <v>125</v>
      </c>
      <c r="Y80" s="20">
        <f t="shared" si="23"/>
        <v>108.575</v>
      </c>
      <c r="Z80" s="19">
        <f t="shared" si="24"/>
        <v>255</v>
      </c>
      <c r="AA80" s="20">
        <f t="shared" si="25"/>
        <v>221.49300000000002</v>
      </c>
      <c r="AB80" s="8">
        <v>190</v>
      </c>
      <c r="AC80" s="13">
        <v>205</v>
      </c>
      <c r="AD80" s="28">
        <v>0</v>
      </c>
      <c r="AF80" s="19">
        <f>AC80</f>
        <v>205</v>
      </c>
      <c r="AG80" s="20">
        <f t="shared" si="26"/>
        <v>178.06300000000002</v>
      </c>
      <c r="AH80" s="19">
        <f t="shared" si="27"/>
        <v>460</v>
      </c>
      <c r="AI80" s="20">
        <f t="shared" si="28"/>
        <v>399.55600000000004</v>
      </c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21"/>
    </row>
    <row r="81" spans="1:79" s="3" customFormat="1">
      <c r="A81" s="3">
        <v>12</v>
      </c>
      <c r="B81" s="3">
        <v>1</v>
      </c>
      <c r="C81" s="3" t="s">
        <v>183</v>
      </c>
      <c r="D81" s="3" t="s">
        <v>272</v>
      </c>
      <c r="E81" s="3">
        <v>90</v>
      </c>
      <c r="F81" s="3" t="s">
        <v>108</v>
      </c>
      <c r="G81" s="3" t="s">
        <v>49</v>
      </c>
      <c r="H81" s="3" t="s">
        <v>49</v>
      </c>
      <c r="I81" s="3" t="s">
        <v>25</v>
      </c>
      <c r="J81" s="1">
        <v>20313</v>
      </c>
      <c r="K81" s="3" t="s">
        <v>109</v>
      </c>
      <c r="L81" s="2">
        <v>89.15</v>
      </c>
      <c r="M81" s="20">
        <v>1.0004999999999999</v>
      </c>
      <c r="N81" s="8">
        <v>130</v>
      </c>
      <c r="O81" s="13">
        <v>140</v>
      </c>
      <c r="P81" s="14">
        <v>150</v>
      </c>
      <c r="R81" s="19">
        <f>P81</f>
        <v>150</v>
      </c>
      <c r="S81" s="20">
        <f t="shared" si="22"/>
        <v>150.07499999999999</v>
      </c>
      <c r="T81" s="8">
        <v>115</v>
      </c>
      <c r="U81" s="8">
        <v>120</v>
      </c>
      <c r="V81" s="28">
        <v>125</v>
      </c>
      <c r="X81" s="19">
        <v>120</v>
      </c>
      <c r="Y81" s="20">
        <f t="shared" si="23"/>
        <v>120.05999999999999</v>
      </c>
      <c r="Z81" s="19">
        <f t="shared" si="24"/>
        <v>270</v>
      </c>
      <c r="AA81" s="20">
        <f t="shared" si="25"/>
        <v>270.13499999999999</v>
      </c>
      <c r="AB81" s="8">
        <v>160</v>
      </c>
      <c r="AC81" s="13">
        <v>170</v>
      </c>
      <c r="AD81" s="28">
        <v>180</v>
      </c>
      <c r="AF81" s="19">
        <f>AC81</f>
        <v>170</v>
      </c>
      <c r="AG81" s="20">
        <f t="shared" si="26"/>
        <v>170.08499999999998</v>
      </c>
      <c r="AH81" s="19">
        <f t="shared" si="27"/>
        <v>440</v>
      </c>
      <c r="AI81" s="20">
        <f t="shared" si="28"/>
        <v>440.21999999999997</v>
      </c>
      <c r="AJ81" s="3" t="s">
        <v>131</v>
      </c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21"/>
    </row>
    <row r="82" spans="1:79" s="3" customFormat="1">
      <c r="A82" s="3">
        <v>12</v>
      </c>
      <c r="B82" s="3">
        <v>1</v>
      </c>
      <c r="C82" s="3" t="s">
        <v>183</v>
      </c>
      <c r="D82" s="3" t="s">
        <v>272</v>
      </c>
      <c r="E82" s="3">
        <v>90</v>
      </c>
      <c r="F82" s="3" t="s">
        <v>107</v>
      </c>
      <c r="G82" s="3" t="s">
        <v>30</v>
      </c>
      <c r="H82" s="3" t="s">
        <v>35</v>
      </c>
      <c r="I82" s="3" t="s">
        <v>25</v>
      </c>
      <c r="J82" s="1">
        <v>31201</v>
      </c>
      <c r="K82" s="3" t="s">
        <v>19</v>
      </c>
      <c r="L82" s="2">
        <v>83.4</v>
      </c>
      <c r="M82" s="20">
        <v>0.61470000000000002</v>
      </c>
      <c r="N82" s="8">
        <v>105</v>
      </c>
      <c r="O82" s="14">
        <v>110</v>
      </c>
      <c r="P82" s="8">
        <v>115</v>
      </c>
      <c r="R82" s="19">
        <f>P82</f>
        <v>115</v>
      </c>
      <c r="S82" s="20">
        <f t="shared" si="22"/>
        <v>70.6905</v>
      </c>
      <c r="T82" s="8">
        <v>85</v>
      </c>
      <c r="U82" s="8">
        <v>90</v>
      </c>
      <c r="V82" s="28">
        <v>95</v>
      </c>
      <c r="X82" s="19">
        <v>90</v>
      </c>
      <c r="Y82" s="20">
        <f t="shared" si="23"/>
        <v>55.323</v>
      </c>
      <c r="Z82" s="19">
        <f t="shared" si="24"/>
        <v>205</v>
      </c>
      <c r="AA82" s="20">
        <f t="shared" si="25"/>
        <v>126.01350000000001</v>
      </c>
      <c r="AB82" s="8">
        <v>150</v>
      </c>
      <c r="AC82" s="13">
        <v>160</v>
      </c>
      <c r="AD82" s="3">
        <v>165</v>
      </c>
      <c r="AF82" s="19">
        <f>AD82</f>
        <v>165</v>
      </c>
      <c r="AG82" s="20">
        <f t="shared" si="26"/>
        <v>101.4255</v>
      </c>
      <c r="AH82" s="19">
        <f t="shared" si="27"/>
        <v>370</v>
      </c>
      <c r="AI82" s="20">
        <f t="shared" si="28"/>
        <v>227.43900000000002</v>
      </c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21"/>
    </row>
    <row r="83" spans="1:79" s="3" customFormat="1">
      <c r="A83" s="3">
        <v>0</v>
      </c>
      <c r="B83" s="3" t="s">
        <v>72</v>
      </c>
      <c r="C83" s="3" t="s">
        <v>183</v>
      </c>
      <c r="D83" s="3" t="s">
        <v>272</v>
      </c>
      <c r="E83" s="3">
        <v>100</v>
      </c>
      <c r="F83" s="3" t="s">
        <v>105</v>
      </c>
      <c r="G83" s="3" t="s">
        <v>28</v>
      </c>
      <c r="H83" s="3" t="s">
        <v>28</v>
      </c>
      <c r="I83" s="3" t="s">
        <v>25</v>
      </c>
      <c r="J83" s="1">
        <v>25568</v>
      </c>
      <c r="K83" s="3" t="s">
        <v>27</v>
      </c>
      <c r="L83" s="2">
        <v>98.65</v>
      </c>
      <c r="M83" s="20">
        <v>0.60860000000000003</v>
      </c>
      <c r="N83" s="28">
        <v>215</v>
      </c>
      <c r="O83" s="28">
        <v>0</v>
      </c>
      <c r="P83" s="28">
        <v>0</v>
      </c>
      <c r="R83" s="19">
        <v>0</v>
      </c>
      <c r="S83" s="20">
        <f t="shared" si="22"/>
        <v>0</v>
      </c>
      <c r="T83" s="28">
        <v>140</v>
      </c>
      <c r="U83" s="28">
        <v>0</v>
      </c>
      <c r="V83" s="28">
        <v>0</v>
      </c>
      <c r="X83" s="19">
        <v>0</v>
      </c>
      <c r="Y83" s="20">
        <f t="shared" si="23"/>
        <v>0</v>
      </c>
      <c r="Z83" s="19">
        <f t="shared" si="24"/>
        <v>0</v>
      </c>
      <c r="AA83" s="20">
        <f t="shared" si="25"/>
        <v>0</v>
      </c>
      <c r="AB83" s="28">
        <v>225</v>
      </c>
      <c r="AC83" s="28">
        <v>0</v>
      </c>
      <c r="AD83" s="28">
        <v>0</v>
      </c>
      <c r="AF83" s="19">
        <v>0</v>
      </c>
      <c r="AG83" s="20">
        <f t="shared" si="26"/>
        <v>0</v>
      </c>
      <c r="AH83" s="19">
        <f t="shared" si="27"/>
        <v>0</v>
      </c>
      <c r="AI83" s="20">
        <f t="shared" si="28"/>
        <v>0</v>
      </c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21"/>
    </row>
    <row r="84" spans="1:79" s="3" customFormat="1">
      <c r="A84" s="3">
        <v>12</v>
      </c>
      <c r="B84" s="3">
        <v>1</v>
      </c>
      <c r="C84" s="3" t="s">
        <v>183</v>
      </c>
      <c r="D84" s="3" t="s">
        <v>272</v>
      </c>
      <c r="E84" s="3">
        <v>100</v>
      </c>
      <c r="F84" s="3" t="s">
        <v>112</v>
      </c>
      <c r="G84" s="3" t="s">
        <v>113</v>
      </c>
      <c r="H84" s="3" t="s">
        <v>113</v>
      </c>
      <c r="I84" s="3" t="s">
        <v>25</v>
      </c>
      <c r="J84" s="1">
        <v>15141</v>
      </c>
      <c r="K84" s="3" t="s">
        <v>114</v>
      </c>
      <c r="L84" s="2">
        <v>96.35</v>
      </c>
      <c r="M84" s="20">
        <v>1.1746000000000001</v>
      </c>
      <c r="N84" s="8">
        <v>160</v>
      </c>
      <c r="O84" s="28">
        <v>180</v>
      </c>
      <c r="P84" s="28">
        <v>180</v>
      </c>
      <c r="R84" s="19">
        <f>N84</f>
        <v>160</v>
      </c>
      <c r="S84" s="20">
        <f t="shared" si="22"/>
        <v>187.93600000000001</v>
      </c>
      <c r="T84" s="8">
        <v>100</v>
      </c>
      <c r="U84" s="8">
        <v>105</v>
      </c>
      <c r="V84" s="28">
        <v>107.5</v>
      </c>
      <c r="X84" s="19">
        <v>105</v>
      </c>
      <c r="Y84" s="20">
        <f t="shared" si="23"/>
        <v>123.33300000000001</v>
      </c>
      <c r="Z84" s="19">
        <f t="shared" si="24"/>
        <v>265</v>
      </c>
      <c r="AA84" s="20">
        <f t="shared" si="25"/>
        <v>311.26900000000001</v>
      </c>
      <c r="AB84" s="8">
        <v>190</v>
      </c>
      <c r="AC84" s="3">
        <v>195</v>
      </c>
      <c r="AD84" s="3">
        <v>205</v>
      </c>
      <c r="AF84" s="19">
        <f t="shared" ref="AF84:AF89" si="29">AD84</f>
        <v>205</v>
      </c>
      <c r="AG84" s="20">
        <f t="shared" si="26"/>
        <v>240.79300000000001</v>
      </c>
      <c r="AH84" s="19">
        <f t="shared" si="27"/>
        <v>470</v>
      </c>
      <c r="AI84" s="20">
        <f t="shared" si="28"/>
        <v>552.06200000000001</v>
      </c>
      <c r="AJ84" s="3" t="s">
        <v>129</v>
      </c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21"/>
    </row>
    <row r="85" spans="1:79" s="3" customFormat="1">
      <c r="A85" s="3">
        <v>12</v>
      </c>
      <c r="B85" s="3">
        <v>1</v>
      </c>
      <c r="C85" s="3" t="s">
        <v>183</v>
      </c>
      <c r="D85" s="3" t="s">
        <v>272</v>
      </c>
      <c r="E85" s="3">
        <v>100</v>
      </c>
      <c r="F85" s="3" t="s">
        <v>122</v>
      </c>
      <c r="G85" s="3" t="s">
        <v>30</v>
      </c>
      <c r="H85" s="3" t="s">
        <v>35</v>
      </c>
      <c r="I85" s="3" t="s">
        <v>25</v>
      </c>
      <c r="J85" s="1">
        <v>31060</v>
      </c>
      <c r="K85" s="3" t="s">
        <v>19</v>
      </c>
      <c r="L85" s="2">
        <v>99.95</v>
      </c>
      <c r="M85" s="20">
        <v>0.55400000000000005</v>
      </c>
      <c r="N85" s="8">
        <v>190</v>
      </c>
      <c r="O85" s="14">
        <v>210</v>
      </c>
      <c r="P85" s="13">
        <v>215</v>
      </c>
      <c r="R85" s="19">
        <f>P85</f>
        <v>215</v>
      </c>
      <c r="S85" s="20">
        <f t="shared" si="22"/>
        <v>119.11000000000001</v>
      </c>
      <c r="T85" s="8">
        <v>170</v>
      </c>
      <c r="U85" s="8">
        <v>180</v>
      </c>
      <c r="V85" s="8">
        <v>185</v>
      </c>
      <c r="X85" s="19">
        <v>185</v>
      </c>
      <c r="Y85" s="20">
        <f t="shared" si="23"/>
        <v>102.49000000000001</v>
      </c>
      <c r="Z85" s="19">
        <f t="shared" si="24"/>
        <v>400</v>
      </c>
      <c r="AA85" s="20">
        <f t="shared" si="25"/>
        <v>221.60000000000002</v>
      </c>
      <c r="AB85" s="8">
        <v>220</v>
      </c>
      <c r="AC85" s="3">
        <v>235</v>
      </c>
      <c r="AD85" s="3">
        <v>245</v>
      </c>
      <c r="AF85" s="19">
        <f t="shared" si="29"/>
        <v>245</v>
      </c>
      <c r="AG85" s="20">
        <f t="shared" si="26"/>
        <v>135.73000000000002</v>
      </c>
      <c r="AH85" s="19">
        <f t="shared" si="27"/>
        <v>645</v>
      </c>
      <c r="AI85" s="20">
        <f t="shared" si="28"/>
        <v>357.33000000000004</v>
      </c>
      <c r="AJ85" s="3" t="s">
        <v>74</v>
      </c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21"/>
    </row>
    <row r="86" spans="1:79" s="3" customFormat="1">
      <c r="A86" s="3">
        <v>5</v>
      </c>
      <c r="B86" s="3">
        <v>2</v>
      </c>
      <c r="C86" s="3" t="s">
        <v>183</v>
      </c>
      <c r="D86" s="3" t="s">
        <v>272</v>
      </c>
      <c r="E86" s="3">
        <v>100</v>
      </c>
      <c r="F86" s="3" t="s">
        <v>123</v>
      </c>
      <c r="G86" s="3" t="s">
        <v>33</v>
      </c>
      <c r="H86" s="3" t="s">
        <v>35</v>
      </c>
      <c r="I86" s="3" t="s">
        <v>25</v>
      </c>
      <c r="J86" s="1">
        <v>31927</v>
      </c>
      <c r="K86" s="3" t="s">
        <v>19</v>
      </c>
      <c r="L86" s="2">
        <v>96.7</v>
      </c>
      <c r="M86" s="20">
        <v>0.56269999999999998</v>
      </c>
      <c r="N86" s="8">
        <v>180</v>
      </c>
      <c r="O86" s="14">
        <v>190</v>
      </c>
      <c r="P86" s="13">
        <v>200</v>
      </c>
      <c r="R86" s="19">
        <f>P86</f>
        <v>200</v>
      </c>
      <c r="S86" s="20">
        <f t="shared" si="22"/>
        <v>112.53999999999999</v>
      </c>
      <c r="T86" s="8">
        <v>160</v>
      </c>
      <c r="U86" s="8">
        <v>165</v>
      </c>
      <c r="V86" s="28">
        <v>170</v>
      </c>
      <c r="X86" s="19">
        <v>165</v>
      </c>
      <c r="Y86" s="20">
        <f t="shared" si="23"/>
        <v>92.845500000000001</v>
      </c>
      <c r="Z86" s="19">
        <f t="shared" si="24"/>
        <v>365</v>
      </c>
      <c r="AA86" s="20">
        <f t="shared" si="25"/>
        <v>205.38549999999998</v>
      </c>
      <c r="AB86" s="8">
        <v>230</v>
      </c>
      <c r="AC86" s="8">
        <v>240</v>
      </c>
      <c r="AD86" s="3">
        <v>250</v>
      </c>
      <c r="AF86" s="19">
        <f t="shared" si="29"/>
        <v>250</v>
      </c>
      <c r="AG86" s="20">
        <f t="shared" si="26"/>
        <v>140.67499999999998</v>
      </c>
      <c r="AH86" s="19">
        <f t="shared" si="27"/>
        <v>615</v>
      </c>
      <c r="AI86" s="20">
        <f t="shared" si="28"/>
        <v>346.06049999999999</v>
      </c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21"/>
    </row>
    <row r="87" spans="1:79" s="3" customFormat="1">
      <c r="A87" s="3">
        <v>3</v>
      </c>
      <c r="B87" s="3">
        <v>3</v>
      </c>
      <c r="C87" s="3" t="s">
        <v>183</v>
      </c>
      <c r="D87" s="3" t="s">
        <v>272</v>
      </c>
      <c r="E87" s="3">
        <v>100</v>
      </c>
      <c r="F87" s="3" t="s">
        <v>124</v>
      </c>
      <c r="G87" s="3" t="s">
        <v>30</v>
      </c>
      <c r="H87" s="3" t="s">
        <v>35</v>
      </c>
      <c r="I87" s="3" t="s">
        <v>25</v>
      </c>
      <c r="J87" s="1">
        <v>32414</v>
      </c>
      <c r="K87" s="3" t="s">
        <v>19</v>
      </c>
      <c r="L87" s="2">
        <v>97.75</v>
      </c>
      <c r="M87" s="20">
        <v>0.55969999999999998</v>
      </c>
      <c r="N87" s="8">
        <v>190</v>
      </c>
      <c r="O87" s="14">
        <v>200</v>
      </c>
      <c r="P87" s="28">
        <v>212.5</v>
      </c>
      <c r="R87" s="19">
        <f>O87</f>
        <v>200</v>
      </c>
      <c r="S87" s="20">
        <f t="shared" si="22"/>
        <v>111.94</v>
      </c>
      <c r="T87" s="8">
        <v>140</v>
      </c>
      <c r="U87" s="28">
        <v>150</v>
      </c>
      <c r="V87" s="8">
        <v>155</v>
      </c>
      <c r="X87" s="19">
        <v>155</v>
      </c>
      <c r="Y87" s="20">
        <f t="shared" si="23"/>
        <v>86.753500000000003</v>
      </c>
      <c r="Z87" s="19">
        <f t="shared" si="24"/>
        <v>355</v>
      </c>
      <c r="AA87" s="20">
        <f t="shared" si="25"/>
        <v>198.6935</v>
      </c>
      <c r="AB87" s="8">
        <v>230</v>
      </c>
      <c r="AC87" s="8">
        <v>240</v>
      </c>
      <c r="AD87" s="3">
        <v>260</v>
      </c>
      <c r="AF87" s="19">
        <f t="shared" si="29"/>
        <v>260</v>
      </c>
      <c r="AG87" s="20">
        <f t="shared" si="26"/>
        <v>145.52199999999999</v>
      </c>
      <c r="AH87" s="19">
        <f t="shared" si="27"/>
        <v>615</v>
      </c>
      <c r="AI87" s="20">
        <f t="shared" si="28"/>
        <v>344.21549999999996</v>
      </c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21"/>
    </row>
    <row r="88" spans="1:79" s="15" customFormat="1">
      <c r="A88" s="3">
        <v>2</v>
      </c>
      <c r="B88" s="3">
        <v>4</v>
      </c>
      <c r="C88" s="3" t="s">
        <v>183</v>
      </c>
      <c r="D88" s="3" t="s">
        <v>272</v>
      </c>
      <c r="E88" s="3">
        <v>100</v>
      </c>
      <c r="F88" s="3" t="s">
        <v>117</v>
      </c>
      <c r="G88" s="3" t="s">
        <v>30</v>
      </c>
      <c r="H88" s="3" t="s">
        <v>35</v>
      </c>
      <c r="I88" s="3" t="s">
        <v>25</v>
      </c>
      <c r="J88" s="1">
        <v>32996</v>
      </c>
      <c r="K88" s="3" t="s">
        <v>19</v>
      </c>
      <c r="L88" s="2">
        <v>97.8</v>
      </c>
      <c r="M88" s="20">
        <v>0.55969999999999998</v>
      </c>
      <c r="N88" s="8">
        <v>190</v>
      </c>
      <c r="O88" s="14">
        <v>200</v>
      </c>
      <c r="P88" s="28">
        <v>205</v>
      </c>
      <c r="Q88" s="3"/>
      <c r="R88" s="19">
        <f>O88</f>
        <v>200</v>
      </c>
      <c r="S88" s="20">
        <f t="shared" si="22"/>
        <v>111.94</v>
      </c>
      <c r="T88" s="8">
        <v>145</v>
      </c>
      <c r="U88" s="8">
        <v>150</v>
      </c>
      <c r="V88" s="8">
        <v>155</v>
      </c>
      <c r="W88" s="3"/>
      <c r="X88" s="19">
        <v>155</v>
      </c>
      <c r="Y88" s="20">
        <f t="shared" si="23"/>
        <v>86.753500000000003</v>
      </c>
      <c r="Z88" s="19">
        <f t="shared" si="24"/>
        <v>355</v>
      </c>
      <c r="AA88" s="20">
        <f t="shared" si="25"/>
        <v>198.6935</v>
      </c>
      <c r="AB88" s="8">
        <v>200</v>
      </c>
      <c r="AC88" s="28">
        <v>210</v>
      </c>
      <c r="AD88" s="3">
        <v>217.5</v>
      </c>
      <c r="AE88" s="3"/>
      <c r="AF88" s="19">
        <f t="shared" si="29"/>
        <v>217.5</v>
      </c>
      <c r="AG88" s="20">
        <f t="shared" si="26"/>
        <v>121.73474999999999</v>
      </c>
      <c r="AH88" s="19">
        <f t="shared" si="27"/>
        <v>572.5</v>
      </c>
      <c r="AI88" s="20">
        <f t="shared" si="28"/>
        <v>320.42824999999999</v>
      </c>
      <c r="AJ88" s="3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16"/>
    </row>
    <row r="89" spans="1:79" s="15" customFormat="1">
      <c r="A89" s="3">
        <v>12</v>
      </c>
      <c r="B89" s="3">
        <v>1</v>
      </c>
      <c r="C89" s="3" t="s">
        <v>183</v>
      </c>
      <c r="D89" s="3" t="s">
        <v>272</v>
      </c>
      <c r="E89" s="3">
        <v>110</v>
      </c>
      <c r="F89" s="3" t="s">
        <v>106</v>
      </c>
      <c r="G89" s="3" t="s">
        <v>87</v>
      </c>
      <c r="H89" s="3" t="s">
        <v>87</v>
      </c>
      <c r="I89" s="3" t="s">
        <v>25</v>
      </c>
      <c r="J89" s="1">
        <v>25847</v>
      </c>
      <c r="K89" s="3" t="s">
        <v>27</v>
      </c>
      <c r="L89" s="2">
        <v>106.7</v>
      </c>
      <c r="M89" s="20">
        <v>0.57830000000000004</v>
      </c>
      <c r="N89" s="8">
        <v>100</v>
      </c>
      <c r="O89" s="14">
        <v>130</v>
      </c>
      <c r="P89" s="13">
        <v>150</v>
      </c>
      <c r="Q89" s="3"/>
      <c r="R89" s="19">
        <f>P89</f>
        <v>150</v>
      </c>
      <c r="S89" s="20">
        <f t="shared" si="22"/>
        <v>86.745000000000005</v>
      </c>
      <c r="T89" s="8">
        <v>100</v>
      </c>
      <c r="U89" s="8">
        <v>115</v>
      </c>
      <c r="V89" s="8">
        <v>125</v>
      </c>
      <c r="W89" s="3"/>
      <c r="X89" s="19">
        <v>125</v>
      </c>
      <c r="Y89" s="20">
        <f t="shared" si="23"/>
        <v>72.287500000000009</v>
      </c>
      <c r="Z89" s="19">
        <f t="shared" si="24"/>
        <v>275</v>
      </c>
      <c r="AA89" s="20">
        <f t="shared" si="25"/>
        <v>159.0325</v>
      </c>
      <c r="AB89" s="8">
        <v>130</v>
      </c>
      <c r="AC89" s="3">
        <v>150</v>
      </c>
      <c r="AD89" s="3">
        <v>160</v>
      </c>
      <c r="AE89" s="3"/>
      <c r="AF89" s="19">
        <f t="shared" si="29"/>
        <v>160</v>
      </c>
      <c r="AG89" s="20">
        <f t="shared" si="26"/>
        <v>92.528000000000006</v>
      </c>
      <c r="AH89" s="19">
        <f t="shared" si="27"/>
        <v>435</v>
      </c>
      <c r="AI89" s="20">
        <f t="shared" si="28"/>
        <v>251.56050000000002</v>
      </c>
      <c r="AJ89" s="3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16"/>
    </row>
    <row r="90" spans="1:79" s="15" customFormat="1">
      <c r="A90" s="3">
        <v>12</v>
      </c>
      <c r="B90" s="3">
        <v>1</v>
      </c>
      <c r="C90" s="3" t="s">
        <v>183</v>
      </c>
      <c r="D90" s="3" t="s">
        <v>272</v>
      </c>
      <c r="E90" s="3">
        <v>110</v>
      </c>
      <c r="F90" s="3" t="s">
        <v>126</v>
      </c>
      <c r="G90" s="3" t="s">
        <v>33</v>
      </c>
      <c r="H90" s="3" t="s">
        <v>35</v>
      </c>
      <c r="I90" s="3" t="s">
        <v>25</v>
      </c>
      <c r="J90" s="1">
        <v>31859</v>
      </c>
      <c r="K90" s="3" t="s">
        <v>19</v>
      </c>
      <c r="L90" s="2">
        <v>106.75</v>
      </c>
      <c r="M90" s="20">
        <v>0.54079999999999995</v>
      </c>
      <c r="N90" s="8">
        <v>220</v>
      </c>
      <c r="O90" s="14">
        <v>230</v>
      </c>
      <c r="P90" s="8">
        <v>240</v>
      </c>
      <c r="Q90" s="3"/>
      <c r="R90" s="19">
        <f>P90</f>
        <v>240</v>
      </c>
      <c r="S90" s="20">
        <f t="shared" si="22"/>
        <v>129.79199999999997</v>
      </c>
      <c r="T90" s="8">
        <v>145</v>
      </c>
      <c r="U90" s="28">
        <v>150</v>
      </c>
      <c r="V90" s="8">
        <v>150</v>
      </c>
      <c r="W90" s="3"/>
      <c r="X90" s="19">
        <v>150</v>
      </c>
      <c r="Y90" s="20">
        <f t="shared" si="23"/>
        <v>81.11999999999999</v>
      </c>
      <c r="Z90" s="19">
        <f t="shared" si="24"/>
        <v>390</v>
      </c>
      <c r="AA90" s="20">
        <f t="shared" si="25"/>
        <v>210.91199999999998</v>
      </c>
      <c r="AB90" s="28">
        <v>245</v>
      </c>
      <c r="AC90" s="13">
        <v>250</v>
      </c>
      <c r="AD90" s="28">
        <v>270</v>
      </c>
      <c r="AE90" s="3"/>
      <c r="AF90" s="19">
        <f>AC90</f>
        <v>250</v>
      </c>
      <c r="AG90" s="20">
        <f t="shared" si="26"/>
        <v>135.19999999999999</v>
      </c>
      <c r="AH90" s="19">
        <f t="shared" si="27"/>
        <v>640</v>
      </c>
      <c r="AI90" s="20">
        <f t="shared" si="28"/>
        <v>346.11199999999997</v>
      </c>
      <c r="AJ90" s="3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16"/>
    </row>
    <row r="91" spans="1:79" s="15" customFormat="1">
      <c r="A91" s="3">
        <v>5</v>
      </c>
      <c r="B91" s="3">
        <v>2</v>
      </c>
      <c r="C91" s="3" t="s">
        <v>183</v>
      </c>
      <c r="D91" s="3" t="s">
        <v>272</v>
      </c>
      <c r="E91" s="3">
        <v>110</v>
      </c>
      <c r="F91" s="3" t="s">
        <v>110</v>
      </c>
      <c r="G91" s="3" t="s">
        <v>48</v>
      </c>
      <c r="H91" s="3" t="s">
        <v>35</v>
      </c>
      <c r="I91" s="3" t="s">
        <v>25</v>
      </c>
      <c r="J91" s="1">
        <v>31323</v>
      </c>
      <c r="K91" s="3" t="s">
        <v>19</v>
      </c>
      <c r="L91" s="2">
        <v>107.9</v>
      </c>
      <c r="M91" s="20">
        <v>0.53920000000000001</v>
      </c>
      <c r="N91" s="8">
        <v>150</v>
      </c>
      <c r="O91" s="14">
        <v>160</v>
      </c>
      <c r="P91" s="13">
        <v>165</v>
      </c>
      <c r="Q91" s="3"/>
      <c r="R91" s="19">
        <f>P91</f>
        <v>165</v>
      </c>
      <c r="S91" s="20">
        <f t="shared" si="22"/>
        <v>88.968000000000004</v>
      </c>
      <c r="T91" s="8">
        <v>100</v>
      </c>
      <c r="U91" s="28">
        <v>112.5</v>
      </c>
      <c r="V91" s="28">
        <v>112.5</v>
      </c>
      <c r="W91" s="3"/>
      <c r="X91" s="19">
        <v>100</v>
      </c>
      <c r="Y91" s="20">
        <f t="shared" si="23"/>
        <v>53.92</v>
      </c>
      <c r="Z91" s="19">
        <f t="shared" si="24"/>
        <v>265</v>
      </c>
      <c r="AA91" s="20">
        <f t="shared" si="25"/>
        <v>142.88800000000001</v>
      </c>
      <c r="AB91" s="28">
        <v>180</v>
      </c>
      <c r="AC91" s="28">
        <v>192.5</v>
      </c>
      <c r="AD91" s="3">
        <v>192.5</v>
      </c>
      <c r="AE91" s="3"/>
      <c r="AF91" s="19">
        <f>AD91</f>
        <v>192.5</v>
      </c>
      <c r="AG91" s="20">
        <f t="shared" si="26"/>
        <v>103.79600000000001</v>
      </c>
      <c r="AH91" s="19">
        <f t="shared" si="27"/>
        <v>457.5</v>
      </c>
      <c r="AI91" s="20">
        <f t="shared" si="28"/>
        <v>246.684</v>
      </c>
      <c r="AJ91" s="3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16"/>
    </row>
    <row r="92" spans="1:79" s="15" customFormat="1">
      <c r="A92" s="3">
        <v>12</v>
      </c>
      <c r="B92" s="3">
        <v>1</v>
      </c>
      <c r="C92" s="3" t="s">
        <v>183</v>
      </c>
      <c r="D92" s="3" t="s">
        <v>272</v>
      </c>
      <c r="E92" s="3">
        <v>125</v>
      </c>
      <c r="F92" s="3" t="s">
        <v>116</v>
      </c>
      <c r="G92" s="3" t="s">
        <v>84</v>
      </c>
      <c r="H92" s="3" t="s">
        <v>84</v>
      </c>
      <c r="I92" s="3" t="s">
        <v>25</v>
      </c>
      <c r="J92" s="1">
        <v>23671</v>
      </c>
      <c r="K92" s="3" t="s">
        <v>20</v>
      </c>
      <c r="L92" s="2">
        <v>116.6</v>
      </c>
      <c r="M92" s="20">
        <v>0.65669999999999995</v>
      </c>
      <c r="N92" s="28">
        <v>170</v>
      </c>
      <c r="O92" s="14">
        <v>170</v>
      </c>
      <c r="P92" s="28">
        <v>190</v>
      </c>
      <c r="Q92" s="3"/>
      <c r="R92" s="19">
        <f>O92</f>
        <v>170</v>
      </c>
      <c r="S92" s="20">
        <f t="shared" si="22"/>
        <v>111.639</v>
      </c>
      <c r="T92" s="8">
        <v>130</v>
      </c>
      <c r="U92" s="8">
        <v>140</v>
      </c>
      <c r="V92" s="8">
        <v>145</v>
      </c>
      <c r="W92" s="3"/>
      <c r="X92" s="19">
        <v>145</v>
      </c>
      <c r="Y92" s="20">
        <f t="shared" si="23"/>
        <v>95.221499999999992</v>
      </c>
      <c r="Z92" s="19">
        <f t="shared" si="24"/>
        <v>315</v>
      </c>
      <c r="AA92" s="20">
        <f t="shared" si="25"/>
        <v>206.86049999999997</v>
      </c>
      <c r="AB92" s="8">
        <v>190</v>
      </c>
      <c r="AC92" s="3">
        <v>200</v>
      </c>
      <c r="AD92" s="3">
        <v>210</v>
      </c>
      <c r="AE92" s="3"/>
      <c r="AF92" s="19">
        <f>AD92</f>
        <v>210</v>
      </c>
      <c r="AG92" s="20">
        <f t="shared" si="26"/>
        <v>137.90699999999998</v>
      </c>
      <c r="AH92" s="19">
        <f t="shared" si="27"/>
        <v>525</v>
      </c>
      <c r="AI92" s="20">
        <f t="shared" si="28"/>
        <v>344.76749999999998</v>
      </c>
      <c r="AJ92" s="3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16"/>
    </row>
    <row r="93" spans="1:79" s="15" customFormat="1">
      <c r="A93" s="3">
        <v>12</v>
      </c>
      <c r="B93" s="3">
        <v>1</v>
      </c>
      <c r="C93" s="3" t="s">
        <v>183</v>
      </c>
      <c r="D93" s="3" t="s">
        <v>272</v>
      </c>
      <c r="E93" s="3">
        <v>125</v>
      </c>
      <c r="F93" s="3" t="s">
        <v>125</v>
      </c>
      <c r="G93" s="3" t="s">
        <v>60</v>
      </c>
      <c r="H93" s="3" t="s">
        <v>60</v>
      </c>
      <c r="I93" s="3" t="s">
        <v>25</v>
      </c>
      <c r="J93" s="1">
        <v>30625</v>
      </c>
      <c r="K93" s="3" t="s">
        <v>19</v>
      </c>
      <c r="L93" s="2">
        <v>120.85</v>
      </c>
      <c r="M93" s="20">
        <v>0.5262</v>
      </c>
      <c r="N93" s="8">
        <v>235</v>
      </c>
      <c r="O93" s="14">
        <v>250</v>
      </c>
      <c r="P93" s="13">
        <v>260</v>
      </c>
      <c r="Q93" s="3"/>
      <c r="R93" s="19">
        <f>P93</f>
        <v>260</v>
      </c>
      <c r="S93" s="20">
        <f t="shared" si="22"/>
        <v>136.81200000000001</v>
      </c>
      <c r="T93" s="8">
        <v>145</v>
      </c>
      <c r="U93" s="8">
        <v>155</v>
      </c>
      <c r="V93" s="28">
        <v>160</v>
      </c>
      <c r="W93" s="3"/>
      <c r="X93" s="19">
        <v>155</v>
      </c>
      <c r="Y93" s="20">
        <f t="shared" si="23"/>
        <v>81.561000000000007</v>
      </c>
      <c r="Z93" s="19">
        <f t="shared" si="24"/>
        <v>415</v>
      </c>
      <c r="AA93" s="20">
        <f t="shared" si="25"/>
        <v>218.37299999999999</v>
      </c>
      <c r="AB93" s="8">
        <v>235</v>
      </c>
      <c r="AC93" s="3">
        <v>250</v>
      </c>
      <c r="AD93" s="28">
        <v>260</v>
      </c>
      <c r="AE93" s="3"/>
      <c r="AF93" s="19">
        <f>AC93</f>
        <v>250</v>
      </c>
      <c r="AG93" s="20">
        <f t="shared" si="26"/>
        <v>131.55000000000001</v>
      </c>
      <c r="AH93" s="19">
        <f t="shared" si="27"/>
        <v>665</v>
      </c>
      <c r="AI93" s="20">
        <f t="shared" si="28"/>
        <v>349.923</v>
      </c>
      <c r="AJ93" s="3" t="s">
        <v>75</v>
      </c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16"/>
    </row>
    <row r="95" spans="1:79">
      <c r="A95" s="103" t="s">
        <v>443</v>
      </c>
      <c r="F95" s="102" t="s">
        <v>449</v>
      </c>
    </row>
    <row r="96" spans="1:79">
      <c r="A96" s="103" t="s">
        <v>444</v>
      </c>
      <c r="F96" s="102" t="s">
        <v>450</v>
      </c>
    </row>
    <row r="97" spans="1:6">
      <c r="A97" s="103" t="s">
        <v>445</v>
      </c>
      <c r="F97" s="102" t="s">
        <v>451</v>
      </c>
    </row>
    <row r="98" spans="1:6">
      <c r="A98" s="103" t="s">
        <v>447</v>
      </c>
      <c r="F98" s="102" t="s">
        <v>452</v>
      </c>
    </row>
    <row r="99" spans="1:6">
      <c r="A99" s="103" t="s">
        <v>455</v>
      </c>
      <c r="F99" s="102" t="s">
        <v>456</v>
      </c>
    </row>
    <row r="100" spans="1:6">
      <c r="A100" s="103" t="s">
        <v>455</v>
      </c>
      <c r="F100" s="102" t="s">
        <v>459</v>
      </c>
    </row>
    <row r="101" spans="1:6">
      <c r="A101" s="103" t="s">
        <v>446</v>
      </c>
      <c r="F101" s="102" t="s">
        <v>453</v>
      </c>
    </row>
    <row r="102" spans="1:6">
      <c r="A102" s="103" t="s">
        <v>446</v>
      </c>
      <c r="F102" s="102" t="s">
        <v>465</v>
      </c>
    </row>
    <row r="103" spans="1:6">
      <c r="A103" s="103" t="s">
        <v>448</v>
      </c>
      <c r="F103" s="102" t="s">
        <v>454</v>
      </c>
    </row>
    <row r="104" spans="1:6">
      <c r="A104" s="103" t="s">
        <v>448</v>
      </c>
      <c r="F104" s="102" t="s">
        <v>460</v>
      </c>
    </row>
    <row r="105" spans="1:6">
      <c r="A105" s="103" t="s">
        <v>448</v>
      </c>
      <c r="F105" s="102" t="s">
        <v>464</v>
      </c>
    </row>
    <row r="106" spans="1:6">
      <c r="A106" s="103" t="s">
        <v>448</v>
      </c>
      <c r="F106" s="102" t="s">
        <v>461</v>
      </c>
    </row>
    <row r="107" spans="1:6">
      <c r="A107" s="103" t="s">
        <v>458</v>
      </c>
      <c r="F107" s="102" t="s">
        <v>457</v>
      </c>
    </row>
    <row r="108" spans="1:6">
      <c r="A108" s="103" t="s">
        <v>462</v>
      </c>
      <c r="F108" s="102" t="s">
        <v>463</v>
      </c>
    </row>
    <row r="109" spans="1:6">
      <c r="A109" s="103"/>
      <c r="F109" s="102"/>
    </row>
    <row r="110" spans="1:6">
      <c r="A110" s="103"/>
      <c r="F110" s="102"/>
    </row>
    <row r="111" spans="1:6">
      <c r="A111" s="103"/>
      <c r="F111" s="102"/>
    </row>
    <row r="112" spans="1:6">
      <c r="A112" s="103"/>
      <c r="F112" s="102"/>
    </row>
  </sheetData>
  <sortState ref="A44:CA62">
    <sortCondition ref="E44:E62"/>
    <sortCondition ref="K44:K62"/>
    <sortCondition descending="1" ref="AH44:AH62"/>
    <sortCondition ref="L44:L62"/>
  </sortState>
  <mergeCells count="19">
    <mergeCell ref="C3:C4"/>
    <mergeCell ref="D3:D4"/>
    <mergeCell ref="A3:A4"/>
    <mergeCell ref="K3:K4"/>
    <mergeCell ref="L3:L4"/>
    <mergeCell ref="M3:M4"/>
    <mergeCell ref="B3:B4"/>
    <mergeCell ref="E3:E4"/>
    <mergeCell ref="F3:F4"/>
    <mergeCell ref="G3:G4"/>
    <mergeCell ref="I3:I4"/>
    <mergeCell ref="J3:J4"/>
    <mergeCell ref="H3:H4"/>
    <mergeCell ref="AH3:AI3"/>
    <mergeCell ref="AJ3:AJ4"/>
    <mergeCell ref="N3:S3"/>
    <mergeCell ref="T3:Y3"/>
    <mergeCell ref="Z3:AA3"/>
    <mergeCell ref="AB3:AG3"/>
  </mergeCells>
  <phoneticPr fontId="1" type="noConversion"/>
  <printOptions horizontalCentered="1" verticalCentered="1"/>
  <pageMargins left="0.39370078740157483" right="0.39370078740157483" top="0.39370078740157483" bottom="0.39370078740157483" header="0" footer="0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A71"/>
  <sheetViews>
    <sheetView workbookViewId="0"/>
  </sheetViews>
  <sheetFormatPr defaultRowHeight="12.75"/>
  <cols>
    <col min="1" max="1" width="4.85546875" style="9" customWidth="1"/>
    <col min="2" max="2" width="6.140625" style="9" customWidth="1"/>
    <col min="3" max="3" width="5" style="9" bestFit="1" customWidth="1"/>
    <col min="4" max="4" width="8.85546875" style="9" bestFit="1" customWidth="1"/>
    <col min="5" max="5" width="5" style="9" bestFit="1" customWidth="1"/>
    <col min="6" max="6" width="22.28515625" style="9" bestFit="1" customWidth="1"/>
    <col min="7" max="8" width="21.85546875" style="9" bestFit="1" customWidth="1"/>
    <col min="9" max="9" width="12.5703125" style="9" bestFit="1" customWidth="1"/>
    <col min="10" max="10" width="11.28515625" style="10" customWidth="1"/>
    <col min="11" max="11" width="13.85546875" style="18" customWidth="1"/>
    <col min="12" max="12" width="6.5703125" style="9" bestFit="1" customWidth="1"/>
    <col min="13" max="13" width="6.5703125" style="4" bestFit="1" customWidth="1"/>
    <col min="14" max="14" width="4" style="4" bestFit="1" customWidth="1"/>
    <col min="15" max="15" width="5" style="9" bestFit="1" customWidth="1"/>
    <col min="16" max="16" width="4" style="12" bestFit="1" customWidth="1"/>
    <col min="17" max="17" width="1.85546875" style="18" bestFit="1" customWidth="1"/>
    <col min="18" max="18" width="6.5703125" style="9" bestFit="1" customWidth="1"/>
    <col min="19" max="19" width="8.5703125" style="9" bestFit="1" customWidth="1"/>
    <col min="20" max="20" width="5" style="9" bestFit="1" customWidth="1"/>
    <col min="21" max="21" width="6" style="9" bestFit="1" customWidth="1"/>
    <col min="22" max="22" width="6" style="12" bestFit="1" customWidth="1"/>
    <col min="23" max="23" width="1.85546875" style="18" bestFit="1" customWidth="1"/>
    <col min="24" max="24" width="6.5703125" style="12" bestFit="1" customWidth="1"/>
    <col min="25" max="25" width="8.5703125" style="18" bestFit="1" customWidth="1"/>
    <col min="26" max="26" width="7.42578125" style="9" bestFit="1" customWidth="1"/>
    <col min="27" max="27" width="8.5703125" style="4" bestFit="1" customWidth="1"/>
    <col min="28" max="28" width="4" style="9" bestFit="1" customWidth="1"/>
    <col min="29" max="29" width="6" style="9" bestFit="1" customWidth="1"/>
    <col min="30" max="30" width="6" style="12" bestFit="1" customWidth="1"/>
    <col min="31" max="31" width="1.85546875" style="18" bestFit="1" customWidth="1"/>
    <col min="32" max="32" width="6.5703125" style="12" bestFit="1" customWidth="1"/>
    <col min="33" max="33" width="8.5703125" style="18" bestFit="1" customWidth="1"/>
    <col min="34" max="34" width="6.140625" style="9" bestFit="1" customWidth="1"/>
    <col min="35" max="35" width="8.5703125" style="9" bestFit="1" customWidth="1"/>
    <col min="36" max="36" width="11" style="9" customWidth="1"/>
    <col min="37" max="16384" width="9.140625" style="9"/>
  </cols>
  <sheetData>
    <row r="1" spans="1:79" ht="20.25">
      <c r="C1" s="25" t="s">
        <v>133</v>
      </c>
      <c r="D1" s="5"/>
      <c r="E1" s="5"/>
      <c r="F1" s="5"/>
      <c r="G1" s="5"/>
      <c r="H1" s="7"/>
      <c r="J1" s="6"/>
      <c r="K1" s="17"/>
      <c r="L1" s="5"/>
      <c r="M1" s="22"/>
      <c r="N1" s="22"/>
      <c r="O1" s="5"/>
      <c r="P1" s="5"/>
      <c r="Q1" s="23"/>
      <c r="R1" s="5"/>
      <c r="S1" s="5"/>
      <c r="T1" s="5"/>
      <c r="U1" s="5"/>
      <c r="V1" s="26"/>
      <c r="X1" s="9"/>
      <c r="AD1" s="9"/>
    </row>
    <row r="2" spans="1:79" ht="21" thickBot="1">
      <c r="C2" s="25" t="s">
        <v>134</v>
      </c>
      <c r="D2" s="5"/>
      <c r="E2" s="5"/>
      <c r="F2" s="5"/>
      <c r="G2" s="5"/>
      <c r="H2" s="7"/>
      <c r="J2" s="6"/>
      <c r="K2" s="17"/>
      <c r="L2" s="5"/>
      <c r="M2" s="22"/>
      <c r="N2" s="22"/>
      <c r="O2" s="5"/>
      <c r="P2" s="5"/>
      <c r="Q2" s="23"/>
      <c r="R2" s="5"/>
      <c r="S2" s="5"/>
      <c r="T2" s="5"/>
      <c r="U2" s="5"/>
      <c r="V2" s="26"/>
      <c r="X2" s="9"/>
      <c r="AD2" s="9"/>
    </row>
    <row r="3" spans="1:79">
      <c r="A3" s="95" t="s">
        <v>18</v>
      </c>
      <c r="B3" s="88" t="s">
        <v>8</v>
      </c>
      <c r="C3" s="93" t="s">
        <v>180</v>
      </c>
      <c r="D3" s="93" t="s">
        <v>181</v>
      </c>
      <c r="E3" s="88" t="s">
        <v>2</v>
      </c>
      <c r="F3" s="88" t="s">
        <v>3</v>
      </c>
      <c r="G3" s="88" t="s">
        <v>29</v>
      </c>
      <c r="H3" s="88" t="s">
        <v>10</v>
      </c>
      <c r="I3" s="88" t="s">
        <v>11</v>
      </c>
      <c r="J3" s="88" t="s">
        <v>7</v>
      </c>
      <c r="K3" s="88" t="s">
        <v>4</v>
      </c>
      <c r="L3" s="97" t="s">
        <v>1</v>
      </c>
      <c r="M3" s="99" t="s">
        <v>0</v>
      </c>
      <c r="N3" s="90" t="s">
        <v>12</v>
      </c>
      <c r="O3" s="90"/>
      <c r="P3" s="90"/>
      <c r="Q3" s="90"/>
      <c r="R3" s="90"/>
      <c r="S3" s="90"/>
      <c r="T3" s="90" t="s">
        <v>5</v>
      </c>
      <c r="U3" s="90"/>
      <c r="V3" s="90"/>
      <c r="W3" s="90"/>
      <c r="X3" s="90"/>
      <c r="Y3" s="90"/>
      <c r="Z3" s="90" t="s">
        <v>13</v>
      </c>
      <c r="AA3" s="90"/>
      <c r="AB3" s="90" t="s">
        <v>14</v>
      </c>
      <c r="AC3" s="90"/>
      <c r="AD3" s="90"/>
      <c r="AE3" s="90"/>
      <c r="AF3" s="90"/>
      <c r="AG3" s="90"/>
      <c r="AH3" s="90" t="s">
        <v>15</v>
      </c>
      <c r="AI3" s="90"/>
      <c r="AJ3" s="91" t="s">
        <v>9</v>
      </c>
    </row>
    <row r="4" spans="1:79" s="11" customFormat="1" ht="13.5" customHeight="1" thickBot="1">
      <c r="A4" s="96"/>
      <c r="B4" s="89"/>
      <c r="C4" s="94"/>
      <c r="D4" s="94"/>
      <c r="E4" s="89"/>
      <c r="F4" s="89"/>
      <c r="G4" s="89"/>
      <c r="H4" s="89"/>
      <c r="I4" s="89"/>
      <c r="J4" s="89"/>
      <c r="K4" s="89"/>
      <c r="L4" s="98"/>
      <c r="M4" s="100"/>
      <c r="N4" s="34">
        <v>1</v>
      </c>
      <c r="O4" s="35">
        <v>2</v>
      </c>
      <c r="P4" s="35">
        <v>3</v>
      </c>
      <c r="Q4" s="34">
        <v>4</v>
      </c>
      <c r="R4" s="34" t="s">
        <v>6</v>
      </c>
      <c r="S4" s="36" t="s">
        <v>0</v>
      </c>
      <c r="T4" s="34">
        <v>1</v>
      </c>
      <c r="U4" s="34">
        <v>2</v>
      </c>
      <c r="V4" s="34">
        <v>3</v>
      </c>
      <c r="W4" s="34">
        <v>4</v>
      </c>
      <c r="X4" s="34" t="s">
        <v>6</v>
      </c>
      <c r="Y4" s="36" t="s">
        <v>0</v>
      </c>
      <c r="Z4" s="34" t="s">
        <v>16</v>
      </c>
      <c r="AA4" s="36" t="s">
        <v>0</v>
      </c>
      <c r="AB4" s="34">
        <v>1</v>
      </c>
      <c r="AC4" s="35">
        <v>2</v>
      </c>
      <c r="AD4" s="34">
        <v>3</v>
      </c>
      <c r="AE4" s="34">
        <v>4</v>
      </c>
      <c r="AF4" s="34" t="s">
        <v>6</v>
      </c>
      <c r="AG4" s="36" t="s">
        <v>0</v>
      </c>
      <c r="AH4" s="34" t="s">
        <v>17</v>
      </c>
      <c r="AI4" s="36" t="s">
        <v>0</v>
      </c>
      <c r="AJ4" s="92"/>
    </row>
    <row r="5" spans="1:79">
      <c r="A5" s="24"/>
      <c r="B5" s="24"/>
      <c r="C5" s="24"/>
      <c r="D5" s="24"/>
      <c r="E5" s="24"/>
      <c r="F5" s="29" t="s">
        <v>67</v>
      </c>
      <c r="G5" s="29" t="s">
        <v>68</v>
      </c>
      <c r="H5" s="24"/>
      <c r="I5" s="24"/>
      <c r="J5" s="30"/>
      <c r="K5" s="24"/>
      <c r="L5" s="31"/>
      <c r="M5" s="32"/>
      <c r="N5" s="24"/>
      <c r="O5" s="33"/>
      <c r="P5" s="33"/>
      <c r="Q5" s="24"/>
      <c r="R5" s="29"/>
      <c r="S5" s="32"/>
      <c r="T5" s="24"/>
      <c r="U5" s="24"/>
      <c r="V5" s="24"/>
      <c r="W5" s="24"/>
      <c r="X5" s="29"/>
      <c r="Y5" s="32"/>
      <c r="Z5" s="24"/>
      <c r="AA5" s="32"/>
      <c r="AB5" s="24"/>
      <c r="AC5" s="33"/>
      <c r="AD5" s="24"/>
      <c r="AE5" s="24"/>
      <c r="AF5" s="29"/>
      <c r="AG5" s="32"/>
      <c r="AH5" s="29"/>
      <c r="AI5" s="32"/>
      <c r="AJ5" s="24"/>
    </row>
    <row r="6" spans="1:79" s="15" customFormat="1">
      <c r="A6" s="3">
        <v>12</v>
      </c>
      <c r="B6" s="3">
        <v>1</v>
      </c>
      <c r="C6" s="3" t="s">
        <v>196</v>
      </c>
      <c r="D6" s="3" t="s">
        <v>272</v>
      </c>
      <c r="E6" s="3">
        <v>75</v>
      </c>
      <c r="F6" s="3" t="s">
        <v>136</v>
      </c>
      <c r="G6" s="3" t="s">
        <v>57</v>
      </c>
      <c r="H6" s="3" t="s">
        <v>36</v>
      </c>
      <c r="I6" s="3" t="s">
        <v>25</v>
      </c>
      <c r="J6" s="1">
        <v>31808</v>
      </c>
      <c r="K6" s="3" t="s">
        <v>19</v>
      </c>
      <c r="L6" s="2">
        <v>74.5</v>
      </c>
      <c r="M6" s="20">
        <v>0.7258</v>
      </c>
      <c r="N6" s="8">
        <v>120</v>
      </c>
      <c r="O6" s="37">
        <v>125</v>
      </c>
      <c r="P6" s="13">
        <v>125</v>
      </c>
      <c r="Q6" s="3"/>
      <c r="R6" s="19">
        <f>P6</f>
        <v>125</v>
      </c>
      <c r="S6" s="20">
        <f>R6*M6</f>
        <v>90.724999999999994</v>
      </c>
      <c r="T6" s="13"/>
      <c r="U6" s="3"/>
      <c r="V6" s="3"/>
      <c r="W6" s="3"/>
      <c r="X6" s="19"/>
      <c r="Y6" s="20">
        <f>X6*M6</f>
        <v>0</v>
      </c>
      <c r="Z6" s="3">
        <f>X6+R6</f>
        <v>125</v>
      </c>
      <c r="AA6" s="20">
        <f>Z6*M6</f>
        <v>90.724999999999994</v>
      </c>
      <c r="AB6" s="3"/>
      <c r="AC6" s="13"/>
      <c r="AD6" s="3"/>
      <c r="AE6" s="3"/>
      <c r="AF6" s="3">
        <f>AC6</f>
        <v>0</v>
      </c>
      <c r="AG6" s="20">
        <f>AF6*M6</f>
        <v>0</v>
      </c>
      <c r="AH6" s="19">
        <f>AF6+Z6</f>
        <v>125</v>
      </c>
      <c r="AI6" s="20">
        <f>AH6*M6</f>
        <v>90.724999999999994</v>
      </c>
      <c r="AJ6" s="3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16"/>
    </row>
    <row r="7" spans="1:79">
      <c r="A7" s="3"/>
      <c r="B7" s="3"/>
      <c r="C7" s="3"/>
      <c r="D7" s="3"/>
      <c r="E7" s="3"/>
      <c r="F7" s="19" t="s">
        <v>69</v>
      </c>
      <c r="G7" s="19" t="s">
        <v>68</v>
      </c>
      <c r="H7" s="3"/>
      <c r="I7" s="3"/>
      <c r="J7" s="1"/>
      <c r="K7" s="3"/>
      <c r="L7" s="2"/>
      <c r="M7" s="20"/>
      <c r="N7" s="8"/>
      <c r="O7" s="37"/>
      <c r="P7" s="13"/>
      <c r="Q7" s="3"/>
      <c r="R7" s="19"/>
      <c r="S7" s="20"/>
      <c r="T7" s="13"/>
      <c r="U7" s="3"/>
      <c r="V7" s="3"/>
      <c r="W7" s="3"/>
      <c r="X7" s="19"/>
      <c r="Y7" s="20"/>
      <c r="Z7" s="3"/>
      <c r="AA7" s="20"/>
      <c r="AB7" s="3"/>
      <c r="AC7" s="13"/>
      <c r="AD7" s="3"/>
      <c r="AE7" s="3"/>
      <c r="AF7" s="3"/>
      <c r="AG7" s="20"/>
      <c r="AH7" s="19"/>
      <c r="AI7" s="20"/>
      <c r="AJ7" s="3"/>
    </row>
    <row r="8" spans="1:79">
      <c r="A8" s="3">
        <v>12</v>
      </c>
      <c r="B8" s="3">
        <v>1</v>
      </c>
      <c r="C8" s="3" t="s">
        <v>196</v>
      </c>
      <c r="D8" s="3" t="s">
        <v>272</v>
      </c>
      <c r="E8" s="3">
        <v>48</v>
      </c>
      <c r="F8" s="3" t="s">
        <v>140</v>
      </c>
      <c r="G8" s="3" t="s">
        <v>60</v>
      </c>
      <c r="H8" s="3" t="s">
        <v>60</v>
      </c>
      <c r="I8" s="3" t="s">
        <v>25</v>
      </c>
      <c r="J8" s="1">
        <v>36049</v>
      </c>
      <c r="K8" s="3" t="s">
        <v>19</v>
      </c>
      <c r="L8" s="2">
        <v>47.8</v>
      </c>
      <c r="M8" s="20">
        <v>1.0405</v>
      </c>
      <c r="N8" s="13"/>
      <c r="O8" s="14"/>
      <c r="P8" s="8"/>
      <c r="Q8" s="3"/>
      <c r="R8" s="19"/>
      <c r="S8" s="20">
        <f t="shared" ref="S8:S14" si="0">R8*M8</f>
        <v>0</v>
      </c>
      <c r="T8" s="13"/>
      <c r="U8" s="8"/>
      <c r="V8" s="8"/>
      <c r="W8" s="3"/>
      <c r="X8" s="19"/>
      <c r="Y8" s="20">
        <f t="shared" ref="Y8:Y14" si="1">X8*M8</f>
        <v>0</v>
      </c>
      <c r="Z8" s="3">
        <f t="shared" ref="Z8:Z14" si="2">X8+R8</f>
        <v>0</v>
      </c>
      <c r="AA8" s="20">
        <f t="shared" ref="AA8:AA14" si="3">Z8*M8</f>
        <v>0</v>
      </c>
      <c r="AB8" s="3">
        <v>65</v>
      </c>
      <c r="AC8" s="8">
        <v>70</v>
      </c>
      <c r="AD8" s="27">
        <v>75</v>
      </c>
      <c r="AE8" s="3"/>
      <c r="AF8" s="3">
        <v>70</v>
      </c>
      <c r="AG8" s="20">
        <f t="shared" ref="AG8:AG14" si="4">AF8*M8</f>
        <v>72.834999999999994</v>
      </c>
      <c r="AH8" s="19">
        <f t="shared" ref="AH8:AH14" si="5">AF8+Z8</f>
        <v>70</v>
      </c>
      <c r="AI8" s="20">
        <f t="shared" ref="AI8:AI14" si="6">AH8*M8</f>
        <v>72.834999999999994</v>
      </c>
      <c r="AJ8" s="3"/>
    </row>
    <row r="9" spans="1:79">
      <c r="A9" s="3">
        <v>12</v>
      </c>
      <c r="B9" s="3">
        <v>1</v>
      </c>
      <c r="C9" s="3" t="s">
        <v>196</v>
      </c>
      <c r="D9" s="3" t="s">
        <v>272</v>
      </c>
      <c r="E9" s="3">
        <v>56</v>
      </c>
      <c r="F9" s="3" t="s">
        <v>142</v>
      </c>
      <c r="G9" s="3" t="s">
        <v>50</v>
      </c>
      <c r="H9" s="3" t="s">
        <v>50</v>
      </c>
      <c r="I9" s="3" t="s">
        <v>25</v>
      </c>
      <c r="J9" s="1">
        <v>35051</v>
      </c>
      <c r="K9" s="3" t="s">
        <v>21</v>
      </c>
      <c r="L9" s="2">
        <v>54.45</v>
      </c>
      <c r="M9" s="20">
        <v>0.95199999999999996</v>
      </c>
      <c r="N9" s="13"/>
      <c r="O9" s="14"/>
      <c r="P9" s="8"/>
      <c r="Q9" s="3"/>
      <c r="R9" s="19"/>
      <c r="S9" s="20">
        <f t="shared" si="0"/>
        <v>0</v>
      </c>
      <c r="T9" s="13"/>
      <c r="U9" s="8"/>
      <c r="V9" s="8"/>
      <c r="W9" s="3"/>
      <c r="X9" s="19"/>
      <c r="Y9" s="20">
        <f t="shared" si="1"/>
        <v>0</v>
      </c>
      <c r="Z9" s="3">
        <f t="shared" si="2"/>
        <v>0</v>
      </c>
      <c r="AA9" s="20">
        <f t="shared" si="3"/>
        <v>0</v>
      </c>
      <c r="AB9" s="3">
        <v>125</v>
      </c>
      <c r="AC9" s="27">
        <v>130</v>
      </c>
      <c r="AD9" s="3">
        <v>130</v>
      </c>
      <c r="AE9" s="3"/>
      <c r="AF9" s="3">
        <v>130</v>
      </c>
      <c r="AG9" s="20">
        <f t="shared" si="4"/>
        <v>123.75999999999999</v>
      </c>
      <c r="AH9" s="19">
        <f t="shared" si="5"/>
        <v>130</v>
      </c>
      <c r="AI9" s="20">
        <f t="shared" si="6"/>
        <v>123.75999999999999</v>
      </c>
      <c r="AJ9" s="3"/>
    </row>
    <row r="10" spans="1:79">
      <c r="A10" s="3">
        <v>12</v>
      </c>
      <c r="B10" s="3">
        <v>1</v>
      </c>
      <c r="C10" s="3" t="s">
        <v>196</v>
      </c>
      <c r="D10" s="3" t="s">
        <v>272</v>
      </c>
      <c r="E10" s="3">
        <v>60</v>
      </c>
      <c r="F10" s="3" t="s">
        <v>144</v>
      </c>
      <c r="G10" s="3" t="s">
        <v>50</v>
      </c>
      <c r="H10" s="3" t="s">
        <v>50</v>
      </c>
      <c r="I10" s="3" t="s">
        <v>25</v>
      </c>
      <c r="J10" s="1">
        <v>34940</v>
      </c>
      <c r="K10" s="3" t="s">
        <v>21</v>
      </c>
      <c r="L10" s="2">
        <v>59.2</v>
      </c>
      <c r="M10" s="20">
        <v>0.88500000000000001</v>
      </c>
      <c r="N10" s="8"/>
      <c r="O10" s="14"/>
      <c r="P10" s="8"/>
      <c r="Q10" s="3"/>
      <c r="R10" s="19"/>
      <c r="S10" s="20">
        <f t="shared" si="0"/>
        <v>0</v>
      </c>
      <c r="T10" s="8"/>
      <c r="U10" s="8"/>
      <c r="V10" s="8"/>
      <c r="W10" s="3"/>
      <c r="X10" s="19"/>
      <c r="Y10" s="20">
        <f t="shared" si="1"/>
        <v>0</v>
      </c>
      <c r="Z10" s="3">
        <f t="shared" si="2"/>
        <v>0</v>
      </c>
      <c r="AA10" s="20">
        <f t="shared" si="3"/>
        <v>0</v>
      </c>
      <c r="AB10" s="8">
        <v>130</v>
      </c>
      <c r="AC10" s="27">
        <v>137.5</v>
      </c>
      <c r="AD10" s="27">
        <v>137.5</v>
      </c>
      <c r="AE10" s="3"/>
      <c r="AF10" s="3">
        <v>130</v>
      </c>
      <c r="AG10" s="20">
        <f t="shared" si="4"/>
        <v>115.05</v>
      </c>
      <c r="AH10" s="19">
        <f t="shared" si="5"/>
        <v>130</v>
      </c>
      <c r="AI10" s="20">
        <f t="shared" si="6"/>
        <v>115.05</v>
      </c>
      <c r="AJ10" s="3"/>
    </row>
    <row r="11" spans="1:79" s="15" customFormat="1">
      <c r="A11" s="3">
        <v>12</v>
      </c>
      <c r="B11" s="3">
        <v>1</v>
      </c>
      <c r="C11" s="3" t="s">
        <v>196</v>
      </c>
      <c r="D11" s="3" t="s">
        <v>272</v>
      </c>
      <c r="E11" s="3">
        <v>67.5</v>
      </c>
      <c r="F11" s="3" t="s">
        <v>147</v>
      </c>
      <c r="G11" s="3" t="s">
        <v>50</v>
      </c>
      <c r="H11" s="3" t="s">
        <v>50</v>
      </c>
      <c r="I11" s="3" t="s">
        <v>25</v>
      </c>
      <c r="J11" s="1">
        <v>33277</v>
      </c>
      <c r="K11" s="3" t="s">
        <v>19</v>
      </c>
      <c r="L11" s="2">
        <v>65.650000000000006</v>
      </c>
      <c r="M11" s="20">
        <v>0.79590000000000005</v>
      </c>
      <c r="N11" s="8"/>
      <c r="O11" s="13"/>
      <c r="P11" s="13"/>
      <c r="Q11" s="3"/>
      <c r="R11" s="19"/>
      <c r="S11" s="20">
        <f t="shared" si="0"/>
        <v>0</v>
      </c>
      <c r="T11" s="13"/>
      <c r="U11" s="3"/>
      <c r="V11" s="3"/>
      <c r="W11" s="3"/>
      <c r="X11" s="19"/>
      <c r="Y11" s="20">
        <f t="shared" si="1"/>
        <v>0</v>
      </c>
      <c r="Z11" s="3">
        <f t="shared" si="2"/>
        <v>0</v>
      </c>
      <c r="AA11" s="20">
        <f t="shared" si="3"/>
        <v>0</v>
      </c>
      <c r="AB11" s="3">
        <v>130</v>
      </c>
      <c r="AC11" s="13">
        <v>145</v>
      </c>
      <c r="AD11" s="3">
        <v>150</v>
      </c>
      <c r="AE11" s="3"/>
      <c r="AF11" s="3">
        <v>150</v>
      </c>
      <c r="AG11" s="20">
        <f t="shared" si="4"/>
        <v>119.38500000000001</v>
      </c>
      <c r="AH11" s="19">
        <f t="shared" si="5"/>
        <v>150</v>
      </c>
      <c r="AI11" s="20">
        <f t="shared" si="6"/>
        <v>119.38500000000001</v>
      </c>
      <c r="AJ11" s="3" t="s">
        <v>74</v>
      </c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16"/>
    </row>
    <row r="12" spans="1:79">
      <c r="A12" s="3">
        <v>12</v>
      </c>
      <c r="B12" s="3">
        <v>1</v>
      </c>
      <c r="C12" s="3" t="s">
        <v>196</v>
      </c>
      <c r="D12" s="3" t="s">
        <v>272</v>
      </c>
      <c r="E12" s="3">
        <v>75</v>
      </c>
      <c r="F12" s="3" t="s">
        <v>149</v>
      </c>
      <c r="G12" s="3" t="s">
        <v>50</v>
      </c>
      <c r="H12" s="3" t="s">
        <v>50</v>
      </c>
      <c r="I12" s="3" t="s">
        <v>25</v>
      </c>
      <c r="J12" s="1">
        <v>31117</v>
      </c>
      <c r="K12" s="3" t="s">
        <v>19</v>
      </c>
      <c r="L12" s="2">
        <v>69.849999999999994</v>
      </c>
      <c r="M12" s="20">
        <v>0.75960000000000005</v>
      </c>
      <c r="N12" s="8"/>
      <c r="O12" s="13"/>
      <c r="P12" s="13"/>
      <c r="Q12" s="3"/>
      <c r="R12" s="19"/>
      <c r="S12" s="20">
        <f t="shared" si="0"/>
        <v>0</v>
      </c>
      <c r="T12" s="13"/>
      <c r="U12" s="3"/>
      <c r="V12" s="3"/>
      <c r="W12" s="3"/>
      <c r="X12" s="19"/>
      <c r="Y12" s="20">
        <f t="shared" si="1"/>
        <v>0</v>
      </c>
      <c r="Z12" s="3">
        <f t="shared" si="2"/>
        <v>0</v>
      </c>
      <c r="AA12" s="20">
        <f t="shared" si="3"/>
        <v>0</v>
      </c>
      <c r="AB12" s="3">
        <v>150</v>
      </c>
      <c r="AC12" s="27">
        <v>155</v>
      </c>
      <c r="AD12" s="27">
        <v>155</v>
      </c>
      <c r="AE12" s="3"/>
      <c r="AF12" s="3">
        <v>150</v>
      </c>
      <c r="AG12" s="20">
        <f t="shared" si="4"/>
        <v>113.94000000000001</v>
      </c>
      <c r="AH12" s="19">
        <f t="shared" si="5"/>
        <v>150</v>
      </c>
      <c r="AI12" s="20">
        <f t="shared" si="6"/>
        <v>113.94000000000001</v>
      </c>
      <c r="AJ12" s="3" t="s">
        <v>75</v>
      </c>
    </row>
    <row r="13" spans="1:79" s="3" customFormat="1">
      <c r="A13" s="3">
        <v>5</v>
      </c>
      <c r="B13" s="3">
        <v>2</v>
      </c>
      <c r="C13" s="3" t="s">
        <v>196</v>
      </c>
      <c r="D13" s="3" t="s">
        <v>272</v>
      </c>
      <c r="E13" s="3">
        <v>75</v>
      </c>
      <c r="F13" s="3" t="s">
        <v>136</v>
      </c>
      <c r="G13" s="3" t="s">
        <v>57</v>
      </c>
      <c r="H13" s="3" t="s">
        <v>36</v>
      </c>
      <c r="I13" s="3" t="s">
        <v>25</v>
      </c>
      <c r="J13" s="1">
        <v>31808</v>
      </c>
      <c r="K13" s="3" t="s">
        <v>19</v>
      </c>
      <c r="L13" s="2">
        <v>74.5</v>
      </c>
      <c r="M13" s="20">
        <v>0.7258</v>
      </c>
      <c r="N13" s="8"/>
      <c r="O13" s="13"/>
      <c r="P13" s="13"/>
      <c r="R13" s="19"/>
      <c r="S13" s="20">
        <f t="shared" si="0"/>
        <v>0</v>
      </c>
      <c r="T13" s="13"/>
      <c r="X13" s="19"/>
      <c r="Y13" s="20">
        <f t="shared" si="1"/>
        <v>0</v>
      </c>
      <c r="Z13" s="3">
        <f t="shared" si="2"/>
        <v>0</v>
      </c>
      <c r="AA13" s="20">
        <f t="shared" si="3"/>
        <v>0</v>
      </c>
      <c r="AB13" s="3">
        <v>140</v>
      </c>
      <c r="AC13" s="27">
        <v>150</v>
      </c>
      <c r="AD13" s="27">
        <v>0</v>
      </c>
      <c r="AF13" s="3">
        <v>140</v>
      </c>
      <c r="AG13" s="20">
        <f t="shared" si="4"/>
        <v>101.61199999999999</v>
      </c>
      <c r="AH13" s="19">
        <f t="shared" si="5"/>
        <v>140</v>
      </c>
      <c r="AI13" s="20">
        <f t="shared" si="6"/>
        <v>101.61199999999999</v>
      </c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21"/>
    </row>
    <row r="14" spans="1:79">
      <c r="A14" s="3">
        <v>12</v>
      </c>
      <c r="B14" s="3">
        <v>1</v>
      </c>
      <c r="C14" s="3" t="s">
        <v>196</v>
      </c>
      <c r="D14" s="3" t="s">
        <v>272</v>
      </c>
      <c r="E14" s="3">
        <v>82.5</v>
      </c>
      <c r="F14" s="3" t="s">
        <v>158</v>
      </c>
      <c r="G14" s="3" t="s">
        <v>28</v>
      </c>
      <c r="H14" s="3" t="s">
        <v>28</v>
      </c>
      <c r="I14" s="3" t="s">
        <v>25</v>
      </c>
      <c r="J14" s="1">
        <v>29044</v>
      </c>
      <c r="K14" s="3" t="s">
        <v>19</v>
      </c>
      <c r="L14" s="2">
        <v>81.599999999999994</v>
      </c>
      <c r="M14" s="20">
        <v>0.67859999999999998</v>
      </c>
      <c r="N14" s="8"/>
      <c r="O14" s="14"/>
      <c r="P14" s="8"/>
      <c r="Q14" s="3"/>
      <c r="R14" s="19"/>
      <c r="S14" s="20">
        <f t="shared" si="0"/>
        <v>0</v>
      </c>
      <c r="T14" s="8"/>
      <c r="U14" s="8"/>
      <c r="V14" s="8"/>
      <c r="W14" s="3"/>
      <c r="X14" s="19"/>
      <c r="Y14" s="20">
        <f t="shared" si="1"/>
        <v>0</v>
      </c>
      <c r="Z14" s="3">
        <f t="shared" si="2"/>
        <v>0</v>
      </c>
      <c r="AA14" s="20">
        <f t="shared" si="3"/>
        <v>0</v>
      </c>
      <c r="AB14" s="8">
        <v>230</v>
      </c>
      <c r="AC14" s="13">
        <v>240</v>
      </c>
      <c r="AD14" s="27">
        <v>245</v>
      </c>
      <c r="AE14" s="3"/>
      <c r="AF14" s="3">
        <v>240</v>
      </c>
      <c r="AG14" s="20">
        <f t="shared" si="4"/>
        <v>162.864</v>
      </c>
      <c r="AH14" s="19">
        <f t="shared" si="5"/>
        <v>240</v>
      </c>
      <c r="AI14" s="20">
        <f t="shared" si="6"/>
        <v>162.864</v>
      </c>
      <c r="AJ14" s="3" t="s">
        <v>73</v>
      </c>
    </row>
    <row r="15" spans="1:79">
      <c r="A15" s="3"/>
      <c r="B15" s="3"/>
      <c r="C15" s="3"/>
      <c r="D15" s="3"/>
      <c r="E15" s="3"/>
      <c r="F15" s="19" t="s">
        <v>70</v>
      </c>
      <c r="G15" s="19" t="s">
        <v>68</v>
      </c>
      <c r="H15" s="3"/>
      <c r="I15" s="3"/>
      <c r="J15" s="1"/>
      <c r="K15" s="3"/>
      <c r="L15" s="2"/>
      <c r="M15" s="20"/>
      <c r="N15" s="8"/>
      <c r="O15" s="14"/>
      <c r="P15" s="8"/>
      <c r="Q15" s="3"/>
      <c r="R15" s="19"/>
      <c r="S15" s="20"/>
      <c r="T15" s="8"/>
      <c r="U15" s="8"/>
      <c r="V15" s="8"/>
      <c r="W15" s="3"/>
      <c r="X15" s="19"/>
      <c r="Y15" s="20"/>
      <c r="Z15" s="3"/>
      <c r="AA15" s="20"/>
      <c r="AB15" s="8"/>
      <c r="AC15" s="13"/>
      <c r="AD15" s="27"/>
      <c r="AE15" s="3"/>
      <c r="AF15" s="3"/>
      <c r="AG15" s="20"/>
      <c r="AH15" s="19"/>
      <c r="AI15" s="20"/>
      <c r="AJ15" s="3"/>
    </row>
    <row r="16" spans="1:79">
      <c r="A16" s="3">
        <v>12</v>
      </c>
      <c r="B16" s="3">
        <v>1</v>
      </c>
      <c r="C16" s="3" t="s">
        <v>196</v>
      </c>
      <c r="D16" s="3" t="s">
        <v>272</v>
      </c>
      <c r="E16" s="3">
        <v>48</v>
      </c>
      <c r="F16" s="3" t="s">
        <v>140</v>
      </c>
      <c r="G16" s="3" t="s">
        <v>60</v>
      </c>
      <c r="H16" s="3" t="s">
        <v>60</v>
      </c>
      <c r="I16" s="3" t="s">
        <v>25</v>
      </c>
      <c r="J16" s="1">
        <v>36049</v>
      </c>
      <c r="K16" s="3" t="s">
        <v>19</v>
      </c>
      <c r="L16" s="2">
        <v>47.8</v>
      </c>
      <c r="M16" s="20">
        <v>1.0405</v>
      </c>
      <c r="N16" s="13">
        <v>55</v>
      </c>
      <c r="O16" s="14">
        <v>60</v>
      </c>
      <c r="P16" s="28">
        <v>65</v>
      </c>
      <c r="Q16" s="3"/>
      <c r="R16" s="19">
        <f>O16</f>
        <v>60</v>
      </c>
      <c r="S16" s="20">
        <f t="shared" ref="S16:S25" si="7">R16*M16</f>
        <v>62.43</v>
      </c>
      <c r="T16" s="37">
        <v>25</v>
      </c>
      <c r="U16" s="8">
        <v>25</v>
      </c>
      <c r="V16" s="8">
        <v>27.5</v>
      </c>
      <c r="W16" s="3"/>
      <c r="X16" s="19">
        <f>V16</f>
        <v>27.5</v>
      </c>
      <c r="Y16" s="20">
        <f t="shared" ref="Y16:Y25" si="8">X16*M16</f>
        <v>28.61375</v>
      </c>
      <c r="Z16" s="3">
        <f t="shared" ref="Z16:Z25" si="9">X16+R16</f>
        <v>87.5</v>
      </c>
      <c r="AA16" s="20">
        <f t="shared" ref="AA16:AA25" si="10">Z16*M16</f>
        <v>91.043750000000003</v>
      </c>
      <c r="AB16" s="3">
        <v>65</v>
      </c>
      <c r="AC16" s="8">
        <v>70</v>
      </c>
      <c r="AD16" s="27">
        <v>75</v>
      </c>
      <c r="AE16" s="3"/>
      <c r="AF16" s="3">
        <v>70</v>
      </c>
      <c r="AG16" s="20">
        <f t="shared" ref="AG16:AG25" si="11">AF16*M16</f>
        <v>72.834999999999994</v>
      </c>
      <c r="AH16" s="19">
        <f t="shared" ref="AH16:AH25" si="12">AF16+Z16</f>
        <v>157.5</v>
      </c>
      <c r="AI16" s="20">
        <f t="shared" ref="AI16:AI25" si="13">AH16*M16</f>
        <v>163.87875</v>
      </c>
      <c r="AJ16" s="3"/>
    </row>
    <row r="17" spans="1:79">
      <c r="A17" s="3">
        <v>12</v>
      </c>
      <c r="B17" s="3">
        <v>1</v>
      </c>
      <c r="C17" s="3" t="s">
        <v>196</v>
      </c>
      <c r="D17" s="3" t="s">
        <v>272</v>
      </c>
      <c r="E17" s="3">
        <v>52</v>
      </c>
      <c r="F17" s="3" t="s">
        <v>138</v>
      </c>
      <c r="G17" s="3" t="s">
        <v>60</v>
      </c>
      <c r="H17" s="3" t="s">
        <v>60</v>
      </c>
      <c r="I17" s="3" t="s">
        <v>25</v>
      </c>
      <c r="J17" s="1">
        <v>35750</v>
      </c>
      <c r="K17" s="3" t="s">
        <v>19</v>
      </c>
      <c r="L17" s="2">
        <v>49.3</v>
      </c>
      <c r="M17" s="20">
        <v>1.0098</v>
      </c>
      <c r="N17" s="28">
        <v>45</v>
      </c>
      <c r="O17" s="14">
        <v>50</v>
      </c>
      <c r="P17" s="28">
        <v>55</v>
      </c>
      <c r="Q17" s="3"/>
      <c r="R17" s="19">
        <f>O17</f>
        <v>50</v>
      </c>
      <c r="S17" s="20">
        <f t="shared" si="7"/>
        <v>50.49</v>
      </c>
      <c r="T17" s="8">
        <v>20</v>
      </c>
      <c r="U17" s="8">
        <v>25</v>
      </c>
      <c r="V17" s="37">
        <v>27.5</v>
      </c>
      <c r="W17" s="3"/>
      <c r="X17" s="19">
        <f>U17</f>
        <v>25</v>
      </c>
      <c r="Y17" s="20">
        <f t="shared" si="8"/>
        <v>25.245000000000001</v>
      </c>
      <c r="Z17" s="3">
        <f t="shared" si="9"/>
        <v>75</v>
      </c>
      <c r="AA17" s="20">
        <f t="shared" si="10"/>
        <v>75.734999999999999</v>
      </c>
      <c r="AB17" s="8">
        <v>55</v>
      </c>
      <c r="AC17" s="13">
        <v>60</v>
      </c>
      <c r="AD17" s="27">
        <v>65</v>
      </c>
      <c r="AE17" s="3"/>
      <c r="AF17" s="3">
        <v>60</v>
      </c>
      <c r="AG17" s="20">
        <f t="shared" si="11"/>
        <v>60.588000000000001</v>
      </c>
      <c r="AH17" s="19">
        <f t="shared" si="12"/>
        <v>135</v>
      </c>
      <c r="AI17" s="20">
        <f t="shared" si="13"/>
        <v>136.32300000000001</v>
      </c>
      <c r="AJ17" s="3"/>
    </row>
    <row r="18" spans="1:79">
      <c r="A18" s="3">
        <v>12</v>
      </c>
      <c r="B18" s="3">
        <v>1</v>
      </c>
      <c r="C18" s="3" t="s">
        <v>196</v>
      </c>
      <c r="D18" s="3" t="s">
        <v>272</v>
      </c>
      <c r="E18" s="3">
        <v>56</v>
      </c>
      <c r="F18" s="3" t="s">
        <v>141</v>
      </c>
      <c r="G18" s="3" t="s">
        <v>50</v>
      </c>
      <c r="H18" s="3" t="s">
        <v>50</v>
      </c>
      <c r="I18" s="3" t="s">
        <v>25</v>
      </c>
      <c r="J18" s="1">
        <v>30910</v>
      </c>
      <c r="K18" s="3" t="s">
        <v>19</v>
      </c>
      <c r="L18" s="2">
        <v>54.5</v>
      </c>
      <c r="M18" s="20">
        <v>0.93330000000000002</v>
      </c>
      <c r="N18" s="8">
        <v>70</v>
      </c>
      <c r="O18" s="13">
        <v>77.5</v>
      </c>
      <c r="P18" s="13">
        <v>80</v>
      </c>
      <c r="Q18" s="3"/>
      <c r="R18" s="19">
        <f>P18</f>
        <v>80</v>
      </c>
      <c r="S18" s="20">
        <f t="shared" si="7"/>
        <v>74.664000000000001</v>
      </c>
      <c r="T18" s="13">
        <v>47.5</v>
      </c>
      <c r="U18" s="3">
        <v>50</v>
      </c>
      <c r="V18" s="37">
        <v>52.5</v>
      </c>
      <c r="W18" s="3"/>
      <c r="X18" s="19">
        <f>U18</f>
        <v>50</v>
      </c>
      <c r="Y18" s="20">
        <f t="shared" si="8"/>
        <v>46.664999999999999</v>
      </c>
      <c r="Z18" s="3">
        <f t="shared" si="9"/>
        <v>130</v>
      </c>
      <c r="AA18" s="20">
        <f t="shared" si="10"/>
        <v>121.32900000000001</v>
      </c>
      <c r="AB18" s="3">
        <v>95</v>
      </c>
      <c r="AC18" s="13">
        <v>105</v>
      </c>
      <c r="AD18" s="3">
        <v>112.5</v>
      </c>
      <c r="AE18" s="3"/>
      <c r="AF18" s="3">
        <v>112.5</v>
      </c>
      <c r="AG18" s="20">
        <f t="shared" si="11"/>
        <v>104.99625</v>
      </c>
      <c r="AH18" s="19">
        <f t="shared" si="12"/>
        <v>242.5</v>
      </c>
      <c r="AI18" s="20">
        <f t="shared" si="13"/>
        <v>226.32525000000001</v>
      </c>
      <c r="AJ18" s="3"/>
    </row>
    <row r="19" spans="1:79">
      <c r="A19" s="3">
        <v>12</v>
      </c>
      <c r="B19" s="3">
        <v>1</v>
      </c>
      <c r="C19" s="3" t="s">
        <v>196</v>
      </c>
      <c r="D19" s="3" t="s">
        <v>272</v>
      </c>
      <c r="E19" s="3">
        <v>60</v>
      </c>
      <c r="F19" s="3" t="s">
        <v>151</v>
      </c>
      <c r="G19" s="3" t="s">
        <v>153</v>
      </c>
      <c r="H19" s="3" t="s">
        <v>152</v>
      </c>
      <c r="I19" s="3" t="s">
        <v>153</v>
      </c>
      <c r="J19" s="1">
        <v>34788</v>
      </c>
      <c r="K19" s="3" t="s">
        <v>21</v>
      </c>
      <c r="L19" s="2">
        <v>60</v>
      </c>
      <c r="M19" s="20">
        <v>0.87139999999999995</v>
      </c>
      <c r="N19" s="13">
        <v>120</v>
      </c>
      <c r="O19" s="14">
        <v>130</v>
      </c>
      <c r="P19" s="8">
        <v>140</v>
      </c>
      <c r="Q19" s="3"/>
      <c r="R19" s="19">
        <f>P19</f>
        <v>140</v>
      </c>
      <c r="S19" s="20">
        <f t="shared" si="7"/>
        <v>121.996</v>
      </c>
      <c r="T19" s="13">
        <v>50</v>
      </c>
      <c r="U19" s="8">
        <v>60</v>
      </c>
      <c r="V19" s="8">
        <v>65</v>
      </c>
      <c r="W19" s="3"/>
      <c r="X19" s="19">
        <f>V19</f>
        <v>65</v>
      </c>
      <c r="Y19" s="20">
        <f t="shared" si="8"/>
        <v>56.640999999999998</v>
      </c>
      <c r="Z19" s="3">
        <f t="shared" si="9"/>
        <v>205</v>
      </c>
      <c r="AA19" s="20">
        <f t="shared" si="10"/>
        <v>178.637</v>
      </c>
      <c r="AB19" s="3">
        <v>160</v>
      </c>
      <c r="AC19" s="8">
        <v>172.5</v>
      </c>
      <c r="AD19" s="27">
        <v>182.5</v>
      </c>
      <c r="AE19" s="3"/>
      <c r="AF19" s="3">
        <v>172.5</v>
      </c>
      <c r="AG19" s="20">
        <f t="shared" si="11"/>
        <v>150.31649999999999</v>
      </c>
      <c r="AH19" s="19">
        <f t="shared" si="12"/>
        <v>377.5</v>
      </c>
      <c r="AI19" s="20">
        <f t="shared" si="13"/>
        <v>328.95349999999996</v>
      </c>
      <c r="AJ19" s="3"/>
    </row>
    <row r="20" spans="1:79">
      <c r="A20" s="3">
        <v>12</v>
      </c>
      <c r="B20" s="3">
        <v>1</v>
      </c>
      <c r="C20" s="3" t="s">
        <v>196</v>
      </c>
      <c r="D20" s="3" t="s">
        <v>272</v>
      </c>
      <c r="E20" s="3">
        <v>67.5</v>
      </c>
      <c r="F20" s="3" t="s">
        <v>139</v>
      </c>
      <c r="G20" s="3" t="s">
        <v>60</v>
      </c>
      <c r="H20" s="3" t="s">
        <v>60</v>
      </c>
      <c r="I20" s="3" t="s">
        <v>25</v>
      </c>
      <c r="J20" s="1">
        <v>35400</v>
      </c>
      <c r="K20" s="3" t="s">
        <v>21</v>
      </c>
      <c r="L20" s="2">
        <v>66.2</v>
      </c>
      <c r="M20" s="20">
        <v>0.81559999999999999</v>
      </c>
      <c r="N20" s="28">
        <v>50</v>
      </c>
      <c r="O20" s="13">
        <v>55</v>
      </c>
      <c r="P20" s="13">
        <v>60</v>
      </c>
      <c r="Q20" s="3"/>
      <c r="R20" s="19">
        <f>P20</f>
        <v>60</v>
      </c>
      <c r="S20" s="20">
        <f t="shared" si="7"/>
        <v>48.936</v>
      </c>
      <c r="T20" s="13">
        <v>30</v>
      </c>
      <c r="U20" s="37">
        <v>32.5</v>
      </c>
      <c r="V20" s="3">
        <v>35</v>
      </c>
      <c r="W20" s="3"/>
      <c r="X20" s="19">
        <f>V20</f>
        <v>35</v>
      </c>
      <c r="Y20" s="20">
        <f t="shared" si="8"/>
        <v>28.545999999999999</v>
      </c>
      <c r="Z20" s="3">
        <f t="shared" si="9"/>
        <v>95</v>
      </c>
      <c r="AA20" s="20">
        <f t="shared" si="10"/>
        <v>77.481999999999999</v>
      </c>
      <c r="AB20" s="3">
        <v>60</v>
      </c>
      <c r="AC20" s="27">
        <v>65</v>
      </c>
      <c r="AD20" s="3">
        <v>67.5</v>
      </c>
      <c r="AE20" s="3"/>
      <c r="AF20" s="3">
        <v>67.5</v>
      </c>
      <c r="AG20" s="20">
        <f t="shared" si="11"/>
        <v>55.052999999999997</v>
      </c>
      <c r="AH20" s="19">
        <f t="shared" si="12"/>
        <v>162.5</v>
      </c>
      <c r="AI20" s="20">
        <f t="shared" si="13"/>
        <v>132.535</v>
      </c>
      <c r="AJ20" s="3"/>
    </row>
    <row r="21" spans="1:79">
      <c r="A21" s="3">
        <v>21</v>
      </c>
      <c r="B21" s="3">
        <v>1</v>
      </c>
      <c r="C21" s="3" t="s">
        <v>196</v>
      </c>
      <c r="D21" s="3" t="s">
        <v>272</v>
      </c>
      <c r="E21" s="3">
        <v>67.5</v>
      </c>
      <c r="F21" s="3" t="s">
        <v>143</v>
      </c>
      <c r="G21" s="3" t="s">
        <v>30</v>
      </c>
      <c r="H21" s="3" t="s">
        <v>35</v>
      </c>
      <c r="I21" s="3" t="s">
        <v>25</v>
      </c>
      <c r="J21" s="1">
        <v>32933</v>
      </c>
      <c r="K21" s="3" t="s">
        <v>19</v>
      </c>
      <c r="L21" s="2">
        <v>67</v>
      </c>
      <c r="M21" s="20">
        <v>0.78269999999999995</v>
      </c>
      <c r="N21" s="8">
        <v>115</v>
      </c>
      <c r="O21" s="14">
        <v>125</v>
      </c>
      <c r="P21" s="37">
        <v>135</v>
      </c>
      <c r="Q21" s="3"/>
      <c r="R21" s="19">
        <f>O21</f>
        <v>125</v>
      </c>
      <c r="S21" s="20">
        <f t="shared" si="7"/>
        <v>97.837499999999991</v>
      </c>
      <c r="T21" s="8">
        <v>70</v>
      </c>
      <c r="U21" s="8">
        <v>77.5</v>
      </c>
      <c r="V21" s="37">
        <v>82.5</v>
      </c>
      <c r="W21" s="3"/>
      <c r="X21" s="19">
        <f>U21</f>
        <v>77.5</v>
      </c>
      <c r="Y21" s="20">
        <f t="shared" si="8"/>
        <v>60.659249999999993</v>
      </c>
      <c r="Z21" s="3">
        <f t="shared" si="9"/>
        <v>202.5</v>
      </c>
      <c r="AA21" s="20">
        <f t="shared" si="10"/>
        <v>158.49674999999999</v>
      </c>
      <c r="AB21" s="27">
        <v>125</v>
      </c>
      <c r="AC21" s="13">
        <v>125</v>
      </c>
      <c r="AD21" s="8">
        <v>135</v>
      </c>
      <c r="AE21" s="3"/>
      <c r="AF21" s="3">
        <v>135</v>
      </c>
      <c r="AG21" s="20">
        <f t="shared" si="11"/>
        <v>105.66449999999999</v>
      </c>
      <c r="AH21" s="19">
        <f t="shared" si="12"/>
        <v>337.5</v>
      </c>
      <c r="AI21" s="20">
        <f t="shared" si="13"/>
        <v>264.16125</v>
      </c>
      <c r="AJ21" s="3" t="s">
        <v>74</v>
      </c>
    </row>
    <row r="22" spans="1:79">
      <c r="A22" s="3">
        <v>12</v>
      </c>
      <c r="B22" s="3">
        <v>1</v>
      </c>
      <c r="C22" s="3" t="s">
        <v>196</v>
      </c>
      <c r="D22" s="3" t="s">
        <v>272</v>
      </c>
      <c r="E22" s="3">
        <v>75</v>
      </c>
      <c r="F22" s="3" t="s">
        <v>148</v>
      </c>
      <c r="G22" s="3" t="s">
        <v>28</v>
      </c>
      <c r="H22" s="3" t="s">
        <v>28</v>
      </c>
      <c r="I22" s="3" t="s">
        <v>25</v>
      </c>
      <c r="J22" s="1">
        <v>35904</v>
      </c>
      <c r="K22" s="3" t="s">
        <v>19</v>
      </c>
      <c r="L22" s="2">
        <v>75</v>
      </c>
      <c r="M22" s="20">
        <v>0.72299999999999998</v>
      </c>
      <c r="N22" s="13">
        <v>135</v>
      </c>
      <c r="O22" s="13">
        <v>145</v>
      </c>
      <c r="P22" s="37">
        <v>150</v>
      </c>
      <c r="Q22" s="3"/>
      <c r="R22" s="19">
        <f>O22</f>
        <v>145</v>
      </c>
      <c r="S22" s="20">
        <f t="shared" si="7"/>
        <v>104.83499999999999</v>
      </c>
      <c r="T22" s="37">
        <v>75</v>
      </c>
      <c r="U22" s="3">
        <v>75</v>
      </c>
      <c r="V22" s="3">
        <v>80</v>
      </c>
      <c r="W22" s="3"/>
      <c r="X22" s="19">
        <f>V22</f>
        <v>80</v>
      </c>
      <c r="Y22" s="20">
        <f t="shared" si="8"/>
        <v>57.839999999999996</v>
      </c>
      <c r="Z22" s="3">
        <f t="shared" si="9"/>
        <v>225</v>
      </c>
      <c r="AA22" s="20">
        <f t="shared" si="10"/>
        <v>162.67499999999998</v>
      </c>
      <c r="AB22" s="3">
        <v>130</v>
      </c>
      <c r="AC22" s="13">
        <v>147.5</v>
      </c>
      <c r="AD22" s="3">
        <v>155</v>
      </c>
      <c r="AE22" s="3"/>
      <c r="AF22" s="3">
        <v>155</v>
      </c>
      <c r="AG22" s="20">
        <f t="shared" si="11"/>
        <v>112.065</v>
      </c>
      <c r="AH22" s="19">
        <f t="shared" si="12"/>
        <v>380</v>
      </c>
      <c r="AI22" s="20">
        <f t="shared" si="13"/>
        <v>274.74</v>
      </c>
      <c r="AJ22" s="3" t="s">
        <v>73</v>
      </c>
    </row>
    <row r="23" spans="1:79">
      <c r="A23" s="3">
        <v>5</v>
      </c>
      <c r="B23" s="3">
        <v>2</v>
      </c>
      <c r="C23" s="3" t="s">
        <v>196</v>
      </c>
      <c r="D23" s="3" t="s">
        <v>272</v>
      </c>
      <c r="E23" s="3">
        <v>75</v>
      </c>
      <c r="F23" s="3" t="s">
        <v>149</v>
      </c>
      <c r="G23" s="3" t="s">
        <v>50</v>
      </c>
      <c r="H23" s="3" t="s">
        <v>50</v>
      </c>
      <c r="I23" s="3" t="s">
        <v>25</v>
      </c>
      <c r="J23" s="1">
        <v>31117</v>
      </c>
      <c r="K23" s="3" t="s">
        <v>19</v>
      </c>
      <c r="L23" s="2">
        <v>69.849999999999994</v>
      </c>
      <c r="M23" s="20">
        <v>0.75960000000000005</v>
      </c>
      <c r="N23" s="8">
        <v>90</v>
      </c>
      <c r="O23" s="13">
        <v>100</v>
      </c>
      <c r="P23" s="13">
        <v>110</v>
      </c>
      <c r="Q23" s="3"/>
      <c r="R23" s="19">
        <f>P23</f>
        <v>110</v>
      </c>
      <c r="S23" s="20">
        <f t="shared" si="7"/>
        <v>83.556000000000012</v>
      </c>
      <c r="T23" s="37">
        <v>77.5</v>
      </c>
      <c r="U23" s="3">
        <v>80</v>
      </c>
      <c r="V23" s="3">
        <v>82.5</v>
      </c>
      <c r="W23" s="3"/>
      <c r="X23" s="19">
        <f>V23</f>
        <v>82.5</v>
      </c>
      <c r="Y23" s="20">
        <f t="shared" si="8"/>
        <v>62.667000000000002</v>
      </c>
      <c r="Z23" s="3">
        <f t="shared" si="9"/>
        <v>192.5</v>
      </c>
      <c r="AA23" s="20">
        <f t="shared" si="10"/>
        <v>146.22300000000001</v>
      </c>
      <c r="AB23" s="3">
        <v>150</v>
      </c>
      <c r="AC23" s="27">
        <v>155</v>
      </c>
      <c r="AD23" s="27">
        <v>155</v>
      </c>
      <c r="AE23" s="3"/>
      <c r="AF23" s="3">
        <v>150</v>
      </c>
      <c r="AG23" s="20">
        <f t="shared" si="11"/>
        <v>113.94000000000001</v>
      </c>
      <c r="AH23" s="19">
        <f t="shared" si="12"/>
        <v>342.5</v>
      </c>
      <c r="AI23" s="20">
        <f t="shared" si="13"/>
        <v>260.16300000000001</v>
      </c>
      <c r="AJ23" s="3" t="s">
        <v>75</v>
      </c>
    </row>
    <row r="24" spans="1:79" s="15" customFormat="1">
      <c r="A24" s="3">
        <v>3</v>
      </c>
      <c r="B24" s="3">
        <v>3</v>
      </c>
      <c r="C24" s="3" t="s">
        <v>196</v>
      </c>
      <c r="D24" s="3" t="s">
        <v>272</v>
      </c>
      <c r="E24" s="3">
        <v>75</v>
      </c>
      <c r="F24" s="3" t="s">
        <v>136</v>
      </c>
      <c r="G24" s="3" t="s">
        <v>57</v>
      </c>
      <c r="H24" s="3" t="s">
        <v>36</v>
      </c>
      <c r="I24" s="3" t="s">
        <v>25</v>
      </c>
      <c r="J24" s="1">
        <v>31808</v>
      </c>
      <c r="K24" s="3" t="s">
        <v>19</v>
      </c>
      <c r="L24" s="2">
        <v>74.5</v>
      </c>
      <c r="M24" s="20">
        <v>0.7258</v>
      </c>
      <c r="N24" s="8">
        <v>120</v>
      </c>
      <c r="O24" s="37">
        <v>125</v>
      </c>
      <c r="P24" s="13">
        <v>125</v>
      </c>
      <c r="Q24" s="3"/>
      <c r="R24" s="19">
        <f>P24</f>
        <v>125</v>
      </c>
      <c r="S24" s="20">
        <f t="shared" si="7"/>
        <v>90.724999999999994</v>
      </c>
      <c r="T24" s="13">
        <v>60</v>
      </c>
      <c r="U24" s="37">
        <v>67.5</v>
      </c>
      <c r="V24" s="37">
        <v>67.5</v>
      </c>
      <c r="W24" s="3"/>
      <c r="X24" s="19">
        <f>T24</f>
        <v>60</v>
      </c>
      <c r="Y24" s="20">
        <f t="shared" si="8"/>
        <v>43.548000000000002</v>
      </c>
      <c r="Z24" s="3">
        <f t="shared" si="9"/>
        <v>185</v>
      </c>
      <c r="AA24" s="20">
        <f t="shared" si="10"/>
        <v>134.273</v>
      </c>
      <c r="AB24" s="3">
        <v>140</v>
      </c>
      <c r="AC24" s="27">
        <v>150</v>
      </c>
      <c r="AD24" s="27">
        <v>0</v>
      </c>
      <c r="AE24" s="3"/>
      <c r="AF24" s="3">
        <v>140</v>
      </c>
      <c r="AG24" s="20">
        <f t="shared" si="11"/>
        <v>101.61199999999999</v>
      </c>
      <c r="AH24" s="19">
        <f t="shared" si="12"/>
        <v>325</v>
      </c>
      <c r="AI24" s="20">
        <f t="shared" si="13"/>
        <v>235.88499999999999</v>
      </c>
      <c r="AJ24" s="3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16"/>
    </row>
    <row r="25" spans="1:79" s="15" customFormat="1">
      <c r="A25" s="3">
        <v>12</v>
      </c>
      <c r="B25" s="3">
        <v>1</v>
      </c>
      <c r="C25" s="3" t="s">
        <v>196</v>
      </c>
      <c r="D25" s="3" t="s">
        <v>272</v>
      </c>
      <c r="E25" s="3" t="s">
        <v>145</v>
      </c>
      <c r="F25" s="3" t="s">
        <v>146</v>
      </c>
      <c r="G25" s="3" t="s">
        <v>30</v>
      </c>
      <c r="H25" s="3" t="s">
        <v>35</v>
      </c>
      <c r="I25" s="3" t="s">
        <v>25</v>
      </c>
      <c r="J25" s="1">
        <v>28645</v>
      </c>
      <c r="K25" s="3" t="s">
        <v>19</v>
      </c>
      <c r="L25" s="2">
        <v>94.2</v>
      </c>
      <c r="M25" s="20">
        <v>0.61670000000000003</v>
      </c>
      <c r="N25" s="8">
        <v>90</v>
      </c>
      <c r="O25" s="14">
        <v>100</v>
      </c>
      <c r="P25" s="37">
        <v>110</v>
      </c>
      <c r="Q25" s="3"/>
      <c r="R25" s="19">
        <f>O25</f>
        <v>100</v>
      </c>
      <c r="S25" s="20">
        <f t="shared" si="7"/>
        <v>61.67</v>
      </c>
      <c r="T25" s="8">
        <v>60</v>
      </c>
      <c r="U25" s="8">
        <v>65</v>
      </c>
      <c r="V25" s="8">
        <v>67.5</v>
      </c>
      <c r="W25" s="3"/>
      <c r="X25" s="19">
        <f>V25</f>
        <v>67.5</v>
      </c>
      <c r="Y25" s="20">
        <f t="shared" si="8"/>
        <v>41.627250000000004</v>
      </c>
      <c r="Z25" s="3">
        <f t="shared" si="9"/>
        <v>167.5</v>
      </c>
      <c r="AA25" s="20">
        <f t="shared" si="10"/>
        <v>103.29725000000001</v>
      </c>
      <c r="AB25" s="8">
        <v>120</v>
      </c>
      <c r="AC25" s="13">
        <v>130</v>
      </c>
      <c r="AD25" s="8">
        <v>140</v>
      </c>
      <c r="AE25" s="3"/>
      <c r="AF25" s="3">
        <v>140</v>
      </c>
      <c r="AG25" s="20">
        <f t="shared" si="11"/>
        <v>86.338000000000008</v>
      </c>
      <c r="AH25" s="19">
        <f t="shared" si="12"/>
        <v>307.5</v>
      </c>
      <c r="AI25" s="20">
        <f t="shared" si="13"/>
        <v>189.63525000000001</v>
      </c>
      <c r="AJ25" s="3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16"/>
    </row>
    <row r="26" spans="1:79" s="15" customFormat="1">
      <c r="A26" s="3"/>
      <c r="B26" s="3"/>
      <c r="C26" s="3"/>
      <c r="D26" s="3"/>
      <c r="E26" s="3"/>
      <c r="F26" s="19" t="s">
        <v>67</v>
      </c>
      <c r="G26" s="19" t="s">
        <v>100</v>
      </c>
      <c r="H26" s="3"/>
      <c r="I26" s="3"/>
      <c r="J26" s="1"/>
      <c r="K26" s="3"/>
      <c r="L26" s="2"/>
      <c r="M26" s="20"/>
      <c r="N26" s="8"/>
      <c r="O26" s="14"/>
      <c r="P26" s="37"/>
      <c r="Q26" s="3"/>
      <c r="R26" s="19"/>
      <c r="S26" s="20"/>
      <c r="T26" s="8"/>
      <c r="U26" s="8"/>
      <c r="V26" s="8"/>
      <c r="W26" s="3"/>
      <c r="X26" s="19"/>
      <c r="Y26" s="20"/>
      <c r="Z26" s="3"/>
      <c r="AA26" s="20"/>
      <c r="AB26" s="8"/>
      <c r="AC26" s="13"/>
      <c r="AD26" s="8"/>
      <c r="AE26" s="3"/>
      <c r="AF26" s="3"/>
      <c r="AG26" s="20"/>
      <c r="AH26" s="19"/>
      <c r="AI26" s="20"/>
      <c r="AJ26" s="3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16"/>
    </row>
    <row r="27" spans="1:79">
      <c r="A27" s="3">
        <v>12</v>
      </c>
      <c r="B27" s="3">
        <v>1</v>
      </c>
      <c r="C27" s="3" t="s">
        <v>196</v>
      </c>
      <c r="D27" s="3" t="s">
        <v>272</v>
      </c>
      <c r="E27" s="3">
        <v>110</v>
      </c>
      <c r="F27" s="3" t="s">
        <v>168</v>
      </c>
      <c r="G27" s="3" t="s">
        <v>33</v>
      </c>
      <c r="H27" s="3" t="s">
        <v>35</v>
      </c>
      <c r="I27" s="3" t="s">
        <v>25</v>
      </c>
      <c r="J27" s="1">
        <v>29288</v>
      </c>
      <c r="K27" s="3" t="s">
        <v>19</v>
      </c>
      <c r="L27" s="2">
        <v>108.35</v>
      </c>
      <c r="M27" s="20">
        <v>0.53859999999999997</v>
      </c>
      <c r="N27" s="38">
        <v>220</v>
      </c>
      <c r="O27" s="27">
        <v>220</v>
      </c>
      <c r="P27" s="8">
        <v>220</v>
      </c>
      <c r="Q27" s="3"/>
      <c r="R27" s="19">
        <f>P27</f>
        <v>220</v>
      </c>
      <c r="S27" s="20">
        <f>R27*M27</f>
        <v>118.49199999999999</v>
      </c>
      <c r="T27" s="14"/>
      <c r="U27" s="3"/>
      <c r="V27" s="8"/>
      <c r="W27" s="3"/>
      <c r="X27" s="19"/>
      <c r="Y27" s="20">
        <f>X27*M27</f>
        <v>0</v>
      </c>
      <c r="Z27" s="3">
        <f>X27+R27</f>
        <v>220</v>
      </c>
      <c r="AA27" s="20">
        <f>Z27*M27</f>
        <v>118.49199999999999</v>
      </c>
      <c r="AB27" s="3">
        <v>230</v>
      </c>
      <c r="AC27" s="27">
        <v>240</v>
      </c>
      <c r="AD27" s="27">
        <v>0</v>
      </c>
      <c r="AE27" s="3"/>
      <c r="AF27" s="3">
        <v>230</v>
      </c>
      <c r="AG27" s="20">
        <f>AF27*M27</f>
        <v>123.87799999999999</v>
      </c>
      <c r="AH27" s="19">
        <f>AF27+Z27</f>
        <v>450</v>
      </c>
      <c r="AI27" s="20">
        <f>AH27*M27</f>
        <v>242.36999999999998</v>
      </c>
      <c r="AJ27" s="3"/>
    </row>
    <row r="28" spans="1:79" s="15" customFormat="1">
      <c r="A28" s="3"/>
      <c r="B28" s="3"/>
      <c r="C28" s="3"/>
      <c r="D28" s="3"/>
      <c r="E28" s="3"/>
      <c r="F28" s="19" t="s">
        <v>69</v>
      </c>
      <c r="G28" s="19" t="s">
        <v>100</v>
      </c>
      <c r="H28" s="3"/>
      <c r="I28" s="3"/>
      <c r="J28" s="1"/>
      <c r="K28" s="3"/>
      <c r="L28" s="2"/>
      <c r="M28" s="20"/>
      <c r="N28" s="8"/>
      <c r="O28" s="14"/>
      <c r="P28" s="37"/>
      <c r="Q28" s="3"/>
      <c r="R28" s="19"/>
      <c r="S28" s="20"/>
      <c r="T28" s="8"/>
      <c r="U28" s="8"/>
      <c r="V28" s="8"/>
      <c r="W28" s="3"/>
      <c r="X28" s="19"/>
      <c r="Y28" s="20"/>
      <c r="Z28" s="3"/>
      <c r="AA28" s="20"/>
      <c r="AB28" s="8"/>
      <c r="AC28" s="13"/>
      <c r="AD28" s="8"/>
      <c r="AE28" s="3"/>
      <c r="AF28" s="3"/>
      <c r="AG28" s="20"/>
      <c r="AH28" s="19"/>
      <c r="AI28" s="20"/>
      <c r="AJ28" s="3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16"/>
    </row>
    <row r="29" spans="1:79">
      <c r="A29" s="3">
        <v>12</v>
      </c>
      <c r="B29" s="3">
        <v>1</v>
      </c>
      <c r="C29" s="3" t="s">
        <v>196</v>
      </c>
      <c r="D29" s="3" t="s">
        <v>272</v>
      </c>
      <c r="E29" s="3">
        <v>67.5</v>
      </c>
      <c r="F29" s="3" t="s">
        <v>154</v>
      </c>
      <c r="G29" s="3" t="s">
        <v>50</v>
      </c>
      <c r="H29" s="3" t="s">
        <v>50</v>
      </c>
      <c r="I29" s="3" t="s">
        <v>25</v>
      </c>
      <c r="J29" s="1">
        <v>35368</v>
      </c>
      <c r="K29" s="3" t="s">
        <v>21</v>
      </c>
      <c r="L29" s="2">
        <v>65.8</v>
      </c>
      <c r="M29" s="20">
        <v>0.76519999999999999</v>
      </c>
      <c r="N29" s="8"/>
      <c r="O29" s="13"/>
      <c r="P29" s="14"/>
      <c r="Q29" s="3"/>
      <c r="R29" s="19"/>
      <c r="S29" s="20">
        <f t="shared" ref="S29:S36" si="14">R29*M29</f>
        <v>0</v>
      </c>
      <c r="T29" s="8"/>
      <c r="U29" s="8"/>
      <c r="V29" s="8"/>
      <c r="W29" s="3"/>
      <c r="X29" s="19"/>
      <c r="Y29" s="20">
        <f t="shared" ref="Y29:Y36" si="15">X29*M29</f>
        <v>0</v>
      </c>
      <c r="Z29" s="3">
        <f t="shared" ref="Z29:Z36" si="16">X29+R29</f>
        <v>0</v>
      </c>
      <c r="AA29" s="20">
        <f t="shared" ref="AA29:AA36" si="17">Z29*M29</f>
        <v>0</v>
      </c>
      <c r="AB29" s="8">
        <v>180</v>
      </c>
      <c r="AC29" s="13">
        <v>192.5</v>
      </c>
      <c r="AD29" s="27">
        <v>200</v>
      </c>
      <c r="AE29" s="3"/>
      <c r="AF29" s="3">
        <v>192.5</v>
      </c>
      <c r="AG29" s="20">
        <f t="shared" ref="AG29:AG36" si="18">AF29*M29</f>
        <v>147.30099999999999</v>
      </c>
      <c r="AH29" s="19">
        <f t="shared" ref="AH29:AH36" si="19">AF29+Z29</f>
        <v>192.5</v>
      </c>
      <c r="AI29" s="20">
        <f>AH29*M29</f>
        <v>147.30099999999999</v>
      </c>
      <c r="AJ29" s="3"/>
    </row>
    <row r="30" spans="1:79" ht="12.75" customHeight="1">
      <c r="A30" s="3">
        <v>12</v>
      </c>
      <c r="B30" s="3">
        <v>1</v>
      </c>
      <c r="C30" s="3" t="s">
        <v>196</v>
      </c>
      <c r="D30" s="3" t="s">
        <v>272</v>
      </c>
      <c r="E30" s="3">
        <v>90</v>
      </c>
      <c r="F30" s="3" t="s">
        <v>172</v>
      </c>
      <c r="G30" s="3" t="s">
        <v>30</v>
      </c>
      <c r="H30" s="3" t="s">
        <v>35</v>
      </c>
      <c r="I30" s="3" t="s">
        <v>25</v>
      </c>
      <c r="J30" s="1">
        <v>26088</v>
      </c>
      <c r="K30" s="3" t="s">
        <v>27</v>
      </c>
      <c r="L30" s="2">
        <v>85.5</v>
      </c>
      <c r="M30" s="20">
        <v>0.6462</v>
      </c>
      <c r="N30" s="13"/>
      <c r="O30" s="14"/>
      <c r="P30" s="8"/>
      <c r="Q30" s="3"/>
      <c r="R30" s="19"/>
      <c r="S30" s="20">
        <f t="shared" si="14"/>
        <v>0</v>
      </c>
      <c r="T30" s="13"/>
      <c r="U30" s="8"/>
      <c r="V30" s="8"/>
      <c r="W30" s="3"/>
      <c r="X30" s="19"/>
      <c r="Y30" s="20">
        <f t="shared" si="15"/>
        <v>0</v>
      </c>
      <c r="Z30" s="3">
        <f t="shared" si="16"/>
        <v>0</v>
      </c>
      <c r="AA30" s="20">
        <f t="shared" si="17"/>
        <v>0</v>
      </c>
      <c r="AB30" s="3">
        <v>160</v>
      </c>
      <c r="AC30" s="8">
        <v>170</v>
      </c>
      <c r="AD30" s="3">
        <v>185</v>
      </c>
      <c r="AE30" s="3"/>
      <c r="AF30" s="3">
        <f>AD30</f>
        <v>185</v>
      </c>
      <c r="AG30" s="20">
        <f t="shared" si="18"/>
        <v>119.547</v>
      </c>
      <c r="AH30" s="19">
        <f t="shared" si="19"/>
        <v>185</v>
      </c>
      <c r="AI30" s="20">
        <f>AH30*M29</f>
        <v>141.56200000000001</v>
      </c>
      <c r="AJ30" s="3"/>
    </row>
    <row r="31" spans="1:79">
      <c r="A31" s="3">
        <v>12</v>
      </c>
      <c r="B31" s="3">
        <v>1</v>
      </c>
      <c r="C31" s="3" t="s">
        <v>196</v>
      </c>
      <c r="D31" s="3" t="s">
        <v>272</v>
      </c>
      <c r="E31" s="3">
        <v>90</v>
      </c>
      <c r="F31" s="3" t="s">
        <v>173</v>
      </c>
      <c r="G31" s="3" t="s">
        <v>52</v>
      </c>
      <c r="H31" s="3" t="s">
        <v>52</v>
      </c>
      <c r="I31" s="3" t="s">
        <v>25</v>
      </c>
      <c r="J31" s="1">
        <v>19392</v>
      </c>
      <c r="K31" s="3" t="s">
        <v>109</v>
      </c>
      <c r="L31" s="2">
        <v>85.8</v>
      </c>
      <c r="M31" s="20">
        <v>1.1248</v>
      </c>
      <c r="N31" s="13"/>
      <c r="O31" s="8"/>
      <c r="P31" s="13"/>
      <c r="Q31" s="3"/>
      <c r="R31" s="19"/>
      <c r="S31" s="20">
        <f t="shared" si="14"/>
        <v>0</v>
      </c>
      <c r="T31" s="13"/>
      <c r="U31" s="3"/>
      <c r="V31" s="3"/>
      <c r="W31" s="8"/>
      <c r="X31" s="19"/>
      <c r="Y31" s="20">
        <f t="shared" si="15"/>
        <v>0</v>
      </c>
      <c r="Z31" s="3">
        <f t="shared" si="16"/>
        <v>0</v>
      </c>
      <c r="AA31" s="20">
        <f t="shared" si="17"/>
        <v>0</v>
      </c>
      <c r="AB31" s="27">
        <v>200</v>
      </c>
      <c r="AC31" s="13">
        <v>200</v>
      </c>
      <c r="AD31" s="3">
        <v>220</v>
      </c>
      <c r="AE31" s="3"/>
      <c r="AF31" s="3">
        <f>AD31</f>
        <v>220</v>
      </c>
      <c r="AG31" s="20">
        <f t="shared" si="18"/>
        <v>247.45600000000002</v>
      </c>
      <c r="AH31" s="19">
        <f t="shared" si="19"/>
        <v>220</v>
      </c>
      <c r="AI31" s="20">
        <f t="shared" ref="AI31:AI36" si="20">AH31*M31</f>
        <v>247.45600000000002</v>
      </c>
      <c r="AJ31" s="3"/>
    </row>
    <row r="32" spans="1:79" s="3" customFormat="1">
      <c r="A32" s="3">
        <v>12</v>
      </c>
      <c r="B32" s="3">
        <v>1</v>
      </c>
      <c r="C32" s="3" t="s">
        <v>196</v>
      </c>
      <c r="D32" s="3" t="s">
        <v>272</v>
      </c>
      <c r="E32" s="3">
        <v>100</v>
      </c>
      <c r="F32" s="3" t="s">
        <v>175</v>
      </c>
      <c r="G32" s="3" t="s">
        <v>50</v>
      </c>
      <c r="H32" s="3" t="s">
        <v>50</v>
      </c>
      <c r="I32" s="3" t="s">
        <v>25</v>
      </c>
      <c r="J32" s="1">
        <v>26575</v>
      </c>
      <c r="K32" s="3" t="s">
        <v>22</v>
      </c>
      <c r="L32" s="2">
        <v>94.2</v>
      </c>
      <c r="M32" s="20">
        <v>0.58809999999999996</v>
      </c>
      <c r="N32" s="8"/>
      <c r="O32" s="14"/>
      <c r="P32" s="13"/>
      <c r="R32" s="19"/>
      <c r="S32" s="20">
        <f t="shared" si="14"/>
        <v>0</v>
      </c>
      <c r="T32" s="8"/>
      <c r="U32" s="8"/>
      <c r="V32" s="8"/>
      <c r="X32" s="19"/>
      <c r="Y32" s="20">
        <f t="shared" si="15"/>
        <v>0</v>
      </c>
      <c r="Z32" s="3">
        <f t="shared" si="16"/>
        <v>0</v>
      </c>
      <c r="AA32" s="20">
        <f t="shared" si="17"/>
        <v>0</v>
      </c>
      <c r="AB32" s="8">
        <v>180</v>
      </c>
      <c r="AC32" s="13">
        <v>190</v>
      </c>
      <c r="AD32" s="27">
        <v>0</v>
      </c>
      <c r="AF32" s="3">
        <v>190</v>
      </c>
      <c r="AG32" s="20">
        <f t="shared" si="18"/>
        <v>111.73899999999999</v>
      </c>
      <c r="AH32" s="19">
        <f t="shared" si="19"/>
        <v>190</v>
      </c>
      <c r="AI32" s="20">
        <f t="shared" si="20"/>
        <v>111.73899999999999</v>
      </c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21"/>
    </row>
    <row r="33" spans="1:79" s="3" customFormat="1" ht="12.75" customHeight="1">
      <c r="A33" s="3">
        <v>12</v>
      </c>
      <c r="B33" s="3">
        <v>1</v>
      </c>
      <c r="C33" s="3" t="s">
        <v>196</v>
      </c>
      <c r="D33" s="3" t="s">
        <v>272</v>
      </c>
      <c r="E33" s="3">
        <v>100</v>
      </c>
      <c r="F33" s="3" t="s">
        <v>174</v>
      </c>
      <c r="G33" s="3" t="s">
        <v>153</v>
      </c>
      <c r="H33" s="3" t="s">
        <v>152</v>
      </c>
      <c r="I33" s="3" t="s">
        <v>153</v>
      </c>
      <c r="J33" s="1">
        <v>31343</v>
      </c>
      <c r="K33" s="3" t="s">
        <v>19</v>
      </c>
      <c r="L33" s="2">
        <v>93.7</v>
      </c>
      <c r="M33" s="20">
        <v>0.57199999999999995</v>
      </c>
      <c r="N33" s="14"/>
      <c r="P33" s="8"/>
      <c r="R33" s="19"/>
      <c r="S33" s="20">
        <f t="shared" si="14"/>
        <v>0</v>
      </c>
      <c r="X33" s="19"/>
      <c r="Y33" s="20">
        <f t="shared" si="15"/>
        <v>0</v>
      </c>
      <c r="Z33" s="3">
        <f t="shared" si="16"/>
        <v>0</v>
      </c>
      <c r="AA33" s="20">
        <f t="shared" si="17"/>
        <v>0</v>
      </c>
      <c r="AB33" s="3">
        <v>230</v>
      </c>
      <c r="AC33" s="3">
        <v>260</v>
      </c>
      <c r="AD33" s="3">
        <v>270</v>
      </c>
      <c r="AF33" s="3">
        <f>AD33</f>
        <v>270</v>
      </c>
      <c r="AG33" s="20">
        <f t="shared" si="18"/>
        <v>154.44</v>
      </c>
      <c r="AH33" s="19">
        <f t="shared" si="19"/>
        <v>270</v>
      </c>
      <c r="AI33" s="20">
        <f t="shared" si="20"/>
        <v>154.44</v>
      </c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21"/>
    </row>
    <row r="34" spans="1:79" s="3" customFormat="1">
      <c r="A34" s="3">
        <v>12</v>
      </c>
      <c r="B34" s="3">
        <v>1</v>
      </c>
      <c r="C34" s="3" t="s">
        <v>196</v>
      </c>
      <c r="D34" s="3" t="s">
        <v>272</v>
      </c>
      <c r="E34" s="3">
        <v>110</v>
      </c>
      <c r="F34" s="3" t="s">
        <v>176</v>
      </c>
      <c r="G34" s="3" t="s">
        <v>50</v>
      </c>
      <c r="H34" s="3" t="s">
        <v>50</v>
      </c>
      <c r="I34" s="3" t="s">
        <v>25</v>
      </c>
      <c r="J34" s="1">
        <v>26525</v>
      </c>
      <c r="K34" s="3" t="s">
        <v>22</v>
      </c>
      <c r="L34" s="2">
        <v>103.8</v>
      </c>
      <c r="M34" s="20">
        <v>0.56279999999999997</v>
      </c>
      <c r="N34" s="8"/>
      <c r="O34" s="14"/>
      <c r="P34" s="8"/>
      <c r="R34" s="19"/>
      <c r="S34" s="20">
        <f t="shared" si="14"/>
        <v>0</v>
      </c>
      <c r="T34" s="8"/>
      <c r="U34" s="8"/>
      <c r="V34" s="8"/>
      <c r="X34" s="19"/>
      <c r="Y34" s="20">
        <f t="shared" si="15"/>
        <v>0</v>
      </c>
      <c r="Z34" s="3">
        <f t="shared" si="16"/>
        <v>0</v>
      </c>
      <c r="AA34" s="20">
        <f t="shared" si="17"/>
        <v>0</v>
      </c>
      <c r="AB34" s="8">
        <v>200</v>
      </c>
      <c r="AC34" s="27">
        <v>220</v>
      </c>
      <c r="AD34" s="27">
        <v>220</v>
      </c>
      <c r="AF34" s="3">
        <v>200</v>
      </c>
      <c r="AG34" s="20">
        <f t="shared" si="18"/>
        <v>112.55999999999999</v>
      </c>
      <c r="AH34" s="19">
        <f t="shared" si="19"/>
        <v>200</v>
      </c>
      <c r="AI34" s="20">
        <f t="shared" si="20"/>
        <v>112.55999999999999</v>
      </c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21"/>
    </row>
    <row r="35" spans="1:79">
      <c r="A35" s="3">
        <v>12</v>
      </c>
      <c r="B35" s="3">
        <v>1</v>
      </c>
      <c r="C35" s="3" t="s">
        <v>196</v>
      </c>
      <c r="D35" s="3" t="s">
        <v>272</v>
      </c>
      <c r="E35" s="3">
        <v>110</v>
      </c>
      <c r="F35" s="3" t="s">
        <v>161</v>
      </c>
      <c r="G35" s="3" t="s">
        <v>60</v>
      </c>
      <c r="H35" s="3" t="s">
        <v>60</v>
      </c>
      <c r="I35" s="3" t="s">
        <v>25</v>
      </c>
      <c r="J35" s="1">
        <v>36124</v>
      </c>
      <c r="K35" s="3" t="s">
        <v>24</v>
      </c>
      <c r="L35" s="2">
        <v>100.5</v>
      </c>
      <c r="M35" s="20">
        <v>0.59650000000000003</v>
      </c>
      <c r="N35" s="38"/>
      <c r="O35" s="38"/>
      <c r="P35" s="38"/>
      <c r="Q35" s="3"/>
      <c r="R35" s="19"/>
      <c r="S35" s="20">
        <f t="shared" si="14"/>
        <v>0</v>
      </c>
      <c r="T35" s="27"/>
      <c r="U35" s="27"/>
      <c r="V35" s="27"/>
      <c r="W35" s="3"/>
      <c r="X35" s="19"/>
      <c r="Y35" s="20">
        <f t="shared" si="15"/>
        <v>0</v>
      </c>
      <c r="Z35" s="3">
        <f t="shared" si="16"/>
        <v>0</v>
      </c>
      <c r="AA35" s="20">
        <f t="shared" si="17"/>
        <v>0</v>
      </c>
      <c r="AB35" s="3">
        <v>140</v>
      </c>
      <c r="AC35" s="3">
        <v>160</v>
      </c>
      <c r="AD35" s="3">
        <v>175</v>
      </c>
      <c r="AE35" s="3"/>
      <c r="AF35" s="3">
        <v>175</v>
      </c>
      <c r="AG35" s="20">
        <f t="shared" si="18"/>
        <v>104.3875</v>
      </c>
      <c r="AH35" s="19">
        <f t="shared" si="19"/>
        <v>175</v>
      </c>
      <c r="AI35" s="20">
        <f t="shared" si="20"/>
        <v>104.3875</v>
      </c>
      <c r="AJ35" s="3"/>
    </row>
    <row r="36" spans="1:79" s="15" customFormat="1">
      <c r="A36" s="3">
        <v>12</v>
      </c>
      <c r="B36" s="3">
        <v>1</v>
      </c>
      <c r="C36" s="3" t="s">
        <v>196</v>
      </c>
      <c r="D36" s="3" t="s">
        <v>272</v>
      </c>
      <c r="E36" s="3">
        <v>125</v>
      </c>
      <c r="F36" s="3" t="s">
        <v>177</v>
      </c>
      <c r="G36" s="3" t="s">
        <v>178</v>
      </c>
      <c r="H36" s="3" t="s">
        <v>35</v>
      </c>
      <c r="I36" s="3" t="s">
        <v>25</v>
      </c>
      <c r="J36" s="1">
        <v>29550</v>
      </c>
      <c r="K36" s="3" t="s">
        <v>19</v>
      </c>
      <c r="L36" s="2">
        <v>123</v>
      </c>
      <c r="M36" s="20">
        <v>0.52370000000000005</v>
      </c>
      <c r="N36" s="13"/>
      <c r="O36" s="14"/>
      <c r="P36" s="8"/>
      <c r="Q36" s="3"/>
      <c r="R36" s="19"/>
      <c r="S36" s="20">
        <f t="shared" si="14"/>
        <v>0</v>
      </c>
      <c r="T36" s="13"/>
      <c r="U36" s="8"/>
      <c r="V36" s="8"/>
      <c r="W36" s="3"/>
      <c r="X36" s="19"/>
      <c r="Y36" s="20">
        <f t="shared" si="15"/>
        <v>0</v>
      </c>
      <c r="Z36" s="3">
        <f t="shared" si="16"/>
        <v>0</v>
      </c>
      <c r="AA36" s="20">
        <f t="shared" si="17"/>
        <v>0</v>
      </c>
      <c r="AB36" s="3">
        <v>300</v>
      </c>
      <c r="AC36" s="8">
        <v>310</v>
      </c>
      <c r="AD36" s="3">
        <v>320</v>
      </c>
      <c r="AE36" s="3"/>
      <c r="AF36" s="3">
        <f>AD36</f>
        <v>320</v>
      </c>
      <c r="AG36" s="20">
        <f t="shared" si="18"/>
        <v>167.584</v>
      </c>
      <c r="AH36" s="19">
        <f t="shared" si="19"/>
        <v>320</v>
      </c>
      <c r="AI36" s="20">
        <f t="shared" si="20"/>
        <v>167.584</v>
      </c>
      <c r="AJ36" s="3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16"/>
    </row>
    <row r="37" spans="1:79" s="15" customFormat="1">
      <c r="A37" s="3"/>
      <c r="B37" s="3"/>
      <c r="C37" s="3"/>
      <c r="D37" s="3"/>
      <c r="E37" s="3"/>
      <c r="F37" s="19" t="s">
        <v>70</v>
      </c>
      <c r="G37" s="19" t="s">
        <v>100</v>
      </c>
      <c r="H37" s="3"/>
      <c r="I37" s="3"/>
      <c r="J37" s="1"/>
      <c r="K37" s="3"/>
      <c r="L37" s="2"/>
      <c r="M37" s="20"/>
      <c r="N37" s="13"/>
      <c r="O37" s="14"/>
      <c r="P37" s="8"/>
      <c r="Q37" s="3"/>
      <c r="R37" s="19"/>
      <c r="S37" s="20"/>
      <c r="T37" s="13"/>
      <c r="U37" s="8"/>
      <c r="V37" s="8"/>
      <c r="W37" s="3"/>
      <c r="X37" s="19"/>
      <c r="Y37" s="20"/>
      <c r="Z37" s="3"/>
      <c r="AA37" s="20"/>
      <c r="AB37" s="3"/>
      <c r="AC37" s="8"/>
      <c r="AD37" s="27"/>
      <c r="AE37" s="3"/>
      <c r="AF37" s="3"/>
      <c r="AG37" s="20"/>
      <c r="AH37" s="19"/>
      <c r="AI37" s="20"/>
      <c r="AJ37" s="3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16"/>
    </row>
    <row r="38" spans="1:79" s="15" customFormat="1">
      <c r="A38" s="3">
        <v>12</v>
      </c>
      <c r="B38" s="3">
        <v>1</v>
      </c>
      <c r="C38" s="3" t="s">
        <v>196</v>
      </c>
      <c r="D38" s="3" t="s">
        <v>272</v>
      </c>
      <c r="E38" s="3">
        <v>67.5</v>
      </c>
      <c r="F38" s="3" t="s">
        <v>150</v>
      </c>
      <c r="G38" s="3" t="s">
        <v>84</v>
      </c>
      <c r="H38" s="3" t="s">
        <v>84</v>
      </c>
      <c r="I38" s="3" t="s">
        <v>25</v>
      </c>
      <c r="J38" s="1">
        <v>35342</v>
      </c>
      <c r="K38" s="3" t="s">
        <v>21</v>
      </c>
      <c r="L38" s="2">
        <v>66.099999999999994</v>
      </c>
      <c r="M38" s="20">
        <v>0.76200000000000001</v>
      </c>
      <c r="N38" s="8">
        <v>130</v>
      </c>
      <c r="O38" s="14">
        <v>140</v>
      </c>
      <c r="P38" s="37">
        <v>150</v>
      </c>
      <c r="Q38" s="3"/>
      <c r="R38" s="19">
        <f>O38</f>
        <v>140</v>
      </c>
      <c r="S38" s="20">
        <f t="shared" ref="S38:S56" si="21">R38*M38</f>
        <v>106.68</v>
      </c>
      <c r="T38" s="8">
        <v>100</v>
      </c>
      <c r="U38" s="8">
        <v>105</v>
      </c>
      <c r="V38" s="8">
        <v>110</v>
      </c>
      <c r="W38" s="3"/>
      <c r="X38" s="19">
        <f>V38</f>
        <v>110</v>
      </c>
      <c r="Y38" s="20">
        <f t="shared" ref="Y38:Y56" si="22">X38*M38</f>
        <v>83.820000000000007</v>
      </c>
      <c r="Z38" s="3">
        <f t="shared" ref="Z38:Z56" si="23">X38+R38</f>
        <v>250</v>
      </c>
      <c r="AA38" s="20">
        <f t="shared" ref="AA38:AA56" si="24">Z38*M38</f>
        <v>190.5</v>
      </c>
      <c r="AB38" s="8">
        <v>150</v>
      </c>
      <c r="AC38" s="13">
        <v>160</v>
      </c>
      <c r="AD38" s="8">
        <v>170</v>
      </c>
      <c r="AE38" s="3"/>
      <c r="AF38" s="3">
        <v>170</v>
      </c>
      <c r="AG38" s="20">
        <f t="shared" ref="AG38:AG56" si="25">AF38*M38</f>
        <v>129.54</v>
      </c>
      <c r="AH38" s="19">
        <f t="shared" ref="AH38:AH56" si="26">AF38+Z38</f>
        <v>420</v>
      </c>
      <c r="AI38" s="20">
        <f t="shared" ref="AI38:AI44" si="27">AH38*M38</f>
        <v>320.04000000000002</v>
      </c>
      <c r="AJ38" s="3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16"/>
    </row>
    <row r="39" spans="1:79" s="15" customFormat="1">
      <c r="A39" s="3">
        <v>12</v>
      </c>
      <c r="B39" s="3">
        <v>1</v>
      </c>
      <c r="C39" s="3" t="s">
        <v>196</v>
      </c>
      <c r="D39" s="3" t="s">
        <v>272</v>
      </c>
      <c r="E39" s="3">
        <v>67.5</v>
      </c>
      <c r="F39" s="3" t="s">
        <v>155</v>
      </c>
      <c r="G39" s="3" t="s">
        <v>50</v>
      </c>
      <c r="H39" s="3" t="s">
        <v>50</v>
      </c>
      <c r="I39" s="3" t="s">
        <v>25</v>
      </c>
      <c r="J39" s="1">
        <v>33470</v>
      </c>
      <c r="K39" s="3" t="s">
        <v>19</v>
      </c>
      <c r="L39" s="2">
        <v>66.3</v>
      </c>
      <c r="M39" s="20">
        <v>0.73770000000000002</v>
      </c>
      <c r="N39" s="14">
        <v>160</v>
      </c>
      <c r="O39" s="8">
        <v>170</v>
      </c>
      <c r="P39" s="8">
        <v>180</v>
      </c>
      <c r="Q39" s="3"/>
      <c r="R39" s="19">
        <f>P39</f>
        <v>180</v>
      </c>
      <c r="S39" s="20">
        <f t="shared" si="21"/>
        <v>132.786</v>
      </c>
      <c r="T39" s="8">
        <v>100</v>
      </c>
      <c r="U39" s="8">
        <v>105</v>
      </c>
      <c r="V39" s="37">
        <v>110</v>
      </c>
      <c r="W39" s="3"/>
      <c r="X39" s="19">
        <f>U39</f>
        <v>105</v>
      </c>
      <c r="Y39" s="20">
        <f t="shared" si="22"/>
        <v>77.458500000000001</v>
      </c>
      <c r="Z39" s="3">
        <f t="shared" si="23"/>
        <v>285</v>
      </c>
      <c r="AA39" s="20">
        <f t="shared" si="24"/>
        <v>210.24450000000002</v>
      </c>
      <c r="AB39" s="27">
        <v>200</v>
      </c>
      <c r="AC39" s="13">
        <v>200</v>
      </c>
      <c r="AD39" s="8">
        <v>215</v>
      </c>
      <c r="AE39" s="3"/>
      <c r="AF39" s="3">
        <v>215</v>
      </c>
      <c r="AG39" s="20">
        <f t="shared" si="25"/>
        <v>158.60550000000001</v>
      </c>
      <c r="AH39" s="19">
        <f t="shared" si="26"/>
        <v>500</v>
      </c>
      <c r="AI39" s="20">
        <f t="shared" si="27"/>
        <v>368.85</v>
      </c>
      <c r="AJ39" s="3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16"/>
    </row>
    <row r="40" spans="1:79" s="15" customFormat="1">
      <c r="A40" s="3">
        <v>12</v>
      </c>
      <c r="B40" s="3">
        <v>1</v>
      </c>
      <c r="C40" s="3" t="s">
        <v>196</v>
      </c>
      <c r="D40" s="3" t="s">
        <v>272</v>
      </c>
      <c r="E40" s="3">
        <v>75</v>
      </c>
      <c r="F40" s="3" t="s">
        <v>156</v>
      </c>
      <c r="G40" s="3" t="s">
        <v>153</v>
      </c>
      <c r="H40" s="3" t="s">
        <v>152</v>
      </c>
      <c r="I40" s="3" t="s">
        <v>153</v>
      </c>
      <c r="J40" s="1">
        <v>34254</v>
      </c>
      <c r="K40" s="3" t="s">
        <v>21</v>
      </c>
      <c r="L40" s="2">
        <v>74.75</v>
      </c>
      <c r="M40" s="20">
        <v>0.65590000000000004</v>
      </c>
      <c r="N40" s="14">
        <v>170</v>
      </c>
      <c r="O40" s="28">
        <v>180</v>
      </c>
      <c r="P40" s="28">
        <v>180</v>
      </c>
      <c r="Q40" s="3"/>
      <c r="R40" s="19">
        <f>N40</f>
        <v>170</v>
      </c>
      <c r="S40" s="20">
        <f t="shared" si="21"/>
        <v>111.503</v>
      </c>
      <c r="T40" s="14">
        <v>125</v>
      </c>
      <c r="U40" s="37">
        <v>132.5</v>
      </c>
      <c r="V40" s="37">
        <v>132.5</v>
      </c>
      <c r="W40" s="3"/>
      <c r="X40" s="19">
        <f>T40</f>
        <v>125</v>
      </c>
      <c r="Y40" s="20">
        <f t="shared" si="22"/>
        <v>81.987500000000011</v>
      </c>
      <c r="Z40" s="3">
        <f t="shared" si="23"/>
        <v>295</v>
      </c>
      <c r="AA40" s="20">
        <f t="shared" si="24"/>
        <v>193.4905</v>
      </c>
      <c r="AB40" s="3">
        <v>200</v>
      </c>
      <c r="AC40" s="27">
        <v>215</v>
      </c>
      <c r="AD40" s="27">
        <v>215</v>
      </c>
      <c r="AE40" s="3"/>
      <c r="AF40" s="3">
        <v>200</v>
      </c>
      <c r="AG40" s="20">
        <f t="shared" si="25"/>
        <v>131.18</v>
      </c>
      <c r="AH40" s="19">
        <f t="shared" si="26"/>
        <v>495</v>
      </c>
      <c r="AI40" s="20">
        <f t="shared" si="27"/>
        <v>324.6705</v>
      </c>
      <c r="AJ40" s="3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16"/>
    </row>
    <row r="41" spans="1:79" s="3" customFormat="1">
      <c r="A41" s="3">
        <v>12</v>
      </c>
      <c r="B41" s="3">
        <v>1</v>
      </c>
      <c r="C41" s="3" t="s">
        <v>196</v>
      </c>
      <c r="D41" s="3" t="s">
        <v>272</v>
      </c>
      <c r="E41" s="3">
        <v>75</v>
      </c>
      <c r="F41" s="3" t="s">
        <v>159</v>
      </c>
      <c r="G41" s="3" t="s">
        <v>153</v>
      </c>
      <c r="H41" s="3" t="s">
        <v>152</v>
      </c>
      <c r="I41" s="3" t="s">
        <v>153</v>
      </c>
      <c r="J41" s="1">
        <v>33185</v>
      </c>
      <c r="K41" s="3" t="s">
        <v>19</v>
      </c>
      <c r="L41" s="2">
        <v>75</v>
      </c>
      <c r="M41" s="20">
        <v>0.66449999999999998</v>
      </c>
      <c r="N41" s="8">
        <v>170</v>
      </c>
      <c r="O41" s="13">
        <v>185</v>
      </c>
      <c r="P41" s="13">
        <v>200</v>
      </c>
      <c r="R41" s="19">
        <f>P41</f>
        <v>200</v>
      </c>
      <c r="S41" s="20">
        <f t="shared" si="21"/>
        <v>132.9</v>
      </c>
      <c r="T41" s="13">
        <v>145</v>
      </c>
      <c r="U41" s="3">
        <v>160</v>
      </c>
      <c r="V41" s="37">
        <v>170</v>
      </c>
      <c r="X41" s="19">
        <f>U41</f>
        <v>160</v>
      </c>
      <c r="Y41" s="20">
        <f t="shared" si="22"/>
        <v>106.32</v>
      </c>
      <c r="Z41" s="3">
        <f t="shared" si="23"/>
        <v>360</v>
      </c>
      <c r="AA41" s="20">
        <f t="shared" si="24"/>
        <v>239.22</v>
      </c>
      <c r="AB41" s="3">
        <v>220</v>
      </c>
      <c r="AC41" s="13">
        <v>245</v>
      </c>
      <c r="AD41" s="3">
        <v>262.5</v>
      </c>
      <c r="AF41" s="3">
        <v>262.5</v>
      </c>
      <c r="AG41" s="20">
        <f t="shared" si="25"/>
        <v>174.43125000000001</v>
      </c>
      <c r="AH41" s="19">
        <f t="shared" si="26"/>
        <v>622.5</v>
      </c>
      <c r="AI41" s="20">
        <f t="shared" si="27"/>
        <v>413.65125</v>
      </c>
      <c r="AJ41" s="3" t="s">
        <v>75</v>
      </c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21"/>
    </row>
    <row r="42" spans="1:79" s="3" customFormat="1">
      <c r="A42" s="3">
        <v>0</v>
      </c>
      <c r="B42" s="3" t="s">
        <v>72</v>
      </c>
      <c r="C42" s="3" t="s">
        <v>196</v>
      </c>
      <c r="D42" s="3" t="s">
        <v>272</v>
      </c>
      <c r="E42" s="3">
        <v>75</v>
      </c>
      <c r="F42" s="3" t="s">
        <v>135</v>
      </c>
      <c r="G42" s="3" t="s">
        <v>30</v>
      </c>
      <c r="H42" s="3" t="s">
        <v>35</v>
      </c>
      <c r="I42" s="3" t="s">
        <v>25</v>
      </c>
      <c r="J42" s="1">
        <v>33833</v>
      </c>
      <c r="K42" s="3" t="s">
        <v>19</v>
      </c>
      <c r="L42" s="2">
        <v>75</v>
      </c>
      <c r="M42" s="20">
        <v>0.66449999999999998</v>
      </c>
      <c r="N42" s="28">
        <v>160</v>
      </c>
      <c r="O42" s="28">
        <v>160</v>
      </c>
      <c r="P42" s="37">
        <v>160</v>
      </c>
      <c r="R42" s="19">
        <v>0</v>
      </c>
      <c r="S42" s="20">
        <f t="shared" si="21"/>
        <v>0</v>
      </c>
      <c r="T42" s="38">
        <v>100</v>
      </c>
      <c r="U42" s="27">
        <v>0</v>
      </c>
      <c r="V42" s="28">
        <v>0</v>
      </c>
      <c r="X42" s="19">
        <v>0</v>
      </c>
      <c r="Y42" s="20">
        <f t="shared" si="22"/>
        <v>0</v>
      </c>
      <c r="Z42" s="3">
        <f t="shared" si="23"/>
        <v>0</v>
      </c>
      <c r="AA42" s="20">
        <f t="shared" si="24"/>
        <v>0</v>
      </c>
      <c r="AB42" s="27">
        <v>180</v>
      </c>
      <c r="AC42" s="27">
        <v>0</v>
      </c>
      <c r="AD42" s="27">
        <v>0</v>
      </c>
      <c r="AF42" s="3">
        <f>AC42</f>
        <v>0</v>
      </c>
      <c r="AG42" s="20">
        <f t="shared" si="25"/>
        <v>0</v>
      </c>
      <c r="AH42" s="19">
        <f t="shared" si="26"/>
        <v>0</v>
      </c>
      <c r="AI42" s="20">
        <f t="shared" si="27"/>
        <v>0</v>
      </c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21"/>
    </row>
    <row r="43" spans="1:79" s="3" customFormat="1">
      <c r="A43" s="3">
        <v>12</v>
      </c>
      <c r="B43" s="3">
        <v>1</v>
      </c>
      <c r="C43" s="3" t="s">
        <v>196</v>
      </c>
      <c r="D43" s="3" t="s">
        <v>272</v>
      </c>
      <c r="E43" s="3">
        <v>82.5</v>
      </c>
      <c r="F43" s="3" t="s">
        <v>157</v>
      </c>
      <c r="G43" s="3" t="s">
        <v>87</v>
      </c>
      <c r="H43" s="3" t="s">
        <v>87</v>
      </c>
      <c r="I43" s="3" t="s">
        <v>25</v>
      </c>
      <c r="J43" s="1">
        <v>35244</v>
      </c>
      <c r="K43" s="3" t="s">
        <v>21</v>
      </c>
      <c r="L43" s="2">
        <v>78</v>
      </c>
      <c r="M43" s="20">
        <v>0.66410000000000002</v>
      </c>
      <c r="N43" s="14">
        <v>180</v>
      </c>
      <c r="O43" s="28">
        <v>185</v>
      </c>
      <c r="P43" s="8">
        <v>185</v>
      </c>
      <c r="R43" s="19">
        <f>P43</f>
        <v>185</v>
      </c>
      <c r="S43" s="20">
        <f t="shared" si="21"/>
        <v>122.85850000000001</v>
      </c>
      <c r="T43" s="3">
        <v>110</v>
      </c>
      <c r="U43" s="3">
        <v>115</v>
      </c>
      <c r="V43" s="3">
        <v>122.5</v>
      </c>
      <c r="X43" s="19">
        <f>V43</f>
        <v>122.5</v>
      </c>
      <c r="Y43" s="20">
        <f t="shared" si="22"/>
        <v>81.352249999999998</v>
      </c>
      <c r="Z43" s="3">
        <f t="shared" si="23"/>
        <v>307.5</v>
      </c>
      <c r="AA43" s="20">
        <f t="shared" si="24"/>
        <v>204.21075000000002</v>
      </c>
      <c r="AB43" s="27">
        <v>210</v>
      </c>
      <c r="AC43" s="3">
        <v>215</v>
      </c>
      <c r="AD43" s="3">
        <v>220</v>
      </c>
      <c r="AF43" s="3">
        <v>220</v>
      </c>
      <c r="AG43" s="20">
        <f t="shared" si="25"/>
        <v>146.102</v>
      </c>
      <c r="AH43" s="19">
        <f t="shared" si="26"/>
        <v>527.5</v>
      </c>
      <c r="AI43" s="20">
        <f t="shared" si="27"/>
        <v>350.31274999999999</v>
      </c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21"/>
    </row>
    <row r="44" spans="1:79">
      <c r="A44" s="3">
        <v>12</v>
      </c>
      <c r="B44" s="3">
        <v>1</v>
      </c>
      <c r="C44" s="3" t="s">
        <v>196</v>
      </c>
      <c r="D44" s="3" t="s">
        <v>272</v>
      </c>
      <c r="E44" s="3">
        <v>82.5</v>
      </c>
      <c r="F44" s="3" t="s">
        <v>137</v>
      </c>
      <c r="G44" s="3" t="s">
        <v>84</v>
      </c>
      <c r="H44" s="3" t="s">
        <v>84</v>
      </c>
      <c r="I44" s="3" t="s">
        <v>25</v>
      </c>
      <c r="J44" s="1">
        <v>20498</v>
      </c>
      <c r="K44" s="3" t="s">
        <v>109</v>
      </c>
      <c r="L44" s="2">
        <v>81.3</v>
      </c>
      <c r="M44" s="20">
        <v>1.0637000000000001</v>
      </c>
      <c r="N44" s="8">
        <v>180</v>
      </c>
      <c r="O44" s="14">
        <v>190</v>
      </c>
      <c r="P44" s="28">
        <v>0</v>
      </c>
      <c r="Q44" s="3"/>
      <c r="R44" s="19">
        <f>O44</f>
        <v>190</v>
      </c>
      <c r="S44" s="20">
        <f t="shared" si="21"/>
        <v>202.10300000000001</v>
      </c>
      <c r="T44" s="8">
        <v>90</v>
      </c>
      <c r="U44" s="37">
        <v>100</v>
      </c>
      <c r="V44" s="37">
        <v>100</v>
      </c>
      <c r="W44" s="3"/>
      <c r="X44" s="19">
        <v>90</v>
      </c>
      <c r="Y44" s="20">
        <f t="shared" si="22"/>
        <v>95.733000000000004</v>
      </c>
      <c r="Z44" s="3">
        <f t="shared" si="23"/>
        <v>280</v>
      </c>
      <c r="AA44" s="20">
        <f t="shared" si="24"/>
        <v>297.83600000000001</v>
      </c>
      <c r="AB44" s="8">
        <v>200</v>
      </c>
      <c r="AC44" s="13">
        <v>210</v>
      </c>
      <c r="AD44" s="27">
        <v>0</v>
      </c>
      <c r="AE44" s="3"/>
      <c r="AF44" s="3">
        <f>AC44</f>
        <v>210</v>
      </c>
      <c r="AG44" s="20">
        <f t="shared" si="25"/>
        <v>223.37700000000001</v>
      </c>
      <c r="AH44" s="19">
        <f t="shared" si="26"/>
        <v>490</v>
      </c>
      <c r="AI44" s="20">
        <f t="shared" si="27"/>
        <v>521.21300000000008</v>
      </c>
      <c r="AJ44" s="3"/>
    </row>
    <row r="45" spans="1:79">
      <c r="A45" s="3">
        <v>12</v>
      </c>
      <c r="B45" s="3">
        <v>1</v>
      </c>
      <c r="C45" s="3" t="s">
        <v>196</v>
      </c>
      <c r="D45" s="3" t="s">
        <v>272</v>
      </c>
      <c r="E45" s="3">
        <v>90</v>
      </c>
      <c r="F45" s="3" t="s">
        <v>165</v>
      </c>
      <c r="G45" s="3" t="s">
        <v>166</v>
      </c>
      <c r="H45" s="3" t="s">
        <v>35</v>
      </c>
      <c r="I45" s="3" t="s">
        <v>25</v>
      </c>
      <c r="J45" s="1">
        <v>25134</v>
      </c>
      <c r="K45" s="3" t="s">
        <v>27</v>
      </c>
      <c r="L45" s="2">
        <v>83.5</v>
      </c>
      <c r="M45" s="20">
        <v>0.68610000000000004</v>
      </c>
      <c r="N45" s="13">
        <v>120</v>
      </c>
      <c r="O45" s="14">
        <v>135</v>
      </c>
      <c r="P45" s="8">
        <v>150</v>
      </c>
      <c r="Q45" s="3"/>
      <c r="R45" s="19">
        <f>P45</f>
        <v>150</v>
      </c>
      <c r="S45" s="20">
        <f t="shared" si="21"/>
        <v>102.91500000000001</v>
      </c>
      <c r="T45" s="13">
        <v>160</v>
      </c>
      <c r="U45" s="8">
        <v>170</v>
      </c>
      <c r="V45" s="8">
        <v>175</v>
      </c>
      <c r="W45" s="3"/>
      <c r="X45" s="19">
        <f>V45</f>
        <v>175</v>
      </c>
      <c r="Y45" s="20">
        <f t="shared" si="22"/>
        <v>120.06750000000001</v>
      </c>
      <c r="Z45" s="3">
        <f t="shared" si="23"/>
        <v>325</v>
      </c>
      <c r="AA45" s="20">
        <f t="shared" si="24"/>
        <v>222.98250000000002</v>
      </c>
      <c r="AB45" s="3">
        <v>165</v>
      </c>
      <c r="AC45" s="8">
        <v>180</v>
      </c>
      <c r="AD45" s="27">
        <v>0</v>
      </c>
      <c r="AE45" s="3"/>
      <c r="AF45" s="3">
        <v>180</v>
      </c>
      <c r="AG45" s="20">
        <f t="shared" si="25"/>
        <v>123.498</v>
      </c>
      <c r="AH45" s="19">
        <f t="shared" si="26"/>
        <v>505</v>
      </c>
      <c r="AI45" s="20">
        <f>AH45*M43</f>
        <v>335.37049999999999</v>
      </c>
      <c r="AJ45" s="3"/>
    </row>
    <row r="46" spans="1:79">
      <c r="A46" s="3">
        <v>12</v>
      </c>
      <c r="B46" s="3">
        <v>1</v>
      </c>
      <c r="C46" s="3" t="s">
        <v>196</v>
      </c>
      <c r="D46" s="3" t="s">
        <v>272</v>
      </c>
      <c r="E46" s="3">
        <v>90</v>
      </c>
      <c r="F46" s="3" t="s">
        <v>164</v>
      </c>
      <c r="G46" s="3" t="s">
        <v>30</v>
      </c>
      <c r="H46" s="3" t="s">
        <v>35</v>
      </c>
      <c r="I46" s="3" t="s">
        <v>25</v>
      </c>
      <c r="J46" s="1">
        <v>35781</v>
      </c>
      <c r="K46" s="3" t="s">
        <v>24</v>
      </c>
      <c r="L46" s="2">
        <v>89</v>
      </c>
      <c r="M46" s="20">
        <v>0.6129</v>
      </c>
      <c r="N46" s="13">
        <v>225</v>
      </c>
      <c r="O46" s="27">
        <v>235</v>
      </c>
      <c r="P46" s="27">
        <v>235</v>
      </c>
      <c r="Q46" s="3"/>
      <c r="R46" s="19">
        <f>N46</f>
        <v>225</v>
      </c>
      <c r="S46" s="20">
        <f t="shared" si="21"/>
        <v>137.9025</v>
      </c>
      <c r="T46" s="13">
        <v>160</v>
      </c>
      <c r="U46" s="28">
        <v>165</v>
      </c>
      <c r="V46" s="8">
        <v>165</v>
      </c>
      <c r="W46" s="3"/>
      <c r="X46" s="19">
        <f>V46</f>
        <v>165</v>
      </c>
      <c r="Y46" s="20">
        <f t="shared" si="22"/>
        <v>101.1285</v>
      </c>
      <c r="Z46" s="3">
        <f t="shared" si="23"/>
        <v>390</v>
      </c>
      <c r="AA46" s="20">
        <f t="shared" si="24"/>
        <v>239.03100000000001</v>
      </c>
      <c r="AB46" s="3">
        <v>240</v>
      </c>
      <c r="AC46" s="8">
        <v>255</v>
      </c>
      <c r="AD46" s="3">
        <v>270</v>
      </c>
      <c r="AE46" s="3"/>
      <c r="AF46" s="3">
        <f>AD46</f>
        <v>270</v>
      </c>
      <c r="AG46" s="20">
        <f t="shared" si="25"/>
        <v>165.483</v>
      </c>
      <c r="AH46" s="19">
        <f t="shared" si="26"/>
        <v>660</v>
      </c>
      <c r="AI46" s="20">
        <f t="shared" ref="AI46:AI56" si="28">AH46*M46</f>
        <v>404.51400000000001</v>
      </c>
      <c r="AJ46" s="3"/>
    </row>
    <row r="47" spans="1:79">
      <c r="A47" s="3">
        <v>12</v>
      </c>
      <c r="B47" s="3">
        <v>1</v>
      </c>
      <c r="C47" s="3" t="s">
        <v>196</v>
      </c>
      <c r="D47" s="3" t="s">
        <v>272</v>
      </c>
      <c r="E47" s="3">
        <v>100</v>
      </c>
      <c r="F47" s="3" t="s">
        <v>105</v>
      </c>
      <c r="G47" s="3" t="s">
        <v>28</v>
      </c>
      <c r="H47" s="3" t="s">
        <v>28</v>
      </c>
      <c r="I47" s="3" t="s">
        <v>25</v>
      </c>
      <c r="J47" s="1">
        <v>25568</v>
      </c>
      <c r="K47" s="3" t="s">
        <v>27</v>
      </c>
      <c r="L47" s="2">
        <v>98.65</v>
      </c>
      <c r="M47" s="20">
        <v>0.60860000000000003</v>
      </c>
      <c r="N47" s="8">
        <v>215</v>
      </c>
      <c r="O47" s="13">
        <v>230</v>
      </c>
      <c r="P47" s="27">
        <v>240</v>
      </c>
      <c r="Q47" s="3"/>
      <c r="R47" s="19">
        <f>O47</f>
        <v>230</v>
      </c>
      <c r="S47" s="20">
        <f t="shared" si="21"/>
        <v>139.97800000000001</v>
      </c>
      <c r="T47" s="8">
        <v>140</v>
      </c>
      <c r="U47" s="8">
        <v>147.5</v>
      </c>
      <c r="V47" s="8">
        <v>150</v>
      </c>
      <c r="W47" s="3"/>
      <c r="X47" s="19">
        <f>V47</f>
        <v>150</v>
      </c>
      <c r="Y47" s="20">
        <f t="shared" si="22"/>
        <v>91.29</v>
      </c>
      <c r="Z47" s="3">
        <f t="shared" si="23"/>
        <v>380</v>
      </c>
      <c r="AA47" s="20">
        <f t="shared" si="24"/>
        <v>231.268</v>
      </c>
      <c r="AB47" s="8">
        <v>210</v>
      </c>
      <c r="AC47" s="27">
        <v>230</v>
      </c>
      <c r="AD47" s="27">
        <v>230</v>
      </c>
      <c r="AE47" s="3"/>
      <c r="AF47" s="3">
        <v>210</v>
      </c>
      <c r="AG47" s="20">
        <f t="shared" si="25"/>
        <v>127.80600000000001</v>
      </c>
      <c r="AH47" s="19">
        <f t="shared" si="26"/>
        <v>590</v>
      </c>
      <c r="AI47" s="20">
        <f t="shared" si="28"/>
        <v>359.07400000000001</v>
      </c>
      <c r="AJ47" s="3"/>
    </row>
    <row r="48" spans="1:79">
      <c r="A48" s="3">
        <v>12</v>
      </c>
      <c r="B48" s="3">
        <v>1</v>
      </c>
      <c r="C48" s="3" t="s">
        <v>196</v>
      </c>
      <c r="D48" s="3" t="s">
        <v>272</v>
      </c>
      <c r="E48" s="3">
        <v>100</v>
      </c>
      <c r="F48" s="3" t="s">
        <v>167</v>
      </c>
      <c r="G48" s="3" t="s">
        <v>50</v>
      </c>
      <c r="H48" s="3" t="s">
        <v>50</v>
      </c>
      <c r="I48" s="3" t="s">
        <v>25</v>
      </c>
      <c r="J48" s="1">
        <v>32680</v>
      </c>
      <c r="K48" s="3" t="s">
        <v>19</v>
      </c>
      <c r="L48" s="2">
        <v>96.1</v>
      </c>
      <c r="M48" s="20">
        <v>0.5645</v>
      </c>
      <c r="N48" s="8">
        <v>245</v>
      </c>
      <c r="O48" s="14">
        <v>255</v>
      </c>
      <c r="P48" s="8">
        <v>260</v>
      </c>
      <c r="Q48" s="3"/>
      <c r="R48" s="19">
        <f>P48</f>
        <v>260</v>
      </c>
      <c r="S48" s="20">
        <f t="shared" si="21"/>
        <v>146.77000000000001</v>
      </c>
      <c r="T48" s="28">
        <v>170</v>
      </c>
      <c r="U48" s="28">
        <v>175</v>
      </c>
      <c r="V48" s="8">
        <v>175</v>
      </c>
      <c r="W48" s="3"/>
      <c r="X48" s="19">
        <f>V48</f>
        <v>175</v>
      </c>
      <c r="Y48" s="20">
        <f t="shared" si="22"/>
        <v>98.787499999999994</v>
      </c>
      <c r="Z48" s="3">
        <f t="shared" si="23"/>
        <v>435</v>
      </c>
      <c r="AA48" s="20">
        <f t="shared" si="24"/>
        <v>245.5575</v>
      </c>
      <c r="AB48" s="8">
        <v>280</v>
      </c>
      <c r="AC48" s="3">
        <v>290</v>
      </c>
      <c r="AD48" s="27">
        <v>295</v>
      </c>
      <c r="AE48" s="3"/>
      <c r="AF48" s="3">
        <v>290</v>
      </c>
      <c r="AG48" s="20">
        <f t="shared" si="25"/>
        <v>163.70500000000001</v>
      </c>
      <c r="AH48" s="19">
        <f t="shared" si="26"/>
        <v>725</v>
      </c>
      <c r="AI48" s="20">
        <f t="shared" si="28"/>
        <v>409.26249999999999</v>
      </c>
      <c r="AJ48" s="3"/>
    </row>
    <row r="49" spans="1:79">
      <c r="A49" s="3">
        <v>5</v>
      </c>
      <c r="B49" s="3">
        <v>2</v>
      </c>
      <c r="C49" s="3" t="s">
        <v>196</v>
      </c>
      <c r="D49" s="3" t="s">
        <v>272</v>
      </c>
      <c r="E49" s="3">
        <v>100</v>
      </c>
      <c r="F49" s="3" t="s">
        <v>169</v>
      </c>
      <c r="G49" s="3" t="s">
        <v>52</v>
      </c>
      <c r="H49" s="3" t="s">
        <v>52</v>
      </c>
      <c r="I49" s="3" t="s">
        <v>25</v>
      </c>
      <c r="J49" s="1">
        <v>32222</v>
      </c>
      <c r="K49" s="3" t="s">
        <v>19</v>
      </c>
      <c r="L49" s="2">
        <v>99.5</v>
      </c>
      <c r="M49" s="20">
        <v>0.55530000000000002</v>
      </c>
      <c r="N49" s="8">
        <v>240</v>
      </c>
      <c r="O49" s="14">
        <v>255</v>
      </c>
      <c r="P49" s="13">
        <v>265</v>
      </c>
      <c r="Q49" s="3"/>
      <c r="R49" s="19">
        <f>P49</f>
        <v>265</v>
      </c>
      <c r="S49" s="20">
        <f t="shared" si="21"/>
        <v>147.15450000000001</v>
      </c>
      <c r="T49" s="8">
        <v>180</v>
      </c>
      <c r="U49" s="8">
        <v>190</v>
      </c>
      <c r="V49" s="28">
        <v>200</v>
      </c>
      <c r="W49" s="3"/>
      <c r="X49" s="19">
        <f>U49</f>
        <v>190</v>
      </c>
      <c r="Y49" s="20">
        <f t="shared" si="22"/>
        <v>105.50700000000001</v>
      </c>
      <c r="Z49" s="3">
        <f t="shared" si="23"/>
        <v>455</v>
      </c>
      <c r="AA49" s="20">
        <f t="shared" si="24"/>
        <v>252.66150000000002</v>
      </c>
      <c r="AB49" s="8">
        <v>240</v>
      </c>
      <c r="AC49" s="13">
        <v>250</v>
      </c>
      <c r="AD49" s="27">
        <v>262.5</v>
      </c>
      <c r="AE49" s="3"/>
      <c r="AF49" s="3">
        <v>250</v>
      </c>
      <c r="AG49" s="20">
        <f t="shared" si="25"/>
        <v>138.82500000000002</v>
      </c>
      <c r="AH49" s="19">
        <f t="shared" si="26"/>
        <v>705</v>
      </c>
      <c r="AI49" s="20">
        <f t="shared" si="28"/>
        <v>391.48650000000004</v>
      </c>
      <c r="AJ49" s="3"/>
    </row>
    <row r="50" spans="1:79" s="3" customFormat="1">
      <c r="A50" s="3">
        <v>12</v>
      </c>
      <c r="B50" s="3">
        <v>1</v>
      </c>
      <c r="C50" s="3" t="s">
        <v>196</v>
      </c>
      <c r="D50" s="3" t="s">
        <v>272</v>
      </c>
      <c r="E50" s="3">
        <v>100</v>
      </c>
      <c r="F50" s="3" t="s">
        <v>160</v>
      </c>
      <c r="G50" s="3" t="s">
        <v>60</v>
      </c>
      <c r="H50" s="3" t="s">
        <v>60</v>
      </c>
      <c r="I50" s="3" t="s">
        <v>25</v>
      </c>
      <c r="J50" s="1">
        <v>35814</v>
      </c>
      <c r="K50" s="3" t="s">
        <v>24</v>
      </c>
      <c r="L50" s="2">
        <v>90.7</v>
      </c>
      <c r="M50" s="20">
        <v>0.60599999999999998</v>
      </c>
      <c r="N50" s="8">
        <v>160</v>
      </c>
      <c r="O50" s="14">
        <v>175</v>
      </c>
      <c r="P50" s="13">
        <v>190</v>
      </c>
      <c r="R50" s="19">
        <f>P50</f>
        <v>190</v>
      </c>
      <c r="S50" s="20">
        <f t="shared" si="21"/>
        <v>115.14</v>
      </c>
      <c r="T50" s="8">
        <v>120</v>
      </c>
      <c r="U50" s="28">
        <v>135</v>
      </c>
      <c r="V50" s="28">
        <v>0</v>
      </c>
      <c r="X50" s="19">
        <f>T50</f>
        <v>120</v>
      </c>
      <c r="Y50" s="20">
        <f t="shared" si="22"/>
        <v>72.72</v>
      </c>
      <c r="Z50" s="3">
        <f t="shared" si="23"/>
        <v>310</v>
      </c>
      <c r="AA50" s="20">
        <f t="shared" si="24"/>
        <v>187.85999999999999</v>
      </c>
      <c r="AB50" s="8">
        <v>180</v>
      </c>
      <c r="AC50" s="13">
        <v>200</v>
      </c>
      <c r="AD50" s="27">
        <v>220</v>
      </c>
      <c r="AF50" s="3">
        <v>200</v>
      </c>
      <c r="AG50" s="20">
        <f t="shared" si="25"/>
        <v>121.2</v>
      </c>
      <c r="AH50" s="19">
        <f t="shared" si="26"/>
        <v>510</v>
      </c>
      <c r="AI50" s="20">
        <f t="shared" si="28"/>
        <v>309.06</v>
      </c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21"/>
    </row>
    <row r="51" spans="1:79">
      <c r="A51" s="3">
        <v>12</v>
      </c>
      <c r="B51" s="3">
        <v>1</v>
      </c>
      <c r="C51" s="3" t="s">
        <v>196</v>
      </c>
      <c r="D51" s="3" t="s">
        <v>272</v>
      </c>
      <c r="E51" s="3">
        <v>110</v>
      </c>
      <c r="F51" s="3" t="s">
        <v>168</v>
      </c>
      <c r="G51" s="3" t="s">
        <v>33</v>
      </c>
      <c r="H51" s="3" t="s">
        <v>35</v>
      </c>
      <c r="I51" s="3" t="s">
        <v>25</v>
      </c>
      <c r="J51" s="1">
        <v>29288</v>
      </c>
      <c r="K51" s="3" t="s">
        <v>19</v>
      </c>
      <c r="L51" s="2">
        <v>108.35</v>
      </c>
      <c r="M51" s="20">
        <v>0.53859999999999997</v>
      </c>
      <c r="N51" s="27">
        <v>220</v>
      </c>
      <c r="O51" s="27">
        <v>220</v>
      </c>
      <c r="P51" s="13">
        <v>220</v>
      </c>
      <c r="Q51" s="3"/>
      <c r="R51" s="19">
        <f>P51</f>
        <v>220</v>
      </c>
      <c r="S51" s="20">
        <f t="shared" si="21"/>
        <v>118.49199999999999</v>
      </c>
      <c r="T51" s="3">
        <v>155</v>
      </c>
      <c r="U51" s="3">
        <v>170</v>
      </c>
      <c r="V51" s="28">
        <v>175</v>
      </c>
      <c r="W51" s="3"/>
      <c r="X51" s="19">
        <f>U51</f>
        <v>170</v>
      </c>
      <c r="Y51" s="20">
        <f t="shared" si="22"/>
        <v>91.561999999999998</v>
      </c>
      <c r="Z51" s="3">
        <f t="shared" si="23"/>
        <v>390</v>
      </c>
      <c r="AA51" s="20">
        <f t="shared" si="24"/>
        <v>210.05399999999997</v>
      </c>
      <c r="AB51" s="3">
        <v>230</v>
      </c>
      <c r="AC51" s="27">
        <v>240</v>
      </c>
      <c r="AD51" s="27">
        <v>0</v>
      </c>
      <c r="AE51" s="3"/>
      <c r="AF51" s="3">
        <v>230</v>
      </c>
      <c r="AG51" s="20">
        <f t="shared" si="25"/>
        <v>123.87799999999999</v>
      </c>
      <c r="AH51" s="19">
        <f t="shared" si="26"/>
        <v>620</v>
      </c>
      <c r="AI51" s="20">
        <f t="shared" si="28"/>
        <v>333.93199999999996</v>
      </c>
      <c r="AJ51" s="3"/>
    </row>
    <row r="52" spans="1:79" s="15" customFormat="1">
      <c r="A52" s="3">
        <v>0</v>
      </c>
      <c r="B52" s="3" t="s">
        <v>72</v>
      </c>
      <c r="C52" s="3" t="s">
        <v>196</v>
      </c>
      <c r="D52" s="3" t="s">
        <v>272</v>
      </c>
      <c r="E52" s="3">
        <v>110</v>
      </c>
      <c r="F52" s="3" t="s">
        <v>161</v>
      </c>
      <c r="G52" s="3" t="s">
        <v>60</v>
      </c>
      <c r="H52" s="3" t="s">
        <v>60</v>
      </c>
      <c r="I52" s="3" t="s">
        <v>25</v>
      </c>
      <c r="J52" s="1">
        <v>36124</v>
      </c>
      <c r="K52" s="3" t="s">
        <v>24</v>
      </c>
      <c r="L52" s="2">
        <v>100.5</v>
      </c>
      <c r="M52" s="20">
        <v>0.59650000000000003</v>
      </c>
      <c r="N52" s="38">
        <v>130</v>
      </c>
      <c r="O52" s="38">
        <v>130</v>
      </c>
      <c r="P52" s="38">
        <v>130</v>
      </c>
      <c r="Q52" s="3"/>
      <c r="R52" s="19">
        <v>0</v>
      </c>
      <c r="S52" s="20">
        <f t="shared" si="21"/>
        <v>0</v>
      </c>
      <c r="T52" s="27">
        <v>95</v>
      </c>
      <c r="U52" s="27">
        <v>0</v>
      </c>
      <c r="V52" s="27">
        <v>0</v>
      </c>
      <c r="W52" s="3"/>
      <c r="X52" s="19">
        <v>0</v>
      </c>
      <c r="Y52" s="20">
        <f t="shared" si="22"/>
        <v>0</v>
      </c>
      <c r="Z52" s="3">
        <f t="shared" si="23"/>
        <v>0</v>
      </c>
      <c r="AA52" s="20">
        <f t="shared" si="24"/>
        <v>0</v>
      </c>
      <c r="AB52" s="27">
        <v>170</v>
      </c>
      <c r="AC52" s="27">
        <v>0</v>
      </c>
      <c r="AD52" s="27">
        <v>0</v>
      </c>
      <c r="AE52" s="3"/>
      <c r="AF52" s="3">
        <v>0</v>
      </c>
      <c r="AG52" s="20">
        <f t="shared" si="25"/>
        <v>0</v>
      </c>
      <c r="AH52" s="19">
        <f t="shared" si="26"/>
        <v>0</v>
      </c>
      <c r="AI52" s="20">
        <f t="shared" si="28"/>
        <v>0</v>
      </c>
      <c r="AJ52" s="3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16"/>
    </row>
    <row r="53" spans="1:79">
      <c r="A53" s="3">
        <v>12</v>
      </c>
      <c r="B53" s="3">
        <v>1</v>
      </c>
      <c r="C53" s="3" t="s">
        <v>196</v>
      </c>
      <c r="D53" s="3" t="s">
        <v>272</v>
      </c>
      <c r="E53" s="3">
        <v>125</v>
      </c>
      <c r="F53" s="3" t="s">
        <v>170</v>
      </c>
      <c r="G53" s="3" t="s">
        <v>153</v>
      </c>
      <c r="H53" s="3" t="s">
        <v>152</v>
      </c>
      <c r="I53" s="3" t="s">
        <v>153</v>
      </c>
      <c r="J53" s="1">
        <v>31096</v>
      </c>
      <c r="K53" s="3" t="s">
        <v>19</v>
      </c>
      <c r="L53" s="2">
        <v>117.4</v>
      </c>
      <c r="M53" s="20">
        <v>0.52929999999999999</v>
      </c>
      <c r="N53" s="8">
        <v>230</v>
      </c>
      <c r="O53" s="14">
        <v>270</v>
      </c>
      <c r="P53" s="38">
        <v>0</v>
      </c>
      <c r="Q53" s="3"/>
      <c r="R53" s="19">
        <f>O53</f>
        <v>270</v>
      </c>
      <c r="S53" s="20">
        <f t="shared" si="21"/>
        <v>142.911</v>
      </c>
      <c r="T53" s="8">
        <v>180</v>
      </c>
      <c r="U53" s="28">
        <v>200</v>
      </c>
      <c r="V53" s="8">
        <v>200</v>
      </c>
      <c r="W53" s="3"/>
      <c r="X53" s="19">
        <f>V53</f>
        <v>200</v>
      </c>
      <c r="Y53" s="20">
        <f t="shared" si="22"/>
        <v>105.86</v>
      </c>
      <c r="Z53" s="3">
        <f t="shared" si="23"/>
        <v>470</v>
      </c>
      <c r="AA53" s="20">
        <f t="shared" si="24"/>
        <v>248.77099999999999</v>
      </c>
      <c r="AB53" s="8">
        <v>330</v>
      </c>
      <c r="AC53" s="27">
        <v>360</v>
      </c>
      <c r="AD53" s="27">
        <v>360</v>
      </c>
      <c r="AE53" s="3"/>
      <c r="AF53" s="3">
        <v>330</v>
      </c>
      <c r="AG53" s="20">
        <f t="shared" si="25"/>
        <v>174.66900000000001</v>
      </c>
      <c r="AH53" s="19">
        <f t="shared" si="26"/>
        <v>800</v>
      </c>
      <c r="AI53" s="20">
        <f t="shared" si="28"/>
        <v>423.44</v>
      </c>
      <c r="AJ53" s="3" t="s">
        <v>73</v>
      </c>
    </row>
    <row r="54" spans="1:79" ht="12.75" customHeight="1">
      <c r="A54" s="3">
        <v>12</v>
      </c>
      <c r="B54" s="3">
        <v>1</v>
      </c>
      <c r="C54" s="3" t="s">
        <v>196</v>
      </c>
      <c r="D54" s="3" t="s">
        <v>272</v>
      </c>
      <c r="E54" s="3">
        <v>125</v>
      </c>
      <c r="F54" s="3" t="s">
        <v>162</v>
      </c>
      <c r="G54" s="3" t="s">
        <v>33</v>
      </c>
      <c r="H54" s="3" t="s">
        <v>35</v>
      </c>
      <c r="I54" s="3" t="s">
        <v>25</v>
      </c>
      <c r="J54" s="1">
        <v>36988</v>
      </c>
      <c r="K54" s="3" t="s">
        <v>26</v>
      </c>
      <c r="L54" s="2">
        <v>120.9</v>
      </c>
      <c r="M54" s="20">
        <v>0.59450000000000003</v>
      </c>
      <c r="N54" s="13">
        <v>100</v>
      </c>
      <c r="O54" s="14">
        <v>110</v>
      </c>
      <c r="P54" s="8">
        <v>125</v>
      </c>
      <c r="Q54" s="3"/>
      <c r="R54" s="19">
        <f>P54</f>
        <v>125</v>
      </c>
      <c r="S54" s="20">
        <f t="shared" si="21"/>
        <v>74.3125</v>
      </c>
      <c r="T54" s="13">
        <v>75</v>
      </c>
      <c r="U54" s="8">
        <v>80</v>
      </c>
      <c r="V54" s="27">
        <v>85</v>
      </c>
      <c r="W54" s="3"/>
      <c r="X54" s="19">
        <f>U54</f>
        <v>80</v>
      </c>
      <c r="Y54" s="20">
        <f t="shared" si="22"/>
        <v>47.56</v>
      </c>
      <c r="Z54" s="3">
        <f t="shared" si="23"/>
        <v>205</v>
      </c>
      <c r="AA54" s="20">
        <f t="shared" si="24"/>
        <v>121.8725</v>
      </c>
      <c r="AB54" s="3">
        <v>130</v>
      </c>
      <c r="AC54" s="27">
        <v>0</v>
      </c>
      <c r="AD54" s="27">
        <v>0</v>
      </c>
      <c r="AE54" s="3"/>
      <c r="AF54" s="3">
        <v>130</v>
      </c>
      <c r="AG54" s="20">
        <f t="shared" si="25"/>
        <v>77.284999999999997</v>
      </c>
      <c r="AH54" s="19">
        <f t="shared" si="26"/>
        <v>335</v>
      </c>
      <c r="AI54" s="20">
        <f t="shared" si="28"/>
        <v>199.1575</v>
      </c>
      <c r="AJ54" s="3"/>
    </row>
    <row r="55" spans="1:79">
      <c r="A55" s="3">
        <v>12</v>
      </c>
      <c r="B55" s="3">
        <v>1</v>
      </c>
      <c r="C55" s="3" t="s">
        <v>196</v>
      </c>
      <c r="D55" s="3" t="s">
        <v>272</v>
      </c>
      <c r="E55" s="3">
        <v>125</v>
      </c>
      <c r="F55" s="3" t="s">
        <v>163</v>
      </c>
      <c r="G55" s="3" t="s">
        <v>84</v>
      </c>
      <c r="H55" s="3" t="s">
        <v>84</v>
      </c>
      <c r="I55" s="3" t="s">
        <v>25</v>
      </c>
      <c r="J55" s="1">
        <v>35612</v>
      </c>
      <c r="K55" s="3" t="s">
        <v>24</v>
      </c>
      <c r="L55" s="2">
        <v>113.6</v>
      </c>
      <c r="M55" s="20">
        <v>0.55400000000000005</v>
      </c>
      <c r="N55" s="8">
        <v>140</v>
      </c>
      <c r="O55" s="14">
        <v>150</v>
      </c>
      <c r="P55" s="8">
        <v>160</v>
      </c>
      <c r="Q55" s="3"/>
      <c r="R55" s="19">
        <f>P55</f>
        <v>160</v>
      </c>
      <c r="S55" s="20">
        <f t="shared" si="21"/>
        <v>88.640000000000015</v>
      </c>
      <c r="T55" s="8">
        <v>85</v>
      </c>
      <c r="U55" s="8">
        <v>90</v>
      </c>
      <c r="V55" s="27">
        <v>95</v>
      </c>
      <c r="W55" s="3"/>
      <c r="X55" s="19">
        <f>U55</f>
        <v>90</v>
      </c>
      <c r="Y55" s="20">
        <f t="shared" si="22"/>
        <v>49.860000000000007</v>
      </c>
      <c r="Z55" s="3">
        <f t="shared" si="23"/>
        <v>250</v>
      </c>
      <c r="AA55" s="20">
        <f t="shared" si="24"/>
        <v>138.5</v>
      </c>
      <c r="AB55" s="8">
        <v>170</v>
      </c>
      <c r="AC55" s="3">
        <v>180</v>
      </c>
      <c r="AD55" s="3">
        <v>190</v>
      </c>
      <c r="AE55" s="3"/>
      <c r="AF55" s="3">
        <f>AD55</f>
        <v>190</v>
      </c>
      <c r="AG55" s="20">
        <f t="shared" si="25"/>
        <v>105.26</v>
      </c>
      <c r="AH55" s="19">
        <f t="shared" si="26"/>
        <v>440</v>
      </c>
      <c r="AI55" s="20">
        <f t="shared" si="28"/>
        <v>243.76000000000002</v>
      </c>
      <c r="AJ55" s="3"/>
    </row>
    <row r="56" spans="1:79">
      <c r="A56" s="3">
        <v>12</v>
      </c>
      <c r="B56" s="3">
        <v>1</v>
      </c>
      <c r="C56" s="3" t="s">
        <v>196</v>
      </c>
      <c r="D56" s="3" t="s">
        <v>272</v>
      </c>
      <c r="E56" s="3">
        <v>140</v>
      </c>
      <c r="F56" s="3" t="s">
        <v>171</v>
      </c>
      <c r="G56" s="3" t="s">
        <v>50</v>
      </c>
      <c r="H56" s="3" t="s">
        <v>50</v>
      </c>
      <c r="I56" s="3" t="s">
        <v>25</v>
      </c>
      <c r="J56" s="1">
        <v>31116</v>
      </c>
      <c r="K56" s="3" t="s">
        <v>19</v>
      </c>
      <c r="L56" s="2">
        <v>128.35</v>
      </c>
      <c r="M56" s="20">
        <v>0.51700000000000002</v>
      </c>
      <c r="N56" s="38">
        <v>280</v>
      </c>
      <c r="O56" s="38">
        <v>280</v>
      </c>
      <c r="P56" s="14">
        <v>280</v>
      </c>
      <c r="Q56" s="3"/>
      <c r="R56" s="19">
        <f>P56</f>
        <v>280</v>
      </c>
      <c r="S56" s="20">
        <f t="shared" si="21"/>
        <v>144.76</v>
      </c>
      <c r="T56" s="28">
        <v>225</v>
      </c>
      <c r="U56" s="8">
        <v>225</v>
      </c>
      <c r="V56" s="28">
        <v>235</v>
      </c>
      <c r="W56" s="3"/>
      <c r="X56" s="19">
        <f>U56</f>
        <v>225</v>
      </c>
      <c r="Y56" s="20">
        <f t="shared" si="22"/>
        <v>116.325</v>
      </c>
      <c r="Z56" s="3">
        <f t="shared" si="23"/>
        <v>505</v>
      </c>
      <c r="AA56" s="20">
        <f t="shared" si="24"/>
        <v>261.08499999999998</v>
      </c>
      <c r="AB56" s="8">
        <v>310</v>
      </c>
      <c r="AC56" s="27">
        <v>322.5</v>
      </c>
      <c r="AD56" s="27">
        <v>322.5</v>
      </c>
      <c r="AE56" s="3"/>
      <c r="AF56" s="3">
        <v>310</v>
      </c>
      <c r="AG56" s="20">
        <f t="shared" si="25"/>
        <v>160.27000000000001</v>
      </c>
      <c r="AH56" s="19">
        <f t="shared" si="26"/>
        <v>815</v>
      </c>
      <c r="AI56" s="20">
        <f t="shared" si="28"/>
        <v>421.35500000000002</v>
      </c>
      <c r="AJ56" s="3" t="s">
        <v>74</v>
      </c>
    </row>
    <row r="58" spans="1:79">
      <c r="A58" s="103" t="s">
        <v>443</v>
      </c>
      <c r="F58" s="102" t="s">
        <v>449</v>
      </c>
    </row>
    <row r="59" spans="1:79">
      <c r="A59" s="103" t="s">
        <v>444</v>
      </c>
      <c r="F59" s="102" t="s">
        <v>450</v>
      </c>
    </row>
    <row r="60" spans="1:79">
      <c r="A60" s="103" t="s">
        <v>445</v>
      </c>
      <c r="F60" s="102" t="s">
        <v>451</v>
      </c>
    </row>
    <row r="61" spans="1:79">
      <c r="A61" s="103" t="s">
        <v>447</v>
      </c>
      <c r="F61" s="102" t="s">
        <v>452</v>
      </c>
    </row>
    <row r="62" spans="1:79">
      <c r="A62" s="103" t="s">
        <v>455</v>
      </c>
      <c r="F62" s="102" t="s">
        <v>456</v>
      </c>
    </row>
    <row r="63" spans="1:79">
      <c r="A63" s="103" t="s">
        <v>455</v>
      </c>
      <c r="F63" s="102" t="s">
        <v>459</v>
      </c>
    </row>
    <row r="64" spans="1:79">
      <c r="A64" s="103" t="s">
        <v>446</v>
      </c>
      <c r="F64" s="102" t="s">
        <v>453</v>
      </c>
    </row>
    <row r="65" spans="1:6">
      <c r="A65" s="103" t="s">
        <v>446</v>
      </c>
      <c r="F65" s="102" t="s">
        <v>465</v>
      </c>
    </row>
    <row r="66" spans="1:6">
      <c r="A66" s="103" t="s">
        <v>448</v>
      </c>
      <c r="F66" s="102" t="s">
        <v>454</v>
      </c>
    </row>
    <row r="67" spans="1:6">
      <c r="A67" s="103" t="s">
        <v>448</v>
      </c>
      <c r="F67" s="102" t="s">
        <v>460</v>
      </c>
    </row>
    <row r="68" spans="1:6">
      <c r="A68" s="103" t="s">
        <v>448</v>
      </c>
      <c r="F68" s="102" t="s">
        <v>464</v>
      </c>
    </row>
    <row r="69" spans="1:6">
      <c r="A69" s="103" t="s">
        <v>448</v>
      </c>
      <c r="F69" s="102" t="s">
        <v>461</v>
      </c>
    </row>
    <row r="70" spans="1:6">
      <c r="A70" s="103" t="s">
        <v>458</v>
      </c>
      <c r="F70" s="102" t="s">
        <v>457</v>
      </c>
    </row>
    <row r="71" spans="1:6">
      <c r="A71" s="103" t="s">
        <v>462</v>
      </c>
      <c r="F71" s="102" t="s">
        <v>463</v>
      </c>
    </row>
  </sheetData>
  <sortState ref="A38:CA56">
    <sortCondition ref="E38:E56"/>
    <sortCondition ref="K38:K56"/>
    <sortCondition descending="1" ref="AH38:AH56"/>
    <sortCondition ref="L38:L56"/>
  </sortState>
  <mergeCells count="19">
    <mergeCell ref="N3:S3"/>
    <mergeCell ref="A3:A4"/>
    <mergeCell ref="B3:B4"/>
    <mergeCell ref="E3:E4"/>
    <mergeCell ref="F3:F4"/>
    <mergeCell ref="G3:G4"/>
    <mergeCell ref="H3:H4"/>
    <mergeCell ref="C3:C4"/>
    <mergeCell ref="D3:D4"/>
    <mergeCell ref="T3:Y3"/>
    <mergeCell ref="Z3:AA3"/>
    <mergeCell ref="AB3:AG3"/>
    <mergeCell ref="AH3:AI3"/>
    <mergeCell ref="AJ3:AJ4"/>
    <mergeCell ref="I3:I4"/>
    <mergeCell ref="J3:J4"/>
    <mergeCell ref="K3:K4"/>
    <mergeCell ref="L3:L4"/>
    <mergeCell ref="M3:M4"/>
  </mergeCells>
  <pageMargins left="0.70866141732283472" right="0.70866141732283472" top="0.74803149606299213" bottom="0.74803149606299213" header="0.31496062992125984" footer="0.31496062992125984"/>
  <pageSetup paperSize="9" scale="1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10"/>
  <sheetViews>
    <sheetView workbookViewId="0"/>
  </sheetViews>
  <sheetFormatPr defaultRowHeight="12.75"/>
  <cols>
    <col min="1" max="1" width="4.85546875" style="9" customWidth="1"/>
    <col min="2" max="2" width="6" style="9" bestFit="1" customWidth="1"/>
    <col min="3" max="3" width="6.140625" style="9" customWidth="1"/>
    <col min="4" max="4" width="10.140625" style="9" bestFit="1" customWidth="1"/>
    <col min="5" max="5" width="5.7109375" style="9" bestFit="1" customWidth="1"/>
    <col min="6" max="6" width="22.5703125" style="9" bestFit="1" customWidth="1"/>
    <col min="7" max="8" width="21.85546875" style="9" bestFit="1" customWidth="1"/>
    <col min="9" max="9" width="9.7109375" style="9" bestFit="1" customWidth="1"/>
    <col min="10" max="10" width="11.42578125" style="9" customWidth="1"/>
    <col min="11" max="11" width="13.5703125" style="9" customWidth="1"/>
    <col min="12" max="12" width="6.5703125" style="10" bestFit="1" customWidth="1"/>
    <col min="13" max="13" width="6.5703125" style="18" bestFit="1" customWidth="1"/>
    <col min="14" max="14" width="5.5703125" style="9" bestFit="1" customWidth="1"/>
    <col min="15" max="15" width="5.5703125" style="4" bestFit="1" customWidth="1"/>
    <col min="16" max="16" width="6" style="4" bestFit="1" customWidth="1"/>
    <col min="17" max="17" width="3" style="9" bestFit="1" customWidth="1"/>
    <col min="18" max="18" width="6.5703125" style="12" bestFit="1" customWidth="1"/>
    <col min="19" max="19" width="8.5703125" style="18" bestFit="1" customWidth="1"/>
    <col min="20" max="20" width="5" style="9" bestFit="1" customWidth="1"/>
    <col min="21" max="22" width="6" style="9" bestFit="1" customWidth="1"/>
    <col min="23" max="23" width="2.7109375" style="9" bestFit="1" customWidth="1"/>
    <col min="24" max="24" width="6.5703125" style="12" bestFit="1" customWidth="1"/>
    <col min="25" max="25" width="8.5703125" style="18" bestFit="1" customWidth="1"/>
    <col min="26" max="26" width="7.42578125" style="12" bestFit="1" customWidth="1"/>
    <col min="27" max="27" width="8.5703125" style="18" bestFit="1" customWidth="1"/>
    <col min="28" max="28" width="4" style="9" bestFit="1" customWidth="1"/>
    <col min="29" max="29" width="6" style="4" bestFit="1" customWidth="1"/>
    <col min="30" max="30" width="6" style="9" bestFit="1" customWidth="1"/>
    <col min="31" max="31" width="2.7109375" style="9" bestFit="1" customWidth="1"/>
    <col min="32" max="32" width="6.5703125" style="12" bestFit="1" customWidth="1"/>
    <col min="33" max="33" width="8.5703125" style="18" bestFit="1" customWidth="1"/>
    <col min="34" max="34" width="6.140625" style="12" bestFit="1" customWidth="1"/>
    <col min="35" max="35" width="8.5703125" style="18" bestFit="1" customWidth="1"/>
    <col min="36" max="36" width="11.140625" style="9" customWidth="1"/>
    <col min="37" max="16384" width="9.140625" style="9"/>
  </cols>
  <sheetData>
    <row r="1" spans="1:79" ht="20.25">
      <c r="B1" s="25"/>
      <c r="C1" s="25" t="s">
        <v>133</v>
      </c>
      <c r="F1" s="5"/>
      <c r="G1" s="5"/>
      <c r="H1" s="5"/>
      <c r="I1" s="5"/>
      <c r="J1" s="7"/>
      <c r="L1" s="6"/>
      <c r="M1" s="17"/>
      <c r="N1" s="5"/>
      <c r="O1" s="22"/>
      <c r="P1" s="22"/>
      <c r="Q1" s="5"/>
      <c r="R1" s="5"/>
      <c r="S1" s="23"/>
      <c r="T1" s="5"/>
      <c r="U1" s="5"/>
      <c r="V1" s="5"/>
      <c r="W1" s="5"/>
      <c r="X1" s="26"/>
      <c r="AF1" s="9"/>
    </row>
    <row r="2" spans="1:79" ht="21" thickBot="1">
      <c r="B2" s="25"/>
      <c r="C2" s="25" t="s">
        <v>293</v>
      </c>
      <c r="D2" s="42"/>
      <c r="F2" s="5"/>
      <c r="G2" s="5"/>
      <c r="H2" s="5"/>
      <c r="I2" s="5"/>
      <c r="J2" s="7"/>
      <c r="L2" s="6"/>
      <c r="M2" s="17"/>
      <c r="N2" s="5"/>
      <c r="O2" s="22"/>
      <c r="P2" s="22"/>
      <c r="Q2" s="5"/>
      <c r="R2" s="5"/>
      <c r="S2" s="23"/>
      <c r="T2" s="5"/>
      <c r="U2" s="5"/>
      <c r="V2" s="5"/>
      <c r="W2" s="5"/>
      <c r="X2" s="26"/>
      <c r="AF2" s="9"/>
    </row>
    <row r="3" spans="1:79">
      <c r="A3" s="95" t="s">
        <v>18</v>
      </c>
      <c r="B3" s="88" t="s">
        <v>8</v>
      </c>
      <c r="C3" s="88" t="s">
        <v>180</v>
      </c>
      <c r="D3" s="88" t="s">
        <v>181</v>
      </c>
      <c r="E3" s="88" t="s">
        <v>2</v>
      </c>
      <c r="F3" s="88" t="s">
        <v>3</v>
      </c>
      <c r="G3" s="88" t="s">
        <v>29</v>
      </c>
      <c r="H3" s="88" t="s">
        <v>10</v>
      </c>
      <c r="I3" s="88" t="s">
        <v>11</v>
      </c>
      <c r="J3" s="88" t="s">
        <v>7</v>
      </c>
      <c r="K3" s="88" t="s">
        <v>4</v>
      </c>
      <c r="L3" s="97" t="s">
        <v>1</v>
      </c>
      <c r="M3" s="99" t="s">
        <v>0</v>
      </c>
      <c r="N3" s="90" t="s">
        <v>12</v>
      </c>
      <c r="O3" s="90"/>
      <c r="P3" s="90"/>
      <c r="Q3" s="90"/>
      <c r="R3" s="90"/>
      <c r="S3" s="90"/>
      <c r="T3" s="90" t="s">
        <v>5</v>
      </c>
      <c r="U3" s="90"/>
      <c r="V3" s="90"/>
      <c r="W3" s="90"/>
      <c r="X3" s="90"/>
      <c r="Y3" s="90"/>
      <c r="Z3" s="90" t="s">
        <v>13</v>
      </c>
      <c r="AA3" s="90"/>
      <c r="AB3" s="90" t="s">
        <v>14</v>
      </c>
      <c r="AC3" s="90"/>
      <c r="AD3" s="90"/>
      <c r="AE3" s="90"/>
      <c r="AF3" s="90"/>
      <c r="AG3" s="90"/>
      <c r="AH3" s="90" t="s">
        <v>15</v>
      </c>
      <c r="AI3" s="90"/>
      <c r="AJ3" s="91" t="s">
        <v>9</v>
      </c>
    </row>
    <row r="4" spans="1:79" s="11" customFormat="1" ht="12" thickBot="1">
      <c r="A4" s="96"/>
      <c r="B4" s="89"/>
      <c r="C4" s="89"/>
      <c r="D4" s="89"/>
      <c r="E4" s="89"/>
      <c r="F4" s="89"/>
      <c r="G4" s="89"/>
      <c r="H4" s="89"/>
      <c r="I4" s="89"/>
      <c r="J4" s="89"/>
      <c r="K4" s="89"/>
      <c r="L4" s="98"/>
      <c r="M4" s="100"/>
      <c r="N4" s="34">
        <v>1</v>
      </c>
      <c r="O4" s="35">
        <v>2</v>
      </c>
      <c r="P4" s="35">
        <v>3</v>
      </c>
      <c r="Q4" s="34">
        <v>4</v>
      </c>
      <c r="R4" s="34" t="s">
        <v>6</v>
      </c>
      <c r="S4" s="36" t="s">
        <v>0</v>
      </c>
      <c r="T4" s="34">
        <v>1</v>
      </c>
      <c r="U4" s="34">
        <v>2</v>
      </c>
      <c r="V4" s="34">
        <v>3</v>
      </c>
      <c r="W4" s="34">
        <v>4</v>
      </c>
      <c r="X4" s="34" t="s">
        <v>6</v>
      </c>
      <c r="Y4" s="36" t="s">
        <v>0</v>
      </c>
      <c r="Z4" s="34" t="s">
        <v>16</v>
      </c>
      <c r="AA4" s="36" t="s">
        <v>0</v>
      </c>
      <c r="AB4" s="34">
        <v>1</v>
      </c>
      <c r="AC4" s="35">
        <v>2</v>
      </c>
      <c r="AD4" s="34">
        <v>3</v>
      </c>
      <c r="AE4" s="34">
        <v>4</v>
      </c>
      <c r="AF4" s="34" t="s">
        <v>6</v>
      </c>
      <c r="AG4" s="36" t="s">
        <v>0</v>
      </c>
      <c r="AH4" s="34" t="s">
        <v>17</v>
      </c>
      <c r="AI4" s="36" t="s">
        <v>0</v>
      </c>
      <c r="AJ4" s="92"/>
    </row>
    <row r="5" spans="1:79" s="12" customFormat="1">
      <c r="A5" s="66"/>
      <c r="B5" s="66"/>
      <c r="C5" s="66"/>
      <c r="D5" s="66"/>
      <c r="E5" s="66"/>
      <c r="F5" s="19" t="s">
        <v>233</v>
      </c>
      <c r="G5" s="66" t="s">
        <v>67</v>
      </c>
      <c r="H5" s="66"/>
      <c r="I5" s="66"/>
      <c r="J5" s="66"/>
      <c r="K5" s="66"/>
      <c r="L5" s="67"/>
      <c r="M5" s="68"/>
      <c r="N5" s="29"/>
      <c r="O5" s="69"/>
      <c r="P5" s="69"/>
      <c r="Q5" s="29"/>
      <c r="R5" s="29"/>
      <c r="S5" s="70"/>
      <c r="T5" s="29"/>
      <c r="U5" s="29"/>
      <c r="V5" s="29"/>
      <c r="W5" s="29"/>
      <c r="X5" s="29"/>
      <c r="Y5" s="70"/>
      <c r="Z5" s="29"/>
      <c r="AA5" s="70"/>
      <c r="AB5" s="29"/>
      <c r="AC5" s="69"/>
      <c r="AD5" s="29"/>
      <c r="AE5" s="29"/>
      <c r="AF5" s="29"/>
      <c r="AG5" s="70"/>
      <c r="AH5" s="29"/>
      <c r="AI5" s="70"/>
      <c r="AJ5" s="66"/>
    </row>
    <row r="6" spans="1:79" s="12" customFormat="1">
      <c r="A6" s="66"/>
      <c r="B6" s="66"/>
      <c r="C6" s="66"/>
      <c r="D6" s="66"/>
      <c r="E6" s="66"/>
      <c r="F6" s="19" t="s">
        <v>235</v>
      </c>
      <c r="G6" s="66" t="s">
        <v>100</v>
      </c>
      <c r="H6" s="66"/>
      <c r="I6" s="66"/>
      <c r="J6" s="66"/>
      <c r="K6" s="66"/>
      <c r="L6" s="67"/>
      <c r="M6" s="68"/>
      <c r="N6" s="29"/>
      <c r="O6" s="69"/>
      <c r="P6" s="69"/>
      <c r="Q6" s="29"/>
      <c r="R6" s="29"/>
      <c r="S6" s="70"/>
      <c r="T6" s="29"/>
      <c r="U6" s="29"/>
      <c r="V6" s="29"/>
      <c r="W6" s="29"/>
      <c r="X6" s="29"/>
      <c r="Y6" s="70"/>
      <c r="Z6" s="29"/>
      <c r="AA6" s="70"/>
      <c r="AB6" s="29"/>
      <c r="AC6" s="69"/>
      <c r="AD6" s="29"/>
      <c r="AE6" s="29"/>
      <c r="AF6" s="29"/>
      <c r="AG6" s="70"/>
      <c r="AH6" s="29"/>
      <c r="AI6" s="70"/>
      <c r="AJ6" s="66"/>
    </row>
    <row r="7" spans="1:79">
      <c r="A7" s="3">
        <v>12</v>
      </c>
      <c r="B7" s="3">
        <v>1</v>
      </c>
      <c r="C7" s="24" t="s">
        <v>183</v>
      </c>
      <c r="D7" s="24" t="s">
        <v>184</v>
      </c>
      <c r="E7" s="3">
        <v>90</v>
      </c>
      <c r="F7" s="3" t="s">
        <v>266</v>
      </c>
      <c r="G7" s="3" t="s">
        <v>268</v>
      </c>
      <c r="H7" s="3" t="s">
        <v>267</v>
      </c>
      <c r="I7" s="3" t="s">
        <v>268</v>
      </c>
      <c r="J7" s="1">
        <v>26900</v>
      </c>
      <c r="K7" s="3" t="s">
        <v>22</v>
      </c>
      <c r="L7" s="2">
        <v>83.9</v>
      </c>
      <c r="M7" s="20">
        <v>0.62319999999999998</v>
      </c>
      <c r="N7" s="24">
        <v>70</v>
      </c>
      <c r="O7" s="13">
        <v>90</v>
      </c>
      <c r="P7" s="13">
        <v>110</v>
      </c>
      <c r="Q7" s="3"/>
      <c r="R7" s="19">
        <v>110</v>
      </c>
      <c r="S7" s="20">
        <f>R7*M7</f>
        <v>68.551999999999992</v>
      </c>
      <c r="T7" s="3"/>
      <c r="U7" s="3"/>
      <c r="V7" s="3"/>
      <c r="W7" s="3"/>
      <c r="X7" s="19"/>
      <c r="Y7" s="20">
        <f>X7*M7</f>
        <v>0</v>
      </c>
      <c r="Z7" s="19">
        <f>X7+R7</f>
        <v>110</v>
      </c>
      <c r="AA7" s="20">
        <f>Z7*M7</f>
        <v>68.551999999999992</v>
      </c>
      <c r="AB7" s="3"/>
      <c r="AC7" s="13"/>
      <c r="AD7" s="3"/>
      <c r="AE7" s="3"/>
      <c r="AF7" s="3"/>
      <c r="AG7" s="20">
        <f>AF7*M7</f>
        <v>0</v>
      </c>
      <c r="AH7" s="19">
        <f>AF7+Z7</f>
        <v>110</v>
      </c>
      <c r="AI7" s="20">
        <f>AH7*M7</f>
        <v>68.551999999999992</v>
      </c>
      <c r="AJ7" s="3"/>
    </row>
    <row r="8" spans="1:79" s="12" customFormat="1">
      <c r="A8" s="66"/>
      <c r="B8" s="66"/>
      <c r="C8" s="66"/>
      <c r="D8" s="66"/>
      <c r="E8" s="66"/>
      <c r="F8" s="19" t="s">
        <v>233</v>
      </c>
      <c r="G8" s="66" t="s">
        <v>69</v>
      </c>
      <c r="H8" s="66"/>
      <c r="I8" s="66"/>
      <c r="J8" s="66"/>
      <c r="K8" s="66"/>
      <c r="L8" s="67"/>
      <c r="M8" s="68"/>
      <c r="N8" s="29"/>
      <c r="O8" s="69"/>
      <c r="P8" s="69"/>
      <c r="Q8" s="29"/>
      <c r="R8" s="29"/>
      <c r="S8" s="70"/>
      <c r="T8" s="29"/>
      <c r="U8" s="29"/>
      <c r="V8" s="29"/>
      <c r="W8" s="29"/>
      <c r="X8" s="29"/>
      <c r="Y8" s="70"/>
      <c r="Z8" s="29"/>
      <c r="AA8" s="70"/>
      <c r="AB8" s="29"/>
      <c r="AC8" s="69"/>
      <c r="AD8" s="29"/>
      <c r="AE8" s="29"/>
      <c r="AF8" s="29"/>
      <c r="AG8" s="70"/>
      <c r="AH8" s="29"/>
      <c r="AI8" s="70"/>
      <c r="AJ8" s="66"/>
    </row>
    <row r="9" spans="1:79" s="12" customFormat="1">
      <c r="A9" s="66"/>
      <c r="B9" s="66"/>
      <c r="C9" s="66"/>
      <c r="D9" s="66"/>
      <c r="E9" s="66"/>
      <c r="F9" s="19" t="s">
        <v>235</v>
      </c>
      <c r="G9" s="66" t="s">
        <v>100</v>
      </c>
      <c r="H9" s="66"/>
      <c r="I9" s="66"/>
      <c r="J9" s="66"/>
      <c r="K9" s="66"/>
      <c r="L9" s="67"/>
      <c r="M9" s="68"/>
      <c r="N9" s="29"/>
      <c r="O9" s="69"/>
      <c r="P9" s="69"/>
      <c r="Q9" s="29"/>
      <c r="R9" s="29"/>
      <c r="S9" s="70"/>
      <c r="T9" s="29"/>
      <c r="U9" s="29"/>
      <c r="V9" s="29"/>
      <c r="W9" s="29"/>
      <c r="X9" s="29"/>
      <c r="Y9" s="70"/>
      <c r="Z9" s="29"/>
      <c r="AA9" s="70"/>
      <c r="AB9" s="29"/>
      <c r="AC9" s="69"/>
      <c r="AD9" s="29"/>
      <c r="AE9" s="29"/>
      <c r="AF9" s="29"/>
      <c r="AG9" s="70"/>
      <c r="AH9" s="29"/>
      <c r="AI9" s="70"/>
      <c r="AJ9" s="66"/>
    </row>
    <row r="10" spans="1:79" s="15" customFormat="1">
      <c r="A10" s="3">
        <v>12</v>
      </c>
      <c r="B10" s="3">
        <v>1</v>
      </c>
      <c r="C10" s="24" t="s">
        <v>183</v>
      </c>
      <c r="D10" s="24" t="s">
        <v>184</v>
      </c>
      <c r="E10" s="3">
        <v>82.5</v>
      </c>
      <c r="F10" s="3" t="s">
        <v>238</v>
      </c>
      <c r="G10" s="3" t="s">
        <v>28</v>
      </c>
      <c r="H10" s="3" t="s">
        <v>28</v>
      </c>
      <c r="I10" s="3" t="s">
        <v>25</v>
      </c>
      <c r="J10" s="1">
        <v>21376</v>
      </c>
      <c r="K10" s="3" t="s">
        <v>85</v>
      </c>
      <c r="L10" s="2">
        <v>82.25</v>
      </c>
      <c r="M10" s="20">
        <v>0.98629999999999995</v>
      </c>
      <c r="N10" s="27"/>
      <c r="O10" s="14"/>
      <c r="P10" s="27"/>
      <c r="Q10" s="3"/>
      <c r="R10" s="19"/>
      <c r="S10" s="20">
        <f>R10*M10</f>
        <v>0</v>
      </c>
      <c r="T10" s="37"/>
      <c r="U10" s="37"/>
      <c r="V10" s="37"/>
      <c r="W10" s="3"/>
      <c r="X10" s="19"/>
      <c r="Y10" s="20">
        <f>X10*M10</f>
        <v>0</v>
      </c>
      <c r="Z10" s="19">
        <f>X10+R10</f>
        <v>0</v>
      </c>
      <c r="AA10" s="20">
        <f>Z10*M10</f>
        <v>0</v>
      </c>
      <c r="AB10" s="3">
        <v>200</v>
      </c>
      <c r="AC10" s="51">
        <v>210</v>
      </c>
      <c r="AD10" s="51">
        <v>210</v>
      </c>
      <c r="AE10" s="3"/>
      <c r="AF10" s="3">
        <v>200</v>
      </c>
      <c r="AG10" s="20">
        <f>AF10*M10</f>
        <v>197.26</v>
      </c>
      <c r="AH10" s="19">
        <f>AF10+Z10</f>
        <v>200</v>
      </c>
      <c r="AI10" s="20">
        <f>AH10*M10</f>
        <v>197.26</v>
      </c>
      <c r="AJ10" s="3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16"/>
    </row>
    <row r="11" spans="1:79" s="3" customFormat="1">
      <c r="A11" s="3">
        <v>0</v>
      </c>
      <c r="B11" s="3" t="s">
        <v>72</v>
      </c>
      <c r="C11" s="24" t="s">
        <v>183</v>
      </c>
      <c r="D11" s="24" t="s">
        <v>184</v>
      </c>
      <c r="E11" s="3">
        <v>100</v>
      </c>
      <c r="F11" s="3" t="s">
        <v>260</v>
      </c>
      <c r="G11" s="3" t="s">
        <v>113</v>
      </c>
      <c r="H11" s="3" t="s">
        <v>113</v>
      </c>
      <c r="I11" s="3" t="s">
        <v>25</v>
      </c>
      <c r="J11" s="1">
        <v>31778</v>
      </c>
      <c r="K11" s="3" t="s">
        <v>19</v>
      </c>
      <c r="L11" s="2">
        <v>96</v>
      </c>
      <c r="M11" s="20">
        <v>0.56479999999999997</v>
      </c>
      <c r="O11" s="13"/>
      <c r="P11" s="13"/>
      <c r="R11" s="19"/>
      <c r="S11" s="20">
        <f>R11*M11</f>
        <v>0</v>
      </c>
      <c r="T11" s="37"/>
      <c r="X11" s="19"/>
      <c r="Y11" s="20">
        <f>X11*M11</f>
        <v>0</v>
      </c>
      <c r="Z11" s="19">
        <f>X11+R11</f>
        <v>0</v>
      </c>
      <c r="AA11" s="20">
        <f>Z11*M11</f>
        <v>0</v>
      </c>
      <c r="AB11" s="3">
        <v>230</v>
      </c>
      <c r="AC11" s="33">
        <v>250</v>
      </c>
      <c r="AD11" s="24">
        <v>257.5</v>
      </c>
      <c r="AF11" s="3">
        <f>AD11</f>
        <v>257.5</v>
      </c>
      <c r="AG11" s="20">
        <f>AF11*M11</f>
        <v>145.43599999999998</v>
      </c>
      <c r="AH11" s="19">
        <f>AF11+Z11</f>
        <v>257.5</v>
      </c>
      <c r="AI11" s="20">
        <f>AH11*M11</f>
        <v>145.43599999999998</v>
      </c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21"/>
    </row>
    <row r="12" spans="1:79">
      <c r="A12" s="3"/>
      <c r="B12" s="3"/>
      <c r="C12" s="3"/>
      <c r="D12" s="3"/>
      <c r="E12" s="3"/>
      <c r="F12" s="19" t="s">
        <v>233</v>
      </c>
      <c r="G12" s="19" t="s">
        <v>70</v>
      </c>
      <c r="H12" s="19"/>
      <c r="I12" s="3"/>
      <c r="J12" s="1"/>
      <c r="K12" s="3"/>
      <c r="L12" s="2"/>
      <c r="M12" s="20"/>
      <c r="N12" s="3"/>
      <c r="O12" s="13"/>
      <c r="P12" s="13"/>
      <c r="Q12" s="3"/>
      <c r="R12" s="19"/>
      <c r="S12" s="20"/>
      <c r="T12" s="3"/>
      <c r="U12" s="3"/>
      <c r="V12" s="3"/>
      <c r="W12" s="3"/>
      <c r="X12" s="19"/>
      <c r="Y12" s="20"/>
      <c r="Z12" s="19"/>
      <c r="AA12" s="20"/>
      <c r="AB12" s="3"/>
      <c r="AC12" s="13"/>
      <c r="AD12" s="3"/>
      <c r="AE12" s="3"/>
      <c r="AF12" s="3"/>
      <c r="AG12" s="20"/>
      <c r="AH12" s="19"/>
      <c r="AI12" s="20"/>
      <c r="AJ12" s="3"/>
    </row>
    <row r="13" spans="1:79">
      <c r="A13" s="3"/>
      <c r="B13" s="3"/>
      <c r="C13" s="24"/>
      <c r="D13" s="24"/>
      <c r="E13" s="3"/>
      <c r="F13" s="19" t="s">
        <v>235</v>
      </c>
      <c r="G13" s="19" t="s">
        <v>68</v>
      </c>
      <c r="H13" s="19"/>
      <c r="I13" s="3"/>
      <c r="J13" s="1"/>
      <c r="K13" s="3"/>
      <c r="L13" s="2"/>
      <c r="M13" s="20"/>
      <c r="N13" s="3"/>
      <c r="O13" s="13"/>
      <c r="P13" s="13"/>
      <c r="Q13" s="3"/>
      <c r="R13" s="19"/>
      <c r="S13" s="20"/>
      <c r="T13" s="24"/>
      <c r="U13" s="24"/>
      <c r="V13" s="3"/>
      <c r="W13" s="3"/>
      <c r="X13" s="19"/>
      <c r="Y13" s="20"/>
      <c r="Z13" s="19"/>
      <c r="AA13" s="20"/>
      <c r="AB13" s="24"/>
      <c r="AC13" s="13"/>
      <c r="AD13" s="3"/>
      <c r="AE13" s="3"/>
      <c r="AF13" s="3"/>
      <c r="AG13" s="20"/>
      <c r="AH13" s="19"/>
      <c r="AI13" s="20"/>
      <c r="AJ13" s="3"/>
    </row>
    <row r="14" spans="1:79">
      <c r="A14" s="3">
        <v>12</v>
      </c>
      <c r="B14" s="3">
        <v>1</v>
      </c>
      <c r="C14" s="24" t="s">
        <v>183</v>
      </c>
      <c r="D14" s="24" t="s">
        <v>184</v>
      </c>
      <c r="E14" s="3">
        <v>44</v>
      </c>
      <c r="F14" s="3" t="s">
        <v>247</v>
      </c>
      <c r="G14" s="3" t="s">
        <v>240</v>
      </c>
      <c r="H14" s="3" t="s">
        <v>35</v>
      </c>
      <c r="I14" s="3" t="s">
        <v>25</v>
      </c>
      <c r="J14" s="1">
        <v>34350</v>
      </c>
      <c r="K14" s="3" t="s">
        <v>19</v>
      </c>
      <c r="L14" s="2">
        <v>44</v>
      </c>
      <c r="M14" s="20">
        <v>1.1079000000000001</v>
      </c>
      <c r="N14" s="27">
        <v>75</v>
      </c>
      <c r="O14" s="13">
        <v>80</v>
      </c>
      <c r="P14" s="27">
        <v>95</v>
      </c>
      <c r="Q14" s="3"/>
      <c r="R14" s="19">
        <v>80</v>
      </c>
      <c r="S14" s="20">
        <f>R14*M14</f>
        <v>88.632000000000005</v>
      </c>
      <c r="T14" s="24">
        <v>35</v>
      </c>
      <c r="U14" s="51">
        <v>0</v>
      </c>
      <c r="V14" s="37">
        <v>0</v>
      </c>
      <c r="W14" s="3"/>
      <c r="X14" s="19">
        <f>T14</f>
        <v>35</v>
      </c>
      <c r="Y14" s="20">
        <f>X14*M14</f>
        <v>38.776500000000006</v>
      </c>
      <c r="Z14" s="19">
        <f>X14+R14</f>
        <v>115</v>
      </c>
      <c r="AA14" s="20">
        <f>Z14*M14</f>
        <v>127.40850000000002</v>
      </c>
      <c r="AB14" s="24">
        <v>90</v>
      </c>
      <c r="AC14" s="13">
        <v>100</v>
      </c>
      <c r="AD14" s="37">
        <v>110</v>
      </c>
      <c r="AE14" s="3"/>
      <c r="AF14" s="3">
        <f>AC14</f>
        <v>100</v>
      </c>
      <c r="AG14" s="20">
        <f>AF14*M14</f>
        <v>110.79</v>
      </c>
      <c r="AH14" s="19">
        <f>AF14+Z14</f>
        <v>215</v>
      </c>
      <c r="AI14" s="20">
        <f>AH14*M14</f>
        <v>238.19850000000002</v>
      </c>
      <c r="AJ14" s="3"/>
    </row>
    <row r="15" spans="1:79">
      <c r="A15" s="3"/>
      <c r="B15" s="3"/>
      <c r="C15" s="24"/>
      <c r="D15" s="24"/>
      <c r="E15" s="3"/>
      <c r="F15" s="3"/>
      <c r="G15" s="19" t="s">
        <v>100</v>
      </c>
      <c r="H15" s="3"/>
      <c r="I15" s="3"/>
      <c r="J15" s="1"/>
      <c r="K15" s="3"/>
      <c r="L15" s="2"/>
      <c r="M15" s="20"/>
      <c r="N15" s="50"/>
      <c r="O15" s="13"/>
      <c r="P15" s="27"/>
      <c r="Q15" s="3"/>
      <c r="R15" s="19"/>
      <c r="S15" s="20"/>
      <c r="T15" s="24"/>
      <c r="U15" s="51"/>
      <c r="V15" s="37"/>
      <c r="W15" s="3"/>
      <c r="X15" s="19"/>
      <c r="Y15" s="20"/>
      <c r="Z15" s="19"/>
      <c r="AA15" s="20"/>
      <c r="AB15" s="24"/>
      <c r="AC15" s="13"/>
      <c r="AD15" s="37"/>
      <c r="AE15" s="3"/>
      <c r="AF15" s="3"/>
      <c r="AG15" s="20"/>
      <c r="AH15" s="19"/>
      <c r="AI15" s="20"/>
      <c r="AJ15" s="3"/>
    </row>
    <row r="16" spans="1:79">
      <c r="A16" s="3">
        <v>0</v>
      </c>
      <c r="B16" s="3" t="s">
        <v>72</v>
      </c>
      <c r="C16" s="24" t="s">
        <v>183</v>
      </c>
      <c r="D16" s="24" t="s">
        <v>184</v>
      </c>
      <c r="E16" s="3">
        <v>82.5</v>
      </c>
      <c r="F16" s="3" t="s">
        <v>238</v>
      </c>
      <c r="G16" s="3" t="s">
        <v>28</v>
      </c>
      <c r="H16" s="3" t="s">
        <v>28</v>
      </c>
      <c r="I16" s="3" t="s">
        <v>25</v>
      </c>
      <c r="J16" s="1">
        <v>21376</v>
      </c>
      <c r="K16" s="3" t="s">
        <v>85</v>
      </c>
      <c r="L16" s="2">
        <v>82.25</v>
      </c>
      <c r="M16" s="20">
        <v>0.98629999999999995</v>
      </c>
      <c r="N16" s="27">
        <v>180</v>
      </c>
      <c r="O16" s="14">
        <v>180</v>
      </c>
      <c r="P16" s="27">
        <v>200</v>
      </c>
      <c r="Q16" s="3"/>
      <c r="R16" s="19">
        <v>0</v>
      </c>
      <c r="S16" s="20">
        <f>R16*M16</f>
        <v>0</v>
      </c>
      <c r="T16" s="37">
        <v>170</v>
      </c>
      <c r="U16" s="37">
        <v>180</v>
      </c>
      <c r="V16" s="37">
        <v>180</v>
      </c>
      <c r="W16" s="3"/>
      <c r="X16" s="19">
        <v>0</v>
      </c>
      <c r="Y16" s="20">
        <f>X16*M16</f>
        <v>0</v>
      </c>
      <c r="Z16" s="19">
        <f>X16+R16</f>
        <v>0</v>
      </c>
      <c r="AA16" s="20">
        <f>Z16*M16</f>
        <v>0</v>
      </c>
      <c r="AB16" s="51">
        <v>200</v>
      </c>
      <c r="AC16" s="51">
        <v>0</v>
      </c>
      <c r="AD16" s="51">
        <v>0</v>
      </c>
      <c r="AE16" s="3"/>
      <c r="AF16" s="3">
        <v>0</v>
      </c>
      <c r="AG16" s="20">
        <f>AF16*M16</f>
        <v>0</v>
      </c>
      <c r="AH16" s="19">
        <f>AF16+Z16</f>
        <v>0</v>
      </c>
      <c r="AI16" s="20">
        <f>AH16*M16</f>
        <v>0</v>
      </c>
      <c r="AJ16" s="3"/>
    </row>
    <row r="17" spans="1:79" s="15" customFormat="1">
      <c r="A17" s="3">
        <v>12</v>
      </c>
      <c r="B17" s="3">
        <v>1</v>
      </c>
      <c r="C17" s="24" t="s">
        <v>183</v>
      </c>
      <c r="D17" s="24" t="s">
        <v>184</v>
      </c>
      <c r="E17" s="3" t="s">
        <v>244</v>
      </c>
      <c r="F17" s="3" t="s">
        <v>245</v>
      </c>
      <c r="G17" s="3" t="s">
        <v>246</v>
      </c>
      <c r="H17" s="3" t="s">
        <v>35</v>
      </c>
      <c r="I17" s="3" t="s">
        <v>25</v>
      </c>
      <c r="J17" s="1">
        <v>36350</v>
      </c>
      <c r="K17" s="3" t="s">
        <v>26</v>
      </c>
      <c r="L17" s="2">
        <v>154.6</v>
      </c>
      <c r="M17" s="20">
        <v>0.52749999999999997</v>
      </c>
      <c r="N17" s="24">
        <v>280</v>
      </c>
      <c r="O17" s="13">
        <v>300</v>
      </c>
      <c r="P17" s="13">
        <v>310</v>
      </c>
      <c r="Q17" s="3"/>
      <c r="R17" s="19">
        <v>310</v>
      </c>
      <c r="S17" s="20">
        <f>R17*M17</f>
        <v>163.52499999999998</v>
      </c>
      <c r="T17" s="51">
        <v>250</v>
      </c>
      <c r="U17" s="3">
        <v>260</v>
      </c>
      <c r="V17" s="24">
        <v>270</v>
      </c>
      <c r="W17" s="3"/>
      <c r="X17" s="19">
        <f>V17</f>
        <v>270</v>
      </c>
      <c r="Y17" s="20">
        <f>X17*M17</f>
        <v>142.42499999999998</v>
      </c>
      <c r="Z17" s="19">
        <f>X17+R17</f>
        <v>580</v>
      </c>
      <c r="AA17" s="20">
        <f>Z17*M17</f>
        <v>305.95</v>
      </c>
      <c r="AB17" s="24">
        <v>210</v>
      </c>
      <c r="AC17" s="13">
        <v>225</v>
      </c>
      <c r="AD17" s="51">
        <v>0</v>
      </c>
      <c r="AE17" s="3"/>
      <c r="AF17" s="3">
        <v>225</v>
      </c>
      <c r="AG17" s="20">
        <f>AF17*M17</f>
        <v>118.6875</v>
      </c>
      <c r="AH17" s="19">
        <f>AF17+Z17</f>
        <v>805</v>
      </c>
      <c r="AI17" s="20">
        <f>AH17*M17</f>
        <v>424.63749999999999</v>
      </c>
      <c r="AJ17" s="3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16"/>
    </row>
    <row r="18" spans="1:79" s="12" customFormat="1">
      <c r="A18" s="66"/>
      <c r="B18" s="66"/>
      <c r="C18" s="66"/>
      <c r="D18" s="66"/>
      <c r="E18" s="66"/>
      <c r="F18" s="29" t="s">
        <v>289</v>
      </c>
      <c r="G18" s="66" t="s">
        <v>69</v>
      </c>
      <c r="H18" s="66"/>
      <c r="I18" s="66"/>
      <c r="J18" s="66"/>
      <c r="K18" s="66"/>
      <c r="L18" s="67"/>
      <c r="M18" s="68"/>
      <c r="N18" s="29"/>
      <c r="O18" s="69"/>
      <c r="P18" s="69"/>
      <c r="Q18" s="29"/>
      <c r="R18" s="29"/>
      <c r="S18" s="70"/>
      <c r="T18" s="29"/>
      <c r="U18" s="29"/>
      <c r="V18" s="29"/>
      <c r="W18" s="29"/>
      <c r="X18" s="29"/>
      <c r="Y18" s="70"/>
      <c r="Z18" s="29"/>
      <c r="AA18" s="70"/>
      <c r="AB18" s="29"/>
      <c r="AC18" s="69"/>
      <c r="AD18" s="29"/>
      <c r="AE18" s="29"/>
      <c r="AF18" s="29"/>
      <c r="AG18" s="70"/>
      <c r="AH18" s="29"/>
      <c r="AI18" s="70"/>
      <c r="AJ18" s="66"/>
    </row>
    <row r="19" spans="1:79" s="12" customFormat="1">
      <c r="A19" s="66"/>
      <c r="B19" s="66"/>
      <c r="C19" s="66"/>
      <c r="D19" s="66"/>
      <c r="E19" s="66"/>
      <c r="F19" s="19" t="s">
        <v>235</v>
      </c>
      <c r="G19" s="66" t="s">
        <v>68</v>
      </c>
      <c r="H19" s="66"/>
      <c r="I19" s="66"/>
      <c r="J19" s="66"/>
      <c r="K19" s="66"/>
      <c r="L19" s="67"/>
      <c r="M19" s="68"/>
      <c r="N19" s="29"/>
      <c r="O19" s="69"/>
      <c r="P19" s="69"/>
      <c r="Q19" s="29"/>
      <c r="R19" s="29"/>
      <c r="S19" s="70"/>
      <c r="T19" s="29"/>
      <c r="U19" s="29"/>
      <c r="V19" s="29"/>
      <c r="W19" s="29"/>
      <c r="X19" s="29"/>
      <c r="Y19" s="70"/>
      <c r="Z19" s="29"/>
      <c r="AA19" s="70"/>
      <c r="AB19" s="29"/>
      <c r="AC19" s="69"/>
      <c r="AD19" s="29"/>
      <c r="AE19" s="29"/>
      <c r="AF19" s="29"/>
      <c r="AG19" s="70"/>
      <c r="AH19" s="29"/>
      <c r="AI19" s="70"/>
      <c r="AJ19" s="66"/>
    </row>
    <row r="20" spans="1:79">
      <c r="A20" s="24">
        <v>12</v>
      </c>
      <c r="B20" s="24">
        <v>1</v>
      </c>
      <c r="C20" s="24" t="s">
        <v>183</v>
      </c>
      <c r="D20" s="24" t="s">
        <v>216</v>
      </c>
      <c r="E20" s="24">
        <v>52</v>
      </c>
      <c r="F20" s="24" t="s">
        <v>249</v>
      </c>
      <c r="G20" s="24" t="s">
        <v>50</v>
      </c>
      <c r="H20" s="24" t="s">
        <v>50</v>
      </c>
      <c r="I20" s="24" t="s">
        <v>25</v>
      </c>
      <c r="J20" s="30">
        <v>33298</v>
      </c>
      <c r="K20" s="24" t="s">
        <v>19</v>
      </c>
      <c r="L20" s="31">
        <v>52</v>
      </c>
      <c r="M20" s="32">
        <v>0.96699999999999997</v>
      </c>
      <c r="N20" s="53"/>
      <c r="O20" s="52"/>
      <c r="P20" s="53"/>
      <c r="Q20" s="24"/>
      <c r="R20" s="29"/>
      <c r="S20" s="20">
        <f>R20*M20</f>
        <v>0</v>
      </c>
      <c r="T20" s="53"/>
      <c r="U20" s="53"/>
      <c r="V20" s="53"/>
      <c r="W20" s="24"/>
      <c r="X20" s="29"/>
      <c r="Y20" s="20">
        <f>X20*M20</f>
        <v>0</v>
      </c>
      <c r="Z20" s="19">
        <f>X20+R20</f>
        <v>0</v>
      </c>
      <c r="AA20" s="20">
        <f>Z20*M20</f>
        <v>0</v>
      </c>
      <c r="AB20" s="53">
        <v>150</v>
      </c>
      <c r="AC20" s="51">
        <v>165</v>
      </c>
      <c r="AD20" s="51">
        <v>165</v>
      </c>
      <c r="AE20" s="24"/>
      <c r="AF20" s="24">
        <v>150</v>
      </c>
      <c r="AG20" s="20">
        <f>AF20*M20</f>
        <v>145.04999999999998</v>
      </c>
      <c r="AH20" s="19">
        <f>AF20+Z20</f>
        <v>150</v>
      </c>
      <c r="AI20" s="20">
        <f>AH20*M20</f>
        <v>145.04999999999998</v>
      </c>
      <c r="AJ20" s="24"/>
    </row>
    <row r="21" spans="1:79">
      <c r="A21" s="24"/>
      <c r="B21" s="24"/>
      <c r="C21" s="24"/>
      <c r="D21" s="24"/>
      <c r="E21" s="24"/>
      <c r="F21" s="24"/>
      <c r="G21" s="29" t="s">
        <v>100</v>
      </c>
      <c r="H21" s="24"/>
      <c r="I21" s="24"/>
      <c r="J21" s="30"/>
      <c r="K21" s="24"/>
      <c r="L21" s="31"/>
      <c r="M21" s="32"/>
      <c r="N21" s="53"/>
      <c r="O21" s="52"/>
      <c r="P21" s="53"/>
      <c r="Q21" s="24"/>
      <c r="R21" s="29"/>
      <c r="S21" s="20"/>
      <c r="T21" s="53"/>
      <c r="U21" s="53"/>
      <c r="V21" s="53"/>
      <c r="W21" s="24"/>
      <c r="X21" s="29"/>
      <c r="Y21" s="20"/>
      <c r="Z21" s="19"/>
      <c r="AA21" s="20"/>
      <c r="AB21" s="53"/>
      <c r="AC21" s="51"/>
      <c r="AD21" s="51"/>
      <c r="AE21" s="24"/>
      <c r="AF21" s="24"/>
      <c r="AG21" s="20"/>
      <c r="AH21" s="19"/>
      <c r="AI21" s="20"/>
      <c r="AJ21" s="24"/>
    </row>
    <row r="22" spans="1:79">
      <c r="A22" s="24">
        <v>12</v>
      </c>
      <c r="B22" s="24">
        <v>1</v>
      </c>
      <c r="C22" s="24" t="s">
        <v>183</v>
      </c>
      <c r="D22" s="24" t="s">
        <v>216</v>
      </c>
      <c r="E22" s="24">
        <v>82.5</v>
      </c>
      <c r="F22" s="24" t="s">
        <v>258</v>
      </c>
      <c r="G22" s="24" t="s">
        <v>259</v>
      </c>
      <c r="H22" s="24" t="s">
        <v>259</v>
      </c>
      <c r="I22" s="24" t="s">
        <v>25</v>
      </c>
      <c r="J22" s="30">
        <v>28045</v>
      </c>
      <c r="K22" s="24" t="s">
        <v>22</v>
      </c>
      <c r="L22" s="31">
        <v>80.400000000000006</v>
      </c>
      <c r="M22" s="32">
        <v>0.63070000000000004</v>
      </c>
      <c r="N22" s="33"/>
      <c r="O22" s="52"/>
      <c r="P22" s="53"/>
      <c r="Q22" s="24"/>
      <c r="R22" s="29"/>
      <c r="S22" s="20">
        <f>R22*M22</f>
        <v>0</v>
      </c>
      <c r="T22" s="33"/>
      <c r="U22" s="53"/>
      <c r="V22" s="53"/>
      <c r="W22" s="24"/>
      <c r="X22" s="29"/>
      <c r="Y22" s="20">
        <f>X22*M22</f>
        <v>0</v>
      </c>
      <c r="Z22" s="19">
        <f>X22+R22</f>
        <v>0</v>
      </c>
      <c r="AA22" s="20">
        <f>Z22*M22</f>
        <v>0</v>
      </c>
      <c r="AB22" s="24">
        <v>205</v>
      </c>
      <c r="AC22" s="53">
        <v>217.5</v>
      </c>
      <c r="AD22" s="51">
        <v>225</v>
      </c>
      <c r="AE22" s="24"/>
      <c r="AF22" s="24">
        <f>AD22</f>
        <v>225</v>
      </c>
      <c r="AG22" s="20">
        <f>AF22*M22</f>
        <v>141.9075</v>
      </c>
      <c r="AH22" s="19">
        <f>AF22+Z22</f>
        <v>225</v>
      </c>
      <c r="AI22" s="20">
        <f>AH22*M22</f>
        <v>141.9075</v>
      </c>
      <c r="AJ22" s="24"/>
    </row>
    <row r="23" spans="1:79">
      <c r="A23" s="3">
        <v>12</v>
      </c>
      <c r="B23" s="3">
        <v>1</v>
      </c>
      <c r="C23" s="24" t="s">
        <v>183</v>
      </c>
      <c r="D23" s="24" t="s">
        <v>216</v>
      </c>
      <c r="E23" s="3">
        <v>90</v>
      </c>
      <c r="F23" s="3" t="s">
        <v>198</v>
      </c>
      <c r="G23" s="3" t="s">
        <v>28</v>
      </c>
      <c r="H23" s="3" t="s">
        <v>28</v>
      </c>
      <c r="I23" s="3" t="s">
        <v>25</v>
      </c>
      <c r="J23" s="1">
        <v>30516</v>
      </c>
      <c r="K23" s="3" t="s">
        <v>19</v>
      </c>
      <c r="L23" s="2">
        <v>85.5</v>
      </c>
      <c r="M23" s="20">
        <v>0.60450000000000004</v>
      </c>
      <c r="N23" s="8"/>
      <c r="O23" s="14"/>
      <c r="P23" s="8"/>
      <c r="Q23" s="3"/>
      <c r="R23" s="19"/>
      <c r="S23" s="20">
        <f>R23*M23</f>
        <v>0</v>
      </c>
      <c r="T23" s="8"/>
      <c r="U23" s="53"/>
      <c r="V23" s="53"/>
      <c r="W23" s="3"/>
      <c r="X23" s="19"/>
      <c r="Y23" s="20">
        <f>X23*M23</f>
        <v>0</v>
      </c>
      <c r="Z23" s="19">
        <f>X23+R23</f>
        <v>0</v>
      </c>
      <c r="AA23" s="20">
        <f>Z23*M23</f>
        <v>0</v>
      </c>
      <c r="AB23" s="8">
        <v>240</v>
      </c>
      <c r="AC23" s="13">
        <v>260</v>
      </c>
      <c r="AD23" s="37">
        <v>280</v>
      </c>
      <c r="AE23" s="3"/>
      <c r="AF23" s="3">
        <v>260</v>
      </c>
      <c r="AG23" s="20">
        <f>AF23*M23</f>
        <v>157.17000000000002</v>
      </c>
      <c r="AH23" s="19">
        <f>AF23+Z23</f>
        <v>260</v>
      </c>
      <c r="AI23" s="20">
        <f>AH23*M23</f>
        <v>157.17000000000002</v>
      </c>
      <c r="AJ23" s="3"/>
    </row>
    <row r="24" spans="1:79">
      <c r="A24" s="24"/>
      <c r="B24" s="24"/>
      <c r="C24" s="24"/>
      <c r="D24" s="24"/>
      <c r="E24" s="24"/>
      <c r="F24" s="29" t="s">
        <v>289</v>
      </c>
      <c r="G24" s="29" t="s">
        <v>70</v>
      </c>
      <c r="H24" s="24"/>
      <c r="I24" s="24"/>
      <c r="J24" s="30"/>
      <c r="K24" s="24"/>
      <c r="L24" s="31"/>
      <c r="M24" s="32"/>
      <c r="N24" s="53"/>
      <c r="O24" s="52"/>
      <c r="P24" s="53"/>
      <c r="Q24" s="24"/>
      <c r="R24" s="29"/>
      <c r="S24" s="20"/>
      <c r="T24" s="53"/>
      <c r="U24" s="53"/>
      <c r="V24" s="53"/>
      <c r="W24" s="24"/>
      <c r="X24" s="29"/>
      <c r="Y24" s="20"/>
      <c r="Z24" s="19"/>
      <c r="AA24" s="20"/>
      <c r="AB24" s="53"/>
      <c r="AC24" s="51"/>
      <c r="AD24" s="51"/>
      <c r="AE24" s="24"/>
      <c r="AF24" s="24"/>
      <c r="AG24" s="20"/>
      <c r="AH24" s="19"/>
      <c r="AI24" s="20"/>
      <c r="AJ24" s="24"/>
    </row>
    <row r="25" spans="1:79">
      <c r="A25" s="24"/>
      <c r="B25" s="24"/>
      <c r="C25" s="24"/>
      <c r="D25" s="24"/>
      <c r="E25" s="24"/>
      <c r="F25" s="19" t="s">
        <v>235</v>
      </c>
      <c r="G25" s="29" t="s">
        <v>68</v>
      </c>
      <c r="H25" s="24"/>
      <c r="I25" s="24"/>
      <c r="J25" s="30"/>
      <c r="K25" s="24"/>
      <c r="L25" s="31"/>
      <c r="M25" s="32"/>
      <c r="N25" s="24"/>
      <c r="O25" s="33"/>
      <c r="P25" s="33"/>
      <c r="Q25" s="24"/>
      <c r="R25" s="29"/>
      <c r="S25" s="20"/>
      <c r="T25" s="51"/>
      <c r="U25" s="24"/>
      <c r="V25" s="24"/>
      <c r="W25" s="24"/>
      <c r="X25" s="29"/>
      <c r="Y25" s="20"/>
      <c r="Z25" s="19"/>
      <c r="AA25" s="20"/>
      <c r="AB25" s="24"/>
      <c r="AC25" s="33"/>
      <c r="AD25" s="24"/>
      <c r="AE25" s="24"/>
      <c r="AF25" s="24"/>
      <c r="AG25" s="20"/>
      <c r="AH25" s="19"/>
      <c r="AI25" s="20"/>
      <c r="AJ25" s="24"/>
    </row>
    <row r="26" spans="1:79">
      <c r="A26" s="24">
        <v>12</v>
      </c>
      <c r="B26" s="24">
        <v>1</v>
      </c>
      <c r="C26" s="24" t="s">
        <v>183</v>
      </c>
      <c r="D26" s="24" t="s">
        <v>216</v>
      </c>
      <c r="E26" s="24">
        <v>56</v>
      </c>
      <c r="F26" s="24" t="s">
        <v>248</v>
      </c>
      <c r="G26" s="24" t="s">
        <v>60</v>
      </c>
      <c r="H26" s="24" t="s">
        <v>60</v>
      </c>
      <c r="I26" s="24" t="s">
        <v>25</v>
      </c>
      <c r="J26" s="30">
        <v>35009</v>
      </c>
      <c r="K26" s="24" t="s">
        <v>21</v>
      </c>
      <c r="L26" s="31">
        <v>55.75</v>
      </c>
      <c r="M26" s="32">
        <v>0.92920000000000003</v>
      </c>
      <c r="N26" s="33">
        <v>110</v>
      </c>
      <c r="O26" s="52">
        <v>115</v>
      </c>
      <c r="P26" s="53">
        <v>120</v>
      </c>
      <c r="Q26" s="24"/>
      <c r="R26" s="29">
        <v>120</v>
      </c>
      <c r="S26" s="20">
        <f>R26*M26</f>
        <v>111.504</v>
      </c>
      <c r="T26" s="51">
        <v>60</v>
      </c>
      <c r="U26" s="53">
        <v>60</v>
      </c>
      <c r="V26" s="51">
        <v>65</v>
      </c>
      <c r="W26" s="24"/>
      <c r="X26" s="29">
        <f>U26</f>
        <v>60</v>
      </c>
      <c r="Y26" s="20">
        <f>X26*M26</f>
        <v>55.752000000000002</v>
      </c>
      <c r="Z26" s="19">
        <f>X26+R26</f>
        <v>180</v>
      </c>
      <c r="AA26" s="20">
        <f>Z26*M26</f>
        <v>167.256</v>
      </c>
      <c r="AB26" s="24">
        <v>120</v>
      </c>
      <c r="AC26" s="53">
        <v>130</v>
      </c>
      <c r="AD26" s="51">
        <v>132.5</v>
      </c>
      <c r="AE26" s="24"/>
      <c r="AF26" s="24">
        <f>AC26</f>
        <v>130</v>
      </c>
      <c r="AG26" s="20">
        <f>AF26*M26</f>
        <v>120.79600000000001</v>
      </c>
      <c r="AH26" s="19">
        <f>AF26+Z26</f>
        <v>310</v>
      </c>
      <c r="AI26" s="20">
        <f>AH26*M26</f>
        <v>288.05200000000002</v>
      </c>
      <c r="AJ26" s="24"/>
    </row>
    <row r="27" spans="1:79">
      <c r="A27" s="24"/>
      <c r="B27" s="24"/>
      <c r="C27" s="24"/>
      <c r="D27" s="24"/>
      <c r="E27" s="24"/>
      <c r="F27" s="29" t="s">
        <v>290</v>
      </c>
      <c r="G27" s="29" t="s">
        <v>69</v>
      </c>
      <c r="H27" s="24"/>
      <c r="I27" s="24"/>
      <c r="J27" s="30"/>
      <c r="K27" s="24"/>
      <c r="L27" s="31"/>
      <c r="M27" s="32"/>
      <c r="N27" s="53"/>
      <c r="O27" s="52"/>
      <c r="P27" s="53"/>
      <c r="Q27" s="24"/>
      <c r="R27" s="29"/>
      <c r="S27" s="20"/>
      <c r="T27" s="53"/>
      <c r="U27" s="53"/>
      <c r="V27" s="53"/>
      <c r="W27" s="24"/>
      <c r="X27" s="29"/>
      <c r="Y27" s="20"/>
      <c r="Z27" s="19"/>
      <c r="AA27" s="20"/>
      <c r="AB27" s="53"/>
      <c r="AC27" s="51"/>
      <c r="AD27" s="51"/>
      <c r="AE27" s="24"/>
      <c r="AF27" s="24"/>
      <c r="AG27" s="20"/>
      <c r="AH27" s="19"/>
      <c r="AI27" s="20"/>
      <c r="AJ27" s="24"/>
    </row>
    <row r="28" spans="1:79">
      <c r="A28" s="24"/>
      <c r="B28" s="24"/>
      <c r="C28" s="24"/>
      <c r="D28" s="24"/>
      <c r="E28" s="24"/>
      <c r="F28" s="19" t="s">
        <v>235</v>
      </c>
      <c r="G28" s="29" t="s">
        <v>100</v>
      </c>
      <c r="H28" s="24"/>
      <c r="I28" s="24"/>
      <c r="J28" s="30"/>
      <c r="K28" s="24"/>
      <c r="L28" s="31"/>
      <c r="M28" s="32"/>
      <c r="N28" s="24"/>
      <c r="O28" s="33"/>
      <c r="P28" s="33"/>
      <c r="Q28" s="24"/>
      <c r="R28" s="29"/>
      <c r="S28" s="20"/>
      <c r="T28" s="51"/>
      <c r="U28" s="24"/>
      <c r="V28" s="24"/>
      <c r="W28" s="24"/>
      <c r="X28" s="29"/>
      <c r="Y28" s="20"/>
      <c r="Z28" s="19"/>
      <c r="AA28" s="20"/>
      <c r="AB28" s="24"/>
      <c r="AC28" s="33"/>
      <c r="AD28" s="24"/>
      <c r="AE28" s="24"/>
      <c r="AF28" s="24"/>
      <c r="AG28" s="20"/>
      <c r="AH28" s="19"/>
      <c r="AI28" s="20"/>
      <c r="AJ28" s="24"/>
    </row>
    <row r="29" spans="1:79">
      <c r="A29" s="3">
        <v>12</v>
      </c>
      <c r="B29" s="3">
        <v>1</v>
      </c>
      <c r="C29" s="24" t="s">
        <v>183</v>
      </c>
      <c r="D29" s="24" t="s">
        <v>224</v>
      </c>
      <c r="E29" s="3">
        <v>75</v>
      </c>
      <c r="F29" s="3" t="s">
        <v>101</v>
      </c>
      <c r="G29" s="3" t="s">
        <v>82</v>
      </c>
      <c r="H29" s="3" t="s">
        <v>82</v>
      </c>
      <c r="I29" s="3" t="s">
        <v>25</v>
      </c>
      <c r="J29" s="1">
        <v>35241</v>
      </c>
      <c r="K29" s="3" t="s">
        <v>21</v>
      </c>
      <c r="L29" s="2">
        <v>72.900000000000006</v>
      </c>
      <c r="M29" s="20">
        <v>0.70009999999999994</v>
      </c>
      <c r="N29" s="8"/>
      <c r="O29" s="14"/>
      <c r="P29" s="8"/>
      <c r="Q29" s="3"/>
      <c r="R29" s="19"/>
      <c r="S29" s="20">
        <f>R29*M29</f>
        <v>0</v>
      </c>
      <c r="T29" s="53"/>
      <c r="U29" s="53"/>
      <c r="V29" s="53"/>
      <c r="W29" s="3"/>
      <c r="X29" s="19"/>
      <c r="Y29" s="20">
        <f>X29*M29</f>
        <v>0</v>
      </c>
      <c r="Z29" s="19">
        <f>X29+R29</f>
        <v>0</v>
      </c>
      <c r="AA29" s="20">
        <f>Z29*M29</f>
        <v>0</v>
      </c>
      <c r="AB29" s="53">
        <v>205</v>
      </c>
      <c r="AC29" s="33">
        <v>215</v>
      </c>
      <c r="AD29" s="37">
        <v>225</v>
      </c>
      <c r="AE29" s="3"/>
      <c r="AF29" s="3">
        <f>AD29</f>
        <v>225</v>
      </c>
      <c r="AG29" s="20">
        <f>AF29*M29</f>
        <v>157.52249999999998</v>
      </c>
      <c r="AH29" s="19">
        <f>AF29+Z29</f>
        <v>225</v>
      </c>
      <c r="AI29" s="20">
        <f>AH29*M29</f>
        <v>157.52249999999998</v>
      </c>
      <c r="AJ29" s="3"/>
    </row>
    <row r="30" spans="1:79">
      <c r="A30" s="3"/>
      <c r="B30" s="3"/>
      <c r="C30" s="24"/>
      <c r="D30" s="24"/>
      <c r="E30" s="3"/>
      <c r="F30" s="19" t="s">
        <v>290</v>
      </c>
      <c r="G30" s="19" t="s">
        <v>70</v>
      </c>
      <c r="H30" s="3"/>
      <c r="I30" s="3"/>
      <c r="J30" s="1"/>
      <c r="K30" s="3"/>
      <c r="L30" s="2"/>
      <c r="M30" s="20"/>
      <c r="N30" s="8"/>
      <c r="O30" s="14"/>
      <c r="P30" s="8"/>
      <c r="Q30" s="3"/>
      <c r="R30" s="19"/>
      <c r="S30" s="20"/>
      <c r="T30" s="8"/>
      <c r="U30" s="53"/>
      <c r="V30" s="53"/>
      <c r="W30" s="3"/>
      <c r="X30" s="19"/>
      <c r="Y30" s="20"/>
      <c r="Z30" s="19"/>
      <c r="AA30" s="20"/>
      <c r="AB30" s="8"/>
      <c r="AC30" s="13"/>
      <c r="AD30" s="37"/>
      <c r="AE30" s="3"/>
      <c r="AF30" s="3"/>
      <c r="AG30" s="20"/>
      <c r="AH30" s="19"/>
      <c r="AI30" s="20"/>
      <c r="AJ30" s="3"/>
    </row>
    <row r="31" spans="1:79">
      <c r="A31" s="3"/>
      <c r="B31" s="3"/>
      <c r="C31" s="24"/>
      <c r="D31" s="24"/>
      <c r="E31" s="3"/>
      <c r="F31" s="19" t="s">
        <v>235</v>
      </c>
      <c r="G31" s="19" t="s">
        <v>68</v>
      </c>
      <c r="H31" s="3"/>
      <c r="I31" s="3"/>
      <c r="J31" s="1"/>
      <c r="K31" s="3"/>
      <c r="L31" s="2"/>
      <c r="M31" s="20"/>
      <c r="N31" s="8"/>
      <c r="O31" s="14"/>
      <c r="P31" s="8"/>
      <c r="Q31" s="3"/>
      <c r="R31" s="19"/>
      <c r="S31" s="20"/>
      <c r="T31" s="8"/>
      <c r="U31" s="53"/>
      <c r="V31" s="53"/>
      <c r="W31" s="3"/>
      <c r="X31" s="19"/>
      <c r="Y31" s="20"/>
      <c r="Z31" s="19"/>
      <c r="AA31" s="20"/>
      <c r="AB31" s="8"/>
      <c r="AC31" s="13"/>
      <c r="AD31" s="37"/>
      <c r="AE31" s="3"/>
      <c r="AF31" s="3"/>
      <c r="AG31" s="20"/>
      <c r="AH31" s="19"/>
      <c r="AI31" s="20"/>
      <c r="AJ31" s="3"/>
    </row>
    <row r="32" spans="1:79">
      <c r="A32" s="3">
        <v>12</v>
      </c>
      <c r="B32" s="3">
        <v>1</v>
      </c>
      <c r="C32" s="24" t="s">
        <v>183</v>
      </c>
      <c r="D32" s="24" t="s">
        <v>224</v>
      </c>
      <c r="E32" s="3">
        <v>67.5</v>
      </c>
      <c r="F32" s="3" t="s">
        <v>252</v>
      </c>
      <c r="G32" s="3" t="s">
        <v>87</v>
      </c>
      <c r="H32" s="3" t="s">
        <v>87</v>
      </c>
      <c r="I32" s="3" t="s">
        <v>25</v>
      </c>
      <c r="J32" s="1">
        <v>34610</v>
      </c>
      <c r="K32" s="3" t="s">
        <v>21</v>
      </c>
      <c r="L32" s="2">
        <v>67.2</v>
      </c>
      <c r="M32" s="20">
        <v>0.79049999999999998</v>
      </c>
      <c r="N32" s="8">
        <v>200</v>
      </c>
      <c r="O32" s="13">
        <v>215</v>
      </c>
      <c r="P32" s="27">
        <v>230</v>
      </c>
      <c r="Q32" s="3"/>
      <c r="R32" s="19">
        <v>215</v>
      </c>
      <c r="S32" s="20">
        <f>R32*M32</f>
        <v>169.95749999999998</v>
      </c>
      <c r="T32" s="13">
        <v>130</v>
      </c>
      <c r="U32" s="3">
        <v>135</v>
      </c>
      <c r="V32" s="3">
        <v>140</v>
      </c>
      <c r="W32" s="3"/>
      <c r="X32" s="19">
        <f>V32</f>
        <v>140</v>
      </c>
      <c r="Y32" s="20">
        <f>X32*M32</f>
        <v>110.67</v>
      </c>
      <c r="Z32" s="19">
        <f>X32+R32</f>
        <v>355</v>
      </c>
      <c r="AA32" s="20">
        <f>Z32*M32</f>
        <v>280.6275</v>
      </c>
      <c r="AB32" s="3">
        <v>180</v>
      </c>
      <c r="AC32" s="37">
        <v>190</v>
      </c>
      <c r="AD32" s="37">
        <v>191</v>
      </c>
      <c r="AE32" s="3"/>
      <c r="AF32" s="3">
        <f>AB32</f>
        <v>180</v>
      </c>
      <c r="AG32" s="20">
        <f>AF32*M32</f>
        <v>142.29</v>
      </c>
      <c r="AH32" s="19">
        <f>AF32+Z32</f>
        <v>535</v>
      </c>
      <c r="AI32" s="20">
        <f>AH32*M32</f>
        <v>422.91749999999996</v>
      </c>
      <c r="AJ32" s="3"/>
    </row>
    <row r="33" spans="1:36">
      <c r="A33" s="3"/>
      <c r="B33" s="3"/>
      <c r="C33" s="24"/>
      <c r="D33" s="24"/>
      <c r="E33" s="3"/>
      <c r="F33" s="3"/>
      <c r="G33" s="19" t="s">
        <v>100</v>
      </c>
      <c r="H33" s="3"/>
      <c r="I33" s="3"/>
      <c r="J33" s="1"/>
      <c r="K33" s="3"/>
      <c r="L33" s="2"/>
      <c r="M33" s="20"/>
      <c r="N33" s="8"/>
      <c r="O33" s="13"/>
      <c r="P33" s="27"/>
      <c r="Q33" s="3"/>
      <c r="R33" s="19"/>
      <c r="S33" s="20"/>
      <c r="T33" s="13"/>
      <c r="U33" s="3"/>
      <c r="V33" s="3"/>
      <c r="W33" s="3"/>
      <c r="X33" s="19"/>
      <c r="Y33" s="20"/>
      <c r="Z33" s="19"/>
      <c r="AA33" s="20"/>
      <c r="AB33" s="3"/>
      <c r="AC33" s="51"/>
      <c r="AD33" s="37"/>
      <c r="AE33" s="3"/>
      <c r="AF33" s="3"/>
      <c r="AG33" s="20"/>
      <c r="AH33" s="19"/>
      <c r="AI33" s="20"/>
      <c r="AJ33" s="3"/>
    </row>
    <row r="34" spans="1:36">
      <c r="A34" s="3">
        <v>12</v>
      </c>
      <c r="B34" s="3">
        <v>1</v>
      </c>
      <c r="C34" s="24" t="s">
        <v>183</v>
      </c>
      <c r="D34" s="24" t="s">
        <v>224</v>
      </c>
      <c r="E34" s="3">
        <v>75</v>
      </c>
      <c r="F34" s="3" t="s">
        <v>101</v>
      </c>
      <c r="G34" s="3" t="s">
        <v>82</v>
      </c>
      <c r="H34" s="3" t="s">
        <v>82</v>
      </c>
      <c r="I34" s="3" t="s">
        <v>25</v>
      </c>
      <c r="J34" s="1">
        <v>35241</v>
      </c>
      <c r="K34" s="3" t="s">
        <v>21</v>
      </c>
      <c r="L34" s="2">
        <v>72.900000000000006</v>
      </c>
      <c r="M34" s="20">
        <v>0.70009999999999994</v>
      </c>
      <c r="N34" s="27">
        <v>230</v>
      </c>
      <c r="O34" s="14">
        <v>230</v>
      </c>
      <c r="P34" s="8">
        <v>255</v>
      </c>
      <c r="Q34" s="3"/>
      <c r="R34" s="19">
        <v>255</v>
      </c>
      <c r="S34" s="20">
        <f>R34*M34</f>
        <v>178.52549999999999</v>
      </c>
      <c r="T34" s="8">
        <v>140</v>
      </c>
      <c r="U34" s="8">
        <v>160</v>
      </c>
      <c r="V34" s="37">
        <v>175</v>
      </c>
      <c r="W34" s="3"/>
      <c r="X34" s="19">
        <f>U34</f>
        <v>160</v>
      </c>
      <c r="Y34" s="20">
        <f>X34*M34</f>
        <v>112.01599999999999</v>
      </c>
      <c r="Z34" s="19">
        <f>X34+R34</f>
        <v>415</v>
      </c>
      <c r="AA34" s="20">
        <f>Z34*M34</f>
        <v>290.54149999999998</v>
      </c>
      <c r="AB34" s="8">
        <v>205</v>
      </c>
      <c r="AC34" s="33">
        <v>215</v>
      </c>
      <c r="AD34" s="37">
        <v>225</v>
      </c>
      <c r="AE34" s="3"/>
      <c r="AF34" s="3">
        <f>AD34</f>
        <v>225</v>
      </c>
      <c r="AG34" s="20">
        <f>AF34*M34</f>
        <v>157.52249999999998</v>
      </c>
      <c r="AH34" s="19">
        <f>AF34+Z34</f>
        <v>640</v>
      </c>
      <c r="AI34" s="20">
        <f>AH34*M34</f>
        <v>448.06399999999996</v>
      </c>
      <c r="AJ34" s="3"/>
    </row>
    <row r="35" spans="1:36">
      <c r="A35" s="3"/>
      <c r="B35" s="3"/>
      <c r="C35" s="24"/>
      <c r="D35" s="24"/>
      <c r="E35" s="3"/>
      <c r="F35" s="19" t="s">
        <v>233</v>
      </c>
      <c r="G35" s="19" t="s">
        <v>69</v>
      </c>
      <c r="H35" s="3"/>
      <c r="I35" s="3"/>
      <c r="J35" s="1"/>
      <c r="K35" s="3"/>
      <c r="L35" s="2"/>
      <c r="M35" s="20"/>
      <c r="N35" s="27"/>
      <c r="O35" s="14"/>
      <c r="P35" s="8"/>
      <c r="Q35" s="3"/>
      <c r="R35" s="19"/>
      <c r="S35" s="20"/>
      <c r="T35" s="53"/>
      <c r="U35" s="8"/>
      <c r="V35" s="51"/>
      <c r="W35" s="3"/>
      <c r="X35" s="19"/>
      <c r="Y35" s="20"/>
      <c r="Z35" s="19"/>
      <c r="AA35" s="20"/>
      <c r="AB35" s="8"/>
      <c r="AC35" s="33"/>
      <c r="AD35" s="51"/>
      <c r="AE35" s="3"/>
      <c r="AF35" s="3"/>
      <c r="AG35" s="20"/>
      <c r="AH35" s="19"/>
      <c r="AI35" s="20"/>
      <c r="AJ35" s="3"/>
    </row>
    <row r="36" spans="1:36">
      <c r="A36" s="3"/>
      <c r="B36" s="3"/>
      <c r="C36" s="24"/>
      <c r="D36" s="24"/>
      <c r="E36" s="3"/>
      <c r="F36" s="19" t="s">
        <v>236</v>
      </c>
      <c r="G36" s="19" t="s">
        <v>100</v>
      </c>
      <c r="H36" s="19"/>
      <c r="I36" s="3"/>
      <c r="J36" s="1"/>
      <c r="K36" s="3"/>
      <c r="L36" s="2"/>
      <c r="M36" s="20"/>
      <c r="N36" s="3"/>
      <c r="O36" s="13"/>
      <c r="P36" s="13"/>
      <c r="Q36" s="3"/>
      <c r="R36" s="19"/>
      <c r="S36" s="20"/>
      <c r="T36" s="51"/>
      <c r="U36" s="3"/>
      <c r="V36" s="24"/>
      <c r="W36" s="3"/>
      <c r="X36" s="19"/>
      <c r="Y36" s="20"/>
      <c r="Z36" s="19"/>
      <c r="AA36" s="20"/>
      <c r="AB36" s="3"/>
      <c r="AC36" s="33"/>
      <c r="AD36" s="24"/>
      <c r="AE36" s="3"/>
      <c r="AF36" s="3"/>
      <c r="AG36" s="20"/>
      <c r="AH36" s="19"/>
      <c r="AI36" s="20"/>
      <c r="AJ36" s="3"/>
    </row>
    <row r="37" spans="1:36">
      <c r="A37" s="3">
        <v>12</v>
      </c>
      <c r="B37" s="3">
        <v>1</v>
      </c>
      <c r="C37" s="24" t="s">
        <v>196</v>
      </c>
      <c r="D37" s="24" t="s">
        <v>184</v>
      </c>
      <c r="E37" s="3">
        <v>67.5</v>
      </c>
      <c r="F37" s="3" t="s">
        <v>237</v>
      </c>
      <c r="G37" s="3" t="s">
        <v>52</v>
      </c>
      <c r="H37" s="3" t="s">
        <v>52</v>
      </c>
      <c r="I37" s="3" t="s">
        <v>25</v>
      </c>
      <c r="J37" s="1">
        <v>34602</v>
      </c>
      <c r="K37" s="3" t="s">
        <v>21</v>
      </c>
      <c r="L37" s="2">
        <v>66.3</v>
      </c>
      <c r="M37" s="20">
        <v>0.74509999999999998</v>
      </c>
      <c r="N37" s="27"/>
      <c r="O37" s="27"/>
      <c r="P37" s="27"/>
      <c r="Q37" s="3"/>
      <c r="R37" s="19"/>
      <c r="S37" s="20">
        <f>R37*M37</f>
        <v>0</v>
      </c>
      <c r="T37" s="13"/>
      <c r="U37" s="3"/>
      <c r="V37" s="3"/>
      <c r="W37" s="3"/>
      <c r="X37" s="19"/>
      <c r="Y37" s="20">
        <f>X37*M37</f>
        <v>0</v>
      </c>
      <c r="Z37" s="19">
        <f>X37+R37</f>
        <v>0</v>
      </c>
      <c r="AA37" s="20">
        <f>Z37*M37</f>
        <v>0</v>
      </c>
      <c r="AB37" s="3">
        <v>190</v>
      </c>
      <c r="AC37" s="37">
        <v>200</v>
      </c>
      <c r="AD37" s="37">
        <v>200</v>
      </c>
      <c r="AE37" s="3"/>
      <c r="AF37" s="3">
        <f>AB37</f>
        <v>190</v>
      </c>
      <c r="AG37" s="20">
        <f>AF37*M37</f>
        <v>141.56899999999999</v>
      </c>
      <c r="AH37" s="19">
        <f>AF37+Z37</f>
        <v>190</v>
      </c>
      <c r="AI37" s="20">
        <f>AH37*M37</f>
        <v>141.56899999999999</v>
      </c>
      <c r="AJ37" s="3"/>
    </row>
    <row r="38" spans="1:36">
      <c r="A38" s="3">
        <v>12</v>
      </c>
      <c r="B38" s="3">
        <v>1</v>
      </c>
      <c r="C38" s="24" t="s">
        <v>196</v>
      </c>
      <c r="D38" s="24" t="s">
        <v>184</v>
      </c>
      <c r="E38" s="3">
        <v>110</v>
      </c>
      <c r="F38" s="3" t="s">
        <v>261</v>
      </c>
      <c r="G38" s="3" t="s">
        <v>52</v>
      </c>
      <c r="H38" s="3" t="s">
        <v>52</v>
      </c>
      <c r="I38" s="3" t="s">
        <v>25</v>
      </c>
      <c r="J38" s="1">
        <v>24612</v>
      </c>
      <c r="K38" s="3" t="s">
        <v>20</v>
      </c>
      <c r="L38" s="2">
        <v>101.4</v>
      </c>
      <c r="M38" s="20">
        <v>0.64610000000000001</v>
      </c>
      <c r="N38" s="14"/>
      <c r="O38" s="8"/>
      <c r="P38" s="8"/>
      <c r="Q38" s="3"/>
      <c r="R38" s="19"/>
      <c r="S38" s="20">
        <f>R38*M38</f>
        <v>0</v>
      </c>
      <c r="T38" s="14"/>
      <c r="U38" s="3"/>
      <c r="V38" s="8"/>
      <c r="W38" s="3"/>
      <c r="X38" s="19"/>
      <c r="Y38" s="20">
        <f>X38*M38</f>
        <v>0</v>
      </c>
      <c r="Z38" s="19">
        <f>X38+R38</f>
        <v>0</v>
      </c>
      <c r="AA38" s="20">
        <f>Z38*M38</f>
        <v>0</v>
      </c>
      <c r="AB38" s="3">
        <v>235</v>
      </c>
      <c r="AC38" s="13">
        <v>252.5</v>
      </c>
      <c r="AD38" s="37">
        <v>260</v>
      </c>
      <c r="AE38" s="3"/>
      <c r="AF38" s="3">
        <v>252.5</v>
      </c>
      <c r="AG38" s="20">
        <f>AF38*M38</f>
        <v>163.14025000000001</v>
      </c>
      <c r="AH38" s="19">
        <f>AF38+Z38</f>
        <v>252.5</v>
      </c>
      <c r="AI38" s="20">
        <f>AH38*M38</f>
        <v>163.14025000000001</v>
      </c>
      <c r="AJ38" s="3"/>
    </row>
    <row r="39" spans="1:36">
      <c r="A39" s="3">
        <v>12</v>
      </c>
      <c r="B39" s="3">
        <v>1</v>
      </c>
      <c r="C39" s="24" t="s">
        <v>196</v>
      </c>
      <c r="D39" s="24" t="s">
        <v>184</v>
      </c>
      <c r="E39" s="3">
        <v>110</v>
      </c>
      <c r="F39" s="3" t="s">
        <v>261</v>
      </c>
      <c r="G39" s="3" t="s">
        <v>52</v>
      </c>
      <c r="H39" s="3" t="s">
        <v>52</v>
      </c>
      <c r="I39" s="3" t="s">
        <v>25</v>
      </c>
      <c r="J39" s="1">
        <v>24612</v>
      </c>
      <c r="K39" s="3" t="s">
        <v>19</v>
      </c>
      <c r="L39" s="2">
        <v>101.4</v>
      </c>
      <c r="M39" s="20">
        <v>0.55079999999999996</v>
      </c>
      <c r="N39" s="14"/>
      <c r="O39" s="8"/>
      <c r="P39" s="8"/>
      <c r="Q39" s="3"/>
      <c r="R39" s="19"/>
      <c r="S39" s="20">
        <f>R39*M39</f>
        <v>0</v>
      </c>
      <c r="T39" s="14"/>
      <c r="U39" s="3"/>
      <c r="V39" s="8"/>
      <c r="W39" s="3"/>
      <c r="X39" s="19"/>
      <c r="Y39" s="20">
        <f>X39*M39</f>
        <v>0</v>
      </c>
      <c r="Z39" s="19">
        <f>X39+R39</f>
        <v>0</v>
      </c>
      <c r="AA39" s="20">
        <f>Z39*M39</f>
        <v>0</v>
      </c>
      <c r="AB39" s="3">
        <v>235</v>
      </c>
      <c r="AC39" s="13">
        <v>252.5</v>
      </c>
      <c r="AD39" s="37">
        <v>260</v>
      </c>
      <c r="AE39" s="3"/>
      <c r="AF39" s="3">
        <v>252.5</v>
      </c>
      <c r="AG39" s="20">
        <f>AF39*M39</f>
        <v>139.077</v>
      </c>
      <c r="AH39" s="19">
        <f>AF39+Z39</f>
        <v>252.5</v>
      </c>
      <c r="AI39" s="20">
        <f>AH39*M39</f>
        <v>139.077</v>
      </c>
      <c r="AJ39" s="3"/>
    </row>
    <row r="40" spans="1:36">
      <c r="A40" s="3"/>
      <c r="B40" s="3"/>
      <c r="C40" s="24"/>
      <c r="D40" s="24"/>
      <c r="E40" s="3"/>
      <c r="F40" s="19" t="s">
        <v>233</v>
      </c>
      <c r="G40" s="19" t="s">
        <v>70</v>
      </c>
      <c r="H40" s="3"/>
      <c r="I40" s="3"/>
      <c r="J40" s="1"/>
      <c r="K40" s="3"/>
      <c r="L40" s="2"/>
      <c r="M40" s="20"/>
      <c r="N40" s="27"/>
      <c r="O40" s="14"/>
      <c r="P40" s="8"/>
      <c r="Q40" s="3"/>
      <c r="R40" s="19"/>
      <c r="S40" s="20"/>
      <c r="T40" s="53"/>
      <c r="U40" s="8"/>
      <c r="V40" s="51"/>
      <c r="W40" s="3"/>
      <c r="X40" s="19"/>
      <c r="Y40" s="20"/>
      <c r="Z40" s="19"/>
      <c r="AA40" s="20"/>
      <c r="AB40" s="8"/>
      <c r="AC40" s="33"/>
      <c r="AD40" s="51"/>
      <c r="AE40" s="3"/>
      <c r="AF40" s="3"/>
      <c r="AG40" s="20"/>
      <c r="AH40" s="19"/>
      <c r="AI40" s="20"/>
      <c r="AJ40" s="3"/>
    </row>
    <row r="41" spans="1:36">
      <c r="A41" s="3"/>
      <c r="B41" s="3"/>
      <c r="C41" s="24"/>
      <c r="D41" s="24"/>
      <c r="E41" s="3"/>
      <c r="F41" s="19" t="s">
        <v>236</v>
      </c>
      <c r="G41" s="19" t="s">
        <v>68</v>
      </c>
      <c r="H41" s="19"/>
      <c r="I41" s="3"/>
      <c r="J41" s="1"/>
      <c r="K41" s="3"/>
      <c r="L41" s="2"/>
      <c r="M41" s="20"/>
      <c r="N41" s="3"/>
      <c r="O41" s="13"/>
      <c r="P41" s="13"/>
      <c r="Q41" s="3"/>
      <c r="R41" s="19"/>
      <c r="S41" s="20"/>
      <c r="T41" s="51"/>
      <c r="U41" s="3"/>
      <c r="V41" s="24"/>
      <c r="W41" s="3"/>
      <c r="X41" s="19"/>
      <c r="Y41" s="20"/>
      <c r="Z41" s="19"/>
      <c r="AA41" s="20"/>
      <c r="AB41" s="3"/>
      <c r="AC41" s="33"/>
      <c r="AD41" s="24"/>
      <c r="AE41" s="3"/>
      <c r="AF41" s="3"/>
      <c r="AG41" s="20"/>
      <c r="AH41" s="19"/>
      <c r="AI41" s="20"/>
      <c r="AJ41" s="3"/>
    </row>
    <row r="42" spans="1:36">
      <c r="A42" s="3">
        <v>12</v>
      </c>
      <c r="B42" s="3">
        <v>1</v>
      </c>
      <c r="C42" s="24" t="s">
        <v>196</v>
      </c>
      <c r="D42" s="24" t="s">
        <v>184</v>
      </c>
      <c r="E42" s="3">
        <v>75</v>
      </c>
      <c r="F42" s="3" t="s">
        <v>250</v>
      </c>
      <c r="G42" s="3" t="s">
        <v>251</v>
      </c>
      <c r="H42" s="3" t="s">
        <v>251</v>
      </c>
      <c r="I42" s="3" t="s">
        <v>25</v>
      </c>
      <c r="J42" s="1">
        <v>28772</v>
      </c>
      <c r="K42" s="3" t="s">
        <v>19</v>
      </c>
      <c r="L42" s="2">
        <v>74.5</v>
      </c>
      <c r="M42" s="20">
        <v>0.7258</v>
      </c>
      <c r="N42" s="8">
        <v>190</v>
      </c>
      <c r="O42" s="14">
        <v>205</v>
      </c>
      <c r="P42" s="27">
        <v>215</v>
      </c>
      <c r="Q42" s="3"/>
      <c r="R42" s="19">
        <v>205</v>
      </c>
      <c r="S42" s="20">
        <f>R42*M42</f>
        <v>148.78899999999999</v>
      </c>
      <c r="T42" s="8">
        <v>130</v>
      </c>
      <c r="U42" s="37">
        <v>140</v>
      </c>
      <c r="V42" s="8">
        <v>140</v>
      </c>
      <c r="W42" s="3"/>
      <c r="X42" s="19">
        <f>V42</f>
        <v>140</v>
      </c>
      <c r="Y42" s="20">
        <f>X42*M42</f>
        <v>101.61199999999999</v>
      </c>
      <c r="Z42" s="19">
        <f>X42+R42</f>
        <v>345</v>
      </c>
      <c r="AA42" s="20">
        <f>Z42*M42</f>
        <v>250.40100000000001</v>
      </c>
      <c r="AB42" s="51">
        <v>180</v>
      </c>
      <c r="AC42" s="13">
        <v>180</v>
      </c>
      <c r="AD42" s="8">
        <v>190</v>
      </c>
      <c r="AE42" s="3"/>
      <c r="AF42" s="3">
        <f>AD42</f>
        <v>190</v>
      </c>
      <c r="AG42" s="20">
        <f>AF42*M42</f>
        <v>137.90199999999999</v>
      </c>
      <c r="AH42" s="19">
        <f>AF42+Z42</f>
        <v>535</v>
      </c>
      <c r="AI42" s="20">
        <f>AH42*M42</f>
        <v>388.303</v>
      </c>
      <c r="AJ42" s="3"/>
    </row>
    <row r="43" spans="1:36">
      <c r="A43" s="3"/>
      <c r="B43" s="3"/>
      <c r="C43" s="24"/>
      <c r="D43" s="24"/>
      <c r="E43" s="3"/>
      <c r="F43" s="3"/>
      <c r="G43" s="19" t="s">
        <v>100</v>
      </c>
      <c r="H43" s="3"/>
      <c r="I43" s="3"/>
      <c r="J43" s="1"/>
      <c r="K43" s="3"/>
      <c r="L43" s="2"/>
      <c r="M43" s="20"/>
      <c r="N43" s="8"/>
      <c r="O43" s="14"/>
      <c r="P43" s="27"/>
      <c r="Q43" s="3"/>
      <c r="R43" s="19"/>
      <c r="S43" s="20"/>
      <c r="T43" s="8"/>
      <c r="U43" s="37"/>
      <c r="V43" s="8"/>
      <c r="W43" s="3"/>
      <c r="X43" s="19"/>
      <c r="Y43" s="20"/>
      <c r="Z43" s="19"/>
      <c r="AA43" s="20"/>
      <c r="AB43" s="51"/>
      <c r="AC43" s="13"/>
      <c r="AD43" s="8"/>
      <c r="AE43" s="3"/>
      <c r="AF43" s="3"/>
      <c r="AG43" s="20"/>
      <c r="AH43" s="19"/>
      <c r="AI43" s="20"/>
      <c r="AJ43" s="3"/>
    </row>
    <row r="44" spans="1:36">
      <c r="A44" s="3">
        <v>0</v>
      </c>
      <c r="B44" s="3" t="s">
        <v>72</v>
      </c>
      <c r="C44" s="24" t="s">
        <v>196</v>
      </c>
      <c r="D44" s="24" t="s">
        <v>184</v>
      </c>
      <c r="E44" s="3">
        <v>67.5</v>
      </c>
      <c r="F44" s="3" t="s">
        <v>237</v>
      </c>
      <c r="G44" s="3" t="s">
        <v>52</v>
      </c>
      <c r="H44" s="3" t="s">
        <v>52</v>
      </c>
      <c r="I44" s="3" t="s">
        <v>25</v>
      </c>
      <c r="J44" s="1">
        <v>34602</v>
      </c>
      <c r="K44" s="3" t="s">
        <v>21</v>
      </c>
      <c r="L44" s="2">
        <v>66.3</v>
      </c>
      <c r="M44" s="20">
        <v>0.74509999999999998</v>
      </c>
      <c r="N44" s="27">
        <v>160</v>
      </c>
      <c r="O44" s="27">
        <v>160</v>
      </c>
      <c r="P44" s="27">
        <v>160</v>
      </c>
      <c r="Q44" s="3"/>
      <c r="R44" s="19">
        <v>0</v>
      </c>
      <c r="S44" s="20">
        <f>R44*M44</f>
        <v>0</v>
      </c>
      <c r="T44" s="37">
        <v>140</v>
      </c>
      <c r="U44" s="37">
        <v>0</v>
      </c>
      <c r="V44" s="37">
        <v>0</v>
      </c>
      <c r="W44" s="3"/>
      <c r="X44" s="19">
        <v>0</v>
      </c>
      <c r="Y44" s="20">
        <f>X44*M44</f>
        <v>0</v>
      </c>
      <c r="Z44" s="19">
        <f>X44+R44</f>
        <v>0</v>
      </c>
      <c r="AA44" s="20">
        <f>Z44*M44</f>
        <v>0</v>
      </c>
      <c r="AB44" s="37">
        <v>190</v>
      </c>
      <c r="AC44" s="37">
        <v>0</v>
      </c>
      <c r="AD44" s="37">
        <v>0</v>
      </c>
      <c r="AE44" s="3"/>
      <c r="AF44" s="3">
        <v>0</v>
      </c>
      <c r="AG44" s="20">
        <f>AF44*M44</f>
        <v>0</v>
      </c>
      <c r="AH44" s="19">
        <f>AF44+Z44</f>
        <v>0</v>
      </c>
      <c r="AI44" s="20">
        <f>AH44*M44</f>
        <v>0</v>
      </c>
      <c r="AJ44" s="3"/>
    </row>
    <row r="45" spans="1:36">
      <c r="A45" s="3">
        <v>12</v>
      </c>
      <c r="B45" s="3">
        <v>1</v>
      </c>
      <c r="C45" s="24" t="s">
        <v>196</v>
      </c>
      <c r="D45" s="24" t="s">
        <v>184</v>
      </c>
      <c r="E45" s="3">
        <v>90</v>
      </c>
      <c r="F45" s="3" t="s">
        <v>257</v>
      </c>
      <c r="G45" s="3" t="s">
        <v>87</v>
      </c>
      <c r="H45" s="3" t="s">
        <v>87</v>
      </c>
      <c r="I45" s="3" t="s">
        <v>25</v>
      </c>
      <c r="J45" s="1">
        <v>24782</v>
      </c>
      <c r="K45" s="3" t="s">
        <v>27</v>
      </c>
      <c r="L45" s="2">
        <v>88.2</v>
      </c>
      <c r="M45" s="20">
        <v>0.67789999999999995</v>
      </c>
      <c r="N45" s="8">
        <v>190</v>
      </c>
      <c r="O45" s="13">
        <v>200</v>
      </c>
      <c r="P45" s="14">
        <v>210</v>
      </c>
      <c r="Q45" s="3"/>
      <c r="R45" s="19">
        <v>210</v>
      </c>
      <c r="S45" s="20">
        <f>R45*M45</f>
        <v>142.35899999999998</v>
      </c>
      <c r="T45" s="8">
        <v>125</v>
      </c>
      <c r="U45" s="8">
        <v>135</v>
      </c>
      <c r="V45" s="8">
        <v>142.5</v>
      </c>
      <c r="W45" s="3"/>
      <c r="X45" s="19">
        <f>V45</f>
        <v>142.5</v>
      </c>
      <c r="Y45" s="20">
        <f>X45*M45</f>
        <v>96.600749999999991</v>
      </c>
      <c r="Z45" s="19">
        <f>X45+R45</f>
        <v>352.5</v>
      </c>
      <c r="AA45" s="20">
        <f>Z45*M45</f>
        <v>238.95974999999999</v>
      </c>
      <c r="AB45" s="51">
        <v>200</v>
      </c>
      <c r="AC45" s="13">
        <v>200</v>
      </c>
      <c r="AD45" s="3">
        <v>215</v>
      </c>
      <c r="AE45" s="3"/>
      <c r="AF45" s="3">
        <f>AD45</f>
        <v>215</v>
      </c>
      <c r="AG45" s="20">
        <f>AF45*M45</f>
        <v>145.74849999999998</v>
      </c>
      <c r="AH45" s="19">
        <f>AF45+Z45</f>
        <v>567.5</v>
      </c>
      <c r="AI45" s="20">
        <f>AH45*M45</f>
        <v>384.70824999999996</v>
      </c>
      <c r="AJ45" s="3"/>
    </row>
    <row r="46" spans="1:36">
      <c r="A46" s="3">
        <v>12</v>
      </c>
      <c r="B46" s="3">
        <v>1</v>
      </c>
      <c r="C46" s="24" t="s">
        <v>196</v>
      </c>
      <c r="D46" s="24" t="s">
        <v>184</v>
      </c>
      <c r="E46" s="3">
        <v>140</v>
      </c>
      <c r="F46" s="3" t="s">
        <v>239</v>
      </c>
      <c r="G46" s="3" t="s">
        <v>240</v>
      </c>
      <c r="H46" s="3" t="s">
        <v>35</v>
      </c>
      <c r="I46" s="3" t="s">
        <v>25</v>
      </c>
      <c r="J46" s="1">
        <v>32513</v>
      </c>
      <c r="K46" s="3" t="s">
        <v>19</v>
      </c>
      <c r="L46" s="2">
        <v>132</v>
      </c>
      <c r="M46" s="20">
        <v>0.51259999999999994</v>
      </c>
      <c r="N46" s="8">
        <v>270</v>
      </c>
      <c r="O46" s="14">
        <v>285</v>
      </c>
      <c r="P46" s="8">
        <v>295</v>
      </c>
      <c r="Q46" s="3"/>
      <c r="R46" s="19">
        <v>295</v>
      </c>
      <c r="S46" s="20">
        <f>R46*M46</f>
        <v>151.21699999999998</v>
      </c>
      <c r="T46" s="8">
        <v>250</v>
      </c>
      <c r="U46" s="8">
        <v>265</v>
      </c>
      <c r="V46" s="37">
        <v>275</v>
      </c>
      <c r="W46" s="3"/>
      <c r="X46" s="19">
        <f>U46</f>
        <v>265</v>
      </c>
      <c r="Y46" s="20">
        <f>X46*M46</f>
        <v>135.839</v>
      </c>
      <c r="Z46" s="19">
        <f>X46+R46</f>
        <v>560</v>
      </c>
      <c r="AA46" s="20">
        <f>Z46*M46</f>
        <v>287.05599999999998</v>
      </c>
      <c r="AB46" s="8">
        <v>255</v>
      </c>
      <c r="AC46" s="37">
        <v>0</v>
      </c>
      <c r="AD46" s="37">
        <v>0</v>
      </c>
      <c r="AE46" s="3"/>
      <c r="AF46" s="3">
        <v>255</v>
      </c>
      <c r="AG46" s="20">
        <f>AF46*M46</f>
        <v>130.71299999999999</v>
      </c>
      <c r="AH46" s="19">
        <f>AF46+Z46</f>
        <v>815</v>
      </c>
      <c r="AI46" s="20">
        <f>AH46*M46</f>
        <v>417.76899999999995</v>
      </c>
      <c r="AJ46" s="3"/>
    </row>
    <row r="47" spans="1:36">
      <c r="A47" s="3"/>
      <c r="B47" s="3"/>
      <c r="C47" s="24"/>
      <c r="D47" s="24"/>
      <c r="E47" s="3"/>
      <c r="F47" s="19" t="s">
        <v>289</v>
      </c>
      <c r="G47" s="19" t="s">
        <v>67</v>
      </c>
      <c r="H47" s="3"/>
      <c r="I47" s="3"/>
      <c r="J47" s="1"/>
      <c r="K47" s="3"/>
      <c r="L47" s="2"/>
      <c r="M47" s="20"/>
      <c r="N47" s="27"/>
      <c r="O47" s="14"/>
      <c r="P47" s="8"/>
      <c r="Q47" s="3"/>
      <c r="R47" s="19"/>
      <c r="S47" s="20"/>
      <c r="T47" s="53"/>
      <c r="U47" s="8"/>
      <c r="V47" s="51"/>
      <c r="W47" s="3"/>
      <c r="X47" s="19"/>
      <c r="Y47" s="20"/>
      <c r="Z47" s="19"/>
      <c r="AA47" s="20"/>
      <c r="AB47" s="8"/>
      <c r="AC47" s="33"/>
      <c r="AD47" s="51"/>
      <c r="AE47" s="3"/>
      <c r="AF47" s="3"/>
      <c r="AG47" s="20"/>
      <c r="AH47" s="19"/>
      <c r="AI47" s="20"/>
      <c r="AJ47" s="3"/>
    </row>
    <row r="48" spans="1:36">
      <c r="A48" s="3"/>
      <c r="B48" s="3"/>
      <c r="C48" s="24"/>
      <c r="D48" s="24"/>
      <c r="E48" s="3"/>
      <c r="F48" s="19" t="s">
        <v>236</v>
      </c>
      <c r="G48" s="19" t="s">
        <v>100</v>
      </c>
      <c r="H48" s="19"/>
      <c r="I48" s="3"/>
      <c r="J48" s="1"/>
      <c r="K48" s="3"/>
      <c r="L48" s="2"/>
      <c r="M48" s="20"/>
      <c r="N48" s="3"/>
      <c r="O48" s="13"/>
      <c r="P48" s="13"/>
      <c r="Q48" s="3"/>
      <c r="R48" s="19"/>
      <c r="S48" s="20"/>
      <c r="T48" s="51"/>
      <c r="U48" s="3"/>
      <c r="V48" s="24"/>
      <c r="W48" s="3"/>
      <c r="X48" s="19"/>
      <c r="Y48" s="20"/>
      <c r="Z48" s="19"/>
      <c r="AA48" s="20"/>
      <c r="AB48" s="3"/>
      <c r="AC48" s="33"/>
      <c r="AD48" s="24"/>
      <c r="AE48" s="3"/>
      <c r="AF48" s="3"/>
      <c r="AG48" s="20"/>
      <c r="AH48" s="19"/>
      <c r="AI48" s="20"/>
      <c r="AJ48" s="3"/>
    </row>
    <row r="49" spans="1:36">
      <c r="A49" s="3">
        <v>12</v>
      </c>
      <c r="B49" s="3">
        <v>1</v>
      </c>
      <c r="C49" s="24" t="s">
        <v>196</v>
      </c>
      <c r="D49" s="24" t="s">
        <v>216</v>
      </c>
      <c r="E49" s="3">
        <v>67.5</v>
      </c>
      <c r="F49" s="3" t="s">
        <v>253</v>
      </c>
      <c r="G49" s="3" t="s">
        <v>254</v>
      </c>
      <c r="H49" s="3" t="s">
        <v>254</v>
      </c>
      <c r="I49" s="3" t="s">
        <v>25</v>
      </c>
      <c r="J49" s="1">
        <v>16597</v>
      </c>
      <c r="K49" s="3" t="s">
        <v>255</v>
      </c>
      <c r="L49" s="2">
        <v>67.5</v>
      </c>
      <c r="M49" s="20">
        <v>1.5067999999999999</v>
      </c>
      <c r="N49" s="13">
        <v>150</v>
      </c>
      <c r="O49" s="14">
        <v>155</v>
      </c>
      <c r="P49" s="8">
        <v>160</v>
      </c>
      <c r="Q49" s="3"/>
      <c r="R49" s="19">
        <v>160</v>
      </c>
      <c r="S49" s="20">
        <f>R49*M49</f>
        <v>241.08799999999999</v>
      </c>
      <c r="T49" s="33"/>
      <c r="U49" s="8"/>
      <c r="V49" s="53"/>
      <c r="W49" s="3"/>
      <c r="X49" s="19"/>
      <c r="Y49" s="20">
        <f>X49*M49</f>
        <v>0</v>
      </c>
      <c r="Z49" s="19">
        <f>X49+R49</f>
        <v>160</v>
      </c>
      <c r="AA49" s="20">
        <f>Z49*M49</f>
        <v>241.08799999999999</v>
      </c>
      <c r="AB49" s="3"/>
      <c r="AC49" s="8"/>
      <c r="AD49" s="24"/>
      <c r="AE49" s="3"/>
      <c r="AF49" s="3"/>
      <c r="AG49" s="20">
        <f>AF49*M49</f>
        <v>0</v>
      </c>
      <c r="AH49" s="19">
        <f>AF49+Z49</f>
        <v>160</v>
      </c>
      <c r="AI49" s="20">
        <f>AH49*M49</f>
        <v>241.08799999999999</v>
      </c>
      <c r="AJ49" s="3"/>
    </row>
    <row r="50" spans="1:36">
      <c r="A50" s="3"/>
      <c r="B50" s="3"/>
      <c r="C50" s="24"/>
      <c r="D50" s="24"/>
      <c r="E50" s="3"/>
      <c r="F50" s="19" t="s">
        <v>289</v>
      </c>
      <c r="G50" s="19" t="s">
        <v>69</v>
      </c>
      <c r="H50" s="3"/>
      <c r="I50" s="3"/>
      <c r="J50" s="1"/>
      <c r="K50" s="3"/>
      <c r="L50" s="2"/>
      <c r="M50" s="20"/>
      <c r="N50" s="27"/>
      <c r="O50" s="14"/>
      <c r="P50" s="8"/>
      <c r="Q50" s="3"/>
      <c r="R50" s="19"/>
      <c r="S50" s="20"/>
      <c r="T50" s="53"/>
      <c r="U50" s="8"/>
      <c r="V50" s="51"/>
      <c r="W50" s="3"/>
      <c r="X50" s="19"/>
      <c r="Y50" s="20"/>
      <c r="Z50" s="19"/>
      <c r="AA50" s="20"/>
      <c r="AB50" s="8"/>
      <c r="AC50" s="33"/>
      <c r="AD50" s="51"/>
      <c r="AE50" s="3"/>
      <c r="AF50" s="3"/>
      <c r="AG50" s="20"/>
      <c r="AH50" s="19"/>
      <c r="AI50" s="20"/>
      <c r="AJ50" s="3"/>
    </row>
    <row r="51" spans="1:36">
      <c r="A51" s="3"/>
      <c r="B51" s="3"/>
      <c r="C51" s="24"/>
      <c r="D51" s="24"/>
      <c r="E51" s="3"/>
      <c r="F51" s="19" t="s">
        <v>236</v>
      </c>
      <c r="G51" s="19" t="s">
        <v>100</v>
      </c>
      <c r="H51" s="19"/>
      <c r="I51" s="3"/>
      <c r="J51" s="1"/>
      <c r="K51" s="3"/>
      <c r="L51" s="2"/>
      <c r="M51" s="20"/>
      <c r="N51" s="3"/>
      <c r="O51" s="13"/>
      <c r="P51" s="13"/>
      <c r="Q51" s="3"/>
      <c r="R51" s="19"/>
      <c r="S51" s="20"/>
      <c r="T51" s="51"/>
      <c r="U51" s="3"/>
      <c r="V51" s="24"/>
      <c r="W51" s="3"/>
      <c r="X51" s="19"/>
      <c r="Y51" s="20"/>
      <c r="Z51" s="19"/>
      <c r="AA51" s="20"/>
      <c r="AB51" s="3"/>
      <c r="AC51" s="33"/>
      <c r="AD51" s="24"/>
      <c r="AE51" s="3"/>
      <c r="AF51" s="3"/>
      <c r="AG51" s="20"/>
      <c r="AH51" s="19"/>
      <c r="AI51" s="20"/>
      <c r="AJ51" s="3"/>
    </row>
    <row r="52" spans="1:36">
      <c r="A52" s="3">
        <v>12</v>
      </c>
      <c r="B52" s="3">
        <v>1</v>
      </c>
      <c r="C52" s="24" t="s">
        <v>196</v>
      </c>
      <c r="D52" s="24" t="s">
        <v>216</v>
      </c>
      <c r="E52" s="3">
        <v>67.5</v>
      </c>
      <c r="F52" s="3" t="s">
        <v>253</v>
      </c>
      <c r="G52" s="3" t="s">
        <v>254</v>
      </c>
      <c r="H52" s="3" t="s">
        <v>254</v>
      </c>
      <c r="I52" s="3" t="s">
        <v>25</v>
      </c>
      <c r="J52" s="1">
        <v>16597</v>
      </c>
      <c r="K52" s="3" t="s">
        <v>255</v>
      </c>
      <c r="L52" s="2">
        <v>67.5</v>
      </c>
      <c r="M52" s="20">
        <v>1.5067999999999999</v>
      </c>
      <c r="N52" s="13"/>
      <c r="O52" s="14"/>
      <c r="P52" s="8"/>
      <c r="Q52" s="3"/>
      <c r="R52" s="19"/>
      <c r="S52" s="20">
        <f>R52*M52</f>
        <v>0</v>
      </c>
      <c r="T52" s="13"/>
      <c r="U52" s="8"/>
      <c r="V52" s="8"/>
      <c r="W52" s="3"/>
      <c r="X52" s="19"/>
      <c r="Y52" s="20">
        <f>X52*M52</f>
        <v>0</v>
      </c>
      <c r="Z52" s="19">
        <f>X52+R52</f>
        <v>0</v>
      </c>
      <c r="AA52" s="20">
        <f>Z52*M52</f>
        <v>0</v>
      </c>
      <c r="AB52" s="3">
        <v>180</v>
      </c>
      <c r="AC52" s="8">
        <v>190</v>
      </c>
      <c r="AD52" s="51">
        <v>195</v>
      </c>
      <c r="AE52" s="3"/>
      <c r="AF52" s="3">
        <f>AC52</f>
        <v>190</v>
      </c>
      <c r="AG52" s="20">
        <f>AF52*M52</f>
        <v>286.29199999999997</v>
      </c>
      <c r="AH52" s="19">
        <f>AF52+Z52</f>
        <v>190</v>
      </c>
      <c r="AI52" s="20">
        <f>AH52*M52</f>
        <v>286.29199999999997</v>
      </c>
      <c r="AJ52" s="3"/>
    </row>
    <row r="53" spans="1:36">
      <c r="A53" s="3">
        <v>12</v>
      </c>
      <c r="B53" s="3">
        <v>1</v>
      </c>
      <c r="C53" s="24" t="s">
        <v>196</v>
      </c>
      <c r="D53" s="24" t="s">
        <v>216</v>
      </c>
      <c r="E53" s="3">
        <v>90</v>
      </c>
      <c r="F53" s="3" t="s">
        <v>205</v>
      </c>
      <c r="G53" s="3" t="s">
        <v>50</v>
      </c>
      <c r="H53" s="3" t="s">
        <v>50</v>
      </c>
      <c r="I53" s="3" t="s">
        <v>25</v>
      </c>
      <c r="J53" s="1">
        <v>34195</v>
      </c>
      <c r="K53" s="3" t="s">
        <v>19</v>
      </c>
      <c r="L53" s="2">
        <v>90</v>
      </c>
      <c r="M53" s="20">
        <v>0.58530000000000004</v>
      </c>
      <c r="N53" s="14"/>
      <c r="O53" s="3"/>
      <c r="P53" s="8"/>
      <c r="Q53" s="3"/>
      <c r="R53" s="19"/>
      <c r="S53" s="20">
        <f>R53*M53</f>
        <v>0</v>
      </c>
      <c r="T53" s="3"/>
      <c r="U53" s="3"/>
      <c r="V53" s="3"/>
      <c r="W53" s="3"/>
      <c r="X53" s="19"/>
      <c r="Y53" s="20">
        <f>X53*M53</f>
        <v>0</v>
      </c>
      <c r="Z53" s="19">
        <f>X53+R53</f>
        <v>0</v>
      </c>
      <c r="AA53" s="20">
        <f>Z53*M53</f>
        <v>0</v>
      </c>
      <c r="AB53" s="3">
        <v>270</v>
      </c>
      <c r="AC53" s="37">
        <v>290</v>
      </c>
      <c r="AD53" s="37">
        <v>300</v>
      </c>
      <c r="AE53" s="3"/>
      <c r="AF53" s="3">
        <f>AB53</f>
        <v>270</v>
      </c>
      <c r="AG53" s="20">
        <f>AF53*M53</f>
        <v>158.03100000000001</v>
      </c>
      <c r="AH53" s="19">
        <f>AF53+Z53</f>
        <v>270</v>
      </c>
      <c r="AI53" s="20">
        <f>AH53*M53</f>
        <v>158.03100000000001</v>
      </c>
      <c r="AJ53" s="3"/>
    </row>
    <row r="54" spans="1:36">
      <c r="A54" s="3">
        <v>12</v>
      </c>
      <c r="B54" s="3">
        <v>1</v>
      </c>
      <c r="C54" s="24" t="s">
        <v>196</v>
      </c>
      <c r="D54" s="24" t="s">
        <v>216</v>
      </c>
      <c r="E54" s="3">
        <v>125</v>
      </c>
      <c r="F54" s="3" t="s">
        <v>218</v>
      </c>
      <c r="G54" s="3" t="s">
        <v>84</v>
      </c>
      <c r="H54" s="3" t="s">
        <v>84</v>
      </c>
      <c r="I54" s="3" t="s">
        <v>25</v>
      </c>
      <c r="J54" s="1">
        <v>22251</v>
      </c>
      <c r="K54" s="3" t="s">
        <v>85</v>
      </c>
      <c r="L54" s="2">
        <v>117.75</v>
      </c>
      <c r="M54" s="20">
        <v>0.75649999999999995</v>
      </c>
      <c r="N54" s="14"/>
      <c r="O54" s="3"/>
      <c r="P54" s="8"/>
      <c r="Q54" s="3"/>
      <c r="R54" s="19"/>
      <c r="S54" s="20">
        <f>R54*M54</f>
        <v>0</v>
      </c>
      <c r="T54" s="3"/>
      <c r="U54" s="3"/>
      <c r="V54" s="3"/>
      <c r="W54" s="3"/>
      <c r="X54" s="19"/>
      <c r="Y54" s="20">
        <f>X54*M54</f>
        <v>0</v>
      </c>
      <c r="Z54" s="19">
        <f>X54+R54</f>
        <v>0</v>
      </c>
      <c r="AA54" s="20">
        <f>Z54*M54</f>
        <v>0</v>
      </c>
      <c r="AB54" s="3">
        <v>200</v>
      </c>
      <c r="AC54" s="3">
        <v>210</v>
      </c>
      <c r="AD54" s="51">
        <v>220</v>
      </c>
      <c r="AE54" s="3"/>
      <c r="AF54" s="3">
        <v>210</v>
      </c>
      <c r="AG54" s="20">
        <f>AF54*M54</f>
        <v>158.86499999999998</v>
      </c>
      <c r="AH54" s="19">
        <f>AF54+Z54</f>
        <v>210</v>
      </c>
      <c r="AI54" s="20">
        <f>AH54*M54</f>
        <v>158.86499999999998</v>
      </c>
      <c r="AJ54" s="3"/>
    </row>
    <row r="55" spans="1:36">
      <c r="A55" s="3"/>
      <c r="B55" s="3"/>
      <c r="C55" s="24"/>
      <c r="D55" s="24"/>
      <c r="E55" s="3"/>
      <c r="F55" s="19" t="s">
        <v>289</v>
      </c>
      <c r="G55" s="19" t="s">
        <v>70</v>
      </c>
      <c r="H55" s="3"/>
      <c r="I55" s="3"/>
      <c r="J55" s="1"/>
      <c r="K55" s="3"/>
      <c r="L55" s="2"/>
      <c r="M55" s="20"/>
      <c r="N55" s="27"/>
      <c r="O55" s="14"/>
      <c r="P55" s="8"/>
      <c r="Q55" s="3"/>
      <c r="R55" s="19"/>
      <c r="S55" s="20"/>
      <c r="T55" s="53"/>
      <c r="U55" s="8"/>
      <c r="V55" s="51"/>
      <c r="W55" s="3"/>
      <c r="X55" s="19"/>
      <c r="Y55" s="20"/>
      <c r="Z55" s="19"/>
      <c r="AA55" s="20"/>
      <c r="AB55" s="8"/>
      <c r="AC55" s="33"/>
      <c r="AD55" s="51"/>
      <c r="AE55" s="3"/>
      <c r="AF55" s="3"/>
      <c r="AG55" s="20"/>
      <c r="AH55" s="19"/>
      <c r="AI55" s="20"/>
      <c r="AJ55" s="3"/>
    </row>
    <row r="56" spans="1:36">
      <c r="A56" s="3"/>
      <c r="B56" s="3"/>
      <c r="C56" s="24"/>
      <c r="D56" s="24"/>
      <c r="E56" s="3"/>
      <c r="F56" s="19" t="s">
        <v>236</v>
      </c>
      <c r="G56" s="19" t="s">
        <v>100</v>
      </c>
      <c r="H56" s="19"/>
      <c r="I56" s="3"/>
      <c r="J56" s="1"/>
      <c r="K56" s="3"/>
      <c r="L56" s="2"/>
      <c r="M56" s="20"/>
      <c r="N56" s="3"/>
      <c r="O56" s="13"/>
      <c r="P56" s="13"/>
      <c r="Q56" s="3"/>
      <c r="R56" s="19"/>
      <c r="S56" s="20"/>
      <c r="T56" s="51"/>
      <c r="U56" s="3"/>
      <c r="V56" s="24"/>
      <c r="W56" s="3"/>
      <c r="X56" s="19"/>
      <c r="Y56" s="20"/>
      <c r="Z56" s="19"/>
      <c r="AA56" s="20"/>
      <c r="AB56" s="3"/>
      <c r="AC56" s="33"/>
      <c r="AD56" s="24"/>
      <c r="AE56" s="3"/>
      <c r="AF56" s="3"/>
      <c r="AG56" s="20"/>
      <c r="AH56" s="19"/>
      <c r="AI56" s="20"/>
      <c r="AJ56" s="3"/>
    </row>
    <row r="57" spans="1:36">
      <c r="A57" s="3">
        <v>12</v>
      </c>
      <c r="B57" s="3">
        <v>1</v>
      </c>
      <c r="C57" s="24" t="s">
        <v>196</v>
      </c>
      <c r="D57" s="24" t="s">
        <v>216</v>
      </c>
      <c r="E57" s="3">
        <v>67.5</v>
      </c>
      <c r="F57" s="3" t="s">
        <v>253</v>
      </c>
      <c r="G57" s="3" t="s">
        <v>254</v>
      </c>
      <c r="H57" s="3" t="s">
        <v>254</v>
      </c>
      <c r="I57" s="3" t="s">
        <v>25</v>
      </c>
      <c r="J57" s="1">
        <v>16597</v>
      </c>
      <c r="K57" s="3" t="s">
        <v>255</v>
      </c>
      <c r="L57" s="2">
        <v>67.5</v>
      </c>
      <c r="M57" s="20">
        <v>1.5067999999999999</v>
      </c>
      <c r="N57" s="13">
        <v>150</v>
      </c>
      <c r="O57" s="14">
        <v>155</v>
      </c>
      <c r="P57" s="8">
        <v>160</v>
      </c>
      <c r="Q57" s="3"/>
      <c r="R57" s="19">
        <v>160</v>
      </c>
      <c r="S57" s="20">
        <f>R57*M57</f>
        <v>241.08799999999999</v>
      </c>
      <c r="T57" s="33">
        <v>100</v>
      </c>
      <c r="U57" s="37">
        <v>107.5</v>
      </c>
      <c r="V57" s="51">
        <v>107.5</v>
      </c>
      <c r="W57" s="3"/>
      <c r="X57" s="19">
        <f>T57</f>
        <v>100</v>
      </c>
      <c r="Y57" s="20">
        <f>X57*M57</f>
        <v>150.67999999999998</v>
      </c>
      <c r="Z57" s="19">
        <f>X57+R57</f>
        <v>260</v>
      </c>
      <c r="AA57" s="20">
        <f>Z57*M57</f>
        <v>391.76799999999997</v>
      </c>
      <c r="AB57" s="3">
        <v>180</v>
      </c>
      <c r="AC57" s="8">
        <v>190</v>
      </c>
      <c r="AD57" s="37">
        <v>195</v>
      </c>
      <c r="AE57" s="3"/>
      <c r="AF57" s="3">
        <f>AC57</f>
        <v>190</v>
      </c>
      <c r="AG57" s="20">
        <f>AF57*M57</f>
        <v>286.29199999999997</v>
      </c>
      <c r="AH57" s="19">
        <f>AF57+Z57</f>
        <v>450</v>
      </c>
      <c r="AI57" s="20">
        <f>AH57*M57</f>
        <v>678.06</v>
      </c>
      <c r="AJ57" s="3"/>
    </row>
    <row r="58" spans="1:36">
      <c r="A58" s="3">
        <v>12</v>
      </c>
      <c r="B58" s="3">
        <v>1</v>
      </c>
      <c r="C58" s="24" t="s">
        <v>196</v>
      </c>
      <c r="D58" s="24" t="s">
        <v>216</v>
      </c>
      <c r="E58" s="3">
        <v>67.5</v>
      </c>
      <c r="F58" s="3" t="s">
        <v>256</v>
      </c>
      <c r="G58" s="3" t="s">
        <v>60</v>
      </c>
      <c r="H58" s="3" t="s">
        <v>60</v>
      </c>
      <c r="I58" s="3" t="s">
        <v>25</v>
      </c>
      <c r="J58" s="1">
        <v>34822</v>
      </c>
      <c r="K58" s="3" t="s">
        <v>21</v>
      </c>
      <c r="L58" s="2">
        <v>67.45</v>
      </c>
      <c r="M58" s="20">
        <v>0.73309999999999997</v>
      </c>
      <c r="N58" s="14">
        <v>160</v>
      </c>
      <c r="O58" s="8">
        <v>180</v>
      </c>
      <c r="P58" s="27">
        <v>210</v>
      </c>
      <c r="Q58" s="3"/>
      <c r="R58" s="19">
        <v>180</v>
      </c>
      <c r="S58" s="20">
        <f>R58*M58</f>
        <v>131.958</v>
      </c>
      <c r="T58" s="14">
        <v>105</v>
      </c>
      <c r="U58" s="3">
        <v>120</v>
      </c>
      <c r="V58" s="8">
        <v>130</v>
      </c>
      <c r="W58" s="3"/>
      <c r="X58" s="19">
        <f>V58</f>
        <v>130</v>
      </c>
      <c r="Y58" s="20">
        <f>X58*M58</f>
        <v>95.302999999999997</v>
      </c>
      <c r="Z58" s="19">
        <f>X58+R58</f>
        <v>310</v>
      </c>
      <c r="AA58" s="20">
        <f>Z58*M58</f>
        <v>227.261</v>
      </c>
      <c r="AB58" s="37">
        <v>190</v>
      </c>
      <c r="AC58" s="13">
        <v>190</v>
      </c>
      <c r="AD58" s="8">
        <v>210</v>
      </c>
      <c r="AE58" s="3"/>
      <c r="AF58" s="3">
        <f>AD58</f>
        <v>210</v>
      </c>
      <c r="AG58" s="20">
        <f>AF58*M58</f>
        <v>153.95099999999999</v>
      </c>
      <c r="AH58" s="19">
        <f>AF58+Z58</f>
        <v>520</v>
      </c>
      <c r="AI58" s="20">
        <f>AH58*M58</f>
        <v>381.21199999999999</v>
      </c>
      <c r="AJ58" s="3"/>
    </row>
    <row r="59" spans="1:36">
      <c r="A59" s="3">
        <v>12</v>
      </c>
      <c r="B59" s="3">
        <v>1</v>
      </c>
      <c r="C59" s="24" t="s">
        <v>196</v>
      </c>
      <c r="D59" s="24" t="s">
        <v>216</v>
      </c>
      <c r="E59" s="3">
        <v>100</v>
      </c>
      <c r="F59" s="3" t="s">
        <v>241</v>
      </c>
      <c r="G59" s="3" t="s">
        <v>60</v>
      </c>
      <c r="H59" s="3" t="s">
        <v>60</v>
      </c>
      <c r="I59" s="3" t="s">
        <v>25</v>
      </c>
      <c r="J59" s="1">
        <v>34765</v>
      </c>
      <c r="K59" s="3" t="s">
        <v>21</v>
      </c>
      <c r="L59" s="2">
        <v>97.8</v>
      </c>
      <c r="M59" s="20">
        <v>0.56530000000000002</v>
      </c>
      <c r="N59" s="8">
        <v>285</v>
      </c>
      <c r="O59" s="13">
        <v>310</v>
      </c>
      <c r="P59" s="27">
        <v>0</v>
      </c>
      <c r="Q59" s="3"/>
      <c r="R59" s="19">
        <v>310</v>
      </c>
      <c r="S59" s="20">
        <f>R59*M59</f>
        <v>175.24299999999999</v>
      </c>
      <c r="T59" s="13">
        <v>185</v>
      </c>
      <c r="U59" s="3">
        <v>200</v>
      </c>
      <c r="V59" s="37">
        <v>210</v>
      </c>
      <c r="W59" s="3"/>
      <c r="X59" s="19">
        <f>U59</f>
        <v>200</v>
      </c>
      <c r="Y59" s="20">
        <f>X59*M59</f>
        <v>113.06</v>
      </c>
      <c r="Z59" s="19">
        <f>X59+R59</f>
        <v>510</v>
      </c>
      <c r="AA59" s="20">
        <f>Z59*M59</f>
        <v>288.303</v>
      </c>
      <c r="AB59" s="3">
        <v>255</v>
      </c>
      <c r="AC59" s="13">
        <v>270</v>
      </c>
      <c r="AD59" s="51">
        <v>0</v>
      </c>
      <c r="AE59" s="3"/>
      <c r="AF59" s="3">
        <f>AC59</f>
        <v>270</v>
      </c>
      <c r="AG59" s="20">
        <f>AF59*M59</f>
        <v>152.631</v>
      </c>
      <c r="AH59" s="19">
        <f>AF59+Z59</f>
        <v>780</v>
      </c>
      <c r="AI59" s="20">
        <f>AH59*M59</f>
        <v>440.93400000000003</v>
      </c>
      <c r="AJ59" s="3"/>
    </row>
    <row r="60" spans="1:36">
      <c r="A60" s="3">
        <v>12</v>
      </c>
      <c r="B60" s="3">
        <v>1</v>
      </c>
      <c r="C60" s="24" t="s">
        <v>196</v>
      </c>
      <c r="D60" s="24" t="s">
        <v>216</v>
      </c>
      <c r="E60" s="3">
        <v>100</v>
      </c>
      <c r="F60" s="3" t="s">
        <v>265</v>
      </c>
      <c r="G60" s="3" t="s">
        <v>57</v>
      </c>
      <c r="H60" s="3" t="s">
        <v>36</v>
      </c>
      <c r="I60" s="3" t="s">
        <v>25</v>
      </c>
      <c r="J60" s="1">
        <v>32023</v>
      </c>
      <c r="K60" s="3" t="s">
        <v>19</v>
      </c>
      <c r="L60" s="2">
        <v>99.35</v>
      </c>
      <c r="M60" s="20">
        <v>0.55579999999999996</v>
      </c>
      <c r="N60" s="14">
        <v>337.5</v>
      </c>
      <c r="O60" s="3">
        <v>355</v>
      </c>
      <c r="P60" s="8">
        <v>370</v>
      </c>
      <c r="Q60" s="3"/>
      <c r="R60" s="19">
        <v>370</v>
      </c>
      <c r="S60" s="20">
        <f>R60*M60</f>
        <v>205.64599999999999</v>
      </c>
      <c r="T60" s="37">
        <v>230</v>
      </c>
      <c r="U60" s="3">
        <v>230</v>
      </c>
      <c r="V60" s="37">
        <v>240</v>
      </c>
      <c r="W60" s="3"/>
      <c r="X60" s="19">
        <f>U60</f>
        <v>230</v>
      </c>
      <c r="Y60" s="20">
        <f>X60*M60</f>
        <v>127.83399999999999</v>
      </c>
      <c r="Z60" s="19">
        <f>X60+R60</f>
        <v>600</v>
      </c>
      <c r="AA60" s="20">
        <f>Z60*M60</f>
        <v>333.47999999999996</v>
      </c>
      <c r="AB60" s="37">
        <v>315</v>
      </c>
      <c r="AC60" s="3">
        <v>325</v>
      </c>
      <c r="AD60" s="51">
        <v>337.5</v>
      </c>
      <c r="AE60" s="3"/>
      <c r="AF60" s="3">
        <v>325</v>
      </c>
      <c r="AG60" s="20">
        <f>AF60*M60</f>
        <v>180.63499999999999</v>
      </c>
      <c r="AH60" s="19">
        <f>AF60+Z60</f>
        <v>925</v>
      </c>
      <c r="AI60" s="20">
        <f>AH60*M60</f>
        <v>514.11500000000001</v>
      </c>
      <c r="AJ60" s="3"/>
    </row>
    <row r="61" spans="1:36">
      <c r="A61" s="3"/>
      <c r="B61" s="3"/>
      <c r="C61" s="24"/>
      <c r="D61" s="24"/>
      <c r="E61" s="3"/>
      <c r="F61" s="19" t="s">
        <v>290</v>
      </c>
      <c r="G61" s="19" t="s">
        <v>67</v>
      </c>
      <c r="H61" s="3"/>
      <c r="I61" s="3"/>
      <c r="J61" s="1"/>
      <c r="K61" s="3"/>
      <c r="L61" s="2"/>
      <c r="M61" s="20"/>
      <c r="N61" s="27"/>
      <c r="O61" s="14"/>
      <c r="P61" s="8"/>
      <c r="Q61" s="3"/>
      <c r="R61" s="19"/>
      <c r="S61" s="20"/>
      <c r="T61" s="53"/>
      <c r="U61" s="8"/>
      <c r="V61" s="51"/>
      <c r="W61" s="3"/>
      <c r="X61" s="19"/>
      <c r="Y61" s="20"/>
      <c r="Z61" s="19"/>
      <c r="AA61" s="20"/>
      <c r="AB61" s="8"/>
      <c r="AC61" s="33"/>
      <c r="AD61" s="51"/>
      <c r="AE61" s="3"/>
      <c r="AF61" s="3"/>
      <c r="AG61" s="20"/>
      <c r="AH61" s="19"/>
      <c r="AI61" s="20"/>
      <c r="AJ61" s="3"/>
    </row>
    <row r="62" spans="1:36">
      <c r="A62" s="3"/>
      <c r="B62" s="3"/>
      <c r="C62" s="24"/>
      <c r="D62" s="24"/>
      <c r="E62" s="3"/>
      <c r="F62" s="19" t="s">
        <v>236</v>
      </c>
      <c r="G62" s="19" t="s">
        <v>100</v>
      </c>
      <c r="H62" s="19"/>
      <c r="I62" s="3"/>
      <c r="J62" s="1"/>
      <c r="K62" s="3"/>
      <c r="L62" s="2"/>
      <c r="M62" s="20"/>
      <c r="N62" s="3"/>
      <c r="O62" s="13"/>
      <c r="P62" s="13"/>
      <c r="Q62" s="3"/>
      <c r="R62" s="19"/>
      <c r="S62" s="20"/>
      <c r="T62" s="51"/>
      <c r="U62" s="3"/>
      <c r="V62" s="24"/>
      <c r="W62" s="3"/>
      <c r="X62" s="19"/>
      <c r="Y62" s="20"/>
      <c r="Z62" s="19"/>
      <c r="AA62" s="20"/>
      <c r="AB62" s="3"/>
      <c r="AC62" s="33"/>
      <c r="AD62" s="24"/>
      <c r="AE62" s="3"/>
      <c r="AF62" s="3"/>
      <c r="AG62" s="20"/>
      <c r="AH62" s="19"/>
      <c r="AI62" s="20"/>
      <c r="AJ62" s="3"/>
    </row>
    <row r="63" spans="1:36">
      <c r="A63" s="3">
        <v>12</v>
      </c>
      <c r="B63" s="3">
        <v>1</v>
      </c>
      <c r="C63" s="24" t="s">
        <v>196</v>
      </c>
      <c r="D63" s="24" t="s">
        <v>224</v>
      </c>
      <c r="E63" s="3">
        <v>82.5</v>
      </c>
      <c r="F63" s="3" t="s">
        <v>262</v>
      </c>
      <c r="G63" s="3" t="s">
        <v>87</v>
      </c>
      <c r="H63" s="3" t="s">
        <v>87</v>
      </c>
      <c r="I63" s="3" t="s">
        <v>25</v>
      </c>
      <c r="J63" s="1">
        <v>28710</v>
      </c>
      <c r="K63" s="3" t="s">
        <v>19</v>
      </c>
      <c r="L63" s="2">
        <v>80.5</v>
      </c>
      <c r="M63" s="20">
        <v>0.63009999999999999</v>
      </c>
      <c r="N63" s="50">
        <v>350</v>
      </c>
      <c r="O63" s="50">
        <v>350</v>
      </c>
      <c r="P63" s="13">
        <v>350</v>
      </c>
      <c r="Q63" s="3"/>
      <c r="R63" s="19">
        <v>350</v>
      </c>
      <c r="S63" s="20">
        <f>R63*M63</f>
        <v>220.535</v>
      </c>
      <c r="T63" s="13"/>
      <c r="U63" s="3"/>
      <c r="V63" s="3"/>
      <c r="W63" s="3"/>
      <c r="X63" s="19"/>
      <c r="Y63" s="20">
        <f>X63*M63</f>
        <v>0</v>
      </c>
      <c r="Z63" s="19">
        <f>X63+R63</f>
        <v>350</v>
      </c>
      <c r="AA63" s="20">
        <f>Z63*M63</f>
        <v>220.535</v>
      </c>
      <c r="AB63" s="24"/>
      <c r="AC63" s="13"/>
      <c r="AD63" s="3"/>
      <c r="AE63" s="3"/>
      <c r="AF63" s="3"/>
      <c r="AG63" s="20">
        <f>AF63*M63</f>
        <v>0</v>
      </c>
      <c r="AH63" s="19">
        <f>AF63+Z63</f>
        <v>350</v>
      </c>
      <c r="AI63" s="20">
        <f>AH63*M63</f>
        <v>220.535</v>
      </c>
      <c r="AJ63" s="3"/>
    </row>
    <row r="64" spans="1:36">
      <c r="A64" s="3">
        <v>12</v>
      </c>
      <c r="B64" s="3">
        <v>1</v>
      </c>
      <c r="C64" s="24" t="s">
        <v>196</v>
      </c>
      <c r="D64" s="24" t="s">
        <v>224</v>
      </c>
      <c r="E64" s="3">
        <v>100</v>
      </c>
      <c r="F64" s="3" t="s">
        <v>242</v>
      </c>
      <c r="G64" s="3" t="s">
        <v>243</v>
      </c>
      <c r="H64" s="3" t="s">
        <v>35</v>
      </c>
      <c r="I64" s="3" t="s">
        <v>25</v>
      </c>
      <c r="J64" s="1">
        <v>30540</v>
      </c>
      <c r="K64" s="3" t="s">
        <v>19</v>
      </c>
      <c r="L64" s="2">
        <v>99.8</v>
      </c>
      <c r="M64" s="20">
        <v>0.55449999999999999</v>
      </c>
      <c r="N64" s="33">
        <v>340</v>
      </c>
      <c r="O64" s="14">
        <v>372.5</v>
      </c>
      <c r="P64" s="27">
        <v>405</v>
      </c>
      <c r="Q64" s="3"/>
      <c r="R64" s="19">
        <v>372.5</v>
      </c>
      <c r="S64" s="20">
        <f>R64*M64</f>
        <v>206.55125000000001</v>
      </c>
      <c r="T64" s="13"/>
      <c r="U64" s="8"/>
      <c r="V64" s="8"/>
      <c r="W64" s="3"/>
      <c r="X64" s="19"/>
      <c r="Y64" s="20">
        <f>X64*M64</f>
        <v>0</v>
      </c>
      <c r="Z64" s="19">
        <f>X64+R64</f>
        <v>372.5</v>
      </c>
      <c r="AA64" s="20">
        <f>Z64*M64</f>
        <v>206.55125000000001</v>
      </c>
      <c r="AB64" s="3"/>
      <c r="AC64" s="53"/>
      <c r="AD64" s="24"/>
      <c r="AE64" s="3"/>
      <c r="AF64" s="3"/>
      <c r="AG64" s="20">
        <f>AF64*M64</f>
        <v>0</v>
      </c>
      <c r="AH64" s="19">
        <f>AF64+Z64</f>
        <v>372.5</v>
      </c>
      <c r="AI64" s="20">
        <f>AH64*M64</f>
        <v>206.55125000000001</v>
      </c>
      <c r="AJ64" s="3"/>
    </row>
    <row r="65" spans="1:79">
      <c r="A65" s="3"/>
      <c r="B65" s="3"/>
      <c r="C65" s="24"/>
      <c r="D65" s="24"/>
      <c r="E65" s="3"/>
      <c r="F65" s="19" t="s">
        <v>290</v>
      </c>
      <c r="G65" s="19" t="s">
        <v>69</v>
      </c>
      <c r="H65" s="3"/>
      <c r="I65" s="3"/>
      <c r="J65" s="1"/>
      <c r="K65" s="3"/>
      <c r="L65" s="2"/>
      <c r="M65" s="20"/>
      <c r="N65" s="27"/>
      <c r="O65" s="14"/>
      <c r="P65" s="8"/>
      <c r="Q65" s="3"/>
      <c r="R65" s="19"/>
      <c r="S65" s="20"/>
      <c r="T65" s="53"/>
      <c r="U65" s="8"/>
      <c r="V65" s="51"/>
      <c r="W65" s="3"/>
      <c r="X65" s="19"/>
      <c r="Y65" s="20"/>
      <c r="Z65" s="19"/>
      <c r="AA65" s="20"/>
      <c r="AB65" s="8"/>
      <c r="AC65" s="33"/>
      <c r="AD65" s="51"/>
      <c r="AE65" s="3"/>
      <c r="AF65" s="3"/>
      <c r="AG65" s="20"/>
      <c r="AH65" s="19"/>
      <c r="AI65" s="20"/>
      <c r="AJ65" s="3"/>
    </row>
    <row r="66" spans="1:79">
      <c r="A66" s="3"/>
      <c r="B66" s="3"/>
      <c r="C66" s="24"/>
      <c r="D66" s="24"/>
      <c r="E66" s="3"/>
      <c r="F66" s="19" t="s">
        <v>236</v>
      </c>
      <c r="G66" s="19" t="s">
        <v>100</v>
      </c>
      <c r="H66" s="19"/>
      <c r="I66" s="3"/>
      <c r="J66" s="1"/>
      <c r="K66" s="3"/>
      <c r="L66" s="2"/>
      <c r="M66" s="20"/>
      <c r="N66" s="3"/>
      <c r="O66" s="13"/>
      <c r="P66" s="13"/>
      <c r="Q66" s="3"/>
      <c r="R66" s="19"/>
      <c r="S66" s="20"/>
      <c r="T66" s="51"/>
      <c r="U66" s="3"/>
      <c r="V66" s="24"/>
      <c r="W66" s="3"/>
      <c r="X66" s="19"/>
      <c r="Y66" s="20"/>
      <c r="Z66" s="19"/>
      <c r="AA66" s="20"/>
      <c r="AB66" s="3"/>
      <c r="AC66" s="33"/>
      <c r="AD66" s="24"/>
      <c r="AE66" s="3"/>
      <c r="AF66" s="3"/>
      <c r="AG66" s="20"/>
      <c r="AH66" s="19"/>
      <c r="AI66" s="20"/>
      <c r="AJ66" s="3"/>
    </row>
    <row r="67" spans="1:79">
      <c r="A67" s="3">
        <v>12</v>
      </c>
      <c r="B67" s="3">
        <v>1</v>
      </c>
      <c r="C67" s="24" t="s">
        <v>196</v>
      </c>
      <c r="D67" s="24" t="s">
        <v>224</v>
      </c>
      <c r="E67" s="3">
        <v>82.5</v>
      </c>
      <c r="F67" s="3" t="s">
        <v>262</v>
      </c>
      <c r="G67" s="3" t="s">
        <v>87</v>
      </c>
      <c r="H67" s="3" t="s">
        <v>87</v>
      </c>
      <c r="I67" s="3" t="s">
        <v>25</v>
      </c>
      <c r="J67" s="1">
        <v>28710</v>
      </c>
      <c r="K67" s="3" t="s">
        <v>19</v>
      </c>
      <c r="L67" s="2">
        <v>80.5</v>
      </c>
      <c r="M67" s="20">
        <v>0.63009999999999999</v>
      </c>
      <c r="N67" s="27"/>
      <c r="O67" s="27"/>
      <c r="P67" s="13"/>
      <c r="Q67" s="3"/>
      <c r="R67" s="19"/>
      <c r="S67" s="20">
        <f>R67*M67</f>
        <v>0</v>
      </c>
      <c r="T67" s="13"/>
      <c r="U67" s="3"/>
      <c r="V67" s="3"/>
      <c r="W67" s="3"/>
      <c r="X67" s="19"/>
      <c r="Y67" s="20">
        <f>X67*M67</f>
        <v>0</v>
      </c>
      <c r="Z67" s="19"/>
      <c r="AA67" s="20">
        <f>Z67*M67</f>
        <v>0</v>
      </c>
      <c r="AB67" s="51">
        <v>280</v>
      </c>
      <c r="AC67" s="37">
        <v>280</v>
      </c>
      <c r="AD67" s="3">
        <v>280</v>
      </c>
      <c r="AE67" s="3"/>
      <c r="AF67" s="3">
        <f>AD67</f>
        <v>280</v>
      </c>
      <c r="AG67" s="20">
        <f>AF67*M67</f>
        <v>176.428</v>
      </c>
      <c r="AH67" s="19">
        <f>AF67+Z67</f>
        <v>280</v>
      </c>
      <c r="AI67" s="20">
        <f>AH67*M67</f>
        <v>176.428</v>
      </c>
      <c r="AJ67" s="3"/>
    </row>
    <row r="68" spans="1:79">
      <c r="A68" s="3">
        <v>12</v>
      </c>
      <c r="B68" s="3">
        <v>1</v>
      </c>
      <c r="C68" s="24" t="s">
        <v>196</v>
      </c>
      <c r="D68" s="24" t="s">
        <v>224</v>
      </c>
      <c r="E68" s="3">
        <v>90</v>
      </c>
      <c r="F68" s="3" t="s">
        <v>263</v>
      </c>
      <c r="G68" s="3" t="s">
        <v>246</v>
      </c>
      <c r="H68" s="3" t="s">
        <v>35</v>
      </c>
      <c r="I68" s="3" t="s">
        <v>25</v>
      </c>
      <c r="J68" s="1">
        <v>33119</v>
      </c>
      <c r="K68" s="3" t="s">
        <v>19</v>
      </c>
      <c r="L68" s="2">
        <v>88.6</v>
      </c>
      <c r="M68" s="20">
        <v>0.59099999999999997</v>
      </c>
      <c r="N68" s="13"/>
      <c r="O68" s="14"/>
      <c r="P68" s="8"/>
      <c r="Q68" s="3"/>
      <c r="R68" s="19"/>
      <c r="S68" s="20">
        <f>R68*M68</f>
        <v>0</v>
      </c>
      <c r="T68" s="13"/>
      <c r="U68" s="8"/>
      <c r="V68" s="8"/>
      <c r="W68" s="3"/>
      <c r="X68" s="19"/>
      <c r="Y68" s="20">
        <f>X68*M68</f>
        <v>0</v>
      </c>
      <c r="Z68" s="19">
        <f>X68+R68</f>
        <v>0</v>
      </c>
      <c r="AA68" s="20">
        <f>Z68*M68</f>
        <v>0</v>
      </c>
      <c r="AB68" s="24">
        <v>305</v>
      </c>
      <c r="AC68" s="37">
        <v>325</v>
      </c>
      <c r="AD68" s="37">
        <v>325</v>
      </c>
      <c r="AE68" s="3"/>
      <c r="AF68" s="3">
        <f>AB68</f>
        <v>305</v>
      </c>
      <c r="AG68" s="20">
        <f>AF68*M68</f>
        <v>180.255</v>
      </c>
      <c r="AH68" s="19">
        <f>AF68+Z68</f>
        <v>305</v>
      </c>
      <c r="AI68" s="20">
        <f>AH68*M68</f>
        <v>180.255</v>
      </c>
      <c r="AJ68" s="3"/>
    </row>
    <row r="69" spans="1:79">
      <c r="A69" s="3">
        <v>0</v>
      </c>
      <c r="B69" s="3" t="s">
        <v>72</v>
      </c>
      <c r="C69" s="24" t="s">
        <v>196</v>
      </c>
      <c r="D69" s="24" t="s">
        <v>224</v>
      </c>
      <c r="E69" s="3">
        <v>82.5</v>
      </c>
      <c r="F69" s="3" t="s">
        <v>264</v>
      </c>
      <c r="G69" s="3" t="s">
        <v>259</v>
      </c>
      <c r="H69" s="3" t="s">
        <v>259</v>
      </c>
      <c r="I69" s="3" t="s">
        <v>25</v>
      </c>
      <c r="J69" s="1">
        <v>29399</v>
      </c>
      <c r="K69" s="3" t="s">
        <v>19</v>
      </c>
      <c r="L69" s="2">
        <v>81.7</v>
      </c>
      <c r="M69" s="20">
        <v>0.62350000000000005</v>
      </c>
      <c r="N69" s="13"/>
      <c r="O69" s="14"/>
      <c r="P69" s="8"/>
      <c r="Q69" s="3"/>
      <c r="R69" s="19"/>
      <c r="S69" s="20">
        <f>R69*M69</f>
        <v>0</v>
      </c>
      <c r="T69" s="13"/>
      <c r="U69" s="8"/>
      <c r="V69" s="8"/>
      <c r="W69" s="3"/>
      <c r="X69" s="19"/>
      <c r="Y69" s="20">
        <f>X69*M69</f>
        <v>0</v>
      </c>
      <c r="Z69" s="19">
        <f>X69+R69</f>
        <v>0</v>
      </c>
      <c r="AA69" s="20">
        <f>Z69*M69</f>
        <v>0</v>
      </c>
      <c r="AB69" s="37">
        <v>335</v>
      </c>
      <c r="AC69" s="37">
        <v>335</v>
      </c>
      <c r="AD69" s="37">
        <v>335</v>
      </c>
      <c r="AE69" s="3"/>
      <c r="AF69" s="37">
        <v>0</v>
      </c>
      <c r="AG69" s="20">
        <f>AF69*M69</f>
        <v>0</v>
      </c>
      <c r="AH69" s="19">
        <f>AF69+Z69</f>
        <v>0</v>
      </c>
      <c r="AI69" s="20">
        <f>AH69*M69</f>
        <v>0</v>
      </c>
      <c r="AJ69" s="3"/>
    </row>
    <row r="70" spans="1:79">
      <c r="A70" s="3"/>
      <c r="B70" s="3"/>
      <c r="C70" s="24"/>
      <c r="D70" s="24"/>
      <c r="E70" s="3"/>
      <c r="F70" s="19" t="s">
        <v>290</v>
      </c>
      <c r="G70" s="19" t="s">
        <v>70</v>
      </c>
      <c r="H70" s="3"/>
      <c r="I70" s="3"/>
      <c r="J70" s="1"/>
      <c r="K70" s="3"/>
      <c r="L70" s="2"/>
      <c r="M70" s="20"/>
      <c r="N70" s="27"/>
      <c r="O70" s="14"/>
      <c r="P70" s="8"/>
      <c r="Q70" s="3"/>
      <c r="R70" s="19"/>
      <c r="S70" s="20"/>
      <c r="T70" s="53"/>
      <c r="U70" s="8"/>
      <c r="V70" s="51"/>
      <c r="W70" s="3"/>
      <c r="X70" s="19"/>
      <c r="Y70" s="20"/>
      <c r="Z70" s="19"/>
      <c r="AA70" s="20"/>
      <c r="AB70" s="8"/>
      <c r="AC70" s="33"/>
      <c r="AD70" s="51"/>
      <c r="AE70" s="3"/>
      <c r="AF70" s="3"/>
      <c r="AG70" s="20"/>
      <c r="AH70" s="19"/>
      <c r="AI70" s="20"/>
      <c r="AJ70" s="3"/>
    </row>
    <row r="71" spans="1:79">
      <c r="A71" s="3"/>
      <c r="B71" s="3"/>
      <c r="C71" s="24"/>
      <c r="D71" s="24"/>
      <c r="E71" s="3"/>
      <c r="F71" s="19" t="s">
        <v>236</v>
      </c>
      <c r="G71" s="19" t="s">
        <v>100</v>
      </c>
      <c r="H71" s="19"/>
      <c r="I71" s="3"/>
      <c r="J71" s="1"/>
      <c r="K71" s="3"/>
      <c r="L71" s="2"/>
      <c r="M71" s="20"/>
      <c r="N71" s="3"/>
      <c r="O71" s="13"/>
      <c r="P71" s="13"/>
      <c r="Q71" s="3"/>
      <c r="R71" s="19"/>
      <c r="S71" s="20"/>
      <c r="T71" s="51"/>
      <c r="U71" s="3"/>
      <c r="V71" s="24"/>
      <c r="W71" s="3"/>
      <c r="X71" s="19"/>
      <c r="Y71" s="20"/>
      <c r="Z71" s="19"/>
      <c r="AA71" s="20"/>
      <c r="AB71" s="3"/>
      <c r="AC71" s="33"/>
      <c r="AD71" s="24"/>
      <c r="AE71" s="3"/>
      <c r="AF71" s="3"/>
      <c r="AG71" s="20"/>
      <c r="AH71" s="19"/>
      <c r="AI71" s="20"/>
      <c r="AJ71" s="3"/>
    </row>
    <row r="72" spans="1:79" s="3" customFormat="1">
      <c r="A72" s="3">
        <v>12</v>
      </c>
      <c r="B72" s="3">
        <v>1</v>
      </c>
      <c r="C72" s="24" t="s">
        <v>196</v>
      </c>
      <c r="D72" s="24" t="s">
        <v>224</v>
      </c>
      <c r="E72" s="3">
        <v>82.5</v>
      </c>
      <c r="F72" s="3" t="s">
        <v>262</v>
      </c>
      <c r="G72" s="3" t="s">
        <v>87</v>
      </c>
      <c r="H72" s="3" t="s">
        <v>87</v>
      </c>
      <c r="I72" s="3" t="s">
        <v>25</v>
      </c>
      <c r="J72" s="1">
        <v>28710</v>
      </c>
      <c r="K72" s="3" t="s">
        <v>19</v>
      </c>
      <c r="L72" s="2">
        <v>80.5</v>
      </c>
      <c r="M72" s="20">
        <v>0.63009999999999999</v>
      </c>
      <c r="N72" s="27">
        <v>350</v>
      </c>
      <c r="O72" s="27">
        <v>350</v>
      </c>
      <c r="P72" s="13">
        <v>350</v>
      </c>
      <c r="R72" s="19">
        <v>350</v>
      </c>
      <c r="S72" s="20">
        <f>R72*M72</f>
        <v>220.535</v>
      </c>
      <c r="T72" s="13">
        <v>185</v>
      </c>
      <c r="U72" s="3">
        <v>200</v>
      </c>
      <c r="V72" s="37">
        <v>0</v>
      </c>
      <c r="X72" s="19">
        <f>U72</f>
        <v>200</v>
      </c>
      <c r="Y72" s="20">
        <f>X72*M72</f>
        <v>126.02</v>
      </c>
      <c r="Z72" s="19">
        <f>X72+R72</f>
        <v>550</v>
      </c>
      <c r="AA72" s="20">
        <f>Z72*M72</f>
        <v>346.55500000000001</v>
      </c>
      <c r="AB72" s="37">
        <v>280</v>
      </c>
      <c r="AC72" s="37">
        <v>280</v>
      </c>
      <c r="AD72" s="3">
        <v>280</v>
      </c>
      <c r="AF72" s="3">
        <f>AD72</f>
        <v>280</v>
      </c>
      <c r="AG72" s="20">
        <f>AF72*M72</f>
        <v>176.428</v>
      </c>
      <c r="AH72" s="19">
        <f>AF72+Z72</f>
        <v>830</v>
      </c>
      <c r="AI72" s="20">
        <f>AH72*M72</f>
        <v>522.98299999999995</v>
      </c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21"/>
    </row>
    <row r="73" spans="1:79" s="15" customFormat="1">
      <c r="A73" s="3">
        <v>12</v>
      </c>
      <c r="B73" s="3">
        <v>1</v>
      </c>
      <c r="C73" s="24" t="s">
        <v>196</v>
      </c>
      <c r="D73" s="24" t="s">
        <v>224</v>
      </c>
      <c r="E73" s="3">
        <v>100</v>
      </c>
      <c r="F73" s="3" t="s">
        <v>242</v>
      </c>
      <c r="G73" s="3" t="s">
        <v>243</v>
      </c>
      <c r="H73" s="3" t="s">
        <v>35</v>
      </c>
      <c r="I73" s="3" t="s">
        <v>25</v>
      </c>
      <c r="J73" s="1">
        <v>30540</v>
      </c>
      <c r="K73" s="3" t="s">
        <v>19</v>
      </c>
      <c r="L73" s="2">
        <v>99.8</v>
      </c>
      <c r="M73" s="20">
        <v>0.55449999999999999</v>
      </c>
      <c r="N73" s="13">
        <v>340</v>
      </c>
      <c r="O73" s="14">
        <v>372.5</v>
      </c>
      <c r="P73" s="27">
        <v>405</v>
      </c>
      <c r="Q73" s="3"/>
      <c r="R73" s="19">
        <v>372.5</v>
      </c>
      <c r="S73" s="20">
        <f>R73*M73</f>
        <v>206.55125000000001</v>
      </c>
      <c r="T73" s="37">
        <v>260</v>
      </c>
      <c r="U73" s="8">
        <v>260</v>
      </c>
      <c r="V73" s="37">
        <v>275</v>
      </c>
      <c r="W73" s="3"/>
      <c r="X73" s="19">
        <f>U73</f>
        <v>260</v>
      </c>
      <c r="Y73" s="20">
        <f>X73*M73</f>
        <v>144.16999999999999</v>
      </c>
      <c r="Z73" s="19">
        <f>X73+R73</f>
        <v>632.5</v>
      </c>
      <c r="AA73" s="20">
        <f>Z73*M73</f>
        <v>350.72125</v>
      </c>
      <c r="AB73" s="3">
        <v>280</v>
      </c>
      <c r="AC73" s="37">
        <v>302.5</v>
      </c>
      <c r="AD73" s="51">
        <v>0</v>
      </c>
      <c r="AE73" s="3"/>
      <c r="AF73" s="3">
        <v>280</v>
      </c>
      <c r="AG73" s="20">
        <f>AF73*M73</f>
        <v>155.26</v>
      </c>
      <c r="AH73" s="19">
        <f>AF73+Z73</f>
        <v>912.5</v>
      </c>
      <c r="AI73" s="20">
        <f>AH73*M73</f>
        <v>505.98124999999999</v>
      </c>
      <c r="AJ73" s="3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16"/>
    </row>
    <row r="74" spans="1:79">
      <c r="A74" s="15"/>
      <c r="B74" s="15"/>
      <c r="C74" s="74"/>
      <c r="D74" s="74"/>
      <c r="E74" s="15"/>
      <c r="F74" s="15">
        <v>1</v>
      </c>
      <c r="G74" s="15"/>
      <c r="H74" s="15"/>
      <c r="I74" s="15"/>
      <c r="J74" s="75"/>
      <c r="K74" s="15"/>
      <c r="L74" s="55"/>
      <c r="M74" s="56"/>
      <c r="N74" s="57"/>
      <c r="O74" s="76"/>
      <c r="P74" s="77"/>
      <c r="Q74" s="15"/>
      <c r="R74" s="54"/>
      <c r="S74" s="56"/>
      <c r="T74" s="78"/>
      <c r="U74" s="79"/>
      <c r="V74" s="78"/>
      <c r="W74" s="15"/>
      <c r="X74" s="54"/>
      <c r="Y74" s="56"/>
      <c r="Z74" s="54"/>
      <c r="AA74" s="56"/>
      <c r="AB74" s="15"/>
      <c r="AC74" s="78"/>
      <c r="AD74" s="80"/>
      <c r="AE74" s="15"/>
      <c r="AF74" s="15"/>
      <c r="AG74" s="56"/>
      <c r="AH74" s="54"/>
      <c r="AI74" s="56"/>
      <c r="AJ74" s="15"/>
    </row>
    <row r="75" spans="1:79" ht="13.5" thickBot="1">
      <c r="A75" s="15"/>
      <c r="B75" s="15"/>
      <c r="C75" s="15"/>
      <c r="D75" s="15"/>
      <c r="E75" s="15"/>
      <c r="F75" s="54" t="s">
        <v>269</v>
      </c>
      <c r="G75" s="54"/>
      <c r="H75" s="15"/>
      <c r="I75" s="55"/>
      <c r="J75" s="56"/>
      <c r="K75" s="15"/>
      <c r="L75" s="57"/>
      <c r="M75" s="57"/>
      <c r="N75" s="15"/>
      <c r="O75" s="54"/>
      <c r="P75" s="58"/>
      <c r="Q75" s="15"/>
      <c r="R75" s="54"/>
      <c r="S75" s="15"/>
      <c r="T75" s="15"/>
      <c r="U75" s="54"/>
      <c r="V75" s="58"/>
      <c r="W75" s="54"/>
      <c r="X75" s="59"/>
      <c r="Y75" s="15"/>
      <c r="Z75" s="60"/>
      <c r="AA75" s="15"/>
      <c r="AB75" s="15"/>
      <c r="AC75" s="54"/>
      <c r="AD75" s="58"/>
      <c r="AE75" s="54"/>
      <c r="AF75" s="58"/>
      <c r="AG75" s="15"/>
      <c r="AH75" s="54"/>
      <c r="AI75" s="56"/>
      <c r="AJ75" s="15"/>
    </row>
    <row r="76" spans="1:79" ht="12.75" customHeight="1">
      <c r="A76" s="95" t="s">
        <v>18</v>
      </c>
      <c r="B76" s="88" t="s">
        <v>8</v>
      </c>
      <c r="C76" s="88" t="s">
        <v>180</v>
      </c>
      <c r="D76" s="88" t="s">
        <v>181</v>
      </c>
      <c r="E76" s="88" t="s">
        <v>2</v>
      </c>
      <c r="F76" s="88" t="s">
        <v>3</v>
      </c>
      <c r="G76" s="88" t="s">
        <v>29</v>
      </c>
      <c r="H76" s="88" t="s">
        <v>10</v>
      </c>
      <c r="I76" s="88" t="s">
        <v>11</v>
      </c>
      <c r="J76" s="88" t="s">
        <v>7</v>
      </c>
      <c r="K76" s="88" t="s">
        <v>4</v>
      </c>
      <c r="L76" s="97" t="s">
        <v>1</v>
      </c>
      <c r="M76" s="99" t="s">
        <v>0</v>
      </c>
      <c r="N76" s="90" t="s">
        <v>270</v>
      </c>
      <c r="O76" s="90"/>
      <c r="P76" s="90"/>
      <c r="Q76" s="90"/>
      <c r="R76" s="90"/>
      <c r="S76" s="90"/>
      <c r="T76" s="90" t="s">
        <v>271</v>
      </c>
      <c r="U76" s="90"/>
      <c r="V76" s="90"/>
      <c r="W76" s="90"/>
      <c r="X76" s="90"/>
      <c r="Y76" s="90"/>
      <c r="Z76" s="90" t="s">
        <v>13</v>
      </c>
      <c r="AA76" s="90"/>
      <c r="AB76" s="90"/>
      <c r="AC76" s="90"/>
      <c r="AD76" s="90"/>
      <c r="AE76" s="90"/>
      <c r="AF76" s="90"/>
      <c r="AG76" s="90"/>
      <c r="AH76" s="90" t="s">
        <v>15</v>
      </c>
      <c r="AI76" s="90"/>
      <c r="AJ76" s="91" t="s">
        <v>9</v>
      </c>
      <c r="AK76" s="12"/>
      <c r="AL76" s="18"/>
    </row>
    <row r="77" spans="1:79" ht="13.5" thickBot="1">
      <c r="A77" s="96"/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98"/>
      <c r="M77" s="100"/>
      <c r="N77" s="34">
        <v>1</v>
      </c>
      <c r="O77" s="35">
        <v>2</v>
      </c>
      <c r="P77" s="35">
        <v>3</v>
      </c>
      <c r="Q77" s="34">
        <v>4</v>
      </c>
      <c r="R77" s="34" t="s">
        <v>6</v>
      </c>
      <c r="S77" s="36" t="s">
        <v>0</v>
      </c>
      <c r="T77" s="34">
        <v>1</v>
      </c>
      <c r="U77" s="34">
        <v>2</v>
      </c>
      <c r="V77" s="34">
        <v>3</v>
      </c>
      <c r="W77" s="34">
        <v>4</v>
      </c>
      <c r="X77" s="34" t="s">
        <v>6</v>
      </c>
      <c r="Y77" s="36" t="s">
        <v>0</v>
      </c>
      <c r="Z77" s="34" t="s">
        <v>16</v>
      </c>
      <c r="AA77" s="36" t="s">
        <v>0</v>
      </c>
      <c r="AB77" s="34"/>
      <c r="AC77" s="35"/>
      <c r="AD77" s="34"/>
      <c r="AE77" s="34"/>
      <c r="AF77" s="34"/>
      <c r="AG77" s="36"/>
      <c r="AH77" s="34" t="s">
        <v>17</v>
      </c>
      <c r="AI77" s="36" t="s">
        <v>0</v>
      </c>
      <c r="AJ77" s="92"/>
      <c r="AK77" s="12"/>
      <c r="AL77" s="18"/>
    </row>
    <row r="78" spans="1:79">
      <c r="A78" s="3"/>
      <c r="B78" s="3"/>
      <c r="C78" s="3"/>
      <c r="D78" s="3"/>
      <c r="E78" s="3"/>
      <c r="F78" s="19" t="s">
        <v>235</v>
      </c>
      <c r="G78" s="19" t="s">
        <v>68</v>
      </c>
      <c r="H78" s="3"/>
      <c r="I78" s="3"/>
      <c r="J78" s="1"/>
      <c r="K78" s="3"/>
      <c r="L78" s="2"/>
      <c r="M78" s="20"/>
      <c r="N78" s="3"/>
      <c r="O78" s="13"/>
      <c r="P78" s="13"/>
      <c r="Q78" s="3"/>
      <c r="R78" s="19"/>
      <c r="S78" s="20"/>
      <c r="T78" s="3"/>
      <c r="U78" s="3"/>
      <c r="V78" s="37"/>
      <c r="W78" s="3"/>
      <c r="X78" s="19"/>
      <c r="Y78" s="20"/>
      <c r="Z78" s="19"/>
      <c r="AA78" s="20"/>
      <c r="AB78" s="3"/>
      <c r="AC78" s="13"/>
      <c r="AD78" s="3"/>
      <c r="AE78" s="3"/>
      <c r="AF78" s="19"/>
      <c r="AG78" s="20"/>
      <c r="AH78" s="19"/>
      <c r="AI78" s="20"/>
      <c r="AJ78" s="3"/>
      <c r="AK78" s="12"/>
      <c r="AL78" s="18"/>
    </row>
    <row r="79" spans="1:79">
      <c r="A79" s="3">
        <v>12</v>
      </c>
      <c r="B79" s="3">
        <v>1</v>
      </c>
      <c r="C79" s="3" t="s">
        <v>183</v>
      </c>
      <c r="D79" s="3" t="s">
        <v>272</v>
      </c>
      <c r="E79" s="3" t="s">
        <v>273</v>
      </c>
      <c r="F79" s="3" t="s">
        <v>274</v>
      </c>
      <c r="G79" s="3" t="s">
        <v>193</v>
      </c>
      <c r="H79" s="3" t="s">
        <v>193</v>
      </c>
      <c r="I79" s="3" t="s">
        <v>25</v>
      </c>
      <c r="J79" s="1">
        <v>30968</v>
      </c>
      <c r="K79" s="3" t="s">
        <v>19</v>
      </c>
      <c r="L79" s="2">
        <v>59.8</v>
      </c>
      <c r="M79" s="20">
        <v>0.86280000000000001</v>
      </c>
      <c r="N79" s="3">
        <v>32.5</v>
      </c>
      <c r="O79" s="13">
        <v>37.5</v>
      </c>
      <c r="P79" s="27">
        <v>40</v>
      </c>
      <c r="Q79" s="3"/>
      <c r="R79" s="19">
        <f>P79</f>
        <v>40</v>
      </c>
      <c r="S79" s="20">
        <f>R79*M79</f>
        <v>34.512</v>
      </c>
      <c r="T79" s="3">
        <v>27.5</v>
      </c>
      <c r="U79" s="37">
        <v>32.5</v>
      </c>
      <c r="V79" s="3">
        <v>32.5</v>
      </c>
      <c r="W79" s="3"/>
      <c r="X79" s="19">
        <f>V79</f>
        <v>32.5</v>
      </c>
      <c r="Y79" s="20">
        <f>X79*M79</f>
        <v>28.041</v>
      </c>
      <c r="Z79" s="19">
        <f>X79+R79</f>
        <v>72.5</v>
      </c>
      <c r="AA79" s="20">
        <f>Z79*M79</f>
        <v>62.552999999999997</v>
      </c>
      <c r="AB79" s="3"/>
      <c r="AC79" s="13"/>
      <c r="AD79" s="3"/>
      <c r="AE79" s="3"/>
      <c r="AF79" s="19"/>
      <c r="AG79" s="20"/>
      <c r="AH79" s="19">
        <f>AF79+Z79</f>
        <v>72.5</v>
      </c>
      <c r="AI79" s="20">
        <f>AH79*M79</f>
        <v>62.552999999999997</v>
      </c>
      <c r="AJ79" s="3"/>
      <c r="AK79" s="12"/>
      <c r="AL79" s="18"/>
    </row>
    <row r="80" spans="1:79">
      <c r="A80" s="3"/>
      <c r="B80" s="3"/>
      <c r="C80" s="3"/>
      <c r="D80" s="3"/>
      <c r="E80" s="3"/>
      <c r="F80" s="3"/>
      <c r="G80" s="19" t="s">
        <v>100</v>
      </c>
      <c r="H80" s="3"/>
      <c r="I80" s="3"/>
      <c r="J80" s="1"/>
      <c r="K80" s="3"/>
      <c r="L80" s="2"/>
      <c r="M80" s="20"/>
      <c r="N80" s="3"/>
      <c r="O80" s="13"/>
      <c r="P80" s="27"/>
      <c r="Q80" s="3"/>
      <c r="R80" s="19"/>
      <c r="S80" s="20"/>
      <c r="T80" s="3"/>
      <c r="U80" s="37"/>
      <c r="V80" s="3"/>
      <c r="W80" s="3"/>
      <c r="X80" s="19"/>
      <c r="Y80" s="20"/>
      <c r="Z80" s="19"/>
      <c r="AA80" s="20"/>
      <c r="AB80" s="3"/>
      <c r="AC80" s="13"/>
      <c r="AD80" s="3"/>
      <c r="AE80" s="3"/>
      <c r="AF80" s="19"/>
      <c r="AG80" s="20"/>
      <c r="AH80" s="19"/>
      <c r="AI80" s="20"/>
      <c r="AJ80" s="3"/>
      <c r="AK80" s="12"/>
      <c r="AL80" s="18"/>
    </row>
    <row r="81" spans="1:38">
      <c r="A81" s="3">
        <v>12</v>
      </c>
      <c r="B81" s="3">
        <v>1</v>
      </c>
      <c r="C81" s="3" t="s">
        <v>183</v>
      </c>
      <c r="D81" s="3" t="s">
        <v>272</v>
      </c>
      <c r="E81" s="3">
        <v>82.5</v>
      </c>
      <c r="F81" s="3" t="s">
        <v>275</v>
      </c>
      <c r="G81" s="3" t="s">
        <v>276</v>
      </c>
      <c r="H81" s="3" t="s">
        <v>276</v>
      </c>
      <c r="I81" s="3" t="s">
        <v>25</v>
      </c>
      <c r="J81" s="1">
        <v>36609</v>
      </c>
      <c r="K81" s="3" t="s">
        <v>19</v>
      </c>
      <c r="L81" s="2">
        <v>82.05</v>
      </c>
      <c r="M81" s="20">
        <v>0.62139999999999995</v>
      </c>
      <c r="N81" s="3">
        <v>55</v>
      </c>
      <c r="O81" s="13">
        <v>60</v>
      </c>
      <c r="P81" s="13">
        <v>65</v>
      </c>
      <c r="Q81" s="3"/>
      <c r="R81" s="19">
        <f>P81</f>
        <v>65</v>
      </c>
      <c r="S81" s="20">
        <f>R81*M81</f>
        <v>40.390999999999998</v>
      </c>
      <c r="T81" s="3">
        <v>40</v>
      </c>
      <c r="U81" s="3">
        <v>45</v>
      </c>
      <c r="V81" s="37">
        <v>50</v>
      </c>
      <c r="W81" s="3"/>
      <c r="X81" s="19">
        <v>45</v>
      </c>
      <c r="Y81" s="20">
        <f>X81*M81</f>
        <v>27.962999999999997</v>
      </c>
      <c r="Z81" s="19">
        <f>X81+R81</f>
        <v>110</v>
      </c>
      <c r="AA81" s="20">
        <f>Z81*M81</f>
        <v>68.353999999999999</v>
      </c>
      <c r="AB81" s="3"/>
      <c r="AC81" s="13"/>
      <c r="AD81" s="3"/>
      <c r="AE81" s="3"/>
      <c r="AF81" s="19"/>
      <c r="AG81" s="20"/>
      <c r="AH81" s="19">
        <f>AF81+Z81</f>
        <v>110</v>
      </c>
      <c r="AI81" s="20">
        <f>AH81*M81</f>
        <v>68.353999999999999</v>
      </c>
      <c r="AJ81" s="3"/>
      <c r="AK81" s="12"/>
      <c r="AL81" s="18"/>
    </row>
    <row r="82" spans="1:38">
      <c r="A82" s="3">
        <v>12</v>
      </c>
      <c r="B82" s="3">
        <v>1</v>
      </c>
      <c r="C82" s="3" t="s">
        <v>183</v>
      </c>
      <c r="D82" s="3" t="s">
        <v>272</v>
      </c>
      <c r="E82" s="3" t="s">
        <v>277</v>
      </c>
      <c r="F82" s="3" t="s">
        <v>191</v>
      </c>
      <c r="G82" s="3" t="s">
        <v>87</v>
      </c>
      <c r="H82" s="3" t="s">
        <v>87</v>
      </c>
      <c r="I82" s="3" t="s">
        <v>25</v>
      </c>
      <c r="J82" s="1">
        <v>31094</v>
      </c>
      <c r="K82" s="3" t="s">
        <v>19</v>
      </c>
      <c r="L82" s="2">
        <v>97.5</v>
      </c>
      <c r="M82" s="20">
        <v>0.5605</v>
      </c>
      <c r="N82" s="3">
        <v>80</v>
      </c>
      <c r="O82" s="27">
        <v>92.5</v>
      </c>
      <c r="P82" s="3">
        <v>92.5</v>
      </c>
      <c r="Q82" s="3"/>
      <c r="R82" s="19">
        <f>P82</f>
        <v>92.5</v>
      </c>
      <c r="S82" s="20">
        <f>R82*M82</f>
        <v>51.846249999999998</v>
      </c>
      <c r="T82" s="3">
        <v>65</v>
      </c>
      <c r="U82" s="3">
        <v>70</v>
      </c>
      <c r="V82" s="37">
        <v>0</v>
      </c>
      <c r="W82" s="3"/>
      <c r="X82" s="19">
        <f>U82</f>
        <v>70</v>
      </c>
      <c r="Y82" s="20">
        <f>X82*M82</f>
        <v>39.234999999999999</v>
      </c>
      <c r="Z82" s="19">
        <f>X82+R82</f>
        <v>162.5</v>
      </c>
      <c r="AA82" s="20">
        <f>Z82*M82</f>
        <v>91.081249999999997</v>
      </c>
      <c r="AB82" s="3"/>
      <c r="AC82" s="13"/>
      <c r="AD82" s="3"/>
      <c r="AE82" s="3"/>
      <c r="AF82" s="19"/>
      <c r="AG82" s="20"/>
      <c r="AH82" s="19">
        <f>AF82+Z82</f>
        <v>162.5</v>
      </c>
      <c r="AI82" s="20">
        <f>AH82*M82</f>
        <v>91.081249999999997</v>
      </c>
      <c r="AJ82" s="3"/>
      <c r="AK82" s="12"/>
      <c r="AL82" s="18"/>
    </row>
    <row r="83" spans="1:38">
      <c r="A83" s="3">
        <v>5</v>
      </c>
      <c r="B83" s="3">
        <v>2</v>
      </c>
      <c r="C83" s="3" t="s">
        <v>183</v>
      </c>
      <c r="D83" s="3" t="s">
        <v>272</v>
      </c>
      <c r="E83" s="3" t="s">
        <v>277</v>
      </c>
      <c r="F83" s="3" t="s">
        <v>278</v>
      </c>
      <c r="G83" s="3" t="s">
        <v>30</v>
      </c>
      <c r="H83" s="3" t="s">
        <v>35</v>
      </c>
      <c r="I83" s="3" t="s">
        <v>25</v>
      </c>
      <c r="J83" s="1">
        <v>33154</v>
      </c>
      <c r="K83" s="3" t="s">
        <v>19</v>
      </c>
      <c r="L83" s="2">
        <v>87.45</v>
      </c>
      <c r="M83" s="20">
        <v>0.59560000000000002</v>
      </c>
      <c r="N83" s="3">
        <v>60</v>
      </c>
      <c r="O83" s="27">
        <v>80</v>
      </c>
      <c r="P83" s="13">
        <v>80</v>
      </c>
      <c r="Q83" s="3"/>
      <c r="R83" s="19">
        <f>P83</f>
        <v>80</v>
      </c>
      <c r="S83" s="20">
        <f>R83*M83</f>
        <v>47.648000000000003</v>
      </c>
      <c r="T83" s="3">
        <v>50</v>
      </c>
      <c r="U83" s="37">
        <v>60</v>
      </c>
      <c r="V83" s="3">
        <v>60</v>
      </c>
      <c r="W83" s="3"/>
      <c r="X83" s="19">
        <f>V83</f>
        <v>60</v>
      </c>
      <c r="Y83" s="20">
        <f>X83*M83</f>
        <v>35.736000000000004</v>
      </c>
      <c r="Z83" s="19">
        <f>X83+R83</f>
        <v>140</v>
      </c>
      <c r="AA83" s="20">
        <f>Z83*M83</f>
        <v>83.384</v>
      </c>
      <c r="AB83" s="3"/>
      <c r="AC83" s="13"/>
      <c r="AD83" s="3"/>
      <c r="AE83" s="3"/>
      <c r="AF83" s="3"/>
      <c r="AG83" s="20"/>
      <c r="AH83" s="19">
        <f>AF83+Z83</f>
        <v>140</v>
      </c>
      <c r="AI83" s="20">
        <f>AH83*M83</f>
        <v>83.384</v>
      </c>
      <c r="AJ83" s="3"/>
      <c r="AL83" s="18"/>
    </row>
    <row r="84" spans="1:38">
      <c r="A84" s="3">
        <v>3</v>
      </c>
      <c r="B84" s="3">
        <v>3</v>
      </c>
      <c r="C84" s="3" t="s">
        <v>183</v>
      </c>
      <c r="D84" s="3" t="s">
        <v>272</v>
      </c>
      <c r="E84" s="3" t="s">
        <v>277</v>
      </c>
      <c r="F84" s="3" t="s">
        <v>108</v>
      </c>
      <c r="G84" s="3" t="s">
        <v>49</v>
      </c>
      <c r="H84" s="3" t="s">
        <v>49</v>
      </c>
      <c r="I84" s="3" t="s">
        <v>25</v>
      </c>
      <c r="J84" s="1">
        <v>20313</v>
      </c>
      <c r="K84" s="3" t="s">
        <v>19</v>
      </c>
      <c r="L84" s="2">
        <v>89.8</v>
      </c>
      <c r="M84" s="20">
        <v>0.58609999999999995</v>
      </c>
      <c r="N84" s="3">
        <v>65</v>
      </c>
      <c r="O84" s="3">
        <v>70</v>
      </c>
      <c r="P84" s="27">
        <v>75</v>
      </c>
      <c r="Q84" s="3"/>
      <c r="R84" s="19">
        <v>70</v>
      </c>
      <c r="S84" s="20">
        <f>R84*M84</f>
        <v>41.026999999999994</v>
      </c>
      <c r="T84" s="3">
        <v>55</v>
      </c>
      <c r="U84" s="3">
        <v>60</v>
      </c>
      <c r="V84" s="3">
        <v>62.5</v>
      </c>
      <c r="W84" s="3"/>
      <c r="X84" s="19">
        <v>62.5</v>
      </c>
      <c r="Y84" s="20">
        <f>X84*M84</f>
        <v>36.631249999999994</v>
      </c>
      <c r="Z84" s="19">
        <f>X84+R84</f>
        <v>132.5</v>
      </c>
      <c r="AA84" s="20">
        <f>Z84*M84</f>
        <v>77.658249999999995</v>
      </c>
      <c r="AB84" s="3"/>
      <c r="AC84" s="13"/>
      <c r="AD84" s="3"/>
      <c r="AE84" s="3"/>
      <c r="AF84" s="19"/>
      <c r="AG84" s="20"/>
      <c r="AH84" s="19">
        <f>AF84+Z84</f>
        <v>132.5</v>
      </c>
      <c r="AI84" s="20">
        <f>AH84*M84</f>
        <v>77.658249999999995</v>
      </c>
      <c r="AJ84" s="3"/>
      <c r="AK84" s="12"/>
      <c r="AL84" s="18"/>
    </row>
    <row r="85" spans="1:38">
      <c r="A85" s="3"/>
      <c r="B85" s="3"/>
      <c r="C85" s="3"/>
      <c r="D85" s="3"/>
      <c r="E85" s="3"/>
      <c r="F85" s="19" t="s">
        <v>236</v>
      </c>
      <c r="G85" s="19" t="s">
        <v>100</v>
      </c>
      <c r="H85" s="3"/>
      <c r="I85" s="3"/>
      <c r="J85" s="1"/>
      <c r="K85" s="3"/>
      <c r="L85" s="2"/>
      <c r="M85" s="20"/>
      <c r="N85" s="3"/>
      <c r="O85" s="13"/>
      <c r="P85" s="27"/>
      <c r="Q85" s="3"/>
      <c r="R85" s="19"/>
      <c r="S85" s="20"/>
      <c r="T85" s="3"/>
      <c r="U85" s="37"/>
      <c r="V85" s="3"/>
      <c r="W85" s="3"/>
      <c r="X85" s="19"/>
      <c r="Y85" s="20"/>
      <c r="Z85" s="19"/>
      <c r="AA85" s="20"/>
      <c r="AB85" s="3"/>
      <c r="AC85" s="13"/>
      <c r="AD85" s="3"/>
      <c r="AE85" s="3"/>
      <c r="AF85" s="19"/>
      <c r="AG85" s="20"/>
      <c r="AH85" s="19"/>
      <c r="AI85" s="20"/>
      <c r="AJ85" s="3"/>
      <c r="AK85" s="12"/>
      <c r="AL85" s="18"/>
    </row>
    <row r="86" spans="1:38">
      <c r="A86" s="3">
        <v>12</v>
      </c>
      <c r="B86" s="3">
        <v>1</v>
      </c>
      <c r="C86" s="3" t="s">
        <v>196</v>
      </c>
      <c r="D86" s="3" t="s">
        <v>272</v>
      </c>
      <c r="E86" s="3">
        <v>82.5</v>
      </c>
      <c r="F86" s="3" t="s">
        <v>207</v>
      </c>
      <c r="G86" s="3" t="s">
        <v>28</v>
      </c>
      <c r="H86" s="3" t="s">
        <v>28</v>
      </c>
      <c r="I86" s="3" t="s">
        <v>25</v>
      </c>
      <c r="J86" s="1">
        <v>26722</v>
      </c>
      <c r="K86" s="3" t="s">
        <v>19</v>
      </c>
      <c r="L86" s="2">
        <v>82</v>
      </c>
      <c r="M86" s="20">
        <v>0.62190000000000001</v>
      </c>
      <c r="N86" s="3">
        <v>70</v>
      </c>
      <c r="O86" s="3">
        <v>80</v>
      </c>
      <c r="P86" s="3">
        <v>85</v>
      </c>
      <c r="Q86" s="3"/>
      <c r="R86" s="19">
        <f>P86</f>
        <v>85</v>
      </c>
      <c r="S86" s="20">
        <f>R86*M86</f>
        <v>52.861499999999999</v>
      </c>
      <c r="T86" s="3">
        <v>50</v>
      </c>
      <c r="U86" s="3">
        <v>60</v>
      </c>
      <c r="V86" s="37">
        <v>65</v>
      </c>
      <c r="W86" s="3"/>
      <c r="X86" s="19">
        <f>U86</f>
        <v>60</v>
      </c>
      <c r="Y86" s="20">
        <f>X86*M86</f>
        <v>37.314</v>
      </c>
      <c r="Z86" s="19">
        <f>X86+R86</f>
        <v>145</v>
      </c>
      <c r="AA86" s="20">
        <f>Z86*M86</f>
        <v>90.1755</v>
      </c>
      <c r="AB86" s="3"/>
      <c r="AC86" s="13"/>
      <c r="AD86" s="3"/>
      <c r="AE86" s="3"/>
      <c r="AF86" s="19"/>
      <c r="AG86" s="20"/>
      <c r="AH86" s="19">
        <f>AF86+Z86</f>
        <v>145</v>
      </c>
      <c r="AI86" s="20">
        <f>AH86*M86</f>
        <v>90.1755</v>
      </c>
      <c r="AJ86" s="3"/>
      <c r="AK86" s="12"/>
      <c r="AL86" s="18"/>
    </row>
    <row r="87" spans="1:38">
      <c r="A87" s="3">
        <v>2</v>
      </c>
      <c r="B87" s="3">
        <v>1</v>
      </c>
      <c r="C87" s="3" t="s">
        <v>196</v>
      </c>
      <c r="D87" s="3" t="s">
        <v>272</v>
      </c>
      <c r="E87" s="3" t="s">
        <v>277</v>
      </c>
      <c r="F87" s="3" t="s">
        <v>281</v>
      </c>
      <c r="G87" s="3" t="s">
        <v>282</v>
      </c>
      <c r="H87" s="3" t="s">
        <v>282</v>
      </c>
      <c r="I87" s="3" t="s">
        <v>25</v>
      </c>
      <c r="J87" s="1">
        <v>27395</v>
      </c>
      <c r="K87" s="3" t="s">
        <v>19</v>
      </c>
      <c r="L87" s="2">
        <v>88</v>
      </c>
      <c r="M87" s="20">
        <v>0.59350000000000003</v>
      </c>
      <c r="N87" s="3">
        <v>95</v>
      </c>
      <c r="O87" s="3">
        <v>100</v>
      </c>
      <c r="P87" s="3">
        <v>102.5</v>
      </c>
      <c r="Q87" s="3"/>
      <c r="R87" s="19">
        <f>P87</f>
        <v>102.5</v>
      </c>
      <c r="S87" s="20">
        <f>R87*M87</f>
        <v>60.833750000000002</v>
      </c>
      <c r="T87" s="3">
        <v>65</v>
      </c>
      <c r="U87" s="37">
        <v>70</v>
      </c>
      <c r="V87" s="37">
        <v>70</v>
      </c>
      <c r="W87" s="3"/>
      <c r="X87" s="19">
        <v>65</v>
      </c>
      <c r="Y87" s="20">
        <f>X87*M87</f>
        <v>38.577500000000001</v>
      </c>
      <c r="Z87" s="19">
        <f>X87+R87</f>
        <v>167.5</v>
      </c>
      <c r="AA87" s="20">
        <f>Z87*M87</f>
        <v>99.41125000000001</v>
      </c>
      <c r="AB87" s="3"/>
      <c r="AC87" s="13"/>
      <c r="AD87" s="3"/>
      <c r="AE87" s="3"/>
      <c r="AF87" s="19"/>
      <c r="AG87" s="20"/>
      <c r="AH87" s="19">
        <f>AF87+Z87</f>
        <v>167.5</v>
      </c>
      <c r="AI87" s="20">
        <f>AH87*M87</f>
        <v>99.41125000000001</v>
      </c>
      <c r="AJ87" s="3"/>
      <c r="AK87" s="12"/>
      <c r="AL87" s="18"/>
    </row>
    <row r="88" spans="1:38">
      <c r="A88" s="3">
        <v>5</v>
      </c>
      <c r="B88" s="3">
        <v>2</v>
      </c>
      <c r="C88" s="3" t="s">
        <v>196</v>
      </c>
      <c r="D88" s="3" t="s">
        <v>272</v>
      </c>
      <c r="E88" s="3" t="s">
        <v>277</v>
      </c>
      <c r="F88" s="3" t="s">
        <v>279</v>
      </c>
      <c r="G88" s="3" t="s">
        <v>280</v>
      </c>
      <c r="H88" s="3" t="s">
        <v>280</v>
      </c>
      <c r="I88" s="3" t="s">
        <v>25</v>
      </c>
      <c r="J88" s="1">
        <v>27311</v>
      </c>
      <c r="K88" s="3" t="s">
        <v>19</v>
      </c>
      <c r="L88" s="2">
        <v>87.7</v>
      </c>
      <c r="M88" s="20">
        <v>0.59470000000000001</v>
      </c>
      <c r="N88" s="27">
        <v>80</v>
      </c>
      <c r="O88" s="3">
        <v>80</v>
      </c>
      <c r="P88" s="3">
        <v>92.5</v>
      </c>
      <c r="Q88" s="3"/>
      <c r="R88" s="19">
        <f>P88</f>
        <v>92.5</v>
      </c>
      <c r="S88" s="20">
        <f>R88*M88</f>
        <v>55.009750000000004</v>
      </c>
      <c r="T88" s="3">
        <v>60</v>
      </c>
      <c r="U88" s="3">
        <v>65</v>
      </c>
      <c r="V88" s="37">
        <v>80</v>
      </c>
      <c r="W88" s="3"/>
      <c r="X88" s="19">
        <f>U88</f>
        <v>65</v>
      </c>
      <c r="Y88" s="20">
        <f>X88*M88</f>
        <v>38.655500000000004</v>
      </c>
      <c r="Z88" s="19">
        <f>X88+R88</f>
        <v>157.5</v>
      </c>
      <c r="AA88" s="20">
        <f>Z88*M88</f>
        <v>93.66525</v>
      </c>
      <c r="AB88" s="3"/>
      <c r="AC88" s="13"/>
      <c r="AD88" s="3"/>
      <c r="AE88" s="3"/>
      <c r="AF88" s="19"/>
      <c r="AG88" s="20"/>
      <c r="AH88" s="19">
        <f>AF88+Z88</f>
        <v>157.5</v>
      </c>
      <c r="AI88" s="20">
        <f>AH88*M88</f>
        <v>93.66525</v>
      </c>
      <c r="AJ88" s="3"/>
      <c r="AK88" s="12"/>
      <c r="AL88" s="18"/>
    </row>
    <row r="89" spans="1:38">
      <c r="A89" s="15"/>
      <c r="B89" s="15"/>
      <c r="C89" s="15"/>
      <c r="D89" s="15"/>
      <c r="E89" s="15"/>
      <c r="F89" s="15">
        <v>1</v>
      </c>
      <c r="G89" s="15"/>
      <c r="H89" s="15"/>
      <c r="I89" s="15"/>
      <c r="J89" s="75"/>
      <c r="K89" s="15"/>
      <c r="L89" s="55"/>
      <c r="M89" s="56"/>
      <c r="N89" s="77"/>
      <c r="O89" s="15"/>
      <c r="P89" s="15"/>
      <c r="Q89" s="15"/>
      <c r="R89" s="54"/>
      <c r="S89" s="56"/>
      <c r="T89" s="15"/>
      <c r="U89" s="15"/>
      <c r="V89" s="78"/>
      <c r="W89" s="15"/>
      <c r="X89" s="54"/>
      <c r="Y89" s="56"/>
      <c r="Z89" s="54"/>
      <c r="AA89" s="56"/>
      <c r="AB89" s="15"/>
      <c r="AC89" s="57"/>
      <c r="AD89" s="15"/>
      <c r="AE89" s="15"/>
      <c r="AF89" s="54"/>
      <c r="AG89" s="56"/>
      <c r="AH89" s="54"/>
      <c r="AI89" s="56"/>
      <c r="AJ89" s="15"/>
      <c r="AK89" s="12"/>
      <c r="AL89" s="18"/>
    </row>
    <row r="90" spans="1:38" ht="13.5" thickBot="1">
      <c r="A90" s="15"/>
      <c r="B90" s="15"/>
      <c r="C90" s="15"/>
      <c r="D90" s="15"/>
      <c r="E90" s="15"/>
      <c r="F90" s="54" t="s">
        <v>283</v>
      </c>
      <c r="G90" s="54"/>
      <c r="H90" s="15"/>
      <c r="I90" s="15"/>
      <c r="J90" s="15"/>
      <c r="K90" s="15"/>
      <c r="L90" s="55"/>
      <c r="M90" s="56"/>
      <c r="N90" s="15"/>
      <c r="O90" s="57"/>
      <c r="P90" s="57"/>
      <c r="Q90" s="15"/>
      <c r="R90" s="54"/>
      <c r="S90" s="56"/>
      <c r="T90" s="15"/>
      <c r="U90" s="15"/>
      <c r="V90" s="15"/>
      <c r="W90" s="15"/>
      <c r="X90" s="54"/>
      <c r="Y90" s="56"/>
      <c r="Z90" s="54"/>
      <c r="AA90" s="56"/>
      <c r="AB90" s="15"/>
      <c r="AC90" s="57"/>
      <c r="AD90" s="15"/>
      <c r="AE90" s="15"/>
      <c r="AF90" s="54"/>
      <c r="AG90" s="56"/>
      <c r="AH90" s="54"/>
      <c r="AI90" s="56"/>
      <c r="AJ90" s="15"/>
      <c r="AK90" s="12"/>
      <c r="AL90" s="18"/>
    </row>
    <row r="91" spans="1:38" ht="12.75" customHeight="1">
      <c r="A91" s="95" t="s">
        <v>18</v>
      </c>
      <c r="B91" s="88" t="s">
        <v>8</v>
      </c>
      <c r="C91" s="88" t="s">
        <v>180</v>
      </c>
      <c r="D91" s="88" t="s">
        <v>181</v>
      </c>
      <c r="E91" s="88" t="s">
        <v>2</v>
      </c>
      <c r="F91" s="88" t="s">
        <v>3</v>
      </c>
      <c r="G91" s="88" t="s">
        <v>29</v>
      </c>
      <c r="H91" s="63"/>
      <c r="I91" s="63"/>
      <c r="J91" s="88" t="s">
        <v>7</v>
      </c>
      <c r="K91" s="88" t="s">
        <v>4</v>
      </c>
      <c r="L91" s="97" t="s">
        <v>1</v>
      </c>
      <c r="M91" s="99" t="s">
        <v>0</v>
      </c>
      <c r="N91" s="90" t="s">
        <v>284</v>
      </c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 t="s">
        <v>15</v>
      </c>
      <c r="AI91" s="90"/>
      <c r="AJ91" s="91" t="s">
        <v>9</v>
      </c>
      <c r="AK91" s="12"/>
      <c r="AL91" s="18"/>
    </row>
    <row r="92" spans="1:38" ht="13.5" thickBot="1">
      <c r="A92" s="96"/>
      <c r="B92" s="89"/>
      <c r="C92" s="89"/>
      <c r="D92" s="89"/>
      <c r="E92" s="89"/>
      <c r="F92" s="89"/>
      <c r="G92" s="89"/>
      <c r="H92" s="64"/>
      <c r="I92" s="64"/>
      <c r="J92" s="89"/>
      <c r="K92" s="89"/>
      <c r="L92" s="98"/>
      <c r="M92" s="100"/>
      <c r="N92" s="34">
        <v>1</v>
      </c>
      <c r="O92" s="35">
        <v>2</v>
      </c>
      <c r="P92" s="35">
        <v>3</v>
      </c>
      <c r="Q92" s="34">
        <v>4</v>
      </c>
      <c r="R92" s="34">
        <v>5</v>
      </c>
      <c r="S92" s="34">
        <v>6</v>
      </c>
      <c r="T92" s="34">
        <v>7</v>
      </c>
      <c r="U92" s="34">
        <v>8</v>
      </c>
      <c r="V92" s="34">
        <v>9</v>
      </c>
      <c r="W92" s="34">
        <v>10</v>
      </c>
      <c r="X92" s="34">
        <v>11</v>
      </c>
      <c r="Y92" s="34">
        <v>12</v>
      </c>
      <c r="Z92" s="34">
        <v>13</v>
      </c>
      <c r="AA92" s="34">
        <v>14</v>
      </c>
      <c r="AB92" s="34">
        <v>15</v>
      </c>
      <c r="AC92" s="34">
        <v>16</v>
      </c>
      <c r="AD92" s="34">
        <v>17</v>
      </c>
      <c r="AE92" s="34">
        <v>18</v>
      </c>
      <c r="AF92" s="34">
        <v>19</v>
      </c>
      <c r="AG92" s="34">
        <v>20</v>
      </c>
      <c r="AH92" s="34" t="s">
        <v>17</v>
      </c>
      <c r="AI92" s="36" t="s">
        <v>0</v>
      </c>
      <c r="AJ92" s="92"/>
      <c r="AK92" s="12"/>
      <c r="AL92" s="18"/>
    </row>
    <row r="93" spans="1:38">
      <c r="A93" s="8">
        <v>12</v>
      </c>
      <c r="B93" s="8">
        <v>1</v>
      </c>
      <c r="C93" s="3"/>
      <c r="D93" s="3" t="s">
        <v>287</v>
      </c>
      <c r="E93" s="3">
        <v>90</v>
      </c>
      <c r="F93" s="8" t="s">
        <v>286</v>
      </c>
      <c r="G93" s="3" t="s">
        <v>187</v>
      </c>
      <c r="H93" s="3" t="s">
        <v>187</v>
      </c>
      <c r="I93" s="3" t="s">
        <v>25</v>
      </c>
      <c r="J93" s="71">
        <v>31297</v>
      </c>
      <c r="K93" s="8" t="s">
        <v>19</v>
      </c>
      <c r="L93" s="72">
        <v>89.3</v>
      </c>
      <c r="M93" s="73"/>
      <c r="N93" s="3">
        <v>78</v>
      </c>
      <c r="O93" s="13">
        <v>83</v>
      </c>
      <c r="P93" s="13">
        <v>88</v>
      </c>
      <c r="Q93" s="27">
        <v>93</v>
      </c>
      <c r="R93" s="19"/>
      <c r="S93" s="3"/>
      <c r="T93" s="3"/>
      <c r="U93" s="3"/>
      <c r="V93" s="3"/>
      <c r="W93" s="3"/>
      <c r="X93" s="19"/>
      <c r="Y93" s="3"/>
      <c r="Z93" s="19"/>
      <c r="AA93" s="3"/>
      <c r="AB93" s="3"/>
      <c r="AC93" s="3"/>
      <c r="AD93" s="3"/>
      <c r="AE93" s="3"/>
      <c r="AF93" s="3"/>
      <c r="AG93" s="3"/>
      <c r="AH93" s="19">
        <v>88</v>
      </c>
      <c r="AI93" s="20"/>
      <c r="AJ93" s="8"/>
      <c r="AL93" s="18"/>
    </row>
    <row r="94" spans="1:38">
      <c r="A94" s="24">
        <v>12</v>
      </c>
      <c r="B94" s="24">
        <v>1</v>
      </c>
      <c r="C94" s="24"/>
      <c r="D94" s="3" t="s">
        <v>287</v>
      </c>
      <c r="E94" s="24" t="s">
        <v>145</v>
      </c>
      <c r="F94" s="24" t="s">
        <v>288</v>
      </c>
      <c r="G94" s="24" t="s">
        <v>84</v>
      </c>
      <c r="H94" s="24" t="s">
        <v>84</v>
      </c>
      <c r="I94" s="24" t="s">
        <v>25</v>
      </c>
      <c r="J94" s="30">
        <v>24663</v>
      </c>
      <c r="K94" s="24" t="s">
        <v>19</v>
      </c>
      <c r="L94" s="31">
        <v>106.6</v>
      </c>
      <c r="M94" s="32"/>
      <c r="N94" s="24">
        <v>53</v>
      </c>
      <c r="O94" s="33">
        <v>63</v>
      </c>
      <c r="P94" s="33">
        <v>68</v>
      </c>
      <c r="Q94" s="24">
        <v>73</v>
      </c>
      <c r="R94" s="27">
        <v>78</v>
      </c>
      <c r="S94" s="32"/>
      <c r="T94" s="24"/>
      <c r="U94" s="24"/>
      <c r="V94" s="24"/>
      <c r="W94" s="24"/>
      <c r="X94" s="29"/>
      <c r="Y94" s="32"/>
      <c r="Z94" s="29"/>
      <c r="AA94" s="32"/>
      <c r="AB94" s="24"/>
      <c r="AC94" s="33"/>
      <c r="AD94" s="24"/>
      <c r="AE94" s="24"/>
      <c r="AF94" s="29"/>
      <c r="AG94" s="32"/>
      <c r="AH94" s="29">
        <v>73</v>
      </c>
      <c r="AI94" s="32"/>
      <c r="AJ94" s="24"/>
    </row>
    <row r="95" spans="1:38">
      <c r="A95" s="53">
        <v>12</v>
      </c>
      <c r="B95" s="53">
        <v>1</v>
      </c>
      <c r="C95" s="24"/>
      <c r="D95" s="24" t="s">
        <v>285</v>
      </c>
      <c r="E95" s="24">
        <v>90</v>
      </c>
      <c r="F95" s="53" t="s">
        <v>286</v>
      </c>
      <c r="G95" s="24" t="s">
        <v>187</v>
      </c>
      <c r="H95" s="24" t="s">
        <v>187</v>
      </c>
      <c r="I95" s="24" t="s">
        <v>25</v>
      </c>
      <c r="J95" s="65">
        <v>31297</v>
      </c>
      <c r="K95" s="53" t="s">
        <v>19</v>
      </c>
      <c r="L95" s="61">
        <v>89.3</v>
      </c>
      <c r="M95" s="62"/>
      <c r="N95" s="24">
        <v>78</v>
      </c>
      <c r="O95" s="33">
        <v>80</v>
      </c>
      <c r="P95" s="27">
        <v>85</v>
      </c>
      <c r="Q95" s="27"/>
      <c r="R95" s="29"/>
      <c r="S95" s="24"/>
      <c r="T95" s="24"/>
      <c r="U95" s="24"/>
      <c r="V95" s="24"/>
      <c r="W95" s="24"/>
      <c r="X95" s="29"/>
      <c r="Y95" s="24"/>
      <c r="Z95" s="29"/>
      <c r="AA95" s="24"/>
      <c r="AB95" s="24"/>
      <c r="AC95" s="24"/>
      <c r="AD95" s="24"/>
      <c r="AE95" s="24"/>
      <c r="AF95" s="24"/>
      <c r="AG95" s="24"/>
      <c r="AH95" s="29">
        <v>80</v>
      </c>
      <c r="AI95" s="32"/>
      <c r="AJ95" s="53"/>
      <c r="AL95" s="18"/>
    </row>
    <row r="97" spans="1:35">
      <c r="A97" s="103" t="s">
        <v>443</v>
      </c>
      <c r="F97" s="102" t="s">
        <v>449</v>
      </c>
      <c r="J97" s="10"/>
      <c r="K97" s="18"/>
      <c r="L97" s="9"/>
      <c r="M97" s="4"/>
      <c r="N97" s="4"/>
      <c r="O97" s="9"/>
      <c r="P97" s="12"/>
      <c r="Q97" s="18"/>
      <c r="R97" s="9"/>
      <c r="S97" s="9"/>
      <c r="V97" s="12"/>
      <c r="W97" s="18"/>
      <c r="Z97" s="9"/>
      <c r="AA97" s="4"/>
      <c r="AC97" s="9"/>
      <c r="AD97" s="12"/>
      <c r="AE97" s="18"/>
      <c r="AH97" s="9"/>
      <c r="AI97" s="9"/>
    </row>
    <row r="98" spans="1:35">
      <c r="A98" s="103" t="s">
        <v>444</v>
      </c>
      <c r="F98" s="102" t="s">
        <v>450</v>
      </c>
      <c r="J98" s="10"/>
      <c r="K98" s="18"/>
      <c r="L98" s="9"/>
      <c r="M98" s="4"/>
      <c r="N98" s="4"/>
      <c r="O98" s="9"/>
      <c r="P98" s="12"/>
      <c r="Q98" s="18"/>
      <c r="R98" s="9"/>
      <c r="S98" s="9"/>
      <c r="V98" s="12"/>
      <c r="W98" s="18"/>
      <c r="Z98" s="9"/>
      <c r="AA98" s="4"/>
      <c r="AC98" s="9"/>
      <c r="AD98" s="12"/>
      <c r="AE98" s="18"/>
      <c r="AH98" s="9"/>
      <c r="AI98" s="9"/>
    </row>
    <row r="99" spans="1:35">
      <c r="A99" s="103" t="s">
        <v>445</v>
      </c>
      <c r="F99" s="102" t="s">
        <v>451</v>
      </c>
      <c r="J99" s="10"/>
      <c r="K99" s="18"/>
      <c r="L99" s="9"/>
      <c r="M99" s="4"/>
      <c r="N99" s="4"/>
      <c r="O99" s="9"/>
      <c r="P99" s="12"/>
      <c r="Q99" s="18"/>
      <c r="R99" s="9"/>
      <c r="S99" s="9"/>
      <c r="V99" s="12"/>
      <c r="W99" s="18"/>
      <c r="Z99" s="9"/>
      <c r="AA99" s="4"/>
      <c r="AC99" s="9"/>
      <c r="AD99" s="12"/>
      <c r="AE99" s="18"/>
      <c r="AH99" s="9"/>
      <c r="AI99" s="9"/>
    </row>
    <row r="100" spans="1:35">
      <c r="A100" s="103" t="s">
        <v>447</v>
      </c>
      <c r="F100" s="102" t="s">
        <v>452</v>
      </c>
      <c r="J100" s="10"/>
      <c r="K100" s="18"/>
      <c r="L100" s="9"/>
      <c r="M100" s="4"/>
      <c r="N100" s="4"/>
      <c r="O100" s="9"/>
      <c r="P100" s="12"/>
      <c r="Q100" s="18"/>
      <c r="R100" s="9"/>
      <c r="S100" s="9"/>
      <c r="V100" s="12"/>
      <c r="W100" s="18"/>
      <c r="Z100" s="9"/>
      <c r="AA100" s="4"/>
      <c r="AC100" s="9"/>
      <c r="AD100" s="12"/>
      <c r="AE100" s="18"/>
      <c r="AH100" s="9"/>
      <c r="AI100" s="9"/>
    </row>
    <row r="101" spans="1:35">
      <c r="A101" s="103" t="s">
        <v>455</v>
      </c>
      <c r="F101" s="102" t="s">
        <v>456</v>
      </c>
      <c r="J101" s="10"/>
      <c r="K101" s="18"/>
      <c r="L101" s="9"/>
      <c r="M101" s="4"/>
      <c r="N101" s="4"/>
      <c r="O101" s="9"/>
      <c r="P101" s="12"/>
      <c r="Q101" s="18"/>
      <c r="R101" s="9"/>
      <c r="S101" s="9"/>
      <c r="V101" s="12"/>
      <c r="W101" s="18"/>
      <c r="Z101" s="9"/>
      <c r="AA101" s="4"/>
      <c r="AC101" s="9"/>
      <c r="AD101" s="12"/>
      <c r="AE101" s="18"/>
      <c r="AH101" s="9"/>
      <c r="AI101" s="9"/>
    </row>
    <row r="102" spans="1:35">
      <c r="A102" s="103" t="s">
        <v>455</v>
      </c>
      <c r="F102" s="102" t="s">
        <v>459</v>
      </c>
      <c r="J102" s="10"/>
      <c r="K102" s="18"/>
      <c r="L102" s="9"/>
      <c r="M102" s="4"/>
      <c r="N102" s="4"/>
      <c r="O102" s="9"/>
      <c r="P102" s="12"/>
      <c r="Q102" s="18"/>
      <c r="R102" s="9"/>
      <c r="S102" s="9"/>
      <c r="V102" s="12"/>
      <c r="W102" s="18"/>
      <c r="Z102" s="9"/>
      <c r="AA102" s="4"/>
      <c r="AC102" s="9"/>
      <c r="AD102" s="12"/>
      <c r="AE102" s="18"/>
      <c r="AH102" s="9"/>
      <c r="AI102" s="9"/>
    </row>
    <row r="103" spans="1:35">
      <c r="A103" s="103" t="s">
        <v>446</v>
      </c>
      <c r="F103" s="102" t="s">
        <v>453</v>
      </c>
      <c r="J103" s="10"/>
      <c r="K103" s="18"/>
      <c r="L103" s="9"/>
      <c r="M103" s="4"/>
      <c r="N103" s="4"/>
      <c r="O103" s="9"/>
      <c r="P103" s="12"/>
      <c r="Q103" s="18"/>
      <c r="R103" s="9"/>
      <c r="S103" s="9"/>
      <c r="V103" s="12"/>
      <c r="W103" s="18"/>
      <c r="Z103" s="9"/>
      <c r="AA103" s="4"/>
      <c r="AC103" s="9"/>
      <c r="AD103" s="12"/>
      <c r="AE103" s="18"/>
      <c r="AH103" s="9"/>
      <c r="AI103" s="9"/>
    </row>
    <row r="104" spans="1:35">
      <c r="A104" s="103" t="s">
        <v>446</v>
      </c>
      <c r="F104" s="102" t="s">
        <v>465</v>
      </c>
      <c r="J104" s="10"/>
      <c r="K104" s="18"/>
      <c r="L104" s="9"/>
      <c r="M104" s="4"/>
      <c r="N104" s="4"/>
      <c r="O104" s="9"/>
      <c r="P104" s="12"/>
      <c r="Q104" s="18"/>
      <c r="R104" s="9"/>
      <c r="S104" s="9"/>
      <c r="V104" s="12"/>
      <c r="W104" s="18"/>
      <c r="Z104" s="9"/>
      <c r="AA104" s="4"/>
      <c r="AC104" s="9"/>
      <c r="AD104" s="12"/>
      <c r="AE104" s="18"/>
      <c r="AH104" s="9"/>
      <c r="AI104" s="9"/>
    </row>
    <row r="105" spans="1:35">
      <c r="A105" s="103" t="s">
        <v>448</v>
      </c>
      <c r="F105" s="102" t="s">
        <v>454</v>
      </c>
      <c r="J105" s="10"/>
      <c r="K105" s="18"/>
      <c r="L105" s="9"/>
      <c r="M105" s="4"/>
      <c r="N105" s="4"/>
      <c r="O105" s="9"/>
      <c r="P105" s="12"/>
      <c r="Q105" s="18"/>
      <c r="R105" s="9"/>
      <c r="S105" s="9"/>
      <c r="V105" s="12"/>
      <c r="W105" s="18"/>
      <c r="Z105" s="9"/>
      <c r="AA105" s="4"/>
      <c r="AC105" s="9"/>
      <c r="AD105" s="12"/>
      <c r="AE105" s="18"/>
      <c r="AH105" s="9"/>
      <c r="AI105" s="9"/>
    </row>
    <row r="106" spans="1:35">
      <c r="A106" s="103" t="s">
        <v>448</v>
      </c>
      <c r="F106" s="102" t="s">
        <v>460</v>
      </c>
      <c r="J106" s="10"/>
      <c r="K106" s="18"/>
      <c r="L106" s="9"/>
      <c r="M106" s="4"/>
      <c r="N106" s="4"/>
      <c r="O106" s="9"/>
      <c r="P106" s="12"/>
      <c r="Q106" s="18"/>
      <c r="R106" s="9"/>
      <c r="S106" s="9"/>
      <c r="V106" s="12"/>
      <c r="W106" s="18"/>
      <c r="Z106" s="9"/>
      <c r="AA106" s="4"/>
      <c r="AC106" s="9"/>
      <c r="AD106" s="12"/>
      <c r="AE106" s="18"/>
      <c r="AH106" s="9"/>
      <c r="AI106" s="9"/>
    </row>
    <row r="107" spans="1:35">
      <c r="A107" s="103" t="s">
        <v>448</v>
      </c>
      <c r="F107" s="102" t="s">
        <v>464</v>
      </c>
      <c r="J107" s="10"/>
      <c r="K107" s="18"/>
      <c r="L107" s="9"/>
      <c r="M107" s="4"/>
      <c r="N107" s="4"/>
      <c r="O107" s="9"/>
      <c r="P107" s="12"/>
      <c r="Q107" s="18"/>
      <c r="R107" s="9"/>
      <c r="S107" s="9"/>
      <c r="V107" s="12"/>
      <c r="W107" s="18"/>
      <c r="Z107" s="9"/>
      <c r="AA107" s="4"/>
      <c r="AC107" s="9"/>
      <c r="AD107" s="12"/>
      <c r="AE107" s="18"/>
      <c r="AH107" s="9"/>
      <c r="AI107" s="9"/>
    </row>
    <row r="108" spans="1:35">
      <c r="A108" s="103" t="s">
        <v>448</v>
      </c>
      <c r="F108" s="102" t="s">
        <v>461</v>
      </c>
      <c r="J108" s="10"/>
      <c r="K108" s="18"/>
      <c r="L108" s="9"/>
      <c r="M108" s="4"/>
      <c r="N108" s="4"/>
      <c r="O108" s="9"/>
      <c r="P108" s="12"/>
      <c r="Q108" s="18"/>
      <c r="R108" s="9"/>
      <c r="S108" s="9"/>
      <c r="V108" s="12"/>
      <c r="W108" s="18"/>
      <c r="Z108" s="9"/>
      <c r="AA108" s="4"/>
      <c r="AC108" s="9"/>
      <c r="AD108" s="12"/>
      <c r="AE108" s="18"/>
      <c r="AH108" s="9"/>
      <c r="AI108" s="9"/>
    </row>
    <row r="109" spans="1:35">
      <c r="A109" s="103" t="s">
        <v>458</v>
      </c>
      <c r="F109" s="102" t="s">
        <v>457</v>
      </c>
      <c r="J109" s="10"/>
      <c r="K109" s="18"/>
      <c r="L109" s="9"/>
      <c r="M109" s="4"/>
      <c r="N109" s="4"/>
      <c r="O109" s="9"/>
      <c r="P109" s="12"/>
      <c r="Q109" s="18"/>
      <c r="R109" s="9"/>
      <c r="S109" s="9"/>
      <c r="V109" s="12"/>
      <c r="W109" s="18"/>
      <c r="Z109" s="9"/>
      <c r="AA109" s="4"/>
      <c r="AC109" s="9"/>
      <c r="AD109" s="12"/>
      <c r="AE109" s="18"/>
      <c r="AH109" s="9"/>
      <c r="AI109" s="9"/>
    </row>
    <row r="110" spans="1:35">
      <c r="A110" s="103" t="s">
        <v>462</v>
      </c>
      <c r="F110" s="102" t="s">
        <v>463</v>
      </c>
      <c r="J110" s="10"/>
      <c r="K110" s="18"/>
      <c r="L110" s="9"/>
      <c r="M110" s="4"/>
      <c r="N110" s="4"/>
      <c r="O110" s="9"/>
      <c r="P110" s="12"/>
      <c r="Q110" s="18"/>
      <c r="R110" s="9"/>
      <c r="S110" s="9"/>
      <c r="V110" s="12"/>
      <c r="W110" s="18"/>
      <c r="Z110" s="9"/>
      <c r="AA110" s="4"/>
      <c r="AC110" s="9"/>
      <c r="AD110" s="12"/>
      <c r="AE110" s="18"/>
      <c r="AH110" s="9"/>
      <c r="AI110" s="9"/>
    </row>
  </sheetData>
  <sortState ref="A78:CB85">
    <sortCondition ref="C78:C85"/>
    <sortCondition ref="E78:E85"/>
    <sortCondition ref="K78:K85"/>
    <sortCondition descending="1" ref="AH78:AH85"/>
    <sortCondition ref="L78:L85"/>
  </sortState>
  <mergeCells count="52">
    <mergeCell ref="A76:A77"/>
    <mergeCell ref="C76:C77"/>
    <mergeCell ref="D76:D77"/>
    <mergeCell ref="B76:B77"/>
    <mergeCell ref="E76:E77"/>
    <mergeCell ref="F76:F77"/>
    <mergeCell ref="G76:G77"/>
    <mergeCell ref="H76:H77"/>
    <mergeCell ref="I76:I77"/>
    <mergeCell ref="J76:J77"/>
    <mergeCell ref="K76:K77"/>
    <mergeCell ref="L76:L77"/>
    <mergeCell ref="M76:M77"/>
    <mergeCell ref="N76:S76"/>
    <mergeCell ref="T76:Y76"/>
    <mergeCell ref="Z76:AA76"/>
    <mergeCell ref="AB76:AG76"/>
    <mergeCell ref="AH76:AI76"/>
    <mergeCell ref="AJ76:AJ77"/>
    <mergeCell ref="A91:A92"/>
    <mergeCell ref="C91:C92"/>
    <mergeCell ref="D91:D92"/>
    <mergeCell ref="B91:B92"/>
    <mergeCell ref="E91:E92"/>
    <mergeCell ref="F91:F92"/>
    <mergeCell ref="G91:G92"/>
    <mergeCell ref="J91:J92"/>
    <mergeCell ref="K91:K92"/>
    <mergeCell ref="AJ3:AJ4"/>
    <mergeCell ref="L91:L92"/>
    <mergeCell ref="M91:M92"/>
    <mergeCell ref="N91:AG91"/>
    <mergeCell ref="AH91:AI91"/>
    <mergeCell ref="AJ91:AJ92"/>
    <mergeCell ref="M3:M4"/>
    <mergeCell ref="N3:S3"/>
    <mergeCell ref="T3:Y3"/>
    <mergeCell ref="Z3:AA3"/>
    <mergeCell ref="AB3:AG3"/>
    <mergeCell ref="AH3:AI3"/>
    <mergeCell ref="G3:G4"/>
    <mergeCell ref="H3:H4"/>
    <mergeCell ref="I3:I4"/>
    <mergeCell ref="J3:J4"/>
    <mergeCell ref="K3:K4"/>
    <mergeCell ref="L3:L4"/>
    <mergeCell ref="A3:A4"/>
    <mergeCell ref="C3:C4"/>
    <mergeCell ref="D3:D4"/>
    <mergeCell ref="B3:B4"/>
    <mergeCell ref="E3:E4"/>
    <mergeCell ref="F3:F4"/>
  </mergeCells>
  <printOptions horizontalCentered="1" verticalCentered="1"/>
  <pageMargins left="0.39370078740157483" right="0.39370078740157483" top="0.39370078740157483" bottom="0.39370078740157483" header="0" footer="0"/>
  <pageSetup paperSize="9" scale="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81"/>
  <sheetViews>
    <sheetView workbookViewId="0"/>
  </sheetViews>
  <sheetFormatPr defaultRowHeight="12.75"/>
  <cols>
    <col min="1" max="1" width="4.85546875" style="9" bestFit="1" customWidth="1"/>
    <col min="2" max="2" width="6" style="9" bestFit="1" customWidth="1"/>
    <col min="3" max="3" width="5.5703125" style="9" customWidth="1"/>
    <col min="4" max="4" width="8.85546875" style="9" customWidth="1"/>
    <col min="5" max="5" width="5" style="9" bestFit="1" customWidth="1"/>
    <col min="6" max="6" width="24" style="9" bestFit="1" customWidth="1"/>
    <col min="7" max="8" width="21.85546875" style="9" bestFit="1" customWidth="1"/>
    <col min="9" max="9" width="12.5703125" style="9" bestFit="1" customWidth="1"/>
    <col min="10" max="10" width="11.5703125" style="9" customWidth="1"/>
    <col min="11" max="11" width="13.28515625" style="9" customWidth="1"/>
    <col min="12" max="12" width="6.5703125" style="10" bestFit="1" customWidth="1"/>
    <col min="13" max="13" width="6.5703125" style="18" bestFit="1" customWidth="1"/>
    <col min="14" max="17" width="6" style="9" bestFit="1" customWidth="1"/>
    <col min="18" max="18" width="6.5703125" style="9" bestFit="1" customWidth="1"/>
    <col min="19" max="19" width="8.5703125" style="18" bestFit="1" customWidth="1"/>
    <col min="20" max="20" width="11.140625" style="9" customWidth="1"/>
    <col min="21" max="16384" width="9.140625" style="9"/>
  </cols>
  <sheetData>
    <row r="1" spans="1:20" ht="20.25">
      <c r="C1" s="25" t="s">
        <v>133</v>
      </c>
      <c r="F1" s="40"/>
      <c r="G1" s="5"/>
      <c r="H1" s="5"/>
      <c r="I1" s="5"/>
      <c r="J1" s="7"/>
      <c r="L1" s="6"/>
      <c r="M1" s="17"/>
      <c r="N1" s="5"/>
      <c r="O1" s="5"/>
      <c r="P1" s="5"/>
      <c r="Q1" s="5"/>
      <c r="R1" s="41"/>
    </row>
    <row r="2" spans="1:20" s="42" customFormat="1" ht="21" thickBot="1">
      <c r="C2" s="25" t="s">
        <v>179</v>
      </c>
      <c r="F2" s="43"/>
      <c r="G2" s="5"/>
      <c r="H2" s="43"/>
      <c r="I2" s="5"/>
      <c r="J2" s="43"/>
      <c r="K2" s="43"/>
      <c r="L2" s="44"/>
      <c r="M2" s="45"/>
      <c r="N2" s="43"/>
      <c r="O2" s="43"/>
      <c r="P2" s="43"/>
      <c r="Q2" s="43"/>
      <c r="R2" s="46"/>
      <c r="S2" s="47"/>
    </row>
    <row r="3" spans="1:20" ht="12.75" customHeight="1">
      <c r="A3" s="95" t="s">
        <v>18</v>
      </c>
      <c r="B3" s="95" t="s">
        <v>8</v>
      </c>
      <c r="C3" s="88" t="s">
        <v>180</v>
      </c>
      <c r="D3" s="88" t="s">
        <v>181</v>
      </c>
      <c r="E3" s="88" t="s">
        <v>2</v>
      </c>
      <c r="F3" s="88" t="s">
        <v>3</v>
      </c>
      <c r="G3" s="88" t="s">
        <v>29</v>
      </c>
      <c r="H3" s="88" t="s">
        <v>10</v>
      </c>
      <c r="I3" s="88" t="s">
        <v>11</v>
      </c>
      <c r="J3" s="88" t="s">
        <v>7</v>
      </c>
      <c r="K3" s="88" t="s">
        <v>4</v>
      </c>
      <c r="L3" s="97" t="s">
        <v>1</v>
      </c>
      <c r="M3" s="99" t="s">
        <v>0</v>
      </c>
      <c r="N3" s="90" t="s">
        <v>182</v>
      </c>
      <c r="O3" s="90"/>
      <c r="P3" s="90"/>
      <c r="Q3" s="90"/>
      <c r="R3" s="90"/>
      <c r="S3" s="90"/>
      <c r="T3" s="91" t="s">
        <v>9</v>
      </c>
    </row>
    <row r="4" spans="1:20" s="11" customFormat="1" ht="12" thickBot="1">
      <c r="A4" s="101"/>
      <c r="B4" s="96"/>
      <c r="C4" s="89"/>
      <c r="D4" s="89"/>
      <c r="E4" s="89"/>
      <c r="F4" s="89"/>
      <c r="G4" s="89"/>
      <c r="H4" s="89"/>
      <c r="I4" s="89"/>
      <c r="J4" s="89"/>
      <c r="K4" s="89"/>
      <c r="L4" s="98"/>
      <c r="M4" s="100"/>
      <c r="N4" s="34">
        <v>1</v>
      </c>
      <c r="O4" s="34">
        <v>2</v>
      </c>
      <c r="P4" s="34">
        <v>3</v>
      </c>
      <c r="Q4" s="34">
        <v>4</v>
      </c>
      <c r="R4" s="48" t="s">
        <v>6</v>
      </c>
      <c r="S4" s="36" t="s">
        <v>0</v>
      </c>
      <c r="T4" s="92"/>
    </row>
    <row r="5" spans="1:20">
      <c r="A5" s="3"/>
      <c r="B5" s="3"/>
      <c r="C5" s="3"/>
      <c r="D5" s="3"/>
      <c r="E5" s="3"/>
      <c r="F5" s="19" t="s">
        <v>233</v>
      </c>
      <c r="G5" s="19" t="s">
        <v>68</v>
      </c>
      <c r="H5" s="19" t="s">
        <v>235</v>
      </c>
      <c r="I5" s="3"/>
      <c r="J5" s="1"/>
      <c r="K5" s="3"/>
      <c r="L5" s="2"/>
      <c r="M5" s="20"/>
      <c r="N5" s="3"/>
      <c r="O5" s="3"/>
      <c r="P5" s="3"/>
      <c r="Q5" s="3"/>
      <c r="R5" s="3"/>
      <c r="S5" s="20"/>
      <c r="T5" s="3"/>
    </row>
    <row r="6" spans="1:20">
      <c r="A6" s="3">
        <v>12</v>
      </c>
      <c r="B6" s="3">
        <v>1</v>
      </c>
      <c r="C6" s="3" t="s">
        <v>183</v>
      </c>
      <c r="D6" s="3" t="s">
        <v>184</v>
      </c>
      <c r="E6" s="3">
        <v>52</v>
      </c>
      <c r="F6" s="3" t="s">
        <v>185</v>
      </c>
      <c r="G6" s="3" t="s">
        <v>28</v>
      </c>
      <c r="H6" s="3" t="s">
        <v>28</v>
      </c>
      <c r="I6" s="3" t="s">
        <v>25</v>
      </c>
      <c r="J6" s="1">
        <v>27683</v>
      </c>
      <c r="K6" s="3" t="s">
        <v>22</v>
      </c>
      <c r="L6" s="2">
        <v>50.2</v>
      </c>
      <c r="M6" s="20">
        <v>0.99819999999999998</v>
      </c>
      <c r="N6" s="3">
        <v>50</v>
      </c>
      <c r="O6" s="27">
        <v>62.5</v>
      </c>
      <c r="P6" s="27">
        <v>62.5</v>
      </c>
      <c r="Q6" s="3"/>
      <c r="R6" s="3">
        <v>50</v>
      </c>
      <c r="S6" s="20">
        <f>R6*M6</f>
        <v>49.91</v>
      </c>
      <c r="T6" s="3"/>
    </row>
    <row r="7" spans="1:20">
      <c r="A7" s="3">
        <v>12</v>
      </c>
      <c r="B7" s="3">
        <v>1</v>
      </c>
      <c r="C7" s="3" t="s">
        <v>183</v>
      </c>
      <c r="D7" s="3" t="s">
        <v>184</v>
      </c>
      <c r="E7" s="3">
        <v>82.5</v>
      </c>
      <c r="F7" s="3" t="s">
        <v>186</v>
      </c>
      <c r="G7" s="3" t="s">
        <v>187</v>
      </c>
      <c r="H7" s="3" t="s">
        <v>187</v>
      </c>
      <c r="I7" s="3" t="s">
        <v>25</v>
      </c>
      <c r="J7" s="1">
        <v>30547</v>
      </c>
      <c r="K7" s="3" t="s">
        <v>19</v>
      </c>
      <c r="L7" s="2">
        <v>78.8</v>
      </c>
      <c r="M7" s="20">
        <v>0.6956</v>
      </c>
      <c r="N7" s="3">
        <v>90</v>
      </c>
      <c r="O7" s="3">
        <v>107.5</v>
      </c>
      <c r="P7" s="27">
        <v>115</v>
      </c>
      <c r="Q7" s="3"/>
      <c r="R7" s="3">
        <v>107.5</v>
      </c>
      <c r="S7" s="20">
        <f>R7*M7</f>
        <v>74.777000000000001</v>
      </c>
      <c r="T7" s="3"/>
    </row>
    <row r="8" spans="1:20">
      <c r="A8" s="3"/>
      <c r="B8" s="3"/>
      <c r="C8" s="3"/>
      <c r="D8" s="3"/>
      <c r="E8" s="3"/>
      <c r="F8" s="3"/>
      <c r="G8" s="19" t="s">
        <v>100</v>
      </c>
      <c r="H8" s="3"/>
      <c r="I8" s="3"/>
      <c r="J8" s="1"/>
      <c r="K8" s="3"/>
      <c r="L8" s="2"/>
      <c r="M8" s="20"/>
      <c r="N8" s="3"/>
      <c r="O8" s="3"/>
      <c r="P8" s="27"/>
      <c r="Q8" s="3"/>
      <c r="R8" s="3"/>
      <c r="S8" s="20"/>
      <c r="T8" s="3"/>
    </row>
    <row r="9" spans="1:20">
      <c r="A9" s="3">
        <v>12</v>
      </c>
      <c r="B9" s="3">
        <v>1</v>
      </c>
      <c r="C9" s="3" t="s">
        <v>183</v>
      </c>
      <c r="D9" s="3" t="s">
        <v>184</v>
      </c>
      <c r="E9" s="3">
        <v>82.5</v>
      </c>
      <c r="F9" s="3" t="s">
        <v>188</v>
      </c>
      <c r="G9" s="3" t="s">
        <v>33</v>
      </c>
      <c r="H9" s="3" t="s">
        <v>35</v>
      </c>
      <c r="I9" s="3" t="s">
        <v>25</v>
      </c>
      <c r="J9" s="1">
        <v>32742</v>
      </c>
      <c r="K9" s="3" t="s">
        <v>19</v>
      </c>
      <c r="L9" s="2">
        <v>81.349999999999994</v>
      </c>
      <c r="M9" s="20">
        <v>0.62570000000000003</v>
      </c>
      <c r="N9" s="3">
        <v>152.5</v>
      </c>
      <c r="O9" s="27">
        <v>165</v>
      </c>
      <c r="P9" s="3">
        <v>175</v>
      </c>
      <c r="Q9" s="3"/>
      <c r="R9" s="3">
        <v>175</v>
      </c>
      <c r="S9" s="20">
        <f t="shared" ref="S9:S20" si="0">R9*M9</f>
        <v>109.4975</v>
      </c>
      <c r="T9" s="3"/>
    </row>
    <row r="10" spans="1:20">
      <c r="A10" s="3">
        <v>12</v>
      </c>
      <c r="B10" s="3">
        <v>1</v>
      </c>
      <c r="C10" s="3" t="s">
        <v>183</v>
      </c>
      <c r="D10" s="3" t="s">
        <v>184</v>
      </c>
      <c r="E10" s="3">
        <v>90</v>
      </c>
      <c r="F10" s="3" t="s">
        <v>195</v>
      </c>
      <c r="G10" s="3" t="s">
        <v>30</v>
      </c>
      <c r="H10" s="3" t="s">
        <v>35</v>
      </c>
      <c r="I10" s="3" t="s">
        <v>25</v>
      </c>
      <c r="J10" s="1">
        <v>27807</v>
      </c>
      <c r="K10" s="3" t="s">
        <v>22</v>
      </c>
      <c r="L10" s="2">
        <v>87.8</v>
      </c>
      <c r="M10" s="20">
        <v>0.59609999999999996</v>
      </c>
      <c r="N10" s="3">
        <v>210</v>
      </c>
      <c r="O10" s="3">
        <v>220</v>
      </c>
      <c r="P10" s="3">
        <v>235</v>
      </c>
      <c r="Q10" s="3"/>
      <c r="R10" s="3">
        <v>235</v>
      </c>
      <c r="S10" s="20">
        <f t="shared" si="0"/>
        <v>140.08349999999999</v>
      </c>
      <c r="T10" s="3"/>
    </row>
    <row r="11" spans="1:20">
      <c r="A11" s="3">
        <v>12</v>
      </c>
      <c r="B11" s="3">
        <v>1</v>
      </c>
      <c r="C11" s="3" t="s">
        <v>183</v>
      </c>
      <c r="D11" s="3" t="s">
        <v>184</v>
      </c>
      <c r="E11" s="3">
        <v>90</v>
      </c>
      <c r="F11" s="3" t="s">
        <v>198</v>
      </c>
      <c r="G11" s="3" t="s">
        <v>28</v>
      </c>
      <c r="H11" s="3" t="s">
        <v>28</v>
      </c>
      <c r="I11" s="3" t="s">
        <v>25</v>
      </c>
      <c r="J11" s="1" t="s">
        <v>199</v>
      </c>
      <c r="K11" s="3" t="s">
        <v>19</v>
      </c>
      <c r="L11" s="2">
        <v>85.5</v>
      </c>
      <c r="M11" s="20">
        <v>0.60450000000000004</v>
      </c>
      <c r="N11" s="3">
        <v>235</v>
      </c>
      <c r="O11" s="27">
        <v>247.5</v>
      </c>
      <c r="P11" s="3">
        <v>247.5</v>
      </c>
      <c r="Q11" s="27">
        <v>260.5</v>
      </c>
      <c r="R11" s="3">
        <v>247.5</v>
      </c>
      <c r="S11" s="20">
        <f t="shared" si="0"/>
        <v>149.61375000000001</v>
      </c>
      <c r="T11" s="3" t="s">
        <v>74</v>
      </c>
    </row>
    <row r="12" spans="1:20">
      <c r="A12" s="3">
        <v>5</v>
      </c>
      <c r="B12" s="3">
        <v>2</v>
      </c>
      <c r="C12" s="3" t="s">
        <v>183</v>
      </c>
      <c r="D12" s="3" t="s">
        <v>184</v>
      </c>
      <c r="E12" s="3">
        <v>90</v>
      </c>
      <c r="F12" s="3" t="s">
        <v>195</v>
      </c>
      <c r="G12" s="3" t="s">
        <v>30</v>
      </c>
      <c r="H12" s="3" t="s">
        <v>35</v>
      </c>
      <c r="I12" s="3" t="s">
        <v>25</v>
      </c>
      <c r="J12" s="1">
        <v>27807</v>
      </c>
      <c r="K12" s="3" t="s">
        <v>19</v>
      </c>
      <c r="L12" s="2">
        <v>87.8</v>
      </c>
      <c r="M12" s="20">
        <v>0.59430000000000005</v>
      </c>
      <c r="N12" s="3">
        <v>210</v>
      </c>
      <c r="O12" s="3">
        <v>220</v>
      </c>
      <c r="P12" s="3">
        <v>235</v>
      </c>
      <c r="Q12" s="3"/>
      <c r="R12" s="3">
        <v>235</v>
      </c>
      <c r="S12" s="20">
        <f t="shared" si="0"/>
        <v>139.66050000000001</v>
      </c>
      <c r="T12" s="3"/>
    </row>
    <row r="13" spans="1:20">
      <c r="A13" s="3">
        <v>3</v>
      </c>
      <c r="B13" s="3">
        <v>3</v>
      </c>
      <c r="C13" s="3" t="s">
        <v>183</v>
      </c>
      <c r="D13" s="3" t="s">
        <v>184</v>
      </c>
      <c r="E13" s="3">
        <v>90</v>
      </c>
      <c r="F13" s="3" t="s">
        <v>189</v>
      </c>
      <c r="G13" s="3" t="s">
        <v>190</v>
      </c>
      <c r="H13" s="3" t="s">
        <v>190</v>
      </c>
      <c r="I13" s="3" t="s">
        <v>25</v>
      </c>
      <c r="J13" s="1">
        <v>29860</v>
      </c>
      <c r="K13" s="3" t="s">
        <v>19</v>
      </c>
      <c r="L13" s="2">
        <v>85.2</v>
      </c>
      <c r="M13" s="20">
        <v>0.60589999999999999</v>
      </c>
      <c r="N13" s="3">
        <v>165</v>
      </c>
      <c r="O13" s="3">
        <v>172.5</v>
      </c>
      <c r="P13" s="3">
        <v>180</v>
      </c>
      <c r="Q13" s="3"/>
      <c r="R13" s="3">
        <v>180</v>
      </c>
      <c r="S13" s="20">
        <f t="shared" si="0"/>
        <v>109.062</v>
      </c>
      <c r="T13" s="3"/>
    </row>
    <row r="14" spans="1:20">
      <c r="A14" s="3">
        <v>12</v>
      </c>
      <c r="B14" s="3">
        <v>1</v>
      </c>
      <c r="C14" s="3" t="s">
        <v>183</v>
      </c>
      <c r="D14" s="3" t="s">
        <v>184</v>
      </c>
      <c r="E14" s="3">
        <v>100</v>
      </c>
      <c r="F14" s="3" t="s">
        <v>118</v>
      </c>
      <c r="G14" s="3" t="s">
        <v>28</v>
      </c>
      <c r="H14" s="3" t="s">
        <v>28</v>
      </c>
      <c r="I14" s="3" t="s">
        <v>25</v>
      </c>
      <c r="J14" s="1">
        <v>20646</v>
      </c>
      <c r="K14" s="3" t="s">
        <v>109</v>
      </c>
      <c r="L14" s="2">
        <v>97.4</v>
      </c>
      <c r="M14" s="20">
        <v>0.92249999999999999</v>
      </c>
      <c r="N14" s="3">
        <v>205</v>
      </c>
      <c r="O14" s="27">
        <v>215</v>
      </c>
      <c r="P14" s="27">
        <v>217.5</v>
      </c>
      <c r="Q14" s="3"/>
      <c r="R14" s="3">
        <v>205</v>
      </c>
      <c r="S14" s="20">
        <f t="shared" si="0"/>
        <v>189.11250000000001</v>
      </c>
      <c r="T14" s="3"/>
    </row>
    <row r="15" spans="1:20">
      <c r="A15" s="3">
        <v>12</v>
      </c>
      <c r="B15" s="3">
        <v>1</v>
      </c>
      <c r="C15" s="3" t="s">
        <v>183</v>
      </c>
      <c r="D15" s="3" t="s">
        <v>184</v>
      </c>
      <c r="E15" s="3">
        <v>100</v>
      </c>
      <c r="F15" s="3" t="s">
        <v>201</v>
      </c>
      <c r="G15" s="3" t="s">
        <v>50</v>
      </c>
      <c r="H15" s="3" t="s">
        <v>50</v>
      </c>
      <c r="I15" s="3" t="s">
        <v>25</v>
      </c>
      <c r="J15" s="1">
        <v>32618</v>
      </c>
      <c r="K15" s="3" t="s">
        <v>19</v>
      </c>
      <c r="L15" s="2">
        <v>98.1</v>
      </c>
      <c r="M15" s="20">
        <v>0.55889999999999995</v>
      </c>
      <c r="N15" s="3">
        <v>265</v>
      </c>
      <c r="O15" s="3">
        <v>275</v>
      </c>
      <c r="P15" s="3">
        <v>290</v>
      </c>
      <c r="Q15" s="27">
        <v>300</v>
      </c>
      <c r="R15" s="3">
        <v>290</v>
      </c>
      <c r="S15" s="20">
        <f t="shared" si="0"/>
        <v>162.08099999999999</v>
      </c>
      <c r="T15" s="3" t="s">
        <v>73</v>
      </c>
    </row>
    <row r="16" spans="1:20">
      <c r="A16" s="3">
        <v>5</v>
      </c>
      <c r="B16" s="3">
        <v>2</v>
      </c>
      <c r="C16" s="3" t="s">
        <v>183</v>
      </c>
      <c r="D16" s="3" t="s">
        <v>184</v>
      </c>
      <c r="E16" s="3">
        <v>100</v>
      </c>
      <c r="F16" s="3" t="s">
        <v>123</v>
      </c>
      <c r="G16" s="3" t="s">
        <v>33</v>
      </c>
      <c r="H16" s="3" t="s">
        <v>35</v>
      </c>
      <c r="I16" s="3" t="s">
        <v>25</v>
      </c>
      <c r="J16" s="1">
        <v>31927</v>
      </c>
      <c r="K16" s="3" t="s">
        <v>19</v>
      </c>
      <c r="L16" s="2">
        <v>96.9</v>
      </c>
      <c r="M16" s="20">
        <v>0.56220000000000003</v>
      </c>
      <c r="N16" s="3">
        <v>200</v>
      </c>
      <c r="O16" s="3">
        <v>220</v>
      </c>
      <c r="P16" s="3">
        <v>232.5</v>
      </c>
      <c r="Q16" s="3"/>
      <c r="R16" s="3">
        <v>232.5</v>
      </c>
      <c r="S16" s="20">
        <f t="shared" si="0"/>
        <v>130.7115</v>
      </c>
      <c r="T16" s="3"/>
    </row>
    <row r="17" spans="1:20">
      <c r="A17" s="3">
        <v>3</v>
      </c>
      <c r="B17" s="3">
        <v>3</v>
      </c>
      <c r="C17" s="3" t="s">
        <v>183</v>
      </c>
      <c r="D17" s="3" t="s">
        <v>184</v>
      </c>
      <c r="E17" s="3">
        <v>100</v>
      </c>
      <c r="F17" s="3" t="s">
        <v>194</v>
      </c>
      <c r="G17" s="3" t="s">
        <v>193</v>
      </c>
      <c r="H17" s="3" t="s">
        <v>193</v>
      </c>
      <c r="I17" s="3" t="s">
        <v>25</v>
      </c>
      <c r="J17" s="1">
        <v>32844</v>
      </c>
      <c r="K17" s="3" t="s">
        <v>19</v>
      </c>
      <c r="L17" s="2">
        <v>93.9</v>
      </c>
      <c r="M17" s="20">
        <v>0.57140000000000002</v>
      </c>
      <c r="N17" s="3">
        <v>200</v>
      </c>
      <c r="O17" s="3">
        <v>215</v>
      </c>
      <c r="P17" s="3">
        <v>222.5</v>
      </c>
      <c r="Q17" s="3"/>
      <c r="R17" s="3">
        <v>222.5</v>
      </c>
      <c r="S17" s="20">
        <f t="shared" si="0"/>
        <v>127.1365</v>
      </c>
      <c r="T17" s="3"/>
    </row>
    <row r="18" spans="1:20">
      <c r="A18" s="3">
        <v>2</v>
      </c>
      <c r="B18" s="3">
        <v>4</v>
      </c>
      <c r="C18" s="3" t="s">
        <v>183</v>
      </c>
      <c r="D18" s="3" t="s">
        <v>184</v>
      </c>
      <c r="E18" s="3">
        <v>100</v>
      </c>
      <c r="F18" s="3" t="s">
        <v>191</v>
      </c>
      <c r="G18" s="3" t="s">
        <v>87</v>
      </c>
      <c r="H18" s="3" t="s">
        <v>87</v>
      </c>
      <c r="I18" s="3" t="s">
        <v>25</v>
      </c>
      <c r="J18" s="1">
        <v>31094</v>
      </c>
      <c r="K18" s="3" t="s">
        <v>19</v>
      </c>
      <c r="L18" s="2">
        <v>97.5</v>
      </c>
      <c r="M18" s="20">
        <v>0.5605</v>
      </c>
      <c r="N18" s="3">
        <v>180</v>
      </c>
      <c r="O18" s="27">
        <v>202.5</v>
      </c>
      <c r="P18" s="3">
        <v>202.5</v>
      </c>
      <c r="Q18" s="3"/>
      <c r="R18" s="3">
        <v>202.5</v>
      </c>
      <c r="S18" s="20">
        <f t="shared" si="0"/>
        <v>113.50125</v>
      </c>
      <c r="T18" s="3"/>
    </row>
    <row r="19" spans="1:20">
      <c r="A19" s="3">
        <v>12</v>
      </c>
      <c r="B19" s="3">
        <v>1</v>
      </c>
      <c r="C19" s="3" t="s">
        <v>183</v>
      </c>
      <c r="D19" s="3" t="s">
        <v>184</v>
      </c>
      <c r="E19" s="3">
        <v>110</v>
      </c>
      <c r="F19" s="3" t="s">
        <v>192</v>
      </c>
      <c r="G19" s="3" t="s">
        <v>193</v>
      </c>
      <c r="H19" s="3" t="s">
        <v>193</v>
      </c>
      <c r="I19" s="3" t="s">
        <v>25</v>
      </c>
      <c r="J19" s="1">
        <v>29295</v>
      </c>
      <c r="K19" s="3" t="s">
        <v>19</v>
      </c>
      <c r="L19" s="2">
        <v>101</v>
      </c>
      <c r="M19" s="20">
        <v>0.55169999999999997</v>
      </c>
      <c r="N19" s="3">
        <v>180</v>
      </c>
      <c r="O19" s="3">
        <v>205</v>
      </c>
      <c r="P19" s="3">
        <v>217.5</v>
      </c>
      <c r="Q19" s="3"/>
      <c r="R19" s="3">
        <v>217.5</v>
      </c>
      <c r="S19" s="20">
        <f t="shared" si="0"/>
        <v>119.99475</v>
      </c>
      <c r="T19" s="3"/>
    </row>
    <row r="20" spans="1:20">
      <c r="A20" s="3">
        <v>12</v>
      </c>
      <c r="B20" s="3">
        <v>1</v>
      </c>
      <c r="C20" s="3" t="s">
        <v>183</v>
      </c>
      <c r="D20" s="3" t="s">
        <v>184</v>
      </c>
      <c r="E20" s="3">
        <v>140</v>
      </c>
      <c r="F20" s="3" t="s">
        <v>200</v>
      </c>
      <c r="G20" s="3" t="s">
        <v>113</v>
      </c>
      <c r="H20" s="3" t="s">
        <v>113</v>
      </c>
      <c r="I20" s="3" t="s">
        <v>25</v>
      </c>
      <c r="J20" s="1">
        <v>30184</v>
      </c>
      <c r="K20" s="3" t="s">
        <v>19</v>
      </c>
      <c r="L20" s="2">
        <v>129.15</v>
      </c>
      <c r="M20" s="20">
        <v>0.51600000000000001</v>
      </c>
      <c r="N20" s="27">
        <v>270</v>
      </c>
      <c r="O20" s="3">
        <v>270</v>
      </c>
      <c r="P20" s="3">
        <v>282.5</v>
      </c>
      <c r="Q20" s="3"/>
      <c r="R20" s="3">
        <v>282.5</v>
      </c>
      <c r="S20" s="20">
        <f t="shared" si="0"/>
        <v>145.77000000000001</v>
      </c>
      <c r="T20" s="3" t="s">
        <v>75</v>
      </c>
    </row>
    <row r="21" spans="1:20">
      <c r="A21" s="3"/>
      <c r="B21" s="24"/>
      <c r="C21" s="24"/>
      <c r="D21" s="24"/>
      <c r="E21" s="24"/>
      <c r="F21" s="29"/>
      <c r="G21" s="29" t="s">
        <v>68</v>
      </c>
      <c r="H21" s="29" t="s">
        <v>236</v>
      </c>
      <c r="I21" s="24"/>
      <c r="J21" s="30"/>
      <c r="K21" s="24"/>
      <c r="L21" s="31"/>
      <c r="M21" s="32"/>
      <c r="N21" s="24"/>
      <c r="O21" s="24"/>
      <c r="P21" s="24"/>
      <c r="Q21" s="24"/>
      <c r="R21" s="24"/>
      <c r="S21" s="32"/>
      <c r="T21" s="24"/>
    </row>
    <row r="22" spans="1:20">
      <c r="A22" s="3">
        <v>12</v>
      </c>
      <c r="B22" s="3">
        <v>1</v>
      </c>
      <c r="C22" s="3" t="s">
        <v>196</v>
      </c>
      <c r="D22" s="3" t="s">
        <v>184</v>
      </c>
      <c r="E22" s="3">
        <v>56</v>
      </c>
      <c r="F22" s="3" t="s">
        <v>202</v>
      </c>
      <c r="G22" s="3" t="s">
        <v>87</v>
      </c>
      <c r="H22" s="3" t="s">
        <v>87</v>
      </c>
      <c r="I22" s="3" t="s">
        <v>25</v>
      </c>
      <c r="J22" s="1">
        <v>33873</v>
      </c>
      <c r="K22" s="3" t="s">
        <v>19</v>
      </c>
      <c r="L22" s="2">
        <v>56</v>
      </c>
      <c r="M22" s="20">
        <v>0.91100000000000003</v>
      </c>
      <c r="N22" s="3">
        <v>40</v>
      </c>
      <c r="O22" s="3">
        <v>47.5</v>
      </c>
      <c r="P22" s="27">
        <v>52.5</v>
      </c>
      <c r="Q22" s="3"/>
      <c r="R22" s="3">
        <v>47.5</v>
      </c>
      <c r="S22" s="20">
        <f>R22*M22</f>
        <v>43.272500000000001</v>
      </c>
      <c r="T22" s="3"/>
    </row>
    <row r="23" spans="1:20">
      <c r="A23" s="3">
        <v>12</v>
      </c>
      <c r="B23" s="3">
        <v>1</v>
      </c>
      <c r="C23" s="3" t="s">
        <v>196</v>
      </c>
      <c r="D23" s="3" t="s">
        <v>184</v>
      </c>
      <c r="E23" s="3">
        <v>67.5</v>
      </c>
      <c r="F23" s="3" t="s">
        <v>204</v>
      </c>
      <c r="G23" s="3" t="s">
        <v>28</v>
      </c>
      <c r="H23" s="3" t="s">
        <v>28</v>
      </c>
      <c r="I23" s="3" t="s">
        <v>25</v>
      </c>
      <c r="J23" s="1">
        <v>35087</v>
      </c>
      <c r="K23" s="3" t="s">
        <v>21</v>
      </c>
      <c r="L23" s="2">
        <v>67</v>
      </c>
      <c r="M23" s="20">
        <v>0.7984</v>
      </c>
      <c r="N23" s="3">
        <v>142.5</v>
      </c>
      <c r="O23" s="27">
        <v>152.5</v>
      </c>
      <c r="P23" s="27">
        <v>152.5</v>
      </c>
      <c r="Q23" s="3"/>
      <c r="R23" s="3">
        <v>142.5</v>
      </c>
      <c r="S23" s="20">
        <f>R23*M23</f>
        <v>113.77200000000001</v>
      </c>
      <c r="T23" s="3"/>
    </row>
    <row r="24" spans="1:20">
      <c r="A24" s="3"/>
      <c r="B24" s="3"/>
      <c r="C24" s="3"/>
      <c r="D24" s="3"/>
      <c r="E24" s="3"/>
      <c r="F24" s="3"/>
      <c r="G24" s="19" t="s">
        <v>100</v>
      </c>
      <c r="H24" s="3"/>
      <c r="I24" s="3"/>
      <c r="J24" s="1"/>
      <c r="K24" s="3"/>
      <c r="L24" s="2"/>
      <c r="M24" s="20"/>
      <c r="N24" s="3"/>
      <c r="O24" s="27"/>
      <c r="P24" s="27"/>
      <c r="Q24" s="3"/>
      <c r="R24" s="3"/>
      <c r="S24" s="20"/>
      <c r="T24" s="3"/>
    </row>
    <row r="25" spans="1:20">
      <c r="A25" s="3">
        <v>12</v>
      </c>
      <c r="B25" s="3">
        <v>1</v>
      </c>
      <c r="C25" s="3" t="s">
        <v>196</v>
      </c>
      <c r="D25" s="3" t="s">
        <v>184</v>
      </c>
      <c r="E25" s="3">
        <v>60</v>
      </c>
      <c r="F25" s="3" t="s">
        <v>203</v>
      </c>
      <c r="G25" s="3" t="s">
        <v>87</v>
      </c>
      <c r="H25" s="3" t="s">
        <v>87</v>
      </c>
      <c r="I25" s="3" t="s">
        <v>25</v>
      </c>
      <c r="J25" s="1">
        <v>37271</v>
      </c>
      <c r="K25" s="3" t="s">
        <v>23</v>
      </c>
      <c r="L25" s="2">
        <v>58.5</v>
      </c>
      <c r="M25" s="20">
        <v>0.98470000000000002</v>
      </c>
      <c r="N25" s="3">
        <v>45</v>
      </c>
      <c r="O25" s="3">
        <v>55</v>
      </c>
      <c r="P25" s="27">
        <v>65</v>
      </c>
      <c r="Q25" s="3"/>
      <c r="R25" s="3">
        <v>55</v>
      </c>
      <c r="S25" s="20">
        <f t="shared" ref="S25:S41" si="1">R25*M25</f>
        <v>54.158500000000004</v>
      </c>
      <c r="T25" s="3"/>
    </row>
    <row r="26" spans="1:20">
      <c r="A26" s="3">
        <v>12</v>
      </c>
      <c r="B26" s="3">
        <v>1</v>
      </c>
      <c r="C26" s="3" t="s">
        <v>196</v>
      </c>
      <c r="D26" s="3" t="s">
        <v>184</v>
      </c>
      <c r="E26" s="3">
        <v>67.5</v>
      </c>
      <c r="F26" s="3" t="s">
        <v>234</v>
      </c>
      <c r="G26" s="3" t="s">
        <v>50</v>
      </c>
      <c r="H26" s="3" t="s">
        <v>50</v>
      </c>
      <c r="I26" s="3" t="s">
        <v>25</v>
      </c>
      <c r="J26" s="1">
        <v>33868</v>
      </c>
      <c r="K26" s="3" t="s">
        <v>19</v>
      </c>
      <c r="L26" s="2">
        <v>64.150000000000006</v>
      </c>
      <c r="M26" s="20">
        <v>0.76019999999999999</v>
      </c>
      <c r="N26" s="3">
        <v>130</v>
      </c>
      <c r="O26" s="3">
        <v>140</v>
      </c>
      <c r="P26" s="27">
        <v>145</v>
      </c>
      <c r="Q26" s="3"/>
      <c r="R26" s="3">
        <v>140</v>
      </c>
      <c r="S26" s="20">
        <f t="shared" si="1"/>
        <v>106.428</v>
      </c>
      <c r="T26" s="3"/>
    </row>
    <row r="27" spans="1:20">
      <c r="A27" s="3">
        <v>12</v>
      </c>
      <c r="B27" s="3">
        <v>1</v>
      </c>
      <c r="C27" s="3" t="s">
        <v>196</v>
      </c>
      <c r="D27" s="3" t="s">
        <v>184</v>
      </c>
      <c r="E27" s="3">
        <v>82.5</v>
      </c>
      <c r="F27" s="3" t="s">
        <v>207</v>
      </c>
      <c r="G27" s="3" t="s">
        <v>28</v>
      </c>
      <c r="H27" s="3" t="s">
        <v>28</v>
      </c>
      <c r="I27" s="3" t="s">
        <v>25</v>
      </c>
      <c r="J27" s="1">
        <v>26722</v>
      </c>
      <c r="K27" s="3" t="s">
        <v>22</v>
      </c>
      <c r="L27" s="2">
        <v>82</v>
      </c>
      <c r="M27" s="20">
        <v>0.64119999999999999</v>
      </c>
      <c r="N27" s="3">
        <v>190</v>
      </c>
      <c r="O27" s="3">
        <v>200</v>
      </c>
      <c r="P27" s="3">
        <v>210</v>
      </c>
      <c r="Q27" s="3"/>
      <c r="R27" s="3">
        <v>210</v>
      </c>
      <c r="S27" s="20">
        <f t="shared" si="1"/>
        <v>134.65199999999999</v>
      </c>
      <c r="T27" s="3"/>
    </row>
    <row r="28" spans="1:20">
      <c r="A28" s="3">
        <v>12</v>
      </c>
      <c r="B28" s="3">
        <v>1</v>
      </c>
      <c r="C28" s="3" t="s">
        <v>196</v>
      </c>
      <c r="D28" s="3" t="s">
        <v>184</v>
      </c>
      <c r="E28" s="3">
        <v>82.5</v>
      </c>
      <c r="F28" s="3" t="s">
        <v>207</v>
      </c>
      <c r="G28" s="3" t="s">
        <v>28</v>
      </c>
      <c r="H28" s="3" t="s">
        <v>28</v>
      </c>
      <c r="I28" s="3" t="s">
        <v>25</v>
      </c>
      <c r="J28" s="1">
        <v>26722</v>
      </c>
      <c r="K28" s="3" t="s">
        <v>19</v>
      </c>
      <c r="L28" s="2">
        <v>82</v>
      </c>
      <c r="M28" s="20">
        <v>0.62190000000000001</v>
      </c>
      <c r="N28" s="3">
        <v>190</v>
      </c>
      <c r="O28" s="3">
        <v>200</v>
      </c>
      <c r="P28" s="3">
        <v>210</v>
      </c>
      <c r="Q28" s="3"/>
      <c r="R28" s="3">
        <v>210</v>
      </c>
      <c r="S28" s="20">
        <f t="shared" si="1"/>
        <v>130.59899999999999</v>
      </c>
      <c r="T28" s="3"/>
    </row>
    <row r="29" spans="1:20">
      <c r="A29" s="3">
        <v>12</v>
      </c>
      <c r="B29" s="3">
        <v>1</v>
      </c>
      <c r="C29" s="3" t="s">
        <v>196</v>
      </c>
      <c r="D29" s="3" t="s">
        <v>184</v>
      </c>
      <c r="E29" s="3">
        <v>90</v>
      </c>
      <c r="F29" s="3" t="s">
        <v>205</v>
      </c>
      <c r="G29" s="3" t="s">
        <v>50</v>
      </c>
      <c r="H29" s="3" t="s">
        <v>50</v>
      </c>
      <c r="I29" s="3" t="s">
        <v>25</v>
      </c>
      <c r="J29" s="1">
        <v>34195</v>
      </c>
      <c r="K29" s="3" t="s">
        <v>21</v>
      </c>
      <c r="L29" s="2">
        <v>90</v>
      </c>
      <c r="M29" s="20">
        <v>0.58530000000000004</v>
      </c>
      <c r="N29" s="3">
        <v>240</v>
      </c>
      <c r="O29" s="3">
        <v>255</v>
      </c>
      <c r="P29" s="27">
        <v>265</v>
      </c>
      <c r="Q29" s="3"/>
      <c r="R29" s="3">
        <v>255</v>
      </c>
      <c r="S29" s="20">
        <f t="shared" si="1"/>
        <v>149.25150000000002</v>
      </c>
      <c r="T29" s="3"/>
    </row>
    <row r="30" spans="1:20">
      <c r="A30" s="3">
        <v>12</v>
      </c>
      <c r="B30" s="3">
        <v>1</v>
      </c>
      <c r="C30" s="3" t="s">
        <v>196</v>
      </c>
      <c r="D30" s="3" t="s">
        <v>184</v>
      </c>
      <c r="E30" s="3">
        <v>90</v>
      </c>
      <c r="F30" s="3" t="s">
        <v>206</v>
      </c>
      <c r="G30" s="3" t="s">
        <v>50</v>
      </c>
      <c r="H30" s="3" t="s">
        <v>50</v>
      </c>
      <c r="I30" s="3" t="s">
        <v>25</v>
      </c>
      <c r="J30" s="1">
        <v>27017</v>
      </c>
      <c r="K30" s="3" t="s">
        <v>22</v>
      </c>
      <c r="L30" s="2">
        <v>88.35</v>
      </c>
      <c r="M30" s="20">
        <v>0.59219999999999995</v>
      </c>
      <c r="N30" s="3">
        <v>280</v>
      </c>
      <c r="O30" s="3">
        <v>302.5</v>
      </c>
      <c r="P30" s="3">
        <v>310</v>
      </c>
      <c r="Q30" s="3"/>
      <c r="R30" s="3">
        <v>310</v>
      </c>
      <c r="S30" s="20">
        <f t="shared" si="1"/>
        <v>183.58199999999999</v>
      </c>
      <c r="T30" s="3"/>
    </row>
    <row r="31" spans="1:20">
      <c r="A31" s="3">
        <v>12</v>
      </c>
      <c r="B31" s="3">
        <v>1</v>
      </c>
      <c r="C31" s="3" t="s">
        <v>196</v>
      </c>
      <c r="D31" s="3" t="s">
        <v>184</v>
      </c>
      <c r="E31" s="3">
        <v>90</v>
      </c>
      <c r="F31" s="3" t="s">
        <v>206</v>
      </c>
      <c r="G31" s="3" t="s">
        <v>50</v>
      </c>
      <c r="H31" s="3" t="s">
        <v>50</v>
      </c>
      <c r="I31" s="3" t="s">
        <v>25</v>
      </c>
      <c r="J31" s="1">
        <v>27017</v>
      </c>
      <c r="K31" s="3" t="s">
        <v>19</v>
      </c>
      <c r="L31" s="2">
        <v>88.35</v>
      </c>
      <c r="M31" s="20">
        <v>0.59219999999999995</v>
      </c>
      <c r="N31" s="3">
        <v>280</v>
      </c>
      <c r="O31" s="3">
        <v>302.5</v>
      </c>
      <c r="P31" s="3">
        <v>310</v>
      </c>
      <c r="Q31" s="3"/>
      <c r="R31" s="3">
        <v>310</v>
      </c>
      <c r="S31" s="20">
        <f t="shared" si="1"/>
        <v>183.58199999999999</v>
      </c>
      <c r="T31" s="3" t="s">
        <v>74</v>
      </c>
    </row>
    <row r="32" spans="1:20">
      <c r="A32" s="3">
        <v>0</v>
      </c>
      <c r="B32" s="3" t="s">
        <v>72</v>
      </c>
      <c r="C32" s="3" t="s">
        <v>196</v>
      </c>
      <c r="D32" s="3" t="s">
        <v>184</v>
      </c>
      <c r="E32" s="3">
        <v>90</v>
      </c>
      <c r="F32" s="3" t="s">
        <v>208</v>
      </c>
      <c r="G32" s="3" t="s">
        <v>60</v>
      </c>
      <c r="H32" s="3" t="s">
        <v>60</v>
      </c>
      <c r="I32" s="3" t="s">
        <v>25</v>
      </c>
      <c r="J32" s="1">
        <v>26204</v>
      </c>
      <c r="K32" s="3" t="s">
        <v>19</v>
      </c>
      <c r="L32" s="2">
        <v>84.35</v>
      </c>
      <c r="M32" s="20">
        <v>0.61019999999999996</v>
      </c>
      <c r="N32" s="27">
        <v>280</v>
      </c>
      <c r="O32" s="27">
        <v>280</v>
      </c>
      <c r="P32" s="27">
        <v>0</v>
      </c>
      <c r="Q32" s="3"/>
      <c r="R32" s="27">
        <v>0</v>
      </c>
      <c r="S32" s="20">
        <f t="shared" si="1"/>
        <v>0</v>
      </c>
      <c r="T32" s="3"/>
    </row>
    <row r="33" spans="1:20">
      <c r="A33" s="3">
        <v>12</v>
      </c>
      <c r="B33" s="3">
        <v>1</v>
      </c>
      <c r="C33" s="3" t="s">
        <v>196</v>
      </c>
      <c r="D33" s="3" t="s">
        <v>184</v>
      </c>
      <c r="E33" s="3">
        <v>100</v>
      </c>
      <c r="F33" s="3" t="s">
        <v>197</v>
      </c>
      <c r="G33" s="3" t="s">
        <v>50</v>
      </c>
      <c r="H33" s="3" t="s">
        <v>50</v>
      </c>
      <c r="I33" s="3" t="s">
        <v>25</v>
      </c>
      <c r="J33" s="1">
        <v>24826</v>
      </c>
      <c r="K33" s="3" t="s">
        <v>27</v>
      </c>
      <c r="L33" s="2">
        <v>96.8</v>
      </c>
      <c r="M33" s="20">
        <v>0.64339999999999997</v>
      </c>
      <c r="N33" s="3">
        <v>220</v>
      </c>
      <c r="O33" s="3">
        <v>232.5</v>
      </c>
      <c r="P33" s="3">
        <v>242.5</v>
      </c>
      <c r="Q33" s="3"/>
      <c r="R33" s="3">
        <v>242.5</v>
      </c>
      <c r="S33" s="20">
        <f t="shared" si="1"/>
        <v>156.02449999999999</v>
      </c>
      <c r="T33" s="3"/>
    </row>
    <row r="34" spans="1:20">
      <c r="A34" s="3">
        <v>12</v>
      </c>
      <c r="B34" s="3">
        <v>1</v>
      </c>
      <c r="C34" s="3" t="s">
        <v>196</v>
      </c>
      <c r="D34" s="3" t="s">
        <v>184</v>
      </c>
      <c r="E34" s="3">
        <v>100</v>
      </c>
      <c r="F34" s="3" t="s">
        <v>209</v>
      </c>
      <c r="G34" s="3" t="s">
        <v>57</v>
      </c>
      <c r="H34" s="3" t="s">
        <v>113</v>
      </c>
      <c r="I34" s="3" t="s">
        <v>25</v>
      </c>
      <c r="J34" s="1">
        <v>32072</v>
      </c>
      <c r="K34" s="3" t="s">
        <v>19</v>
      </c>
      <c r="L34" s="2">
        <v>97</v>
      </c>
      <c r="M34" s="20">
        <v>0.56189999999999996</v>
      </c>
      <c r="N34" s="3">
        <v>322.5</v>
      </c>
      <c r="O34" s="27">
        <v>330</v>
      </c>
      <c r="P34" s="3">
        <v>330</v>
      </c>
      <c r="Q34" s="3"/>
      <c r="R34" s="3">
        <f>P34</f>
        <v>330</v>
      </c>
      <c r="S34" s="20">
        <f t="shared" si="1"/>
        <v>185.42699999999999</v>
      </c>
      <c r="T34" s="3" t="s">
        <v>73</v>
      </c>
    </row>
    <row r="35" spans="1:20">
      <c r="A35" s="3">
        <v>12</v>
      </c>
      <c r="B35" s="3">
        <v>1</v>
      </c>
      <c r="C35" s="3" t="s">
        <v>196</v>
      </c>
      <c r="D35" s="3" t="s">
        <v>184</v>
      </c>
      <c r="E35" s="3">
        <v>110</v>
      </c>
      <c r="F35" s="3" t="s">
        <v>176</v>
      </c>
      <c r="G35" s="3" t="s">
        <v>50</v>
      </c>
      <c r="H35" s="3" t="s">
        <v>50</v>
      </c>
      <c r="I35" s="3" t="s">
        <v>25</v>
      </c>
      <c r="J35" s="1">
        <v>26525</v>
      </c>
      <c r="K35" s="3" t="s">
        <v>22</v>
      </c>
      <c r="L35" s="2">
        <v>103.8</v>
      </c>
      <c r="M35" s="20">
        <v>0.56279999999999997</v>
      </c>
      <c r="N35" s="27">
        <v>240</v>
      </c>
      <c r="O35" s="3">
        <v>240</v>
      </c>
      <c r="P35" s="27">
        <v>252.5</v>
      </c>
      <c r="Q35" s="3"/>
      <c r="R35" s="3">
        <f>O35</f>
        <v>240</v>
      </c>
      <c r="S35" s="20">
        <f t="shared" si="1"/>
        <v>135.072</v>
      </c>
      <c r="T35" s="3"/>
    </row>
    <row r="36" spans="1:20">
      <c r="A36" s="3">
        <v>12</v>
      </c>
      <c r="B36" s="3">
        <v>1</v>
      </c>
      <c r="C36" s="3" t="s">
        <v>196</v>
      </c>
      <c r="D36" s="3" t="s">
        <v>184</v>
      </c>
      <c r="E36" s="3">
        <v>110</v>
      </c>
      <c r="F36" s="3" t="s">
        <v>212</v>
      </c>
      <c r="G36" s="3" t="s">
        <v>87</v>
      </c>
      <c r="H36" s="3" t="s">
        <v>87</v>
      </c>
      <c r="I36" s="3" t="s">
        <v>25</v>
      </c>
      <c r="J36" s="1">
        <v>25707</v>
      </c>
      <c r="K36" s="3" t="s">
        <v>27</v>
      </c>
      <c r="L36" s="2">
        <v>104.4</v>
      </c>
      <c r="M36" s="20">
        <v>0.59489999999999998</v>
      </c>
      <c r="N36" s="3">
        <v>200</v>
      </c>
      <c r="O36" s="3">
        <v>215</v>
      </c>
      <c r="P36" s="3">
        <v>250</v>
      </c>
      <c r="Q36" s="3"/>
      <c r="R36" s="3">
        <f>P36</f>
        <v>250</v>
      </c>
      <c r="S36" s="20">
        <f t="shared" si="1"/>
        <v>148.72499999999999</v>
      </c>
      <c r="T36" s="3"/>
    </row>
    <row r="37" spans="1:20">
      <c r="A37" s="3">
        <v>12</v>
      </c>
      <c r="B37" s="3">
        <v>1</v>
      </c>
      <c r="C37" s="3" t="s">
        <v>196</v>
      </c>
      <c r="D37" s="3" t="s">
        <v>184</v>
      </c>
      <c r="E37" s="3">
        <v>110</v>
      </c>
      <c r="F37" s="3" t="s">
        <v>291</v>
      </c>
      <c r="G37" s="3" t="s">
        <v>292</v>
      </c>
      <c r="H37" s="3" t="s">
        <v>292</v>
      </c>
      <c r="I37" s="3" t="s">
        <v>25</v>
      </c>
      <c r="J37" s="1">
        <v>30529</v>
      </c>
      <c r="K37" s="3" t="s">
        <v>19</v>
      </c>
      <c r="L37" s="2">
        <v>102.3</v>
      </c>
      <c r="M37" s="20">
        <v>0.54890000000000005</v>
      </c>
      <c r="N37" s="3">
        <v>320</v>
      </c>
      <c r="O37" s="27">
        <v>342.5</v>
      </c>
      <c r="P37" s="27">
        <v>342.5</v>
      </c>
      <c r="Q37" s="3"/>
      <c r="R37" s="3">
        <v>320</v>
      </c>
      <c r="S37" s="20">
        <f t="shared" si="1"/>
        <v>175.64800000000002</v>
      </c>
      <c r="T37" s="3" t="s">
        <v>75</v>
      </c>
    </row>
    <row r="38" spans="1:20">
      <c r="A38" s="3">
        <v>5</v>
      </c>
      <c r="B38" s="3">
        <v>2</v>
      </c>
      <c r="C38" s="3" t="s">
        <v>196</v>
      </c>
      <c r="D38" s="3" t="s">
        <v>184</v>
      </c>
      <c r="E38" s="3">
        <v>110</v>
      </c>
      <c r="F38" s="3" t="s">
        <v>210</v>
      </c>
      <c r="G38" s="3" t="s">
        <v>211</v>
      </c>
      <c r="H38" s="3" t="s">
        <v>211</v>
      </c>
      <c r="I38" s="3" t="s">
        <v>25</v>
      </c>
      <c r="J38" s="1">
        <v>28872</v>
      </c>
      <c r="K38" s="3" t="s">
        <v>19</v>
      </c>
      <c r="L38" s="2">
        <v>106</v>
      </c>
      <c r="M38" s="20">
        <v>0.54210000000000003</v>
      </c>
      <c r="N38" s="3">
        <v>230</v>
      </c>
      <c r="O38" s="3">
        <v>240</v>
      </c>
      <c r="P38" s="3">
        <v>252.5</v>
      </c>
      <c r="Q38" s="3"/>
      <c r="R38" s="3">
        <f>P38</f>
        <v>252.5</v>
      </c>
      <c r="S38" s="20">
        <f t="shared" si="1"/>
        <v>136.88025000000002</v>
      </c>
      <c r="T38" s="3"/>
    </row>
    <row r="39" spans="1:20">
      <c r="A39" s="3">
        <v>0</v>
      </c>
      <c r="B39" s="3" t="s">
        <v>72</v>
      </c>
      <c r="C39" s="3" t="s">
        <v>196</v>
      </c>
      <c r="D39" s="3" t="s">
        <v>184</v>
      </c>
      <c r="E39" s="3">
        <v>110</v>
      </c>
      <c r="F39" s="3" t="s">
        <v>213</v>
      </c>
      <c r="G39" s="3" t="s">
        <v>187</v>
      </c>
      <c r="H39" s="3" t="s">
        <v>187</v>
      </c>
      <c r="I39" s="3" t="s">
        <v>25</v>
      </c>
      <c r="J39" s="1">
        <v>30388</v>
      </c>
      <c r="K39" s="3" t="s">
        <v>19</v>
      </c>
      <c r="L39" s="2">
        <v>100.1</v>
      </c>
      <c r="M39" s="20">
        <v>0.55379999999999996</v>
      </c>
      <c r="N39" s="27">
        <v>280</v>
      </c>
      <c r="O39" s="27">
        <v>280</v>
      </c>
      <c r="P39" s="27">
        <v>280</v>
      </c>
      <c r="Q39" s="3"/>
      <c r="R39" s="27">
        <v>0</v>
      </c>
      <c r="S39" s="20">
        <f t="shared" si="1"/>
        <v>0</v>
      </c>
      <c r="T39" s="3"/>
    </row>
    <row r="40" spans="1:20">
      <c r="A40" s="3">
        <v>12</v>
      </c>
      <c r="B40" s="3">
        <v>1</v>
      </c>
      <c r="C40" s="3" t="s">
        <v>196</v>
      </c>
      <c r="D40" s="3" t="s">
        <v>184</v>
      </c>
      <c r="E40" s="3">
        <v>125</v>
      </c>
      <c r="F40" s="3" t="s">
        <v>214</v>
      </c>
      <c r="G40" s="3" t="s">
        <v>246</v>
      </c>
      <c r="H40" s="3" t="s">
        <v>35</v>
      </c>
      <c r="I40" s="3" t="s">
        <v>25</v>
      </c>
      <c r="J40" s="1">
        <v>31257</v>
      </c>
      <c r="K40" s="3" t="s">
        <v>19</v>
      </c>
      <c r="L40" s="2">
        <v>124.4</v>
      </c>
      <c r="M40" s="20">
        <v>0.52190000000000003</v>
      </c>
      <c r="N40" s="3">
        <v>240</v>
      </c>
      <c r="O40" s="3">
        <v>265</v>
      </c>
      <c r="P40" s="3">
        <v>280</v>
      </c>
      <c r="Q40" s="3"/>
      <c r="R40" s="3">
        <f>P40</f>
        <v>280</v>
      </c>
      <c r="S40" s="20">
        <f t="shared" si="1"/>
        <v>146.13200000000001</v>
      </c>
      <c r="T40" s="3"/>
    </row>
    <row r="41" spans="1:20">
      <c r="A41" s="3">
        <v>12</v>
      </c>
      <c r="B41" s="3">
        <v>1</v>
      </c>
      <c r="C41" s="3" t="s">
        <v>196</v>
      </c>
      <c r="D41" s="3" t="s">
        <v>184</v>
      </c>
      <c r="E41" s="3">
        <v>140</v>
      </c>
      <c r="F41" s="3" t="s">
        <v>215</v>
      </c>
      <c r="G41" s="3" t="s">
        <v>246</v>
      </c>
      <c r="H41" s="3" t="s">
        <v>35</v>
      </c>
      <c r="I41" s="3" t="s">
        <v>25</v>
      </c>
      <c r="J41" s="1">
        <v>30430</v>
      </c>
      <c r="K41" s="3" t="s">
        <v>19</v>
      </c>
      <c r="L41" s="2">
        <v>126.4</v>
      </c>
      <c r="M41" s="20">
        <v>0.51929999999999998</v>
      </c>
      <c r="N41" s="3">
        <v>290</v>
      </c>
      <c r="O41" s="3">
        <v>305</v>
      </c>
      <c r="P41" s="3">
        <v>312.5</v>
      </c>
      <c r="Q41" s="3"/>
      <c r="R41" s="3">
        <f>P41</f>
        <v>312.5</v>
      </c>
      <c r="S41" s="20">
        <f t="shared" si="1"/>
        <v>162.28125</v>
      </c>
      <c r="T41" s="3"/>
    </row>
    <row r="42" spans="1:20">
      <c r="A42" s="3"/>
      <c r="B42" s="3"/>
      <c r="C42" s="49"/>
      <c r="D42" s="49"/>
      <c r="E42" s="49"/>
      <c r="F42" s="19" t="s">
        <v>289</v>
      </c>
      <c r="G42" s="19" t="s">
        <v>100</v>
      </c>
      <c r="H42" s="19" t="s">
        <v>235</v>
      </c>
      <c r="I42" s="3"/>
      <c r="J42" s="1"/>
      <c r="K42" s="3"/>
      <c r="L42" s="2"/>
      <c r="M42" s="20"/>
      <c r="N42" s="3"/>
      <c r="O42" s="3"/>
      <c r="P42" s="3"/>
      <c r="Q42" s="3"/>
      <c r="R42" s="3"/>
      <c r="S42" s="20"/>
      <c r="T42" s="3"/>
    </row>
    <row r="43" spans="1:20">
      <c r="A43" s="3">
        <v>12</v>
      </c>
      <c r="B43" s="3">
        <v>1</v>
      </c>
      <c r="C43" s="3" t="s">
        <v>183</v>
      </c>
      <c r="D43" s="3" t="s">
        <v>216</v>
      </c>
      <c r="E43" s="3">
        <v>82.5</v>
      </c>
      <c r="F43" s="3" t="s">
        <v>223</v>
      </c>
      <c r="G43" s="3" t="s">
        <v>49</v>
      </c>
      <c r="H43" s="3" t="s">
        <v>49</v>
      </c>
      <c r="I43" s="3" t="s">
        <v>25</v>
      </c>
      <c r="J43" s="1">
        <v>27292</v>
      </c>
      <c r="K43" s="3" t="s">
        <v>22</v>
      </c>
      <c r="L43" s="2">
        <v>80.3</v>
      </c>
      <c r="M43" s="20">
        <v>0.63690000000000002</v>
      </c>
      <c r="N43" s="27">
        <v>155</v>
      </c>
      <c r="O43" s="3">
        <v>160</v>
      </c>
      <c r="P43" s="27">
        <v>165</v>
      </c>
      <c r="Q43" s="3"/>
      <c r="R43" s="3">
        <v>160</v>
      </c>
      <c r="S43" s="20">
        <f t="shared" ref="S43:S64" si="2">R43*M43</f>
        <v>101.904</v>
      </c>
      <c r="T43" s="3"/>
    </row>
    <row r="44" spans="1:20">
      <c r="A44" s="3">
        <v>12</v>
      </c>
      <c r="B44" s="3">
        <v>1</v>
      </c>
      <c r="C44" s="3" t="s">
        <v>183</v>
      </c>
      <c r="D44" s="3" t="s">
        <v>216</v>
      </c>
      <c r="E44" s="3">
        <v>82.5</v>
      </c>
      <c r="F44" s="3" t="s">
        <v>294</v>
      </c>
      <c r="G44" s="3" t="s">
        <v>49</v>
      </c>
      <c r="H44" s="3" t="s">
        <v>49</v>
      </c>
      <c r="I44" s="3" t="s">
        <v>25</v>
      </c>
      <c r="J44" s="1">
        <v>24600</v>
      </c>
      <c r="K44" s="3" t="s">
        <v>20</v>
      </c>
      <c r="L44" s="2">
        <v>82.45</v>
      </c>
      <c r="M44" s="20">
        <v>0.72640000000000005</v>
      </c>
      <c r="N44" s="27">
        <v>180</v>
      </c>
      <c r="O44" s="3">
        <v>180</v>
      </c>
      <c r="P44" s="3">
        <v>191</v>
      </c>
      <c r="Q44" s="3"/>
      <c r="R44" s="3">
        <f>P44</f>
        <v>191</v>
      </c>
      <c r="S44" s="20">
        <f>R44*M44</f>
        <v>138.7424</v>
      </c>
      <c r="T44" s="3"/>
    </row>
    <row r="45" spans="1:20">
      <c r="A45" s="3">
        <v>0</v>
      </c>
      <c r="B45" s="3" t="s">
        <v>72</v>
      </c>
      <c r="C45" s="3" t="s">
        <v>183</v>
      </c>
      <c r="D45" s="3" t="s">
        <v>216</v>
      </c>
      <c r="E45" s="3">
        <v>100</v>
      </c>
      <c r="F45" s="3" t="s">
        <v>222</v>
      </c>
      <c r="G45" s="3" t="s">
        <v>87</v>
      </c>
      <c r="H45" s="3" t="s">
        <v>87</v>
      </c>
      <c r="I45" s="3" t="s">
        <v>25</v>
      </c>
      <c r="J45" s="1">
        <v>20475</v>
      </c>
      <c r="K45" s="3" t="s">
        <v>109</v>
      </c>
      <c r="L45" s="2">
        <v>96.2</v>
      </c>
      <c r="M45" s="20">
        <v>0.95909999999999995</v>
      </c>
      <c r="N45" s="27">
        <v>165</v>
      </c>
      <c r="O45" s="27">
        <v>165</v>
      </c>
      <c r="P45" s="27">
        <v>165</v>
      </c>
      <c r="Q45" s="3"/>
      <c r="R45" s="27">
        <v>0</v>
      </c>
      <c r="S45" s="20">
        <f t="shared" si="2"/>
        <v>0</v>
      </c>
      <c r="T45" s="3"/>
    </row>
    <row r="46" spans="1:20">
      <c r="A46" s="3"/>
      <c r="B46" s="3"/>
      <c r="C46" s="3"/>
      <c r="D46" s="3"/>
      <c r="E46" s="3"/>
      <c r="F46" s="19" t="s">
        <v>290</v>
      </c>
      <c r="G46" s="19" t="s">
        <v>68</v>
      </c>
      <c r="H46" s="19" t="s">
        <v>235</v>
      </c>
      <c r="I46" s="3"/>
      <c r="J46" s="1"/>
      <c r="K46" s="3"/>
      <c r="L46" s="2"/>
      <c r="M46" s="20"/>
      <c r="N46" s="27"/>
      <c r="O46" s="27"/>
      <c r="P46" s="27"/>
      <c r="Q46" s="3"/>
      <c r="R46" s="27"/>
      <c r="S46" s="20"/>
      <c r="T46" s="3"/>
    </row>
    <row r="47" spans="1:20">
      <c r="A47" s="3">
        <v>12</v>
      </c>
      <c r="B47" s="3">
        <v>1</v>
      </c>
      <c r="C47" s="3" t="s">
        <v>183</v>
      </c>
      <c r="D47" s="3" t="s">
        <v>224</v>
      </c>
      <c r="E47" s="3">
        <v>56</v>
      </c>
      <c r="F47" s="3" t="s">
        <v>231</v>
      </c>
      <c r="G47" s="3" t="s">
        <v>87</v>
      </c>
      <c r="H47" s="3" t="s">
        <v>87</v>
      </c>
      <c r="I47" s="3" t="s">
        <v>25</v>
      </c>
      <c r="J47" s="1">
        <v>33999</v>
      </c>
      <c r="K47" s="3" t="s">
        <v>19</v>
      </c>
      <c r="L47" s="2">
        <v>55.1</v>
      </c>
      <c r="M47" s="20">
        <v>0.92630000000000001</v>
      </c>
      <c r="N47" s="27">
        <v>80</v>
      </c>
      <c r="O47" s="3">
        <v>80</v>
      </c>
      <c r="P47" s="3">
        <v>90</v>
      </c>
      <c r="Q47" s="3"/>
      <c r="R47" s="3">
        <f>P47</f>
        <v>90</v>
      </c>
      <c r="S47" s="20">
        <f t="shared" si="2"/>
        <v>83.367000000000004</v>
      </c>
      <c r="T47" s="3"/>
    </row>
    <row r="48" spans="1:20">
      <c r="A48" s="3"/>
      <c r="B48" s="3"/>
      <c r="C48" s="3"/>
      <c r="D48" s="3"/>
      <c r="E48" s="3"/>
      <c r="F48" s="19" t="s">
        <v>290</v>
      </c>
      <c r="G48" s="19" t="s">
        <v>100</v>
      </c>
      <c r="H48" s="19" t="s">
        <v>235</v>
      </c>
      <c r="I48" s="3"/>
      <c r="J48" s="1"/>
      <c r="K48" s="3"/>
      <c r="L48" s="2"/>
      <c r="M48" s="20"/>
      <c r="N48" s="27"/>
      <c r="O48" s="27"/>
      <c r="P48" s="27"/>
      <c r="Q48" s="3"/>
      <c r="R48" s="27"/>
      <c r="S48" s="20"/>
      <c r="T48" s="3"/>
    </row>
    <row r="49" spans="1:20">
      <c r="A49" s="3">
        <v>12</v>
      </c>
      <c r="B49" s="3">
        <v>1</v>
      </c>
      <c r="C49" s="3" t="s">
        <v>183</v>
      </c>
      <c r="D49" s="3" t="s">
        <v>224</v>
      </c>
      <c r="E49" s="3">
        <v>90</v>
      </c>
      <c r="F49" s="3" t="s">
        <v>232</v>
      </c>
      <c r="G49" s="3" t="s">
        <v>153</v>
      </c>
      <c r="H49" s="3" t="s">
        <v>152</v>
      </c>
      <c r="I49" s="3" t="s">
        <v>153</v>
      </c>
      <c r="J49" s="1">
        <v>27999</v>
      </c>
      <c r="K49" s="3" t="s">
        <v>22</v>
      </c>
      <c r="L49" s="2">
        <v>87.3</v>
      </c>
      <c r="M49" s="20">
        <v>0.59650000000000003</v>
      </c>
      <c r="N49" s="3">
        <v>190</v>
      </c>
      <c r="O49" s="3">
        <v>200</v>
      </c>
      <c r="P49" s="27">
        <v>210</v>
      </c>
      <c r="Q49" s="3"/>
      <c r="R49" s="3">
        <v>200</v>
      </c>
      <c r="S49" s="20">
        <f t="shared" si="2"/>
        <v>119.30000000000001</v>
      </c>
      <c r="T49" s="3"/>
    </row>
    <row r="50" spans="1:20">
      <c r="A50" s="3"/>
      <c r="B50" s="3"/>
      <c r="C50" s="49"/>
      <c r="D50" s="49"/>
      <c r="E50" s="49"/>
      <c r="F50" s="19" t="s">
        <v>289</v>
      </c>
      <c r="G50" s="19" t="s">
        <v>100</v>
      </c>
      <c r="H50" s="19" t="s">
        <v>236</v>
      </c>
      <c r="I50" s="3"/>
      <c r="J50" s="1"/>
      <c r="K50" s="3"/>
      <c r="L50" s="2"/>
      <c r="M50" s="20"/>
      <c r="N50" s="3"/>
      <c r="O50" s="3"/>
      <c r="P50" s="3"/>
      <c r="Q50" s="3"/>
      <c r="R50" s="3"/>
      <c r="S50" s="20"/>
      <c r="T50" s="3"/>
    </row>
    <row r="51" spans="1:20">
      <c r="A51" s="3">
        <v>12</v>
      </c>
      <c r="B51" s="3">
        <v>1</v>
      </c>
      <c r="C51" s="3" t="s">
        <v>196</v>
      </c>
      <c r="D51" s="3" t="s">
        <v>216</v>
      </c>
      <c r="E51" s="3">
        <v>56</v>
      </c>
      <c r="F51" s="3" t="s">
        <v>217</v>
      </c>
      <c r="G51" s="3" t="s">
        <v>57</v>
      </c>
      <c r="H51" s="3" t="s">
        <v>58</v>
      </c>
      <c r="I51" s="3" t="s">
        <v>25</v>
      </c>
      <c r="J51" s="1">
        <v>33530</v>
      </c>
      <c r="K51" s="3" t="s">
        <v>19</v>
      </c>
      <c r="L51" s="2">
        <v>55.05</v>
      </c>
      <c r="M51" s="20">
        <v>0.89239999999999997</v>
      </c>
      <c r="N51" s="3">
        <v>185</v>
      </c>
      <c r="O51" s="27">
        <v>190</v>
      </c>
      <c r="P51" s="3">
        <v>190</v>
      </c>
      <c r="Q51" s="3"/>
      <c r="R51" s="3">
        <f>P51</f>
        <v>190</v>
      </c>
      <c r="S51" s="20">
        <f t="shared" si="2"/>
        <v>169.55599999999998</v>
      </c>
      <c r="T51" s="3"/>
    </row>
    <row r="52" spans="1:20">
      <c r="A52" s="3">
        <v>12</v>
      </c>
      <c r="B52" s="3">
        <v>1</v>
      </c>
      <c r="C52" s="3" t="s">
        <v>196</v>
      </c>
      <c r="D52" s="3" t="s">
        <v>216</v>
      </c>
      <c r="E52" s="3">
        <v>90</v>
      </c>
      <c r="F52" s="3" t="s">
        <v>295</v>
      </c>
      <c r="G52" s="3" t="s">
        <v>49</v>
      </c>
      <c r="H52" s="3" t="s">
        <v>49</v>
      </c>
      <c r="I52" s="3" t="s">
        <v>25</v>
      </c>
      <c r="J52" s="1">
        <v>22205</v>
      </c>
      <c r="K52" s="3" t="s">
        <v>85</v>
      </c>
      <c r="L52" s="2">
        <v>88.95</v>
      </c>
      <c r="M52" s="20">
        <v>0.8427</v>
      </c>
      <c r="N52" s="3">
        <v>110</v>
      </c>
      <c r="O52" s="27">
        <v>115</v>
      </c>
      <c r="P52" s="27">
        <v>120</v>
      </c>
      <c r="Q52" s="3"/>
      <c r="R52" s="3">
        <v>110</v>
      </c>
      <c r="S52" s="20">
        <f t="shared" si="2"/>
        <v>92.697000000000003</v>
      </c>
      <c r="T52" s="3"/>
    </row>
    <row r="53" spans="1:20">
      <c r="A53" s="3">
        <v>12</v>
      </c>
      <c r="B53" s="3">
        <v>1</v>
      </c>
      <c r="C53" s="3" t="s">
        <v>196</v>
      </c>
      <c r="D53" s="3" t="s">
        <v>216</v>
      </c>
      <c r="E53" s="3">
        <v>90</v>
      </c>
      <c r="F53" s="3" t="s">
        <v>221</v>
      </c>
      <c r="G53" s="3" t="s">
        <v>220</v>
      </c>
      <c r="H53" s="3" t="s">
        <v>35</v>
      </c>
      <c r="I53" s="3" t="s">
        <v>25</v>
      </c>
      <c r="J53" s="1">
        <v>31155</v>
      </c>
      <c r="K53" s="3" t="s">
        <v>19</v>
      </c>
      <c r="L53" s="2">
        <v>87.2</v>
      </c>
      <c r="M53" s="20">
        <v>0.59689999999999999</v>
      </c>
      <c r="N53" s="3">
        <v>220</v>
      </c>
      <c r="O53" s="3">
        <v>230</v>
      </c>
      <c r="P53" s="3">
        <v>235</v>
      </c>
      <c r="Q53" s="3"/>
      <c r="R53" s="3">
        <f>P53</f>
        <v>235</v>
      </c>
      <c r="S53" s="20">
        <f t="shared" si="2"/>
        <v>140.2715</v>
      </c>
      <c r="T53" s="3"/>
    </row>
    <row r="54" spans="1:20">
      <c r="A54" s="3">
        <v>12</v>
      </c>
      <c r="B54" s="3">
        <v>1</v>
      </c>
      <c r="C54" s="3" t="s">
        <v>196</v>
      </c>
      <c r="D54" s="3" t="s">
        <v>216</v>
      </c>
      <c r="E54" s="3">
        <v>100</v>
      </c>
      <c r="F54" s="3" t="s">
        <v>219</v>
      </c>
      <c r="G54" s="3" t="s">
        <v>220</v>
      </c>
      <c r="H54" s="3" t="s">
        <v>35</v>
      </c>
      <c r="I54" s="3" t="s">
        <v>25</v>
      </c>
      <c r="J54" s="1">
        <v>27367</v>
      </c>
      <c r="K54" s="3" t="s">
        <v>19</v>
      </c>
      <c r="L54" s="2">
        <v>90.9</v>
      </c>
      <c r="M54" s="20">
        <v>0.58189999999999997</v>
      </c>
      <c r="N54" s="3">
        <v>230</v>
      </c>
      <c r="O54" s="27">
        <v>240</v>
      </c>
      <c r="P54" s="27">
        <v>240</v>
      </c>
      <c r="Q54" s="3"/>
      <c r="R54" s="3">
        <f>P54</f>
        <v>240</v>
      </c>
      <c r="S54" s="20">
        <f t="shared" si="2"/>
        <v>139.65600000000001</v>
      </c>
      <c r="T54" s="3"/>
    </row>
    <row r="55" spans="1:20">
      <c r="A55" s="3">
        <v>12</v>
      </c>
      <c r="B55" s="3">
        <v>1</v>
      </c>
      <c r="C55" s="3" t="s">
        <v>196</v>
      </c>
      <c r="D55" s="3" t="s">
        <v>216</v>
      </c>
      <c r="E55" s="3">
        <v>125</v>
      </c>
      <c r="F55" s="3" t="s">
        <v>218</v>
      </c>
      <c r="G55" s="3" t="s">
        <v>84</v>
      </c>
      <c r="H55" s="3" t="s">
        <v>84</v>
      </c>
      <c r="I55" s="3" t="s">
        <v>25</v>
      </c>
      <c r="J55" s="1">
        <v>22251</v>
      </c>
      <c r="K55" s="3" t="s">
        <v>85</v>
      </c>
      <c r="L55" s="2">
        <v>117.75</v>
      </c>
      <c r="M55" s="20">
        <v>0.75649999999999995</v>
      </c>
      <c r="N55" s="3">
        <v>130</v>
      </c>
      <c r="O55" s="3">
        <v>140</v>
      </c>
      <c r="P55" s="3">
        <v>150</v>
      </c>
      <c r="Q55" s="3"/>
      <c r="R55" s="3">
        <f>P55</f>
        <v>150</v>
      </c>
      <c r="S55" s="20">
        <f t="shared" si="2"/>
        <v>113.47499999999999</v>
      </c>
      <c r="T55" s="3"/>
    </row>
    <row r="56" spans="1:20">
      <c r="A56" s="3"/>
      <c r="B56" s="3"/>
      <c r="C56" s="49"/>
      <c r="D56" s="49"/>
      <c r="E56" s="49"/>
      <c r="F56" s="19" t="s">
        <v>290</v>
      </c>
      <c r="G56" s="19" t="s">
        <v>100</v>
      </c>
      <c r="H56" s="19" t="s">
        <v>236</v>
      </c>
      <c r="I56" s="3"/>
      <c r="J56" s="1"/>
      <c r="K56" s="3"/>
      <c r="L56" s="2"/>
      <c r="M56" s="20"/>
      <c r="N56" s="3"/>
      <c r="O56" s="3"/>
      <c r="P56" s="3"/>
      <c r="Q56" s="3"/>
      <c r="R56" s="3"/>
      <c r="S56" s="20"/>
      <c r="T56" s="3"/>
    </row>
    <row r="57" spans="1:20">
      <c r="A57" s="3">
        <v>12</v>
      </c>
      <c r="B57" s="3">
        <v>1</v>
      </c>
      <c r="C57" s="3" t="s">
        <v>196</v>
      </c>
      <c r="D57" s="3" t="s">
        <v>224</v>
      </c>
      <c r="E57" s="3">
        <v>82.5</v>
      </c>
      <c r="F57" s="3" t="s">
        <v>229</v>
      </c>
      <c r="G57" s="3" t="s">
        <v>153</v>
      </c>
      <c r="H57" s="3" t="s">
        <v>152</v>
      </c>
      <c r="I57" s="3" t="s">
        <v>153</v>
      </c>
      <c r="J57" s="1">
        <v>28579</v>
      </c>
      <c r="K57" s="3" t="s">
        <v>19</v>
      </c>
      <c r="L57" s="2">
        <v>82.5</v>
      </c>
      <c r="M57" s="20">
        <v>0.61929999999999996</v>
      </c>
      <c r="N57" s="3">
        <v>230</v>
      </c>
      <c r="O57" s="27">
        <v>245</v>
      </c>
      <c r="P57" s="3">
        <v>245</v>
      </c>
      <c r="Q57" s="3"/>
      <c r="R57" s="3">
        <f>P57</f>
        <v>245</v>
      </c>
      <c r="S57" s="20">
        <f t="shared" si="2"/>
        <v>151.7285</v>
      </c>
      <c r="T57" s="3"/>
    </row>
    <row r="58" spans="1:20">
      <c r="A58" s="3">
        <v>0</v>
      </c>
      <c r="B58" s="3" t="s">
        <v>72</v>
      </c>
      <c r="C58" s="3" t="s">
        <v>196</v>
      </c>
      <c r="D58" s="3" t="s">
        <v>224</v>
      </c>
      <c r="E58" s="3">
        <v>90</v>
      </c>
      <c r="F58" s="3" t="s">
        <v>226</v>
      </c>
      <c r="G58" s="3" t="s">
        <v>153</v>
      </c>
      <c r="H58" s="3" t="s">
        <v>152</v>
      </c>
      <c r="I58" s="3" t="s">
        <v>153</v>
      </c>
      <c r="J58" s="1">
        <v>32394</v>
      </c>
      <c r="K58" s="3" t="s">
        <v>19</v>
      </c>
      <c r="L58" s="2">
        <v>90</v>
      </c>
      <c r="M58" s="20">
        <v>0.58530000000000004</v>
      </c>
      <c r="N58" s="27">
        <v>220</v>
      </c>
      <c r="O58" s="27">
        <v>220</v>
      </c>
      <c r="P58" s="27">
        <v>220</v>
      </c>
      <c r="Q58" s="3"/>
      <c r="R58" s="27">
        <v>0</v>
      </c>
      <c r="S58" s="20">
        <f t="shared" si="2"/>
        <v>0</v>
      </c>
      <c r="T58" s="3"/>
    </row>
    <row r="59" spans="1:20">
      <c r="A59" s="3">
        <v>12</v>
      </c>
      <c r="B59" s="3">
        <v>1</v>
      </c>
      <c r="C59" s="3" t="s">
        <v>196</v>
      </c>
      <c r="D59" s="3" t="s">
        <v>224</v>
      </c>
      <c r="E59" s="3">
        <v>100</v>
      </c>
      <c r="F59" s="3" t="s">
        <v>225</v>
      </c>
      <c r="G59" s="3" t="s">
        <v>187</v>
      </c>
      <c r="H59" s="3" t="s">
        <v>187</v>
      </c>
      <c r="I59" s="3" t="s">
        <v>25</v>
      </c>
      <c r="J59" s="1">
        <v>31682</v>
      </c>
      <c r="K59" s="3" t="s">
        <v>19</v>
      </c>
      <c r="L59" s="2">
        <v>94.45</v>
      </c>
      <c r="M59" s="20">
        <v>0.56940000000000002</v>
      </c>
      <c r="N59" s="3">
        <v>160</v>
      </c>
      <c r="O59" s="3">
        <v>175</v>
      </c>
      <c r="P59" s="27">
        <v>200</v>
      </c>
      <c r="Q59" s="3"/>
      <c r="R59" s="3">
        <v>175</v>
      </c>
      <c r="S59" s="20">
        <f t="shared" si="2"/>
        <v>99.644999999999996</v>
      </c>
      <c r="T59" s="3"/>
    </row>
    <row r="60" spans="1:20">
      <c r="A60" s="3">
        <v>12</v>
      </c>
      <c r="B60" s="3">
        <v>1</v>
      </c>
      <c r="C60" s="3" t="s">
        <v>196</v>
      </c>
      <c r="D60" s="3" t="s">
        <v>224</v>
      </c>
      <c r="E60" s="3">
        <v>100</v>
      </c>
      <c r="F60" s="3" t="s">
        <v>296</v>
      </c>
      <c r="G60" s="3" t="s">
        <v>153</v>
      </c>
      <c r="H60" s="3" t="s">
        <v>152</v>
      </c>
      <c r="I60" s="3" t="s">
        <v>153</v>
      </c>
      <c r="J60" s="1">
        <v>26599</v>
      </c>
      <c r="K60" s="3" t="s">
        <v>22</v>
      </c>
      <c r="L60" s="2">
        <v>96.45</v>
      </c>
      <c r="M60" s="20">
        <v>0.58079999999999998</v>
      </c>
      <c r="N60" s="3">
        <v>210</v>
      </c>
      <c r="O60" s="3">
        <v>230</v>
      </c>
      <c r="P60" s="3">
        <v>240</v>
      </c>
      <c r="Q60" s="3"/>
      <c r="R60" s="3">
        <f>P60</f>
        <v>240</v>
      </c>
      <c r="S60" s="20">
        <f t="shared" si="2"/>
        <v>139.392</v>
      </c>
      <c r="T60" s="3"/>
    </row>
    <row r="61" spans="1:20">
      <c r="A61" s="3">
        <v>5</v>
      </c>
      <c r="B61" s="3">
        <v>2</v>
      </c>
      <c r="C61" s="3" t="s">
        <v>196</v>
      </c>
      <c r="D61" s="3" t="s">
        <v>224</v>
      </c>
      <c r="E61" s="3">
        <v>100</v>
      </c>
      <c r="F61" s="3" t="s">
        <v>227</v>
      </c>
      <c r="G61" s="3" t="s">
        <v>187</v>
      </c>
      <c r="H61" s="3" t="s">
        <v>187</v>
      </c>
      <c r="I61" s="3" t="s">
        <v>25</v>
      </c>
      <c r="J61" s="1">
        <v>26779</v>
      </c>
      <c r="K61" s="3" t="s">
        <v>22</v>
      </c>
      <c r="L61" s="2">
        <v>98.45</v>
      </c>
      <c r="M61" s="20">
        <v>0.57509999999999994</v>
      </c>
      <c r="N61" s="27">
        <v>220</v>
      </c>
      <c r="O61" s="3">
        <v>220</v>
      </c>
      <c r="P61" s="27">
        <v>232.5</v>
      </c>
      <c r="Q61" s="3"/>
      <c r="R61" s="3">
        <v>220</v>
      </c>
      <c r="S61" s="20">
        <f t="shared" si="2"/>
        <v>126.52199999999999</v>
      </c>
      <c r="T61" s="3"/>
    </row>
    <row r="62" spans="1:20">
      <c r="A62" s="3">
        <v>12</v>
      </c>
      <c r="B62" s="3">
        <v>1</v>
      </c>
      <c r="C62" s="3" t="s">
        <v>196</v>
      </c>
      <c r="D62" s="3" t="s">
        <v>224</v>
      </c>
      <c r="E62" s="3">
        <v>100</v>
      </c>
      <c r="F62" s="3" t="s">
        <v>228</v>
      </c>
      <c r="G62" s="3" t="s">
        <v>153</v>
      </c>
      <c r="H62" s="3" t="s">
        <v>152</v>
      </c>
      <c r="I62" s="3" t="s">
        <v>153</v>
      </c>
      <c r="J62" s="1">
        <v>28716</v>
      </c>
      <c r="K62" s="3" t="s">
        <v>19</v>
      </c>
      <c r="L62" s="2">
        <v>100</v>
      </c>
      <c r="M62" s="20">
        <v>0.55400000000000005</v>
      </c>
      <c r="N62" s="3">
        <v>240</v>
      </c>
      <c r="O62" s="27">
        <v>260</v>
      </c>
      <c r="P62" s="3">
        <v>260</v>
      </c>
      <c r="Q62" s="3"/>
      <c r="R62" s="3">
        <f>P62</f>
        <v>260</v>
      </c>
      <c r="S62" s="20">
        <f t="shared" si="2"/>
        <v>144.04000000000002</v>
      </c>
      <c r="T62" s="3"/>
    </row>
    <row r="63" spans="1:20">
      <c r="A63" s="3">
        <v>12</v>
      </c>
      <c r="B63" s="3">
        <v>1</v>
      </c>
      <c r="C63" s="3" t="s">
        <v>196</v>
      </c>
      <c r="D63" s="3" t="s">
        <v>224</v>
      </c>
      <c r="E63" s="3">
        <v>125</v>
      </c>
      <c r="F63" s="3" t="s">
        <v>230</v>
      </c>
      <c r="G63" s="3" t="s">
        <v>113</v>
      </c>
      <c r="H63" s="3" t="s">
        <v>113</v>
      </c>
      <c r="I63" s="3" t="s">
        <v>25</v>
      </c>
      <c r="J63" s="1">
        <v>27388</v>
      </c>
      <c r="K63" s="3" t="s">
        <v>22</v>
      </c>
      <c r="L63" s="2">
        <v>115.5</v>
      </c>
      <c r="M63" s="20">
        <v>0.53569999999999995</v>
      </c>
      <c r="N63" s="3">
        <v>190</v>
      </c>
      <c r="O63" s="27">
        <v>205</v>
      </c>
      <c r="P63" s="3">
        <v>205</v>
      </c>
      <c r="Q63" s="3"/>
      <c r="R63" s="3">
        <f>P63</f>
        <v>205</v>
      </c>
      <c r="S63" s="20">
        <f t="shared" si="2"/>
        <v>109.81849999999999</v>
      </c>
      <c r="T63" s="3"/>
    </row>
    <row r="64" spans="1:20">
      <c r="A64" s="3">
        <v>12</v>
      </c>
      <c r="B64" s="3">
        <v>1</v>
      </c>
      <c r="C64" s="3" t="s">
        <v>196</v>
      </c>
      <c r="D64" s="3" t="s">
        <v>224</v>
      </c>
      <c r="E64" s="3">
        <v>140</v>
      </c>
      <c r="F64" s="3" t="s">
        <v>297</v>
      </c>
      <c r="G64" s="3" t="s">
        <v>87</v>
      </c>
      <c r="H64" s="3" t="s">
        <v>87</v>
      </c>
      <c r="I64" s="3" t="s">
        <v>25</v>
      </c>
      <c r="J64" s="1">
        <v>29590</v>
      </c>
      <c r="K64" s="3" t="s">
        <v>19</v>
      </c>
      <c r="L64" s="2">
        <v>127</v>
      </c>
      <c r="M64" s="20">
        <v>0.51859999999999995</v>
      </c>
      <c r="N64" s="3">
        <v>310</v>
      </c>
      <c r="O64" s="3">
        <v>340</v>
      </c>
      <c r="P64" s="27">
        <v>370</v>
      </c>
      <c r="Q64" s="3"/>
      <c r="R64" s="3">
        <v>340</v>
      </c>
      <c r="S64" s="20">
        <f t="shared" si="2"/>
        <v>176.32399999999998</v>
      </c>
      <c r="T64" s="3"/>
    </row>
    <row r="65" spans="1:33">
      <c r="A65" s="3"/>
      <c r="B65" s="3"/>
      <c r="C65" s="3"/>
      <c r="D65" s="3"/>
      <c r="E65" s="3"/>
      <c r="F65" s="19" t="s">
        <v>371</v>
      </c>
      <c r="G65" s="19" t="s">
        <v>100</v>
      </c>
      <c r="H65" s="19" t="s">
        <v>236</v>
      </c>
      <c r="I65" s="3"/>
      <c r="J65" s="3"/>
      <c r="K65" s="3"/>
      <c r="L65" s="2"/>
      <c r="M65" s="20"/>
      <c r="N65" s="3"/>
      <c r="O65" s="3"/>
      <c r="P65" s="3"/>
      <c r="Q65" s="3"/>
      <c r="R65" s="3"/>
      <c r="S65" s="20"/>
      <c r="T65" s="3"/>
    </row>
    <row r="66" spans="1:33">
      <c r="A66" s="3">
        <v>12</v>
      </c>
      <c r="B66" s="3">
        <v>1</v>
      </c>
      <c r="C66" s="3" t="s">
        <v>196</v>
      </c>
      <c r="D66" s="3" t="s">
        <v>343</v>
      </c>
      <c r="E66" s="3">
        <v>100</v>
      </c>
      <c r="F66" s="3" t="s">
        <v>213</v>
      </c>
      <c r="G66" s="3" t="s">
        <v>187</v>
      </c>
      <c r="H66" s="3" t="s">
        <v>187</v>
      </c>
      <c r="I66" s="3" t="s">
        <v>25</v>
      </c>
      <c r="J66" s="1">
        <v>30388</v>
      </c>
      <c r="K66" s="3" t="s">
        <v>19</v>
      </c>
      <c r="L66" s="2">
        <v>99.8</v>
      </c>
      <c r="M66" s="20">
        <v>0.55449999999999999</v>
      </c>
      <c r="N66" s="3">
        <v>150</v>
      </c>
      <c r="O66" s="3">
        <v>180</v>
      </c>
      <c r="P66" s="3">
        <v>192.5</v>
      </c>
      <c r="Q66" s="3"/>
      <c r="R66" s="3">
        <v>192.5</v>
      </c>
      <c r="S66" s="20">
        <f>R66*M66</f>
        <v>106.74124999999999</v>
      </c>
      <c r="T66" s="3"/>
    </row>
    <row r="68" spans="1:33">
      <c r="A68" s="103" t="s">
        <v>443</v>
      </c>
      <c r="F68" s="102" t="s">
        <v>449</v>
      </c>
      <c r="J68" s="10"/>
      <c r="K68" s="18"/>
      <c r="L68" s="9"/>
      <c r="M68" s="4"/>
      <c r="N68" s="4"/>
      <c r="P68" s="12"/>
      <c r="Q68" s="18"/>
      <c r="S68" s="9"/>
      <c r="V68" s="12"/>
      <c r="W68" s="18"/>
      <c r="X68" s="12"/>
      <c r="Y68" s="18"/>
      <c r="AA68" s="4"/>
      <c r="AD68" s="12"/>
      <c r="AE68" s="18"/>
      <c r="AF68" s="12"/>
      <c r="AG68" s="18"/>
    </row>
    <row r="69" spans="1:33">
      <c r="A69" s="103" t="s">
        <v>444</v>
      </c>
      <c r="F69" s="102" t="s">
        <v>450</v>
      </c>
      <c r="J69" s="10"/>
      <c r="K69" s="18"/>
      <c r="L69" s="9"/>
      <c r="M69" s="4"/>
      <c r="N69" s="4"/>
      <c r="P69" s="12"/>
      <c r="Q69" s="18"/>
      <c r="S69" s="9"/>
      <c r="V69" s="12"/>
      <c r="W69" s="18"/>
      <c r="X69" s="12"/>
      <c r="Y69" s="18"/>
      <c r="AA69" s="4"/>
      <c r="AD69" s="12"/>
      <c r="AE69" s="18"/>
      <c r="AF69" s="12"/>
      <c r="AG69" s="18"/>
    </row>
    <row r="70" spans="1:33">
      <c r="A70" s="103" t="s">
        <v>445</v>
      </c>
      <c r="F70" s="102" t="s">
        <v>451</v>
      </c>
      <c r="J70" s="10"/>
      <c r="K70" s="18"/>
      <c r="L70" s="9"/>
      <c r="M70" s="4"/>
      <c r="N70" s="4"/>
      <c r="P70" s="12"/>
      <c r="Q70" s="18"/>
      <c r="S70" s="9"/>
      <c r="V70" s="12"/>
      <c r="W70" s="18"/>
      <c r="X70" s="12"/>
      <c r="Y70" s="18"/>
      <c r="AA70" s="4"/>
      <c r="AD70" s="12"/>
      <c r="AE70" s="18"/>
      <c r="AF70" s="12"/>
      <c r="AG70" s="18"/>
    </row>
    <row r="71" spans="1:33">
      <c r="A71" s="103" t="s">
        <v>447</v>
      </c>
      <c r="F71" s="102" t="s">
        <v>452</v>
      </c>
      <c r="J71" s="10"/>
      <c r="K71" s="18"/>
      <c r="L71" s="9"/>
      <c r="M71" s="4"/>
      <c r="N71" s="4"/>
      <c r="P71" s="12"/>
      <c r="Q71" s="18"/>
      <c r="S71" s="9"/>
      <c r="V71" s="12"/>
      <c r="W71" s="18"/>
      <c r="X71" s="12"/>
      <c r="Y71" s="18"/>
      <c r="AA71" s="4"/>
      <c r="AD71" s="12"/>
      <c r="AE71" s="18"/>
      <c r="AF71" s="12"/>
      <c r="AG71" s="18"/>
    </row>
    <row r="72" spans="1:33">
      <c r="A72" s="103" t="s">
        <v>455</v>
      </c>
      <c r="F72" s="102" t="s">
        <v>456</v>
      </c>
      <c r="J72" s="10"/>
      <c r="K72" s="18"/>
      <c r="L72" s="9"/>
      <c r="M72" s="4"/>
      <c r="N72" s="4"/>
      <c r="P72" s="12"/>
      <c r="Q72" s="18"/>
      <c r="S72" s="9"/>
      <c r="V72" s="12"/>
      <c r="W72" s="18"/>
      <c r="X72" s="12"/>
      <c r="Y72" s="18"/>
      <c r="AA72" s="4"/>
      <c r="AD72" s="12"/>
      <c r="AE72" s="18"/>
      <c r="AF72" s="12"/>
      <c r="AG72" s="18"/>
    </row>
    <row r="73" spans="1:33">
      <c r="A73" s="103" t="s">
        <v>455</v>
      </c>
      <c r="F73" s="102" t="s">
        <v>459</v>
      </c>
      <c r="J73" s="10"/>
      <c r="K73" s="18"/>
      <c r="L73" s="9"/>
      <c r="M73" s="4"/>
      <c r="N73" s="4"/>
      <c r="P73" s="12"/>
      <c r="Q73" s="18"/>
      <c r="S73" s="9"/>
      <c r="V73" s="12"/>
      <c r="W73" s="18"/>
      <c r="X73" s="12"/>
      <c r="Y73" s="18"/>
      <c r="AA73" s="4"/>
      <c r="AD73" s="12"/>
      <c r="AE73" s="18"/>
      <c r="AF73" s="12"/>
      <c r="AG73" s="18"/>
    </row>
    <row r="74" spans="1:33">
      <c r="A74" s="103" t="s">
        <v>446</v>
      </c>
      <c r="F74" s="102" t="s">
        <v>453</v>
      </c>
      <c r="J74" s="10"/>
      <c r="K74" s="18"/>
      <c r="L74" s="9"/>
      <c r="M74" s="4"/>
      <c r="N74" s="4"/>
      <c r="P74" s="12"/>
      <c r="Q74" s="18"/>
      <c r="S74" s="9"/>
      <c r="V74" s="12"/>
      <c r="W74" s="18"/>
      <c r="X74" s="12"/>
      <c r="Y74" s="18"/>
      <c r="AA74" s="4"/>
      <c r="AD74" s="12"/>
      <c r="AE74" s="18"/>
      <c r="AF74" s="12"/>
      <c r="AG74" s="18"/>
    </row>
    <row r="75" spans="1:33">
      <c r="A75" s="103" t="s">
        <v>446</v>
      </c>
      <c r="F75" s="102" t="s">
        <v>465</v>
      </c>
      <c r="J75" s="10"/>
      <c r="K75" s="18"/>
      <c r="L75" s="9"/>
      <c r="M75" s="4"/>
      <c r="N75" s="4"/>
      <c r="P75" s="12"/>
      <c r="Q75" s="18"/>
      <c r="S75" s="9"/>
      <c r="V75" s="12"/>
      <c r="W75" s="18"/>
      <c r="X75" s="12"/>
      <c r="Y75" s="18"/>
      <c r="AA75" s="4"/>
      <c r="AD75" s="12"/>
      <c r="AE75" s="18"/>
      <c r="AF75" s="12"/>
      <c r="AG75" s="18"/>
    </row>
    <row r="76" spans="1:33">
      <c r="A76" s="103" t="s">
        <v>448</v>
      </c>
      <c r="F76" s="102" t="s">
        <v>454</v>
      </c>
      <c r="J76" s="10"/>
      <c r="K76" s="18"/>
      <c r="L76" s="9"/>
      <c r="M76" s="4"/>
      <c r="N76" s="4"/>
      <c r="P76" s="12"/>
      <c r="Q76" s="18"/>
      <c r="S76" s="9"/>
      <c r="V76" s="12"/>
      <c r="W76" s="18"/>
      <c r="X76" s="12"/>
      <c r="Y76" s="18"/>
      <c r="AA76" s="4"/>
      <c r="AD76" s="12"/>
      <c r="AE76" s="18"/>
      <c r="AF76" s="12"/>
      <c r="AG76" s="18"/>
    </row>
    <row r="77" spans="1:33">
      <c r="A77" s="103" t="s">
        <v>448</v>
      </c>
      <c r="F77" s="102" t="s">
        <v>460</v>
      </c>
      <c r="J77" s="10"/>
      <c r="K77" s="18"/>
      <c r="L77" s="9"/>
      <c r="M77" s="4"/>
      <c r="N77" s="4"/>
      <c r="P77" s="12"/>
      <c r="Q77" s="18"/>
      <c r="S77" s="9"/>
      <c r="V77" s="12"/>
      <c r="W77" s="18"/>
      <c r="X77" s="12"/>
      <c r="Y77" s="18"/>
      <c r="AA77" s="4"/>
      <c r="AD77" s="12"/>
      <c r="AE77" s="18"/>
      <c r="AF77" s="12"/>
      <c r="AG77" s="18"/>
    </row>
    <row r="78" spans="1:33">
      <c r="A78" s="103" t="s">
        <v>448</v>
      </c>
      <c r="F78" s="102" t="s">
        <v>464</v>
      </c>
      <c r="J78" s="10"/>
      <c r="K78" s="18"/>
      <c r="L78" s="9"/>
      <c r="M78" s="4"/>
      <c r="N78" s="4"/>
      <c r="P78" s="12"/>
      <c r="Q78" s="18"/>
      <c r="S78" s="9"/>
      <c r="V78" s="12"/>
      <c r="W78" s="18"/>
      <c r="X78" s="12"/>
      <c r="Y78" s="18"/>
      <c r="AA78" s="4"/>
      <c r="AD78" s="12"/>
      <c r="AE78" s="18"/>
      <c r="AF78" s="12"/>
      <c r="AG78" s="18"/>
    </row>
    <row r="79" spans="1:33">
      <c r="A79" s="103" t="s">
        <v>448</v>
      </c>
      <c r="F79" s="102" t="s">
        <v>461</v>
      </c>
      <c r="J79" s="10"/>
      <c r="K79" s="18"/>
      <c r="L79" s="9"/>
      <c r="M79" s="4"/>
      <c r="N79" s="4"/>
      <c r="P79" s="12"/>
      <c r="Q79" s="18"/>
      <c r="S79" s="9"/>
      <c r="V79" s="12"/>
      <c r="W79" s="18"/>
      <c r="X79" s="12"/>
      <c r="Y79" s="18"/>
      <c r="AA79" s="4"/>
      <c r="AD79" s="12"/>
      <c r="AE79" s="18"/>
      <c r="AF79" s="12"/>
      <c r="AG79" s="18"/>
    </row>
    <row r="80" spans="1:33">
      <c r="A80" s="103" t="s">
        <v>458</v>
      </c>
      <c r="F80" s="102" t="s">
        <v>457</v>
      </c>
      <c r="J80" s="10"/>
      <c r="K80" s="18"/>
      <c r="L80" s="9"/>
      <c r="M80" s="4"/>
      <c r="N80" s="4"/>
      <c r="P80" s="12"/>
      <c r="Q80" s="18"/>
      <c r="S80" s="9"/>
      <c r="V80" s="12"/>
      <c r="W80" s="18"/>
      <c r="X80" s="12"/>
      <c r="Y80" s="18"/>
      <c r="AA80" s="4"/>
      <c r="AD80" s="12"/>
      <c r="AE80" s="18"/>
      <c r="AF80" s="12"/>
      <c r="AG80" s="18"/>
    </row>
    <row r="81" spans="1:33">
      <c r="A81" s="103" t="s">
        <v>462</v>
      </c>
      <c r="F81" s="102" t="s">
        <v>463</v>
      </c>
      <c r="J81" s="10"/>
      <c r="K81" s="18"/>
      <c r="L81" s="9"/>
      <c r="M81" s="4"/>
      <c r="N81" s="4"/>
      <c r="P81" s="12"/>
      <c r="Q81" s="18"/>
      <c r="S81" s="9"/>
      <c r="V81" s="12"/>
      <c r="W81" s="18"/>
      <c r="X81" s="12"/>
      <c r="Y81" s="18"/>
      <c r="AA81" s="4"/>
      <c r="AD81" s="12"/>
      <c r="AE81" s="18"/>
      <c r="AF81" s="12"/>
      <c r="AG81" s="18"/>
    </row>
  </sheetData>
  <sortState ref="B25:T41">
    <sortCondition ref="E25:E41"/>
    <sortCondition ref="K25:K41"/>
    <sortCondition descending="1" ref="R25:R41"/>
    <sortCondition ref="L25:L41"/>
  </sortState>
  <mergeCells count="15">
    <mergeCell ref="N3:S3"/>
    <mergeCell ref="T3:T4"/>
    <mergeCell ref="H3:H4"/>
    <mergeCell ref="I3:I4"/>
    <mergeCell ref="J3:J4"/>
    <mergeCell ref="K3:K4"/>
    <mergeCell ref="L3:L4"/>
    <mergeCell ref="M3:M4"/>
    <mergeCell ref="C3:C4"/>
    <mergeCell ref="D3:D4"/>
    <mergeCell ref="E3:E4"/>
    <mergeCell ref="F3:F4"/>
    <mergeCell ref="G3:G4"/>
    <mergeCell ref="A3:A4"/>
    <mergeCell ref="B3:B4"/>
  </mergeCells>
  <pageMargins left="0.74803149606299213" right="0.74803149606299213" top="0.98425196850393704" bottom="0.98425196850393704" header="0.51181102362204722" footer="0.51181102362204722"/>
  <pageSetup paperSize="9" scale="140" orientation="portrait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116"/>
  <sheetViews>
    <sheetView workbookViewId="0">
      <selection activeCell="A3" sqref="A3:A4"/>
    </sheetView>
  </sheetViews>
  <sheetFormatPr defaultRowHeight="12.75"/>
  <cols>
    <col min="1" max="1" width="4.85546875" style="9" bestFit="1" customWidth="1"/>
    <col min="2" max="2" width="6" style="9" bestFit="1" customWidth="1"/>
    <col min="3" max="3" width="6.5703125" style="9" customWidth="1"/>
    <col min="4" max="4" width="8.85546875" style="9" bestFit="1" customWidth="1"/>
    <col min="5" max="5" width="5.140625" style="9" bestFit="1" customWidth="1"/>
    <col min="6" max="6" width="23.140625" style="9" bestFit="1" customWidth="1"/>
    <col min="7" max="8" width="24.28515625" style="9" bestFit="1" customWidth="1"/>
    <col min="9" max="9" width="9.7109375" style="9" bestFit="1" customWidth="1"/>
    <col min="10" max="10" width="10.5703125" style="9" customWidth="1"/>
    <col min="11" max="11" width="13.85546875" style="9" customWidth="1"/>
    <col min="12" max="12" width="6.5703125" style="10" bestFit="1" customWidth="1"/>
    <col min="13" max="13" width="6.5703125" style="18" bestFit="1" customWidth="1"/>
    <col min="14" max="16" width="6" style="9" bestFit="1" customWidth="1"/>
    <col min="17" max="17" width="5" style="9" bestFit="1" customWidth="1"/>
    <col min="18" max="18" width="7" style="9" bestFit="1" customWidth="1"/>
    <col min="19" max="19" width="9.5703125" style="18" bestFit="1" customWidth="1"/>
    <col min="20" max="20" width="11.42578125" style="9" customWidth="1"/>
    <col min="21" max="16384" width="9.140625" style="9"/>
  </cols>
  <sheetData>
    <row r="1" spans="1:20" ht="20.25">
      <c r="C1" s="25" t="s">
        <v>133</v>
      </c>
      <c r="F1" s="40"/>
      <c r="G1" s="5"/>
      <c r="H1" s="5"/>
      <c r="I1" s="5"/>
      <c r="J1" s="7"/>
      <c r="L1" s="6"/>
      <c r="M1" s="17"/>
      <c r="N1" s="5"/>
      <c r="O1" s="5"/>
      <c r="P1" s="5"/>
      <c r="Q1" s="5"/>
      <c r="R1" s="41"/>
    </row>
    <row r="2" spans="1:20" s="42" customFormat="1" ht="21" thickBot="1">
      <c r="C2" s="25" t="s">
        <v>298</v>
      </c>
      <c r="F2" s="43"/>
      <c r="G2" s="5"/>
      <c r="H2" s="43"/>
      <c r="I2" s="5"/>
      <c r="J2" s="43"/>
      <c r="K2" s="43"/>
      <c r="L2" s="44"/>
      <c r="M2" s="45"/>
      <c r="N2" s="43"/>
      <c r="O2" s="43"/>
      <c r="P2" s="43"/>
      <c r="Q2" s="43"/>
      <c r="R2" s="46"/>
      <c r="S2" s="47"/>
    </row>
    <row r="3" spans="1:20" ht="12.75" customHeight="1">
      <c r="A3" s="95" t="s">
        <v>18</v>
      </c>
      <c r="B3" s="88" t="s">
        <v>8</v>
      </c>
      <c r="C3" s="88" t="s">
        <v>180</v>
      </c>
      <c r="D3" s="88" t="s">
        <v>181</v>
      </c>
      <c r="E3" s="88" t="s">
        <v>2</v>
      </c>
      <c r="F3" s="88" t="s">
        <v>3</v>
      </c>
      <c r="G3" s="88" t="s">
        <v>29</v>
      </c>
      <c r="H3" s="88" t="s">
        <v>10</v>
      </c>
      <c r="I3" s="88" t="s">
        <v>11</v>
      </c>
      <c r="J3" s="88" t="s">
        <v>7</v>
      </c>
      <c r="K3" s="88" t="s">
        <v>4</v>
      </c>
      <c r="L3" s="97" t="s">
        <v>1</v>
      </c>
      <c r="M3" s="99" t="s">
        <v>0</v>
      </c>
      <c r="N3" s="90" t="s">
        <v>182</v>
      </c>
      <c r="O3" s="90"/>
      <c r="P3" s="90"/>
      <c r="Q3" s="90"/>
      <c r="R3" s="90"/>
      <c r="S3" s="90"/>
      <c r="T3" s="91" t="s">
        <v>9</v>
      </c>
    </row>
    <row r="4" spans="1:20" s="11" customFormat="1" ht="12" thickBot="1">
      <c r="A4" s="96"/>
      <c r="B4" s="89"/>
      <c r="C4" s="89"/>
      <c r="D4" s="89"/>
      <c r="E4" s="89"/>
      <c r="F4" s="89"/>
      <c r="G4" s="89"/>
      <c r="H4" s="89"/>
      <c r="I4" s="89"/>
      <c r="J4" s="89"/>
      <c r="K4" s="89"/>
      <c r="L4" s="98"/>
      <c r="M4" s="100"/>
      <c r="N4" s="34">
        <v>1</v>
      </c>
      <c r="O4" s="34">
        <v>2</v>
      </c>
      <c r="P4" s="34">
        <v>3</v>
      </c>
      <c r="Q4" s="34">
        <v>4</v>
      </c>
      <c r="R4" s="48" t="s">
        <v>6</v>
      </c>
      <c r="S4" s="36" t="s">
        <v>0</v>
      </c>
      <c r="T4" s="92"/>
    </row>
    <row r="5" spans="1:20">
      <c r="A5" s="24"/>
      <c r="B5" s="24"/>
      <c r="C5" s="24"/>
      <c r="D5" s="24"/>
      <c r="E5" s="24"/>
      <c r="F5" s="24"/>
      <c r="G5" s="29" t="s">
        <v>68</v>
      </c>
      <c r="H5" s="24"/>
      <c r="I5" s="24"/>
      <c r="J5" s="30"/>
      <c r="K5" s="24"/>
      <c r="L5" s="31"/>
      <c r="M5" s="32"/>
      <c r="N5" s="24"/>
      <c r="O5" s="24"/>
      <c r="P5" s="24"/>
      <c r="Q5" s="24"/>
      <c r="R5" s="24"/>
      <c r="S5" s="32"/>
      <c r="T5" s="24"/>
    </row>
    <row r="6" spans="1:20">
      <c r="A6" s="3">
        <v>0</v>
      </c>
      <c r="B6" s="3" t="s">
        <v>72</v>
      </c>
      <c r="C6" s="3" t="s">
        <v>183</v>
      </c>
      <c r="D6" s="3" t="s">
        <v>272</v>
      </c>
      <c r="E6" s="3">
        <v>44</v>
      </c>
      <c r="F6" s="3" t="s">
        <v>61</v>
      </c>
      <c r="G6" s="3" t="s">
        <v>30</v>
      </c>
      <c r="H6" s="3" t="s">
        <v>35</v>
      </c>
      <c r="I6" s="3" t="s">
        <v>25</v>
      </c>
      <c r="J6" s="1">
        <v>32117</v>
      </c>
      <c r="K6" s="3" t="s">
        <v>19</v>
      </c>
      <c r="L6" s="2">
        <v>43.5</v>
      </c>
      <c r="M6" s="20">
        <v>1.1180000000000001</v>
      </c>
      <c r="N6" s="27">
        <v>47.5</v>
      </c>
      <c r="O6" s="27">
        <v>47.5</v>
      </c>
      <c r="P6" s="27">
        <v>47.5</v>
      </c>
      <c r="Q6" s="3"/>
      <c r="R6" s="3">
        <v>0</v>
      </c>
      <c r="S6" s="20">
        <f t="shared" ref="S6:S14" si="0">R6*M6</f>
        <v>0</v>
      </c>
      <c r="T6" s="3"/>
    </row>
    <row r="7" spans="1:20">
      <c r="A7" s="3">
        <v>12</v>
      </c>
      <c r="B7" s="3">
        <v>1</v>
      </c>
      <c r="C7" s="3" t="s">
        <v>183</v>
      </c>
      <c r="D7" s="3" t="s">
        <v>272</v>
      </c>
      <c r="E7" s="3">
        <v>44</v>
      </c>
      <c r="F7" s="3" t="s">
        <v>306</v>
      </c>
      <c r="G7" s="3" t="s">
        <v>57</v>
      </c>
      <c r="H7" s="3" t="s">
        <v>36</v>
      </c>
      <c r="I7" s="3" t="s">
        <v>25</v>
      </c>
      <c r="J7" s="1">
        <v>38512</v>
      </c>
      <c r="K7" s="3" t="s">
        <v>23</v>
      </c>
      <c r="L7" s="2">
        <v>43.05</v>
      </c>
      <c r="M7" s="20">
        <v>1.3851</v>
      </c>
      <c r="N7" s="3">
        <v>60</v>
      </c>
      <c r="O7" s="3">
        <v>65</v>
      </c>
      <c r="P7" s="3">
        <v>66</v>
      </c>
      <c r="Q7" s="3">
        <v>67.5</v>
      </c>
      <c r="R7" s="3">
        <f>P7</f>
        <v>66</v>
      </c>
      <c r="S7" s="20">
        <f t="shared" si="0"/>
        <v>91.416600000000003</v>
      </c>
      <c r="T7" s="3"/>
    </row>
    <row r="8" spans="1:20">
      <c r="A8" s="3">
        <v>5</v>
      </c>
      <c r="B8" s="3">
        <v>2</v>
      </c>
      <c r="C8" s="3" t="s">
        <v>183</v>
      </c>
      <c r="D8" s="3" t="s">
        <v>272</v>
      </c>
      <c r="E8" s="3">
        <v>44</v>
      </c>
      <c r="F8" s="3" t="s">
        <v>302</v>
      </c>
      <c r="G8" s="3" t="s">
        <v>49</v>
      </c>
      <c r="H8" s="3" t="s">
        <v>49</v>
      </c>
      <c r="I8" s="3" t="s">
        <v>25</v>
      </c>
      <c r="J8" s="1">
        <v>37646</v>
      </c>
      <c r="K8" s="3" t="s">
        <v>23</v>
      </c>
      <c r="L8" s="2">
        <v>42.95</v>
      </c>
      <c r="M8" s="20">
        <v>1.3851</v>
      </c>
      <c r="N8" s="3">
        <v>45</v>
      </c>
      <c r="O8" s="3">
        <v>50</v>
      </c>
      <c r="P8" s="3">
        <v>55</v>
      </c>
      <c r="Q8" s="3"/>
      <c r="R8" s="3">
        <f>P8</f>
        <v>55</v>
      </c>
      <c r="S8" s="20">
        <f t="shared" si="0"/>
        <v>76.180499999999995</v>
      </c>
      <c r="T8" s="3"/>
    </row>
    <row r="9" spans="1:20">
      <c r="A9" s="3">
        <v>12</v>
      </c>
      <c r="B9" s="3">
        <v>1</v>
      </c>
      <c r="C9" s="3" t="s">
        <v>183</v>
      </c>
      <c r="D9" s="3" t="s">
        <v>272</v>
      </c>
      <c r="E9" s="3">
        <v>52</v>
      </c>
      <c r="F9" s="3" t="s">
        <v>299</v>
      </c>
      <c r="G9" s="3" t="s">
        <v>33</v>
      </c>
      <c r="H9" s="3" t="s">
        <v>35</v>
      </c>
      <c r="I9" s="3" t="s">
        <v>25</v>
      </c>
      <c r="J9" s="1">
        <v>27779</v>
      </c>
      <c r="K9" s="3" t="s">
        <v>22</v>
      </c>
      <c r="L9" s="2">
        <v>50.5</v>
      </c>
      <c r="M9" s="20">
        <v>0.99819999999999998</v>
      </c>
      <c r="N9" s="3">
        <v>40</v>
      </c>
      <c r="O9" s="3">
        <v>45</v>
      </c>
      <c r="P9" s="3">
        <v>47.5</v>
      </c>
      <c r="Q9" s="3"/>
      <c r="R9" s="3">
        <f>P9</f>
        <v>47.5</v>
      </c>
      <c r="S9" s="20">
        <f t="shared" si="0"/>
        <v>47.414499999999997</v>
      </c>
      <c r="T9" s="3"/>
    </row>
    <row r="10" spans="1:20">
      <c r="A10" s="3">
        <v>12</v>
      </c>
      <c r="B10" s="3">
        <v>1</v>
      </c>
      <c r="C10" s="3" t="s">
        <v>183</v>
      </c>
      <c r="D10" s="3" t="s">
        <v>272</v>
      </c>
      <c r="E10" s="3">
        <v>52</v>
      </c>
      <c r="F10" s="3" t="s">
        <v>46</v>
      </c>
      <c r="G10" s="3" t="s">
        <v>42</v>
      </c>
      <c r="H10" s="3" t="s">
        <v>42</v>
      </c>
      <c r="I10" s="3" t="s">
        <v>25</v>
      </c>
      <c r="J10" s="1">
        <v>32640</v>
      </c>
      <c r="K10" s="3" t="s">
        <v>19</v>
      </c>
      <c r="L10" s="2">
        <v>50.7</v>
      </c>
      <c r="M10" s="20">
        <v>0.98719999999999997</v>
      </c>
      <c r="N10" s="3">
        <v>62.5</v>
      </c>
      <c r="O10" s="27">
        <v>70</v>
      </c>
      <c r="P10" s="27">
        <v>70</v>
      </c>
      <c r="Q10" s="3"/>
      <c r="R10" s="3">
        <f>N10</f>
        <v>62.5</v>
      </c>
      <c r="S10" s="20">
        <f t="shared" si="0"/>
        <v>61.699999999999996</v>
      </c>
      <c r="T10" s="3"/>
    </row>
    <row r="11" spans="1:20">
      <c r="A11" s="3">
        <v>12</v>
      </c>
      <c r="B11" s="3">
        <v>1</v>
      </c>
      <c r="C11" s="3" t="s">
        <v>183</v>
      </c>
      <c r="D11" s="3" t="s">
        <v>272</v>
      </c>
      <c r="E11" s="3">
        <v>52</v>
      </c>
      <c r="F11" s="3" t="s">
        <v>300</v>
      </c>
      <c r="G11" s="3" t="s">
        <v>301</v>
      </c>
      <c r="H11" s="3" t="s">
        <v>301</v>
      </c>
      <c r="I11" s="3" t="s">
        <v>25</v>
      </c>
      <c r="J11" s="1">
        <v>37371</v>
      </c>
      <c r="K11" s="3" t="s">
        <v>23</v>
      </c>
      <c r="L11" s="2">
        <v>51.25</v>
      </c>
      <c r="M11" s="20">
        <v>1.1575</v>
      </c>
      <c r="N11" s="3">
        <v>47.5</v>
      </c>
      <c r="O11" s="27">
        <v>50</v>
      </c>
      <c r="P11" s="27">
        <v>50</v>
      </c>
      <c r="Q11" s="3"/>
      <c r="R11" s="3">
        <f>P11</f>
        <v>50</v>
      </c>
      <c r="S11" s="20">
        <f t="shared" si="0"/>
        <v>57.875</v>
      </c>
      <c r="T11" s="3"/>
    </row>
    <row r="12" spans="1:20">
      <c r="A12" s="3">
        <v>12</v>
      </c>
      <c r="B12" s="3">
        <v>1</v>
      </c>
      <c r="C12" s="3" t="s">
        <v>183</v>
      </c>
      <c r="D12" s="3" t="s">
        <v>272</v>
      </c>
      <c r="E12" s="3">
        <v>56</v>
      </c>
      <c r="F12" s="3" t="s">
        <v>305</v>
      </c>
      <c r="G12" s="3" t="s">
        <v>301</v>
      </c>
      <c r="H12" s="3" t="s">
        <v>301</v>
      </c>
      <c r="I12" s="3" t="s">
        <v>25</v>
      </c>
      <c r="J12" s="1">
        <v>27929</v>
      </c>
      <c r="K12" s="3" t="s">
        <v>22</v>
      </c>
      <c r="L12" s="2">
        <v>54.45</v>
      </c>
      <c r="M12" s="20">
        <v>0.93330000000000002</v>
      </c>
      <c r="N12" s="3">
        <v>60</v>
      </c>
      <c r="O12" s="3">
        <v>62.5</v>
      </c>
      <c r="P12" s="3">
        <v>65</v>
      </c>
      <c r="Q12" s="3"/>
      <c r="R12" s="3">
        <f>P12</f>
        <v>65</v>
      </c>
      <c r="S12" s="20">
        <f t="shared" si="0"/>
        <v>60.664500000000004</v>
      </c>
      <c r="T12" s="3"/>
    </row>
    <row r="13" spans="1:20">
      <c r="A13" s="3">
        <v>12</v>
      </c>
      <c r="B13" s="3">
        <v>1</v>
      </c>
      <c r="C13" s="3" t="s">
        <v>183</v>
      </c>
      <c r="D13" s="3" t="s">
        <v>272</v>
      </c>
      <c r="E13" s="3">
        <v>60</v>
      </c>
      <c r="F13" s="3" t="s">
        <v>65</v>
      </c>
      <c r="G13" s="3" t="s">
        <v>60</v>
      </c>
      <c r="H13" s="3" t="s">
        <v>60</v>
      </c>
      <c r="I13" s="3" t="s">
        <v>25</v>
      </c>
      <c r="J13" s="1">
        <v>24366</v>
      </c>
      <c r="K13" s="3" t="s">
        <v>19</v>
      </c>
      <c r="L13" s="2">
        <v>59.3</v>
      </c>
      <c r="M13" s="20">
        <v>0.86760000000000004</v>
      </c>
      <c r="N13" s="3">
        <v>90</v>
      </c>
      <c r="O13" s="3">
        <v>95</v>
      </c>
      <c r="P13" s="3">
        <v>100</v>
      </c>
      <c r="Q13" s="3"/>
      <c r="R13" s="3">
        <f>P13</f>
        <v>100</v>
      </c>
      <c r="S13" s="20">
        <f t="shared" si="0"/>
        <v>86.76</v>
      </c>
      <c r="T13" s="3"/>
    </row>
    <row r="14" spans="1:20">
      <c r="A14" s="3">
        <v>12</v>
      </c>
      <c r="B14" s="24">
        <v>1</v>
      </c>
      <c r="C14" s="3" t="s">
        <v>183</v>
      </c>
      <c r="D14" s="3" t="s">
        <v>272</v>
      </c>
      <c r="E14" s="24">
        <v>75</v>
      </c>
      <c r="F14" s="24" t="s">
        <v>303</v>
      </c>
      <c r="G14" s="24" t="s">
        <v>304</v>
      </c>
      <c r="H14" s="24" t="s">
        <v>304</v>
      </c>
      <c r="I14" s="24" t="s">
        <v>25</v>
      </c>
      <c r="J14" s="30">
        <v>23072</v>
      </c>
      <c r="K14" s="24" t="s">
        <v>20</v>
      </c>
      <c r="L14" s="31">
        <v>74.3</v>
      </c>
      <c r="M14" s="32">
        <v>0.96530000000000005</v>
      </c>
      <c r="N14" s="24">
        <v>50</v>
      </c>
      <c r="O14" s="24">
        <v>55</v>
      </c>
      <c r="P14" s="50">
        <v>57.5</v>
      </c>
      <c r="Q14" s="24"/>
      <c r="R14" s="24">
        <f>O14</f>
        <v>55</v>
      </c>
      <c r="S14" s="20">
        <f t="shared" si="0"/>
        <v>53.091500000000003</v>
      </c>
      <c r="T14" s="24"/>
    </row>
    <row r="15" spans="1:20">
      <c r="A15" s="3"/>
      <c r="B15" s="3"/>
      <c r="C15" s="3"/>
      <c r="D15" s="3"/>
      <c r="E15" s="3"/>
      <c r="F15" s="3"/>
      <c r="G15" s="19" t="s">
        <v>100</v>
      </c>
      <c r="H15" s="3"/>
      <c r="I15" s="3"/>
      <c r="J15" s="1"/>
      <c r="K15" s="3"/>
      <c r="L15" s="2"/>
      <c r="M15" s="20"/>
      <c r="N15" s="3"/>
      <c r="O15" s="3"/>
      <c r="P15" s="3"/>
      <c r="Q15" s="3"/>
      <c r="R15" s="3"/>
      <c r="S15" s="20"/>
      <c r="T15" s="3"/>
    </row>
    <row r="16" spans="1:20">
      <c r="A16" s="3">
        <v>12</v>
      </c>
      <c r="B16" s="3">
        <v>1</v>
      </c>
      <c r="C16" s="3" t="s">
        <v>183</v>
      </c>
      <c r="D16" s="3" t="s">
        <v>272</v>
      </c>
      <c r="E16" s="3">
        <v>44</v>
      </c>
      <c r="F16" s="3" t="s">
        <v>86</v>
      </c>
      <c r="G16" s="3" t="s">
        <v>87</v>
      </c>
      <c r="H16" s="3" t="s">
        <v>87</v>
      </c>
      <c r="I16" s="3" t="s">
        <v>25</v>
      </c>
      <c r="J16" s="1">
        <v>39631</v>
      </c>
      <c r="K16" s="3" t="s">
        <v>23</v>
      </c>
      <c r="L16" s="2">
        <v>30</v>
      </c>
      <c r="M16" s="20">
        <v>1.6153999999999999</v>
      </c>
      <c r="N16" s="3">
        <v>20</v>
      </c>
      <c r="O16" s="3">
        <v>25</v>
      </c>
      <c r="P16" s="27">
        <v>30</v>
      </c>
      <c r="Q16" s="3"/>
      <c r="R16" s="3">
        <v>25</v>
      </c>
      <c r="S16" s="20">
        <f t="shared" ref="S16:S47" si="1">R16*M16</f>
        <v>40.384999999999998</v>
      </c>
      <c r="T16" s="3"/>
    </row>
    <row r="17" spans="1:20">
      <c r="A17" s="3">
        <v>5</v>
      </c>
      <c r="B17" s="3">
        <v>2</v>
      </c>
      <c r="C17" s="3" t="s">
        <v>183</v>
      </c>
      <c r="D17" s="3" t="s">
        <v>272</v>
      </c>
      <c r="E17" s="3">
        <v>44</v>
      </c>
      <c r="F17" s="3" t="s">
        <v>307</v>
      </c>
      <c r="G17" s="3" t="s">
        <v>78</v>
      </c>
      <c r="H17" s="3" t="s">
        <v>77</v>
      </c>
      <c r="I17" s="3" t="s">
        <v>78</v>
      </c>
      <c r="J17" s="1">
        <v>39568</v>
      </c>
      <c r="K17" s="3" t="s">
        <v>23</v>
      </c>
      <c r="L17" s="2">
        <v>31.15</v>
      </c>
      <c r="M17" s="20">
        <v>1.6153999999999999</v>
      </c>
      <c r="N17" s="3">
        <v>25</v>
      </c>
      <c r="O17" s="27">
        <v>27.5</v>
      </c>
      <c r="P17" s="27">
        <v>27.5</v>
      </c>
      <c r="Q17" s="3"/>
      <c r="R17" s="3">
        <v>25</v>
      </c>
      <c r="S17" s="20">
        <f t="shared" si="1"/>
        <v>40.384999999999998</v>
      </c>
      <c r="T17" s="3"/>
    </row>
    <row r="18" spans="1:20">
      <c r="A18" s="3">
        <v>12</v>
      </c>
      <c r="B18" s="3">
        <v>1</v>
      </c>
      <c r="C18" s="3" t="s">
        <v>183</v>
      </c>
      <c r="D18" s="3" t="s">
        <v>272</v>
      </c>
      <c r="E18" s="3">
        <v>60</v>
      </c>
      <c r="F18" s="3" t="s">
        <v>90</v>
      </c>
      <c r="G18" s="3" t="s">
        <v>49</v>
      </c>
      <c r="H18" s="3" t="s">
        <v>49</v>
      </c>
      <c r="I18" s="3" t="s">
        <v>25</v>
      </c>
      <c r="J18" s="1">
        <v>23400</v>
      </c>
      <c r="K18" s="3" t="s">
        <v>20</v>
      </c>
      <c r="L18" s="2">
        <v>59</v>
      </c>
      <c r="M18" s="20">
        <v>1.0595000000000001</v>
      </c>
      <c r="N18" s="3">
        <v>87.5</v>
      </c>
      <c r="O18" s="27">
        <v>92.5</v>
      </c>
      <c r="P18" s="27">
        <v>92.5</v>
      </c>
      <c r="Q18" s="3"/>
      <c r="R18" s="3">
        <v>87.5</v>
      </c>
      <c r="S18" s="20">
        <f t="shared" si="1"/>
        <v>92.706250000000011</v>
      </c>
      <c r="T18" s="3"/>
    </row>
    <row r="19" spans="1:20">
      <c r="A19" s="3">
        <v>12</v>
      </c>
      <c r="B19" s="3">
        <v>1</v>
      </c>
      <c r="C19" s="3" t="s">
        <v>183</v>
      </c>
      <c r="D19" s="3" t="s">
        <v>272</v>
      </c>
      <c r="E19" s="3">
        <v>67.5</v>
      </c>
      <c r="F19" s="3" t="s">
        <v>313</v>
      </c>
      <c r="G19" s="3" t="s">
        <v>254</v>
      </c>
      <c r="H19" s="3" t="s">
        <v>254</v>
      </c>
      <c r="I19" s="3" t="s">
        <v>25</v>
      </c>
      <c r="J19" s="1">
        <v>27526</v>
      </c>
      <c r="K19" s="3" t="s">
        <v>22</v>
      </c>
      <c r="L19" s="2">
        <v>66.150000000000006</v>
      </c>
      <c r="M19" s="20">
        <v>0.74529999999999996</v>
      </c>
      <c r="N19" s="3">
        <v>105</v>
      </c>
      <c r="O19" s="3">
        <v>115</v>
      </c>
      <c r="P19" s="3">
        <v>120</v>
      </c>
      <c r="Q19" s="3"/>
      <c r="R19" s="3">
        <v>120</v>
      </c>
      <c r="S19" s="20">
        <f t="shared" si="1"/>
        <v>89.435999999999993</v>
      </c>
      <c r="T19" s="3"/>
    </row>
    <row r="20" spans="1:20">
      <c r="A20" s="3">
        <v>12</v>
      </c>
      <c r="B20" s="3">
        <v>1</v>
      </c>
      <c r="C20" s="3" t="s">
        <v>183</v>
      </c>
      <c r="D20" s="3" t="s">
        <v>272</v>
      </c>
      <c r="E20" s="3">
        <v>67.5</v>
      </c>
      <c r="F20" s="3" t="s">
        <v>310</v>
      </c>
      <c r="G20" s="3" t="s">
        <v>312</v>
      </c>
      <c r="H20" s="3" t="s">
        <v>311</v>
      </c>
      <c r="I20" s="3" t="s">
        <v>312</v>
      </c>
      <c r="J20" s="1">
        <v>13919</v>
      </c>
      <c r="K20" s="3" t="s">
        <v>114</v>
      </c>
      <c r="L20" s="2">
        <v>65.45</v>
      </c>
      <c r="M20" s="20">
        <v>1.5569</v>
      </c>
      <c r="N20" s="3">
        <v>82.5</v>
      </c>
      <c r="O20" s="27">
        <v>90</v>
      </c>
      <c r="P20" s="27">
        <v>90</v>
      </c>
      <c r="Q20" s="3"/>
      <c r="R20" s="3">
        <f>N20</f>
        <v>82.5</v>
      </c>
      <c r="S20" s="20">
        <f t="shared" si="1"/>
        <v>128.44424999999998</v>
      </c>
      <c r="T20" s="3"/>
    </row>
    <row r="21" spans="1:20">
      <c r="A21" s="3">
        <v>12</v>
      </c>
      <c r="B21" s="3">
        <v>1</v>
      </c>
      <c r="C21" s="3" t="s">
        <v>183</v>
      </c>
      <c r="D21" s="3" t="s">
        <v>272</v>
      </c>
      <c r="E21" s="3">
        <v>67.5</v>
      </c>
      <c r="F21" s="3" t="s">
        <v>313</v>
      </c>
      <c r="G21" s="3" t="s">
        <v>254</v>
      </c>
      <c r="H21" s="3" t="s">
        <v>254</v>
      </c>
      <c r="I21" s="3" t="s">
        <v>25</v>
      </c>
      <c r="J21" s="1">
        <v>27526</v>
      </c>
      <c r="K21" s="3" t="s">
        <v>19</v>
      </c>
      <c r="L21" s="2">
        <v>66.150000000000006</v>
      </c>
      <c r="M21" s="20">
        <v>0.73870000000000002</v>
      </c>
      <c r="N21" s="3">
        <v>105</v>
      </c>
      <c r="O21" s="3">
        <v>115</v>
      </c>
      <c r="P21" s="3">
        <v>120</v>
      </c>
      <c r="Q21" s="3"/>
      <c r="R21" s="3">
        <v>120</v>
      </c>
      <c r="S21" s="20">
        <f t="shared" si="1"/>
        <v>88.644000000000005</v>
      </c>
      <c r="T21" s="3"/>
    </row>
    <row r="22" spans="1:20">
      <c r="A22" s="3">
        <v>5</v>
      </c>
      <c r="B22" s="3">
        <v>2</v>
      </c>
      <c r="C22" s="3" t="s">
        <v>183</v>
      </c>
      <c r="D22" s="3" t="s">
        <v>272</v>
      </c>
      <c r="E22" s="3">
        <v>67.5</v>
      </c>
      <c r="F22" s="3" t="s">
        <v>308</v>
      </c>
      <c r="G22" s="3" t="s">
        <v>309</v>
      </c>
      <c r="H22" s="3" t="s">
        <v>309</v>
      </c>
      <c r="I22" s="3" t="s">
        <v>25</v>
      </c>
      <c r="J22" s="1">
        <v>29654</v>
      </c>
      <c r="K22" s="3" t="s">
        <v>19</v>
      </c>
      <c r="L22" s="2">
        <v>66.900000000000006</v>
      </c>
      <c r="M22" s="20">
        <v>0.73170000000000002</v>
      </c>
      <c r="N22" s="3">
        <v>62.5</v>
      </c>
      <c r="O22" s="3">
        <v>65</v>
      </c>
      <c r="P22" s="27">
        <v>67.5</v>
      </c>
      <c r="Q22" s="3"/>
      <c r="R22" s="3">
        <f>O22</f>
        <v>65</v>
      </c>
      <c r="S22" s="20">
        <f t="shared" si="1"/>
        <v>47.560500000000005</v>
      </c>
      <c r="T22" s="3"/>
    </row>
    <row r="23" spans="1:20">
      <c r="A23" s="3">
        <v>12</v>
      </c>
      <c r="B23" s="3">
        <v>1</v>
      </c>
      <c r="C23" s="3" t="s">
        <v>183</v>
      </c>
      <c r="D23" s="3" t="s">
        <v>272</v>
      </c>
      <c r="E23" s="3">
        <v>75</v>
      </c>
      <c r="F23" s="3" t="s">
        <v>314</v>
      </c>
      <c r="G23" s="3" t="s">
        <v>315</v>
      </c>
      <c r="H23" s="3" t="s">
        <v>315</v>
      </c>
      <c r="I23" s="3" t="s">
        <v>25</v>
      </c>
      <c r="J23" s="1">
        <v>26971</v>
      </c>
      <c r="K23" s="3" t="s">
        <v>22</v>
      </c>
      <c r="L23" s="2">
        <v>75</v>
      </c>
      <c r="M23" s="20">
        <v>0.67649999999999999</v>
      </c>
      <c r="N23" s="3">
        <v>110</v>
      </c>
      <c r="O23" s="3">
        <v>120</v>
      </c>
      <c r="P23" s="3">
        <v>125</v>
      </c>
      <c r="Q23" s="3"/>
      <c r="R23" s="3">
        <f>P23</f>
        <v>125</v>
      </c>
      <c r="S23" s="20">
        <f t="shared" si="1"/>
        <v>84.5625</v>
      </c>
      <c r="T23" s="3"/>
    </row>
    <row r="24" spans="1:20">
      <c r="A24" s="3">
        <v>12</v>
      </c>
      <c r="B24" s="3">
        <v>1</v>
      </c>
      <c r="C24" s="3" t="s">
        <v>183</v>
      </c>
      <c r="D24" s="3" t="s">
        <v>272</v>
      </c>
      <c r="E24" s="3">
        <v>75</v>
      </c>
      <c r="F24" s="3" t="s">
        <v>316</v>
      </c>
      <c r="G24" s="3" t="s">
        <v>304</v>
      </c>
      <c r="H24" s="3" t="s">
        <v>304</v>
      </c>
      <c r="I24" s="3" t="s">
        <v>25</v>
      </c>
      <c r="J24" s="1">
        <v>23168</v>
      </c>
      <c r="K24" s="3" t="s">
        <v>20</v>
      </c>
      <c r="L24" s="2">
        <v>74.25</v>
      </c>
      <c r="M24" s="20">
        <v>0.89029999999999998</v>
      </c>
      <c r="N24" s="3">
        <v>120</v>
      </c>
      <c r="O24" s="3">
        <v>125</v>
      </c>
      <c r="P24" s="27">
        <v>130</v>
      </c>
      <c r="Q24" s="3"/>
      <c r="R24" s="3">
        <v>125</v>
      </c>
      <c r="S24" s="20">
        <f t="shared" si="1"/>
        <v>111.28749999999999</v>
      </c>
      <c r="T24" s="3"/>
    </row>
    <row r="25" spans="1:20">
      <c r="A25" s="3">
        <v>12</v>
      </c>
      <c r="B25" s="3">
        <v>1</v>
      </c>
      <c r="C25" s="3" t="s">
        <v>183</v>
      </c>
      <c r="D25" s="3" t="s">
        <v>272</v>
      </c>
      <c r="E25" s="3">
        <v>75</v>
      </c>
      <c r="F25" s="3" t="s">
        <v>317</v>
      </c>
      <c r="G25" s="3" t="s">
        <v>240</v>
      </c>
      <c r="H25" s="3" t="s">
        <v>35</v>
      </c>
      <c r="I25" s="3" t="s">
        <v>25</v>
      </c>
      <c r="J25" s="1">
        <v>14999</v>
      </c>
      <c r="K25" s="3" t="s">
        <v>114</v>
      </c>
      <c r="L25" s="2">
        <v>73.2</v>
      </c>
      <c r="M25" s="20">
        <v>1.4117</v>
      </c>
      <c r="N25" s="3">
        <v>97.5</v>
      </c>
      <c r="O25" s="3">
        <v>102.5</v>
      </c>
      <c r="P25" s="27">
        <v>106</v>
      </c>
      <c r="Q25" s="3"/>
      <c r="R25" s="3">
        <f>O25</f>
        <v>102.5</v>
      </c>
      <c r="S25" s="20">
        <f t="shared" si="1"/>
        <v>144.69925000000001</v>
      </c>
      <c r="T25" s="3" t="s">
        <v>130</v>
      </c>
    </row>
    <row r="26" spans="1:20">
      <c r="A26" s="3">
        <v>12</v>
      </c>
      <c r="B26" s="3">
        <v>1</v>
      </c>
      <c r="C26" s="3" t="s">
        <v>183</v>
      </c>
      <c r="D26" s="3" t="s">
        <v>272</v>
      </c>
      <c r="E26" s="3">
        <v>75</v>
      </c>
      <c r="F26" s="3" t="s">
        <v>320</v>
      </c>
      <c r="G26" s="3" t="s">
        <v>30</v>
      </c>
      <c r="H26" s="3" t="s">
        <v>35</v>
      </c>
      <c r="I26" s="3" t="s">
        <v>25</v>
      </c>
      <c r="J26" s="1">
        <v>31911</v>
      </c>
      <c r="K26" s="3" t="s">
        <v>19</v>
      </c>
      <c r="L26" s="2">
        <v>74.900000000000006</v>
      </c>
      <c r="M26" s="20">
        <v>0.66520000000000001</v>
      </c>
      <c r="N26" s="3">
        <v>120</v>
      </c>
      <c r="O26" s="27">
        <v>137.5</v>
      </c>
      <c r="P26" s="3">
        <v>137.5</v>
      </c>
      <c r="Q26" s="3"/>
      <c r="R26" s="3">
        <f>P26</f>
        <v>137.5</v>
      </c>
      <c r="S26" s="20">
        <f t="shared" si="1"/>
        <v>91.465000000000003</v>
      </c>
      <c r="T26" s="3"/>
    </row>
    <row r="27" spans="1:20">
      <c r="A27" s="3">
        <v>5</v>
      </c>
      <c r="B27" s="3">
        <v>2</v>
      </c>
      <c r="C27" s="3" t="s">
        <v>183</v>
      </c>
      <c r="D27" s="3" t="s">
        <v>272</v>
      </c>
      <c r="E27" s="3">
        <v>75</v>
      </c>
      <c r="F27" s="3" t="s">
        <v>321</v>
      </c>
      <c r="G27" s="3" t="s">
        <v>33</v>
      </c>
      <c r="H27" s="3" t="s">
        <v>35</v>
      </c>
      <c r="I27" s="3" t="s">
        <v>25</v>
      </c>
      <c r="J27" s="1">
        <v>32807</v>
      </c>
      <c r="K27" s="3" t="s">
        <v>19</v>
      </c>
      <c r="L27" s="2">
        <v>75</v>
      </c>
      <c r="M27" s="20">
        <v>0.66449999999999998</v>
      </c>
      <c r="N27" s="3">
        <v>125</v>
      </c>
      <c r="O27" s="27">
        <v>130</v>
      </c>
      <c r="P27" s="27">
        <v>130</v>
      </c>
      <c r="Q27" s="3"/>
      <c r="R27" s="3">
        <v>125</v>
      </c>
      <c r="S27" s="20">
        <f t="shared" si="1"/>
        <v>83.0625</v>
      </c>
      <c r="T27" s="3"/>
    </row>
    <row r="28" spans="1:20">
      <c r="A28" s="3">
        <v>3</v>
      </c>
      <c r="B28" s="3">
        <v>3</v>
      </c>
      <c r="C28" s="3" t="s">
        <v>183</v>
      </c>
      <c r="D28" s="3" t="s">
        <v>272</v>
      </c>
      <c r="E28" s="3">
        <v>75</v>
      </c>
      <c r="F28" s="3" t="s">
        <v>318</v>
      </c>
      <c r="G28" s="3" t="s">
        <v>33</v>
      </c>
      <c r="H28" s="3" t="s">
        <v>35</v>
      </c>
      <c r="I28" s="3" t="s">
        <v>25</v>
      </c>
      <c r="J28" s="1">
        <v>32703</v>
      </c>
      <c r="K28" s="3" t="s">
        <v>19</v>
      </c>
      <c r="L28" s="2">
        <v>73.8</v>
      </c>
      <c r="M28" s="20">
        <v>0.67300000000000004</v>
      </c>
      <c r="N28" s="3">
        <v>85</v>
      </c>
      <c r="O28" s="3">
        <v>97.5</v>
      </c>
      <c r="P28" s="3">
        <v>102.5</v>
      </c>
      <c r="Q28" s="3"/>
      <c r="R28" s="3">
        <f>P28</f>
        <v>102.5</v>
      </c>
      <c r="S28" s="20">
        <f t="shared" si="1"/>
        <v>68.982500000000002</v>
      </c>
      <c r="T28" s="3"/>
    </row>
    <row r="29" spans="1:20">
      <c r="A29" s="3">
        <v>2</v>
      </c>
      <c r="B29" s="3">
        <v>4</v>
      </c>
      <c r="C29" s="3" t="s">
        <v>183</v>
      </c>
      <c r="D29" s="3" t="s">
        <v>272</v>
      </c>
      <c r="E29" s="3">
        <v>75</v>
      </c>
      <c r="F29" s="3" t="s">
        <v>319</v>
      </c>
      <c r="G29" s="3" t="s">
        <v>30</v>
      </c>
      <c r="H29" s="3" t="s">
        <v>35</v>
      </c>
      <c r="I29" s="3" t="s">
        <v>25</v>
      </c>
      <c r="J29" s="1">
        <v>31209</v>
      </c>
      <c r="K29" s="3" t="s">
        <v>19</v>
      </c>
      <c r="L29" s="2">
        <v>74</v>
      </c>
      <c r="M29" s="20">
        <v>0.67159999999999997</v>
      </c>
      <c r="N29" s="3">
        <v>90</v>
      </c>
      <c r="O29" s="27">
        <v>95</v>
      </c>
      <c r="P29" s="27">
        <v>100</v>
      </c>
      <c r="Q29" s="3"/>
      <c r="R29" s="3">
        <v>90</v>
      </c>
      <c r="S29" s="20">
        <f t="shared" si="1"/>
        <v>60.443999999999996</v>
      </c>
      <c r="T29" s="3"/>
    </row>
    <row r="30" spans="1:20">
      <c r="A30" s="3">
        <v>0</v>
      </c>
      <c r="B30" s="3" t="s">
        <v>72</v>
      </c>
      <c r="C30" s="3" t="s">
        <v>183</v>
      </c>
      <c r="D30" s="3" t="s">
        <v>272</v>
      </c>
      <c r="E30" s="3">
        <v>75</v>
      </c>
      <c r="F30" s="3" t="s">
        <v>99</v>
      </c>
      <c r="G30" s="3" t="s">
        <v>49</v>
      </c>
      <c r="H30" s="3" t="s">
        <v>49</v>
      </c>
      <c r="I30" s="3" t="s">
        <v>25</v>
      </c>
      <c r="J30" s="1">
        <v>30461</v>
      </c>
      <c r="K30" s="3" t="s">
        <v>19</v>
      </c>
      <c r="L30" s="2">
        <v>73.7</v>
      </c>
      <c r="M30" s="20">
        <v>0.67369999999999997</v>
      </c>
      <c r="N30" s="27">
        <v>97.5</v>
      </c>
      <c r="O30" s="27">
        <v>97.5</v>
      </c>
      <c r="P30" s="27">
        <v>97.5</v>
      </c>
      <c r="Q30" s="3"/>
      <c r="R30" s="27">
        <v>0</v>
      </c>
      <c r="S30" s="20">
        <f t="shared" si="1"/>
        <v>0</v>
      </c>
      <c r="T30" s="3"/>
    </row>
    <row r="31" spans="1:20">
      <c r="A31" s="3">
        <v>12</v>
      </c>
      <c r="B31" s="3">
        <v>1</v>
      </c>
      <c r="C31" s="3" t="s">
        <v>183</v>
      </c>
      <c r="D31" s="3" t="s">
        <v>272</v>
      </c>
      <c r="E31" s="3">
        <v>82.5</v>
      </c>
      <c r="F31" s="3" t="s">
        <v>329</v>
      </c>
      <c r="G31" s="3" t="s">
        <v>301</v>
      </c>
      <c r="H31" s="3" t="s">
        <v>301</v>
      </c>
      <c r="I31" s="3" t="s">
        <v>25</v>
      </c>
      <c r="J31" s="1">
        <v>27887</v>
      </c>
      <c r="K31" s="3" t="s">
        <v>22</v>
      </c>
      <c r="L31" s="2">
        <v>82.2</v>
      </c>
      <c r="M31" s="20">
        <v>0.62280000000000002</v>
      </c>
      <c r="N31" s="3">
        <v>140</v>
      </c>
      <c r="O31" s="3">
        <v>145</v>
      </c>
      <c r="P31" s="27">
        <v>147.5</v>
      </c>
      <c r="Q31" s="3"/>
      <c r="R31" s="3">
        <v>145</v>
      </c>
      <c r="S31" s="20">
        <f t="shared" si="1"/>
        <v>90.305999999999997</v>
      </c>
      <c r="T31" s="3"/>
    </row>
    <row r="32" spans="1:20">
      <c r="A32" s="3">
        <v>5</v>
      </c>
      <c r="B32" s="3">
        <v>2</v>
      </c>
      <c r="C32" s="3" t="s">
        <v>183</v>
      </c>
      <c r="D32" s="3" t="s">
        <v>272</v>
      </c>
      <c r="E32" s="3">
        <v>82.5</v>
      </c>
      <c r="F32" s="3" t="s">
        <v>223</v>
      </c>
      <c r="G32" s="3" t="s">
        <v>49</v>
      </c>
      <c r="H32" s="3" t="s">
        <v>49</v>
      </c>
      <c r="I32" s="3" t="s">
        <v>25</v>
      </c>
      <c r="J32" s="1">
        <v>27292</v>
      </c>
      <c r="K32" s="3" t="s">
        <v>22</v>
      </c>
      <c r="L32" s="2">
        <v>81.5</v>
      </c>
      <c r="M32" s="20">
        <v>0.63019999999999998</v>
      </c>
      <c r="N32" s="3">
        <v>130</v>
      </c>
      <c r="O32" s="27">
        <v>137.5</v>
      </c>
      <c r="P32" s="27">
        <v>0</v>
      </c>
      <c r="Q32" s="3"/>
      <c r="R32" s="3">
        <v>130</v>
      </c>
      <c r="S32" s="20">
        <f t="shared" si="1"/>
        <v>81.926000000000002</v>
      </c>
      <c r="T32" s="3"/>
    </row>
    <row r="33" spans="1:20">
      <c r="A33" s="3">
        <v>12</v>
      </c>
      <c r="B33" s="3">
        <v>1</v>
      </c>
      <c r="C33" s="3" t="s">
        <v>183</v>
      </c>
      <c r="D33" s="3" t="s">
        <v>272</v>
      </c>
      <c r="E33" s="3">
        <v>82.5</v>
      </c>
      <c r="F33" s="3" t="s">
        <v>322</v>
      </c>
      <c r="G33" s="3" t="s">
        <v>28</v>
      </c>
      <c r="H33" s="3" t="s">
        <v>28</v>
      </c>
      <c r="I33" s="3" t="s">
        <v>25</v>
      </c>
      <c r="J33" s="1">
        <v>26129</v>
      </c>
      <c r="K33" s="3" t="s">
        <v>27</v>
      </c>
      <c r="L33" s="2">
        <v>82.25</v>
      </c>
      <c r="M33" s="20">
        <v>0.65010000000000001</v>
      </c>
      <c r="N33" s="3">
        <v>150</v>
      </c>
      <c r="O33" s="3">
        <v>155</v>
      </c>
      <c r="P33" s="27">
        <v>157.5</v>
      </c>
      <c r="Q33" s="3"/>
      <c r="R33" s="3">
        <f>O33</f>
        <v>155</v>
      </c>
      <c r="S33" s="20">
        <f t="shared" si="1"/>
        <v>100.7655</v>
      </c>
      <c r="T33" s="3"/>
    </row>
    <row r="34" spans="1:20">
      <c r="A34" s="3">
        <v>12</v>
      </c>
      <c r="B34" s="3">
        <v>1</v>
      </c>
      <c r="C34" s="3" t="s">
        <v>183</v>
      </c>
      <c r="D34" s="3" t="s">
        <v>272</v>
      </c>
      <c r="E34" s="3">
        <v>82.5</v>
      </c>
      <c r="F34" s="3" t="s">
        <v>323</v>
      </c>
      <c r="G34" s="3" t="s">
        <v>87</v>
      </c>
      <c r="H34" s="3" t="s">
        <v>87</v>
      </c>
      <c r="I34" s="3" t="s">
        <v>25</v>
      </c>
      <c r="J34" s="1">
        <v>18910</v>
      </c>
      <c r="K34" s="3" t="s">
        <v>324</v>
      </c>
      <c r="L34" s="2">
        <v>79.25</v>
      </c>
      <c r="M34" s="20">
        <v>1.2230000000000001</v>
      </c>
      <c r="N34" s="3">
        <v>75</v>
      </c>
      <c r="O34" s="3">
        <v>80</v>
      </c>
      <c r="P34" s="27">
        <v>82.5</v>
      </c>
      <c r="Q34" s="3"/>
      <c r="R34" s="3">
        <v>80</v>
      </c>
      <c r="S34" s="20">
        <f t="shared" si="1"/>
        <v>97.84</v>
      </c>
      <c r="T34" s="3"/>
    </row>
    <row r="35" spans="1:20">
      <c r="A35" s="3">
        <v>12</v>
      </c>
      <c r="B35" s="3">
        <v>1</v>
      </c>
      <c r="C35" s="3" t="s">
        <v>183</v>
      </c>
      <c r="D35" s="3" t="s">
        <v>272</v>
      </c>
      <c r="E35" s="3">
        <v>82.5</v>
      </c>
      <c r="F35" s="3" t="s">
        <v>325</v>
      </c>
      <c r="G35" s="3" t="s">
        <v>78</v>
      </c>
      <c r="H35" s="3" t="s">
        <v>77</v>
      </c>
      <c r="I35" s="3" t="s">
        <v>78</v>
      </c>
      <c r="J35" s="1">
        <v>29088</v>
      </c>
      <c r="K35" s="3" t="s">
        <v>19</v>
      </c>
      <c r="L35" s="2">
        <v>82</v>
      </c>
      <c r="M35" s="20">
        <v>0.62190000000000001</v>
      </c>
      <c r="N35" s="3">
        <v>150</v>
      </c>
      <c r="O35" s="3">
        <v>155</v>
      </c>
      <c r="P35" s="3">
        <v>157.5</v>
      </c>
      <c r="Q35" s="3"/>
      <c r="R35" s="3">
        <f>P35</f>
        <v>157.5</v>
      </c>
      <c r="S35" s="20">
        <f t="shared" si="1"/>
        <v>97.949250000000006</v>
      </c>
      <c r="T35" s="3"/>
    </row>
    <row r="36" spans="1:20">
      <c r="A36" s="3">
        <v>5</v>
      </c>
      <c r="B36" s="3">
        <v>2</v>
      </c>
      <c r="C36" s="3" t="s">
        <v>183</v>
      </c>
      <c r="D36" s="3" t="s">
        <v>272</v>
      </c>
      <c r="E36" s="3">
        <v>82.5</v>
      </c>
      <c r="F36" s="3" t="s">
        <v>327</v>
      </c>
      <c r="G36" s="3" t="s">
        <v>328</v>
      </c>
      <c r="H36" s="3" t="s">
        <v>328</v>
      </c>
      <c r="I36" s="3" t="s">
        <v>25</v>
      </c>
      <c r="J36" s="1">
        <v>30774</v>
      </c>
      <c r="K36" s="3" t="s">
        <v>19</v>
      </c>
      <c r="L36" s="2">
        <v>81.900000000000006</v>
      </c>
      <c r="M36" s="20">
        <v>0.62239999999999995</v>
      </c>
      <c r="N36" s="3">
        <v>155</v>
      </c>
      <c r="O36" s="27">
        <v>160</v>
      </c>
      <c r="P36" s="27">
        <v>0</v>
      </c>
      <c r="Q36" s="3"/>
      <c r="R36" s="3">
        <v>155</v>
      </c>
      <c r="S36" s="20">
        <f t="shared" si="1"/>
        <v>96.471999999999994</v>
      </c>
      <c r="T36" s="3"/>
    </row>
    <row r="37" spans="1:20">
      <c r="A37" s="3">
        <v>3</v>
      </c>
      <c r="B37" s="3">
        <v>3</v>
      </c>
      <c r="C37" s="3" t="s">
        <v>183</v>
      </c>
      <c r="D37" s="3" t="s">
        <v>272</v>
      </c>
      <c r="E37" s="3">
        <v>82.5</v>
      </c>
      <c r="F37" s="3" t="s">
        <v>329</v>
      </c>
      <c r="G37" s="3" t="s">
        <v>301</v>
      </c>
      <c r="H37" s="3" t="s">
        <v>301</v>
      </c>
      <c r="I37" s="3" t="s">
        <v>25</v>
      </c>
      <c r="J37" s="1">
        <v>27887</v>
      </c>
      <c r="K37" s="3" t="s">
        <v>19</v>
      </c>
      <c r="L37" s="2">
        <v>82.2</v>
      </c>
      <c r="M37" s="20">
        <v>0.62090000000000001</v>
      </c>
      <c r="N37" s="3">
        <v>140</v>
      </c>
      <c r="O37" s="3">
        <v>145</v>
      </c>
      <c r="P37" s="27">
        <v>147.5</v>
      </c>
      <c r="Q37" s="3"/>
      <c r="R37" s="3">
        <v>145</v>
      </c>
      <c r="S37" s="20">
        <f t="shared" si="1"/>
        <v>90.030500000000004</v>
      </c>
      <c r="T37" s="3"/>
    </row>
    <row r="38" spans="1:20">
      <c r="A38" s="3">
        <v>2</v>
      </c>
      <c r="B38" s="3">
        <v>4</v>
      </c>
      <c r="C38" s="3" t="s">
        <v>183</v>
      </c>
      <c r="D38" s="3" t="s">
        <v>272</v>
      </c>
      <c r="E38" s="3">
        <v>82.5</v>
      </c>
      <c r="F38" s="3" t="s">
        <v>188</v>
      </c>
      <c r="G38" s="3" t="s">
        <v>33</v>
      </c>
      <c r="H38" s="3" t="s">
        <v>35</v>
      </c>
      <c r="I38" s="3" t="s">
        <v>25</v>
      </c>
      <c r="J38" s="1">
        <v>32742</v>
      </c>
      <c r="K38" s="3" t="s">
        <v>19</v>
      </c>
      <c r="L38" s="2">
        <v>81.349999999999994</v>
      </c>
      <c r="M38" s="20">
        <v>0.62570000000000003</v>
      </c>
      <c r="N38" s="3">
        <v>135</v>
      </c>
      <c r="O38" s="3">
        <v>142.5</v>
      </c>
      <c r="P38" s="27">
        <v>147.5</v>
      </c>
      <c r="Q38" s="3"/>
      <c r="R38" s="3">
        <v>142.5</v>
      </c>
      <c r="S38" s="20">
        <f t="shared" si="1"/>
        <v>89.16225</v>
      </c>
      <c r="T38" s="3"/>
    </row>
    <row r="39" spans="1:20">
      <c r="A39" s="3">
        <v>1</v>
      </c>
      <c r="B39" s="3">
        <v>5</v>
      </c>
      <c r="C39" s="3" t="s">
        <v>183</v>
      </c>
      <c r="D39" s="3" t="s">
        <v>272</v>
      </c>
      <c r="E39" s="3">
        <v>82.5</v>
      </c>
      <c r="F39" s="3" t="s">
        <v>326</v>
      </c>
      <c r="G39" s="3" t="s">
        <v>211</v>
      </c>
      <c r="H39" s="3" t="s">
        <v>211</v>
      </c>
      <c r="I39" s="3" t="s">
        <v>25</v>
      </c>
      <c r="J39" s="1">
        <v>28768</v>
      </c>
      <c r="K39" s="3" t="s">
        <v>19</v>
      </c>
      <c r="L39" s="2">
        <v>78.2</v>
      </c>
      <c r="M39" s="20">
        <v>0.64359999999999995</v>
      </c>
      <c r="N39" s="3">
        <v>115</v>
      </c>
      <c r="O39" s="3">
        <v>122.5</v>
      </c>
      <c r="P39" s="27">
        <v>130</v>
      </c>
      <c r="Q39" s="3"/>
      <c r="R39" s="3">
        <v>122.5</v>
      </c>
      <c r="S39" s="20">
        <f t="shared" si="1"/>
        <v>78.840999999999994</v>
      </c>
      <c r="T39" s="3"/>
    </row>
    <row r="40" spans="1:20">
      <c r="A40" s="3">
        <v>0</v>
      </c>
      <c r="B40" s="3" t="s">
        <v>72</v>
      </c>
      <c r="C40" s="3" t="s">
        <v>183</v>
      </c>
      <c r="D40" s="3" t="s">
        <v>272</v>
      </c>
      <c r="E40" s="3">
        <v>82.5</v>
      </c>
      <c r="F40" s="3" t="s">
        <v>93</v>
      </c>
      <c r="G40" s="3" t="s">
        <v>52</v>
      </c>
      <c r="H40" s="3" t="s">
        <v>52</v>
      </c>
      <c r="I40" s="3" t="s">
        <v>25</v>
      </c>
      <c r="J40" s="1">
        <v>33298</v>
      </c>
      <c r="K40" s="3" t="s">
        <v>19</v>
      </c>
      <c r="L40" s="2">
        <v>80.7</v>
      </c>
      <c r="M40" s="20">
        <v>0.629</v>
      </c>
      <c r="N40" s="27">
        <v>130</v>
      </c>
      <c r="O40" s="27">
        <v>130</v>
      </c>
      <c r="P40" s="27">
        <v>130</v>
      </c>
      <c r="Q40" s="3"/>
      <c r="R40" s="27">
        <v>0</v>
      </c>
      <c r="S40" s="20">
        <f t="shared" si="1"/>
        <v>0</v>
      </c>
      <c r="T40" s="3"/>
    </row>
    <row r="41" spans="1:20">
      <c r="A41" s="3">
        <v>12</v>
      </c>
      <c r="B41" s="3">
        <v>1</v>
      </c>
      <c r="C41" s="3" t="s">
        <v>183</v>
      </c>
      <c r="D41" s="3" t="s">
        <v>272</v>
      </c>
      <c r="E41" s="3">
        <v>90</v>
      </c>
      <c r="F41" s="3" t="s">
        <v>330</v>
      </c>
      <c r="G41" s="3" t="s">
        <v>309</v>
      </c>
      <c r="H41" s="3" t="s">
        <v>309</v>
      </c>
      <c r="I41" s="3" t="s">
        <v>25</v>
      </c>
      <c r="J41" s="1">
        <v>34700</v>
      </c>
      <c r="K41" s="3" t="s">
        <v>21</v>
      </c>
      <c r="L41" s="2">
        <v>90</v>
      </c>
      <c r="M41" s="20">
        <v>0.59119999999999995</v>
      </c>
      <c r="N41" s="27">
        <v>142.5</v>
      </c>
      <c r="O41" s="3">
        <v>142.5</v>
      </c>
      <c r="P41" s="27">
        <v>150</v>
      </c>
      <c r="Q41" s="3"/>
      <c r="R41" s="3">
        <f>O41</f>
        <v>142.5</v>
      </c>
      <c r="S41" s="20">
        <f t="shared" si="1"/>
        <v>84.245999999999995</v>
      </c>
      <c r="T41" s="3"/>
    </row>
    <row r="42" spans="1:20">
      <c r="A42" s="3">
        <v>12</v>
      </c>
      <c r="B42" s="3">
        <v>1</v>
      </c>
      <c r="C42" s="3" t="s">
        <v>183</v>
      </c>
      <c r="D42" s="3" t="s">
        <v>272</v>
      </c>
      <c r="E42" s="3">
        <v>90</v>
      </c>
      <c r="F42" s="3" t="s">
        <v>337</v>
      </c>
      <c r="G42" s="3" t="s">
        <v>211</v>
      </c>
      <c r="H42" s="3" t="s">
        <v>211</v>
      </c>
      <c r="I42" s="3" t="s">
        <v>25</v>
      </c>
      <c r="J42" s="1">
        <v>27385</v>
      </c>
      <c r="K42" s="3" t="s">
        <v>22</v>
      </c>
      <c r="L42" s="2">
        <v>90</v>
      </c>
      <c r="M42" s="20">
        <v>0.59060000000000001</v>
      </c>
      <c r="N42" s="3">
        <v>150</v>
      </c>
      <c r="O42" s="3">
        <v>157.5</v>
      </c>
      <c r="P42" s="27">
        <v>167.5</v>
      </c>
      <c r="Q42" s="3"/>
      <c r="R42" s="3">
        <f>O42</f>
        <v>157.5</v>
      </c>
      <c r="S42" s="20">
        <f t="shared" si="1"/>
        <v>93.019500000000008</v>
      </c>
      <c r="T42" s="3"/>
    </row>
    <row r="43" spans="1:20">
      <c r="A43" s="3">
        <v>5</v>
      </c>
      <c r="B43" s="3">
        <v>2</v>
      </c>
      <c r="C43" s="3" t="s">
        <v>183</v>
      </c>
      <c r="D43" s="3" t="s">
        <v>272</v>
      </c>
      <c r="E43" s="3">
        <v>90</v>
      </c>
      <c r="F43" s="3" t="s">
        <v>195</v>
      </c>
      <c r="G43" s="3" t="s">
        <v>30</v>
      </c>
      <c r="H43" s="3" t="s">
        <v>35</v>
      </c>
      <c r="I43" s="3" t="s">
        <v>25</v>
      </c>
      <c r="J43" s="1">
        <v>27802</v>
      </c>
      <c r="K43" s="3" t="s">
        <v>22</v>
      </c>
      <c r="L43" s="2">
        <v>89</v>
      </c>
      <c r="M43" s="20">
        <v>0.59109999999999996</v>
      </c>
      <c r="N43" s="3">
        <v>135</v>
      </c>
      <c r="O43" s="3">
        <v>145</v>
      </c>
      <c r="P43" s="3">
        <v>152.5</v>
      </c>
      <c r="Q43" s="3"/>
      <c r="R43" s="3">
        <f>P43</f>
        <v>152.5</v>
      </c>
      <c r="S43" s="20">
        <f t="shared" si="1"/>
        <v>90.142749999999992</v>
      </c>
      <c r="T43" s="3"/>
    </row>
    <row r="44" spans="1:20">
      <c r="A44" s="3">
        <v>3</v>
      </c>
      <c r="B44" s="3">
        <v>3</v>
      </c>
      <c r="C44" s="3" t="s">
        <v>183</v>
      </c>
      <c r="D44" s="3" t="s">
        <v>272</v>
      </c>
      <c r="E44" s="3">
        <v>90</v>
      </c>
      <c r="F44" s="3" t="s">
        <v>266</v>
      </c>
      <c r="G44" s="3" t="s">
        <v>268</v>
      </c>
      <c r="H44" s="3" t="s">
        <v>267</v>
      </c>
      <c r="I44" s="3" t="s">
        <v>268</v>
      </c>
      <c r="J44" s="1">
        <v>26900</v>
      </c>
      <c r="K44" s="3" t="s">
        <v>22</v>
      </c>
      <c r="L44" s="2">
        <v>83.9</v>
      </c>
      <c r="M44" s="20">
        <v>0.62319999999999998</v>
      </c>
      <c r="N44" s="3">
        <v>95</v>
      </c>
      <c r="O44" s="3">
        <v>105</v>
      </c>
      <c r="P44" s="27">
        <v>110</v>
      </c>
      <c r="Q44" s="3"/>
      <c r="R44" s="3">
        <f>O44</f>
        <v>105</v>
      </c>
      <c r="S44" s="20">
        <f t="shared" si="1"/>
        <v>65.435999999999993</v>
      </c>
      <c r="T44" s="3"/>
    </row>
    <row r="45" spans="1:20">
      <c r="A45" s="3">
        <v>12</v>
      </c>
      <c r="B45" s="3">
        <v>1</v>
      </c>
      <c r="C45" s="3" t="s">
        <v>183</v>
      </c>
      <c r="D45" s="3" t="s">
        <v>272</v>
      </c>
      <c r="E45" s="3">
        <v>90</v>
      </c>
      <c r="F45" s="3" t="s">
        <v>334</v>
      </c>
      <c r="G45" s="3" t="s">
        <v>301</v>
      </c>
      <c r="H45" s="3" t="s">
        <v>301</v>
      </c>
      <c r="I45" s="3" t="s">
        <v>25</v>
      </c>
      <c r="J45" s="1">
        <v>24743</v>
      </c>
      <c r="K45" s="3" t="s">
        <v>27</v>
      </c>
      <c r="L45" s="2">
        <v>89.75</v>
      </c>
      <c r="M45" s="20">
        <v>0.67049999999999998</v>
      </c>
      <c r="N45" s="3">
        <v>145</v>
      </c>
      <c r="O45" s="3">
        <v>150</v>
      </c>
      <c r="P45" s="3">
        <v>155</v>
      </c>
      <c r="Q45" s="3"/>
      <c r="R45" s="3">
        <f>P45</f>
        <v>155</v>
      </c>
      <c r="S45" s="20">
        <f t="shared" si="1"/>
        <v>103.92749999999999</v>
      </c>
      <c r="T45" s="3"/>
    </row>
    <row r="46" spans="1:20">
      <c r="A46" s="3">
        <v>5</v>
      </c>
      <c r="B46" s="3">
        <v>2</v>
      </c>
      <c r="C46" s="3" t="s">
        <v>183</v>
      </c>
      <c r="D46" s="3" t="s">
        <v>272</v>
      </c>
      <c r="E46" s="3">
        <v>90</v>
      </c>
      <c r="F46" s="3" t="s">
        <v>111</v>
      </c>
      <c r="G46" s="3" t="s">
        <v>33</v>
      </c>
      <c r="H46" s="3" t="s">
        <v>35</v>
      </c>
      <c r="I46" s="3" t="s">
        <v>25</v>
      </c>
      <c r="J46" s="1">
        <v>26201</v>
      </c>
      <c r="K46" s="3" t="s">
        <v>27</v>
      </c>
      <c r="L46" s="2">
        <v>87.55</v>
      </c>
      <c r="M46" s="20">
        <v>0.62380000000000002</v>
      </c>
      <c r="N46" s="3">
        <v>120</v>
      </c>
      <c r="O46" s="3">
        <v>135</v>
      </c>
      <c r="P46" s="27">
        <v>140</v>
      </c>
      <c r="Q46" s="3"/>
      <c r="R46" s="3">
        <f>O46</f>
        <v>135</v>
      </c>
      <c r="S46" s="20">
        <f t="shared" si="1"/>
        <v>84.213000000000008</v>
      </c>
      <c r="T46" s="3"/>
    </row>
    <row r="47" spans="1:20">
      <c r="A47" s="3">
        <v>12</v>
      </c>
      <c r="B47" s="3">
        <v>1</v>
      </c>
      <c r="C47" s="3" t="s">
        <v>183</v>
      </c>
      <c r="D47" s="3" t="s">
        <v>272</v>
      </c>
      <c r="E47" s="3">
        <v>90</v>
      </c>
      <c r="F47" s="3" t="s">
        <v>331</v>
      </c>
      <c r="G47" s="3" t="s">
        <v>301</v>
      </c>
      <c r="H47" s="3" t="s">
        <v>301</v>
      </c>
      <c r="I47" s="3" t="s">
        <v>25</v>
      </c>
      <c r="J47" s="1">
        <v>32604</v>
      </c>
      <c r="K47" s="3" t="s">
        <v>19</v>
      </c>
      <c r="L47" s="2">
        <v>89.15</v>
      </c>
      <c r="M47" s="20">
        <v>0.58850000000000002</v>
      </c>
      <c r="N47" s="3">
        <v>175</v>
      </c>
      <c r="O47" s="3">
        <v>180</v>
      </c>
      <c r="P47" s="3">
        <v>185</v>
      </c>
      <c r="Q47" s="3"/>
      <c r="R47" s="3">
        <f>P47</f>
        <v>185</v>
      </c>
      <c r="S47" s="20">
        <f t="shared" si="1"/>
        <v>108.8725</v>
      </c>
      <c r="T47" s="3" t="s">
        <v>74</v>
      </c>
    </row>
    <row r="48" spans="1:20">
      <c r="A48" s="3">
        <v>5</v>
      </c>
      <c r="B48" s="3">
        <v>2</v>
      </c>
      <c r="C48" s="3" t="s">
        <v>183</v>
      </c>
      <c r="D48" s="3" t="s">
        <v>272</v>
      </c>
      <c r="E48" s="3">
        <v>90</v>
      </c>
      <c r="F48" s="3" t="s">
        <v>336</v>
      </c>
      <c r="G48" s="3" t="s">
        <v>211</v>
      </c>
      <c r="H48" s="3" t="s">
        <v>211</v>
      </c>
      <c r="I48" s="3" t="s">
        <v>25</v>
      </c>
      <c r="J48" s="1">
        <v>30300</v>
      </c>
      <c r="K48" s="3" t="s">
        <v>19</v>
      </c>
      <c r="L48" s="2">
        <v>89.5</v>
      </c>
      <c r="M48" s="20">
        <v>0.58730000000000004</v>
      </c>
      <c r="N48" s="3">
        <v>175</v>
      </c>
      <c r="O48" s="27">
        <v>180</v>
      </c>
      <c r="P48" s="3">
        <v>180</v>
      </c>
      <c r="Q48" s="3"/>
      <c r="R48" s="3">
        <f>P48</f>
        <v>180</v>
      </c>
      <c r="S48" s="20">
        <f t="shared" ref="S48:S76" si="2">R48*M48</f>
        <v>105.71400000000001</v>
      </c>
      <c r="T48" s="3" t="s">
        <v>75</v>
      </c>
    </row>
    <row r="49" spans="1:20">
      <c r="A49" s="3">
        <v>3</v>
      </c>
      <c r="B49" s="3">
        <v>3</v>
      </c>
      <c r="C49" s="3" t="s">
        <v>183</v>
      </c>
      <c r="D49" s="3" t="s">
        <v>272</v>
      </c>
      <c r="E49" s="3">
        <v>90</v>
      </c>
      <c r="F49" s="3" t="s">
        <v>335</v>
      </c>
      <c r="G49" s="3" t="s">
        <v>33</v>
      </c>
      <c r="H49" s="3" t="s">
        <v>35</v>
      </c>
      <c r="I49" s="3" t="s">
        <v>25</v>
      </c>
      <c r="J49" s="1">
        <v>33129</v>
      </c>
      <c r="K49" s="3" t="s">
        <v>19</v>
      </c>
      <c r="L49" s="2">
        <v>87.25</v>
      </c>
      <c r="M49" s="20">
        <v>0.59650000000000003</v>
      </c>
      <c r="N49" s="3">
        <v>160</v>
      </c>
      <c r="O49" s="27">
        <v>170</v>
      </c>
      <c r="P49" s="27">
        <v>170</v>
      </c>
      <c r="Q49" s="3"/>
      <c r="R49" s="3">
        <v>160</v>
      </c>
      <c r="S49" s="20">
        <f t="shared" si="2"/>
        <v>95.44</v>
      </c>
      <c r="T49" s="3"/>
    </row>
    <row r="50" spans="1:20">
      <c r="A50" s="3">
        <v>2</v>
      </c>
      <c r="B50" s="3">
        <v>4</v>
      </c>
      <c r="C50" s="3" t="s">
        <v>183</v>
      </c>
      <c r="D50" s="3" t="s">
        <v>272</v>
      </c>
      <c r="E50" s="3">
        <v>90</v>
      </c>
      <c r="F50" s="3" t="s">
        <v>332</v>
      </c>
      <c r="G50" s="3" t="s">
        <v>30</v>
      </c>
      <c r="H50" s="3" t="s">
        <v>35</v>
      </c>
      <c r="I50" s="3" t="s">
        <v>25</v>
      </c>
      <c r="J50" s="1">
        <v>31778</v>
      </c>
      <c r="K50" s="3" t="s">
        <v>19</v>
      </c>
      <c r="L50" s="2">
        <v>88.5</v>
      </c>
      <c r="M50" s="20">
        <v>0.59140000000000004</v>
      </c>
      <c r="N50" s="3">
        <v>140</v>
      </c>
      <c r="O50" s="3">
        <v>150</v>
      </c>
      <c r="P50" s="27">
        <v>155</v>
      </c>
      <c r="Q50" s="3"/>
      <c r="R50" s="3">
        <v>150</v>
      </c>
      <c r="S50" s="20">
        <f t="shared" si="2"/>
        <v>88.710000000000008</v>
      </c>
      <c r="T50" s="3"/>
    </row>
    <row r="51" spans="1:20">
      <c r="A51" s="3">
        <v>0</v>
      </c>
      <c r="B51" s="3" t="s">
        <v>72</v>
      </c>
      <c r="C51" s="3" t="s">
        <v>183</v>
      </c>
      <c r="D51" s="3" t="s">
        <v>272</v>
      </c>
      <c r="E51" s="3">
        <v>90</v>
      </c>
      <c r="F51" s="3" t="s">
        <v>333</v>
      </c>
      <c r="G51" s="3" t="s">
        <v>48</v>
      </c>
      <c r="H51" s="3" t="s">
        <v>35</v>
      </c>
      <c r="I51" s="3" t="s">
        <v>25</v>
      </c>
      <c r="J51" s="1">
        <v>30828</v>
      </c>
      <c r="K51" s="3" t="s">
        <v>19</v>
      </c>
      <c r="L51" s="2">
        <v>87</v>
      </c>
      <c r="M51" s="20">
        <v>0.5978</v>
      </c>
      <c r="N51" s="27">
        <v>145</v>
      </c>
      <c r="O51" s="27">
        <v>155</v>
      </c>
      <c r="P51" s="27">
        <v>155</v>
      </c>
      <c r="Q51" s="3"/>
      <c r="R51" s="27">
        <v>0</v>
      </c>
      <c r="S51" s="20">
        <f t="shared" si="2"/>
        <v>0</v>
      </c>
      <c r="T51" s="3"/>
    </row>
    <row r="52" spans="1:20">
      <c r="A52" s="3">
        <v>12</v>
      </c>
      <c r="B52" s="3">
        <v>1</v>
      </c>
      <c r="C52" s="3" t="s">
        <v>183</v>
      </c>
      <c r="D52" s="3" t="s">
        <v>272</v>
      </c>
      <c r="E52" s="3">
        <v>100</v>
      </c>
      <c r="F52" s="3" t="s">
        <v>338</v>
      </c>
      <c r="G52" s="3" t="s">
        <v>312</v>
      </c>
      <c r="H52" s="3" t="s">
        <v>339</v>
      </c>
      <c r="I52" s="3" t="s">
        <v>312</v>
      </c>
      <c r="J52" s="1">
        <v>35227</v>
      </c>
      <c r="K52" s="3" t="s">
        <v>21</v>
      </c>
      <c r="L52" s="2">
        <v>90.95</v>
      </c>
      <c r="M52" s="20">
        <v>0.59889999999999999</v>
      </c>
      <c r="N52" s="3">
        <v>60</v>
      </c>
      <c r="O52" s="3">
        <v>70</v>
      </c>
      <c r="P52" s="3">
        <v>80</v>
      </c>
      <c r="Q52" s="3"/>
      <c r="R52" s="3">
        <v>80</v>
      </c>
      <c r="S52" s="20">
        <f t="shared" si="2"/>
        <v>47.911999999999999</v>
      </c>
      <c r="T52" s="3"/>
    </row>
    <row r="53" spans="1:20">
      <c r="A53" s="3">
        <v>12</v>
      </c>
      <c r="B53" s="3">
        <v>1</v>
      </c>
      <c r="C53" s="3" t="s">
        <v>183</v>
      </c>
      <c r="D53" s="3" t="s">
        <v>272</v>
      </c>
      <c r="E53" s="3">
        <v>100</v>
      </c>
      <c r="F53" s="3" t="s">
        <v>348</v>
      </c>
      <c r="G53" s="3" t="s">
        <v>301</v>
      </c>
      <c r="H53" s="3" t="s">
        <v>301</v>
      </c>
      <c r="I53" s="3" t="s">
        <v>25</v>
      </c>
      <c r="J53" s="1">
        <v>26513</v>
      </c>
      <c r="K53" s="3" t="s">
        <v>22</v>
      </c>
      <c r="L53" s="2">
        <v>98.5</v>
      </c>
      <c r="M53" s="20">
        <v>0.57509999999999994</v>
      </c>
      <c r="N53" s="3">
        <v>155</v>
      </c>
      <c r="O53" s="27">
        <v>160</v>
      </c>
      <c r="P53" s="3">
        <v>160</v>
      </c>
      <c r="Q53" s="3"/>
      <c r="R53" s="3">
        <v>160</v>
      </c>
      <c r="S53" s="20">
        <f t="shared" si="2"/>
        <v>92.015999999999991</v>
      </c>
      <c r="T53" s="3"/>
    </row>
    <row r="54" spans="1:20">
      <c r="A54" s="3">
        <v>12</v>
      </c>
      <c r="B54" s="3">
        <v>1</v>
      </c>
      <c r="C54" s="3" t="s">
        <v>183</v>
      </c>
      <c r="D54" s="3" t="s">
        <v>272</v>
      </c>
      <c r="E54" s="3">
        <v>100</v>
      </c>
      <c r="F54" s="3" t="s">
        <v>342</v>
      </c>
      <c r="G54" s="3" t="s">
        <v>309</v>
      </c>
      <c r="H54" s="3" t="s">
        <v>309</v>
      </c>
      <c r="I54" s="3" t="s">
        <v>25</v>
      </c>
      <c r="J54" s="1">
        <v>24804</v>
      </c>
      <c r="K54" s="3" t="s">
        <v>27</v>
      </c>
      <c r="L54" s="2">
        <v>90.6</v>
      </c>
      <c r="M54" s="20">
        <v>0.66700000000000004</v>
      </c>
      <c r="N54" s="3">
        <v>20</v>
      </c>
      <c r="O54" s="3">
        <v>0</v>
      </c>
      <c r="P54" s="3">
        <v>0</v>
      </c>
      <c r="Q54" s="3"/>
      <c r="R54" s="3">
        <v>20</v>
      </c>
      <c r="S54" s="20">
        <f t="shared" si="2"/>
        <v>13.34</v>
      </c>
      <c r="T54" s="3"/>
    </row>
    <row r="55" spans="1:20">
      <c r="A55" s="3">
        <v>12</v>
      </c>
      <c r="B55" s="3">
        <v>1</v>
      </c>
      <c r="C55" s="3" t="s">
        <v>183</v>
      </c>
      <c r="D55" s="3" t="s">
        <v>272</v>
      </c>
      <c r="E55" s="3">
        <v>100</v>
      </c>
      <c r="F55" s="3" t="s">
        <v>347</v>
      </c>
      <c r="G55" s="3" t="s">
        <v>315</v>
      </c>
      <c r="H55" s="3" t="s">
        <v>315</v>
      </c>
      <c r="I55" s="3" t="s">
        <v>25</v>
      </c>
      <c r="J55" s="1">
        <v>24076</v>
      </c>
      <c r="K55" s="3" t="s">
        <v>20</v>
      </c>
      <c r="L55" s="2">
        <v>90.6</v>
      </c>
      <c r="M55" s="20">
        <v>0.70189999999999997</v>
      </c>
      <c r="N55" s="3">
        <v>100</v>
      </c>
      <c r="O55" s="27">
        <v>102.5</v>
      </c>
      <c r="P55" s="3">
        <v>102.5</v>
      </c>
      <c r="Q55" s="3"/>
      <c r="R55" s="3">
        <v>102.5</v>
      </c>
      <c r="S55" s="20">
        <f t="shared" si="2"/>
        <v>71.944749999999999</v>
      </c>
      <c r="T55" s="3"/>
    </row>
    <row r="56" spans="1:20">
      <c r="A56" s="3">
        <v>12</v>
      </c>
      <c r="B56" s="3">
        <v>1</v>
      </c>
      <c r="C56" s="3" t="s">
        <v>183</v>
      </c>
      <c r="D56" s="3" t="s">
        <v>272</v>
      </c>
      <c r="E56" s="3">
        <v>100</v>
      </c>
      <c r="F56" s="3" t="s">
        <v>345</v>
      </c>
      <c r="G56" s="3" t="s">
        <v>301</v>
      </c>
      <c r="H56" s="3" t="s">
        <v>301</v>
      </c>
      <c r="I56" s="3" t="s">
        <v>25</v>
      </c>
      <c r="J56" s="1">
        <v>18586</v>
      </c>
      <c r="K56" s="3" t="s">
        <v>324</v>
      </c>
      <c r="L56" s="2">
        <v>97.35</v>
      </c>
      <c r="M56" s="20">
        <v>1.1052</v>
      </c>
      <c r="N56" s="3">
        <v>140</v>
      </c>
      <c r="O56" s="27">
        <v>145</v>
      </c>
      <c r="P56" s="3">
        <v>0</v>
      </c>
      <c r="Q56" s="3"/>
      <c r="R56" s="3">
        <v>140</v>
      </c>
      <c r="S56" s="20">
        <f t="shared" si="2"/>
        <v>154.72800000000001</v>
      </c>
      <c r="T56" s="3" t="s">
        <v>129</v>
      </c>
    </row>
    <row r="57" spans="1:20">
      <c r="A57" s="3">
        <v>12</v>
      </c>
      <c r="B57" s="3">
        <v>1</v>
      </c>
      <c r="C57" s="3" t="s">
        <v>183</v>
      </c>
      <c r="D57" s="3" t="s">
        <v>272</v>
      </c>
      <c r="E57" s="3">
        <v>100</v>
      </c>
      <c r="F57" s="3" t="s">
        <v>340</v>
      </c>
      <c r="G57" s="3" t="s">
        <v>304</v>
      </c>
      <c r="H57" s="3" t="s">
        <v>304</v>
      </c>
      <c r="I57" s="3" t="s">
        <v>25</v>
      </c>
      <c r="J57" s="1">
        <v>30978</v>
      </c>
      <c r="K57" s="3" t="s">
        <v>19</v>
      </c>
      <c r="L57" s="2">
        <v>93.5</v>
      </c>
      <c r="M57" s="20">
        <v>0.57269999999999999</v>
      </c>
      <c r="N57" s="3">
        <v>160</v>
      </c>
      <c r="O57" s="3">
        <v>170</v>
      </c>
      <c r="P57" s="3">
        <v>172.5</v>
      </c>
      <c r="Q57" s="3"/>
      <c r="R57" s="3">
        <v>172.5</v>
      </c>
      <c r="S57" s="20">
        <f t="shared" si="2"/>
        <v>98.790750000000003</v>
      </c>
      <c r="T57" s="3"/>
    </row>
    <row r="58" spans="1:20">
      <c r="A58" s="3">
        <v>5</v>
      </c>
      <c r="B58" s="3">
        <v>2</v>
      </c>
      <c r="C58" s="3" t="s">
        <v>183</v>
      </c>
      <c r="D58" s="3" t="s">
        <v>272</v>
      </c>
      <c r="E58" s="3">
        <v>100</v>
      </c>
      <c r="F58" s="3" t="s">
        <v>341</v>
      </c>
      <c r="G58" s="3" t="s">
        <v>49</v>
      </c>
      <c r="H58" s="3" t="s">
        <v>49</v>
      </c>
      <c r="I58" s="3" t="s">
        <v>25</v>
      </c>
      <c r="J58" s="1">
        <v>32570</v>
      </c>
      <c r="K58" s="3" t="s">
        <v>19</v>
      </c>
      <c r="L58" s="2">
        <v>98.3</v>
      </c>
      <c r="M58" s="20">
        <v>0.55830000000000002</v>
      </c>
      <c r="N58" s="3">
        <v>160</v>
      </c>
      <c r="O58" s="3">
        <v>165</v>
      </c>
      <c r="P58" s="27">
        <v>172.5</v>
      </c>
      <c r="Q58" s="3"/>
      <c r="R58" s="3">
        <v>165</v>
      </c>
      <c r="S58" s="20">
        <f t="shared" si="2"/>
        <v>92.119500000000002</v>
      </c>
      <c r="T58" s="3"/>
    </row>
    <row r="59" spans="1:20">
      <c r="A59" s="3">
        <v>3</v>
      </c>
      <c r="B59" s="3">
        <v>3</v>
      </c>
      <c r="C59" s="3" t="s">
        <v>183</v>
      </c>
      <c r="D59" s="3" t="s">
        <v>272</v>
      </c>
      <c r="E59" s="3">
        <v>100</v>
      </c>
      <c r="F59" s="3" t="s">
        <v>344</v>
      </c>
      <c r="G59" s="3" t="s">
        <v>30</v>
      </c>
      <c r="H59" s="3" t="s">
        <v>35</v>
      </c>
      <c r="I59" s="3" t="s">
        <v>25</v>
      </c>
      <c r="J59" s="1">
        <v>31956</v>
      </c>
      <c r="K59" s="3" t="s">
        <v>19</v>
      </c>
      <c r="L59" s="2">
        <v>96.2</v>
      </c>
      <c r="M59" s="20">
        <v>0.56420000000000003</v>
      </c>
      <c r="N59" s="27">
        <v>162.5</v>
      </c>
      <c r="O59" s="3">
        <v>162.5</v>
      </c>
      <c r="P59" s="27">
        <v>165</v>
      </c>
      <c r="Q59" s="3"/>
      <c r="R59" s="3">
        <v>162.5</v>
      </c>
      <c r="S59" s="20">
        <f t="shared" si="2"/>
        <v>91.682500000000005</v>
      </c>
      <c r="T59" s="3"/>
    </row>
    <row r="60" spans="1:20">
      <c r="A60" s="3">
        <v>0</v>
      </c>
      <c r="B60" s="3" t="s">
        <v>72</v>
      </c>
      <c r="C60" s="3" t="s">
        <v>183</v>
      </c>
      <c r="D60" s="3" t="s">
        <v>272</v>
      </c>
      <c r="E60" s="3">
        <v>100</v>
      </c>
      <c r="F60" s="3" t="s">
        <v>346</v>
      </c>
      <c r="G60" s="3" t="s">
        <v>33</v>
      </c>
      <c r="H60" s="3" t="s">
        <v>35</v>
      </c>
      <c r="I60" s="3" t="s">
        <v>25</v>
      </c>
      <c r="J60" s="1">
        <v>30255</v>
      </c>
      <c r="K60" s="3" t="s">
        <v>19</v>
      </c>
      <c r="L60" s="2">
        <v>95.8</v>
      </c>
      <c r="M60" s="20">
        <v>0.56540000000000001</v>
      </c>
      <c r="N60" s="27">
        <v>140</v>
      </c>
      <c r="O60" s="27">
        <v>142.5</v>
      </c>
      <c r="P60" s="27">
        <v>142.5</v>
      </c>
      <c r="Q60" s="3"/>
      <c r="R60" s="3">
        <v>0</v>
      </c>
      <c r="S60" s="20">
        <f t="shared" si="2"/>
        <v>0</v>
      </c>
      <c r="T60" s="3"/>
    </row>
    <row r="61" spans="1:20">
      <c r="A61" s="3">
        <v>12</v>
      </c>
      <c r="B61" s="3">
        <v>1</v>
      </c>
      <c r="C61" s="3" t="s">
        <v>183</v>
      </c>
      <c r="D61" s="3" t="s">
        <v>272</v>
      </c>
      <c r="E61" s="3">
        <v>110</v>
      </c>
      <c r="F61" s="3" t="s">
        <v>350</v>
      </c>
      <c r="G61" s="3" t="s">
        <v>113</v>
      </c>
      <c r="H61" s="3" t="s">
        <v>113</v>
      </c>
      <c r="I61" s="3" t="s">
        <v>25</v>
      </c>
      <c r="J61" s="1">
        <v>26783</v>
      </c>
      <c r="K61" s="3" t="s">
        <v>22</v>
      </c>
      <c r="L61" s="2">
        <v>104.15</v>
      </c>
      <c r="M61" s="20">
        <v>0.56210000000000004</v>
      </c>
      <c r="N61" s="3">
        <v>192.5</v>
      </c>
      <c r="O61" s="3">
        <v>200</v>
      </c>
      <c r="P61" s="27">
        <v>202.5</v>
      </c>
      <c r="Q61" s="3"/>
      <c r="R61" s="3">
        <v>200</v>
      </c>
      <c r="S61" s="20">
        <f t="shared" si="2"/>
        <v>112.42000000000002</v>
      </c>
      <c r="T61" s="3"/>
    </row>
    <row r="62" spans="1:20" ht="13.5" customHeight="1">
      <c r="A62" s="3">
        <v>5</v>
      </c>
      <c r="B62" s="3">
        <v>2</v>
      </c>
      <c r="C62" s="3" t="s">
        <v>183</v>
      </c>
      <c r="D62" s="3" t="s">
        <v>272</v>
      </c>
      <c r="E62" s="3">
        <v>110</v>
      </c>
      <c r="F62" s="3" t="s">
        <v>351</v>
      </c>
      <c r="G62" s="3" t="s">
        <v>49</v>
      </c>
      <c r="H62" s="3" t="s">
        <v>49</v>
      </c>
      <c r="I62" s="3" t="s">
        <v>25</v>
      </c>
      <c r="J62" s="1">
        <v>27539</v>
      </c>
      <c r="K62" s="3" t="s">
        <v>22</v>
      </c>
      <c r="L62" s="2">
        <v>101.4</v>
      </c>
      <c r="M62" s="20">
        <v>0.55579999999999996</v>
      </c>
      <c r="N62" s="3">
        <v>160</v>
      </c>
      <c r="O62" s="3">
        <v>170</v>
      </c>
      <c r="P62" s="27">
        <v>180</v>
      </c>
      <c r="Q62" s="3"/>
      <c r="R62" s="3">
        <f>O62</f>
        <v>170</v>
      </c>
      <c r="S62" s="20">
        <f t="shared" si="2"/>
        <v>94.48599999999999</v>
      </c>
      <c r="T62" s="3"/>
    </row>
    <row r="63" spans="1:20">
      <c r="A63" s="3">
        <v>12</v>
      </c>
      <c r="B63" s="3">
        <v>1</v>
      </c>
      <c r="C63" s="3" t="s">
        <v>183</v>
      </c>
      <c r="D63" s="3" t="s">
        <v>272</v>
      </c>
      <c r="E63" s="3">
        <v>110</v>
      </c>
      <c r="F63" s="3" t="s">
        <v>354</v>
      </c>
      <c r="G63" s="3" t="s">
        <v>268</v>
      </c>
      <c r="H63" s="3" t="s">
        <v>267</v>
      </c>
      <c r="I63" s="3" t="s">
        <v>268</v>
      </c>
      <c r="J63" s="1">
        <v>23348</v>
      </c>
      <c r="K63" s="3" t="s">
        <v>20</v>
      </c>
      <c r="L63" s="2">
        <v>101.9</v>
      </c>
      <c r="M63" s="20">
        <v>0.70420000000000005</v>
      </c>
      <c r="N63" s="3">
        <v>147.5</v>
      </c>
      <c r="O63" s="3">
        <v>150</v>
      </c>
      <c r="P63" s="3">
        <v>155</v>
      </c>
      <c r="Q63" s="3"/>
      <c r="R63" s="3">
        <f>P63</f>
        <v>155</v>
      </c>
      <c r="S63" s="20">
        <f t="shared" si="2"/>
        <v>109.15100000000001</v>
      </c>
      <c r="T63" s="3"/>
    </row>
    <row r="64" spans="1:20">
      <c r="A64" s="3">
        <v>12</v>
      </c>
      <c r="B64" s="3">
        <v>1</v>
      </c>
      <c r="C64" s="3" t="s">
        <v>183</v>
      </c>
      <c r="D64" s="3" t="s">
        <v>272</v>
      </c>
      <c r="E64" s="3">
        <v>110</v>
      </c>
      <c r="F64" s="3" t="s">
        <v>355</v>
      </c>
      <c r="G64" s="3" t="s">
        <v>268</v>
      </c>
      <c r="H64" s="3" t="s">
        <v>267</v>
      </c>
      <c r="I64" s="3" t="s">
        <v>268</v>
      </c>
      <c r="J64" s="1">
        <v>20584</v>
      </c>
      <c r="K64" s="3" t="s">
        <v>109</v>
      </c>
      <c r="L64" s="2">
        <v>105.3</v>
      </c>
      <c r="M64" s="20">
        <v>0.9234</v>
      </c>
      <c r="N64" s="3">
        <v>130</v>
      </c>
      <c r="O64" s="3">
        <v>140</v>
      </c>
      <c r="P64" s="27">
        <v>150</v>
      </c>
      <c r="Q64" s="3"/>
      <c r="R64" s="3">
        <f>O64</f>
        <v>140</v>
      </c>
      <c r="S64" s="20">
        <f t="shared" si="2"/>
        <v>129.27600000000001</v>
      </c>
      <c r="T64" s="3" t="s">
        <v>131</v>
      </c>
    </row>
    <row r="65" spans="1:20">
      <c r="A65" s="3">
        <v>5</v>
      </c>
      <c r="B65" s="3">
        <v>2</v>
      </c>
      <c r="C65" s="3" t="s">
        <v>183</v>
      </c>
      <c r="D65" s="3" t="s">
        <v>272</v>
      </c>
      <c r="E65" s="3">
        <v>110</v>
      </c>
      <c r="F65" s="3" t="s">
        <v>353</v>
      </c>
      <c r="G65" s="3" t="s">
        <v>57</v>
      </c>
      <c r="H65" s="3" t="s">
        <v>58</v>
      </c>
      <c r="I65" s="3" t="s">
        <v>25</v>
      </c>
      <c r="J65" s="1">
        <v>20477</v>
      </c>
      <c r="K65" s="3" t="s">
        <v>109</v>
      </c>
      <c r="L65" s="2">
        <v>102.5</v>
      </c>
      <c r="M65" s="20">
        <v>0.9325</v>
      </c>
      <c r="N65" s="3">
        <v>105</v>
      </c>
      <c r="O65" s="27">
        <v>115</v>
      </c>
      <c r="P65" s="3">
        <v>120</v>
      </c>
      <c r="Q65" s="3"/>
      <c r="R65" s="3">
        <f>P65</f>
        <v>120</v>
      </c>
      <c r="S65" s="20">
        <f t="shared" si="2"/>
        <v>111.9</v>
      </c>
      <c r="T65" s="3"/>
    </row>
    <row r="66" spans="1:20">
      <c r="A66" s="3">
        <v>12</v>
      </c>
      <c r="B66" s="3">
        <v>1</v>
      </c>
      <c r="C66" s="3" t="s">
        <v>183</v>
      </c>
      <c r="D66" s="3" t="s">
        <v>272</v>
      </c>
      <c r="E66" s="3">
        <v>110</v>
      </c>
      <c r="F66" s="3" t="s">
        <v>349</v>
      </c>
      <c r="G66" s="3" t="s">
        <v>30</v>
      </c>
      <c r="H66" s="3" t="s">
        <v>35</v>
      </c>
      <c r="I66" s="3" t="s">
        <v>25</v>
      </c>
      <c r="J66" s="1">
        <v>28805</v>
      </c>
      <c r="K66" s="3" t="s">
        <v>19</v>
      </c>
      <c r="L66" s="2">
        <v>108.75</v>
      </c>
      <c r="M66" s="20">
        <v>0.53800000000000003</v>
      </c>
      <c r="N66" s="3">
        <v>185</v>
      </c>
      <c r="O66" s="3">
        <v>190</v>
      </c>
      <c r="P66" s="3">
        <v>195</v>
      </c>
      <c r="Q66" s="3"/>
      <c r="R66" s="3">
        <f>P66</f>
        <v>195</v>
      </c>
      <c r="S66" s="20">
        <f t="shared" si="2"/>
        <v>104.91000000000001</v>
      </c>
      <c r="T66" s="3"/>
    </row>
    <row r="67" spans="1:20">
      <c r="A67" s="3">
        <v>5</v>
      </c>
      <c r="B67" s="3">
        <v>2</v>
      </c>
      <c r="C67" s="3" t="s">
        <v>183</v>
      </c>
      <c r="D67" s="3" t="s">
        <v>272</v>
      </c>
      <c r="E67" s="3">
        <v>110</v>
      </c>
      <c r="F67" s="3" t="s">
        <v>352</v>
      </c>
      <c r="G67" s="3" t="s">
        <v>211</v>
      </c>
      <c r="H67" s="3" t="s">
        <v>211</v>
      </c>
      <c r="I67" s="3" t="s">
        <v>25</v>
      </c>
      <c r="J67" s="1">
        <v>30561</v>
      </c>
      <c r="K67" s="3" t="s">
        <v>19</v>
      </c>
      <c r="L67" s="2">
        <v>104.7</v>
      </c>
      <c r="M67" s="20">
        <v>0.54430000000000001</v>
      </c>
      <c r="N67" s="3">
        <v>175</v>
      </c>
      <c r="O67" s="3">
        <v>180</v>
      </c>
      <c r="P67" s="27">
        <v>185</v>
      </c>
      <c r="Q67" s="3"/>
      <c r="R67" s="3">
        <f>O67</f>
        <v>180</v>
      </c>
      <c r="S67" s="20">
        <f t="shared" si="2"/>
        <v>97.974000000000004</v>
      </c>
      <c r="T67" s="3"/>
    </row>
    <row r="68" spans="1:20">
      <c r="A68" s="3">
        <v>3</v>
      </c>
      <c r="B68" s="3">
        <v>3</v>
      </c>
      <c r="C68" s="3" t="s">
        <v>183</v>
      </c>
      <c r="D68" s="3" t="s">
        <v>272</v>
      </c>
      <c r="E68" s="3">
        <v>110</v>
      </c>
      <c r="F68" s="3" t="s">
        <v>354</v>
      </c>
      <c r="G68" s="3" t="s">
        <v>268</v>
      </c>
      <c r="H68" s="3" t="s">
        <v>267</v>
      </c>
      <c r="I68" s="3" t="s">
        <v>268</v>
      </c>
      <c r="J68" s="1">
        <v>23348</v>
      </c>
      <c r="K68" s="3" t="s">
        <v>19</v>
      </c>
      <c r="L68" s="2">
        <v>101.9</v>
      </c>
      <c r="M68" s="20">
        <v>0.54969999999999997</v>
      </c>
      <c r="N68" s="3">
        <v>147.5</v>
      </c>
      <c r="O68" s="3">
        <v>150</v>
      </c>
      <c r="P68" s="3">
        <v>155</v>
      </c>
      <c r="Q68" s="3"/>
      <c r="R68" s="3">
        <f>P68</f>
        <v>155</v>
      </c>
      <c r="S68" s="20">
        <f t="shared" si="2"/>
        <v>85.203499999999991</v>
      </c>
      <c r="T68" s="3"/>
    </row>
    <row r="69" spans="1:20">
      <c r="A69" s="3">
        <v>12</v>
      </c>
      <c r="B69" s="3">
        <v>1</v>
      </c>
      <c r="C69" s="3" t="s">
        <v>183</v>
      </c>
      <c r="D69" s="3" t="s">
        <v>272</v>
      </c>
      <c r="E69" s="3">
        <v>125</v>
      </c>
      <c r="F69" s="3" t="s">
        <v>356</v>
      </c>
      <c r="G69" s="3" t="s">
        <v>57</v>
      </c>
      <c r="H69" s="3" t="s">
        <v>36</v>
      </c>
      <c r="I69" s="3" t="s">
        <v>25</v>
      </c>
      <c r="J69" s="1">
        <v>24185</v>
      </c>
      <c r="K69" s="3" t="s">
        <v>20</v>
      </c>
      <c r="L69" s="2">
        <v>120.15</v>
      </c>
      <c r="M69" s="20">
        <v>0.63429999999999997</v>
      </c>
      <c r="N69" s="3">
        <v>180</v>
      </c>
      <c r="O69" s="27">
        <v>190</v>
      </c>
      <c r="P69" s="27">
        <v>190</v>
      </c>
      <c r="Q69" s="3"/>
      <c r="R69" s="3">
        <f>N69</f>
        <v>180</v>
      </c>
      <c r="S69" s="20">
        <f t="shared" si="2"/>
        <v>114.17399999999999</v>
      </c>
      <c r="T69" s="3"/>
    </row>
    <row r="70" spans="1:20">
      <c r="A70" s="3">
        <v>12</v>
      </c>
      <c r="B70" s="3">
        <v>1</v>
      </c>
      <c r="C70" s="3" t="s">
        <v>183</v>
      </c>
      <c r="D70" s="3" t="s">
        <v>272</v>
      </c>
      <c r="E70" s="3">
        <v>125</v>
      </c>
      <c r="F70" s="3" t="s">
        <v>127</v>
      </c>
      <c r="G70" s="3" t="s">
        <v>57</v>
      </c>
      <c r="H70" s="3" t="s">
        <v>113</v>
      </c>
      <c r="I70" s="3" t="s">
        <v>25</v>
      </c>
      <c r="J70" s="1">
        <v>31013</v>
      </c>
      <c r="K70" s="3" t="s">
        <v>19</v>
      </c>
      <c r="L70" s="2">
        <v>121.3</v>
      </c>
      <c r="M70" s="20">
        <v>0.52569999999999995</v>
      </c>
      <c r="N70" s="3">
        <v>197.5</v>
      </c>
      <c r="O70" s="3">
        <v>205</v>
      </c>
      <c r="P70" s="3">
        <v>210</v>
      </c>
      <c r="Q70" s="3"/>
      <c r="R70" s="3">
        <f>P70</f>
        <v>210</v>
      </c>
      <c r="S70" s="20">
        <f t="shared" si="2"/>
        <v>110.39699999999999</v>
      </c>
      <c r="T70" s="3" t="s">
        <v>73</v>
      </c>
    </row>
    <row r="71" spans="1:20">
      <c r="A71" s="3">
        <v>5</v>
      </c>
      <c r="B71" s="3">
        <v>2</v>
      </c>
      <c r="C71" s="3" t="s">
        <v>183</v>
      </c>
      <c r="D71" s="3" t="s">
        <v>272</v>
      </c>
      <c r="E71" s="3">
        <v>125</v>
      </c>
      <c r="F71" s="3" t="s">
        <v>359</v>
      </c>
      <c r="G71" s="3" t="s">
        <v>309</v>
      </c>
      <c r="H71" s="3" t="s">
        <v>309</v>
      </c>
      <c r="I71" s="3" t="s">
        <v>25</v>
      </c>
      <c r="J71" s="1">
        <v>29908</v>
      </c>
      <c r="K71" s="3" t="s">
        <v>19</v>
      </c>
      <c r="L71" s="2">
        <v>115.2</v>
      </c>
      <c r="M71" s="20">
        <v>0.53120000000000001</v>
      </c>
      <c r="N71" s="3">
        <v>170</v>
      </c>
      <c r="O71" s="3">
        <v>180</v>
      </c>
      <c r="P71" s="3">
        <v>187.5</v>
      </c>
      <c r="Q71" s="3"/>
      <c r="R71" s="3">
        <f>P71</f>
        <v>187.5</v>
      </c>
      <c r="S71" s="20">
        <f t="shared" si="2"/>
        <v>99.6</v>
      </c>
      <c r="T71" s="3"/>
    </row>
    <row r="72" spans="1:20">
      <c r="A72" s="3">
        <v>3</v>
      </c>
      <c r="B72" s="3">
        <v>3</v>
      </c>
      <c r="C72" s="3" t="s">
        <v>183</v>
      </c>
      <c r="D72" s="3" t="s">
        <v>272</v>
      </c>
      <c r="E72" s="3">
        <v>125</v>
      </c>
      <c r="F72" s="3" t="s">
        <v>357</v>
      </c>
      <c r="G72" s="3" t="s">
        <v>268</v>
      </c>
      <c r="H72" s="3" t="s">
        <v>358</v>
      </c>
      <c r="I72" s="3" t="s">
        <v>268</v>
      </c>
      <c r="J72" s="1">
        <v>32770</v>
      </c>
      <c r="K72" s="3" t="s">
        <v>19</v>
      </c>
      <c r="L72" s="2">
        <v>110.5</v>
      </c>
      <c r="M72" s="20">
        <v>0.53590000000000004</v>
      </c>
      <c r="N72" s="3">
        <v>165</v>
      </c>
      <c r="O72" s="3">
        <v>175</v>
      </c>
      <c r="P72" s="3">
        <v>180</v>
      </c>
      <c r="Q72" s="3"/>
      <c r="R72" s="3">
        <f>P72</f>
        <v>180</v>
      </c>
      <c r="S72" s="20">
        <f t="shared" si="2"/>
        <v>96.462000000000003</v>
      </c>
      <c r="T72" s="3"/>
    </row>
    <row r="73" spans="1:20">
      <c r="A73" s="3">
        <v>2</v>
      </c>
      <c r="B73" s="3">
        <v>4</v>
      </c>
      <c r="C73" s="3" t="s">
        <v>183</v>
      </c>
      <c r="D73" s="3" t="s">
        <v>272</v>
      </c>
      <c r="E73" s="3">
        <v>125</v>
      </c>
      <c r="F73" s="3" t="s">
        <v>356</v>
      </c>
      <c r="G73" s="3" t="s">
        <v>57</v>
      </c>
      <c r="H73" s="3" t="s">
        <v>36</v>
      </c>
      <c r="I73" s="3" t="s">
        <v>25</v>
      </c>
      <c r="J73" s="1">
        <v>24185</v>
      </c>
      <c r="K73" s="3" t="s">
        <v>19</v>
      </c>
      <c r="L73" s="2">
        <v>120.15</v>
      </c>
      <c r="M73" s="20">
        <v>0.52680000000000005</v>
      </c>
      <c r="N73" s="3">
        <v>180</v>
      </c>
      <c r="O73" s="27">
        <v>190</v>
      </c>
      <c r="P73" s="27">
        <v>190</v>
      </c>
      <c r="Q73" s="3"/>
      <c r="R73" s="3">
        <f>N73</f>
        <v>180</v>
      </c>
      <c r="S73" s="20">
        <f t="shared" si="2"/>
        <v>94.824000000000012</v>
      </c>
      <c r="T73" s="3"/>
    </row>
    <row r="74" spans="1:20">
      <c r="A74" s="3">
        <v>12</v>
      </c>
      <c r="B74" s="3">
        <v>1</v>
      </c>
      <c r="C74" s="3" t="s">
        <v>183</v>
      </c>
      <c r="D74" s="3" t="s">
        <v>272</v>
      </c>
      <c r="E74" s="3">
        <v>125</v>
      </c>
      <c r="F74" s="3" t="s">
        <v>360</v>
      </c>
      <c r="G74" s="3" t="s">
        <v>33</v>
      </c>
      <c r="H74" s="3" t="s">
        <v>35</v>
      </c>
      <c r="I74" s="3" t="s">
        <v>25</v>
      </c>
      <c r="J74" s="1">
        <v>35735</v>
      </c>
      <c r="K74" s="3" t="s">
        <v>24</v>
      </c>
      <c r="L74" s="2">
        <v>117.6</v>
      </c>
      <c r="M74" s="20">
        <v>0.55030000000000001</v>
      </c>
      <c r="N74" s="27">
        <v>130</v>
      </c>
      <c r="O74" s="3">
        <v>130</v>
      </c>
      <c r="P74" s="27">
        <v>137.5</v>
      </c>
      <c r="Q74" s="3"/>
      <c r="R74" s="3">
        <f>O74</f>
        <v>130</v>
      </c>
      <c r="S74" s="20">
        <f t="shared" si="2"/>
        <v>71.539000000000001</v>
      </c>
      <c r="T74" s="3"/>
    </row>
    <row r="75" spans="1:20">
      <c r="A75" s="3">
        <v>12</v>
      </c>
      <c r="B75" s="3">
        <v>1</v>
      </c>
      <c r="C75" s="3" t="s">
        <v>183</v>
      </c>
      <c r="D75" s="3" t="s">
        <v>272</v>
      </c>
      <c r="E75" s="3">
        <v>140</v>
      </c>
      <c r="F75" s="3" t="s">
        <v>200</v>
      </c>
      <c r="G75" s="3" t="s">
        <v>113</v>
      </c>
      <c r="H75" s="3" t="s">
        <v>113</v>
      </c>
      <c r="I75" s="3" t="s">
        <v>25</v>
      </c>
      <c r="J75" s="1">
        <v>30184</v>
      </c>
      <c r="K75" s="3" t="s">
        <v>19</v>
      </c>
      <c r="L75" s="2">
        <v>129.15</v>
      </c>
      <c r="M75" s="20">
        <v>0.51600000000000001</v>
      </c>
      <c r="N75" s="3">
        <v>190</v>
      </c>
      <c r="O75" s="3">
        <v>200</v>
      </c>
      <c r="P75" s="27">
        <v>0</v>
      </c>
      <c r="Q75" s="3"/>
      <c r="R75" s="3">
        <f>O75</f>
        <v>200</v>
      </c>
      <c r="S75" s="20">
        <f t="shared" si="2"/>
        <v>103.2</v>
      </c>
      <c r="T75" s="3"/>
    </row>
    <row r="76" spans="1:20">
      <c r="A76" s="3">
        <v>12</v>
      </c>
      <c r="B76" s="3">
        <v>1</v>
      </c>
      <c r="C76" s="3" t="s">
        <v>183</v>
      </c>
      <c r="D76" s="3" t="s">
        <v>272</v>
      </c>
      <c r="E76" s="3" t="s">
        <v>244</v>
      </c>
      <c r="F76" s="3" t="s">
        <v>361</v>
      </c>
      <c r="G76" s="3" t="s">
        <v>49</v>
      </c>
      <c r="H76" s="3" t="s">
        <v>49</v>
      </c>
      <c r="I76" s="3" t="s">
        <v>25</v>
      </c>
      <c r="J76" s="1">
        <v>29736</v>
      </c>
      <c r="K76" s="3" t="s">
        <v>19</v>
      </c>
      <c r="L76" s="2">
        <v>148.69999999999999</v>
      </c>
      <c r="M76" s="20">
        <v>0.49430000000000002</v>
      </c>
      <c r="N76" s="3">
        <v>180</v>
      </c>
      <c r="O76" s="3">
        <v>190</v>
      </c>
      <c r="P76" s="27">
        <v>200</v>
      </c>
      <c r="Q76" s="3"/>
      <c r="R76" s="3">
        <f>O76</f>
        <v>190</v>
      </c>
      <c r="S76" s="20">
        <f t="shared" si="2"/>
        <v>93.917000000000002</v>
      </c>
      <c r="T76" s="3"/>
    </row>
    <row r="77" spans="1:20">
      <c r="A77" s="3"/>
      <c r="B77" s="3"/>
      <c r="C77" s="3"/>
      <c r="D77" s="3"/>
      <c r="E77" s="3"/>
      <c r="F77" s="19" t="s">
        <v>362</v>
      </c>
      <c r="G77" s="19"/>
      <c r="H77" s="3"/>
      <c r="I77" s="3"/>
      <c r="J77" s="3"/>
      <c r="K77" s="3"/>
      <c r="L77" s="2"/>
      <c r="M77" s="20"/>
      <c r="N77" s="3"/>
      <c r="O77" s="19" t="s">
        <v>372</v>
      </c>
      <c r="P77" s="3"/>
      <c r="Q77" s="3"/>
      <c r="R77" s="3"/>
      <c r="S77" s="20"/>
      <c r="T77" s="3"/>
    </row>
    <row r="78" spans="1:20">
      <c r="A78" s="3">
        <v>12</v>
      </c>
      <c r="B78" s="3">
        <v>1</v>
      </c>
      <c r="C78" s="3" t="s">
        <v>183</v>
      </c>
      <c r="D78" s="3" t="s">
        <v>363</v>
      </c>
      <c r="E78" s="3" t="s">
        <v>273</v>
      </c>
      <c r="F78" s="3" t="s">
        <v>306</v>
      </c>
      <c r="G78" s="3" t="s">
        <v>57</v>
      </c>
      <c r="H78" s="3" t="s">
        <v>36</v>
      </c>
      <c r="I78" s="3" t="s">
        <v>25</v>
      </c>
      <c r="J78" s="1">
        <v>38512</v>
      </c>
      <c r="K78" s="3" t="s">
        <v>19</v>
      </c>
      <c r="L78" s="2">
        <v>43.05</v>
      </c>
      <c r="M78" s="20"/>
      <c r="N78" s="3">
        <v>35</v>
      </c>
      <c r="O78" s="3">
        <v>40</v>
      </c>
      <c r="P78" s="3"/>
      <c r="Q78" s="3"/>
      <c r="R78" s="81">
        <f>O78*N78</f>
        <v>1400</v>
      </c>
      <c r="S78" s="20">
        <f>R78/L78</f>
        <v>32.520325203252035</v>
      </c>
      <c r="T78" s="3"/>
    </row>
    <row r="79" spans="1:20">
      <c r="A79" s="3">
        <v>5</v>
      </c>
      <c r="B79" s="3">
        <v>2</v>
      </c>
      <c r="C79" s="3" t="s">
        <v>183</v>
      </c>
      <c r="D79" s="3" t="s">
        <v>363</v>
      </c>
      <c r="E79" s="3" t="s">
        <v>273</v>
      </c>
      <c r="F79" s="3" t="s">
        <v>305</v>
      </c>
      <c r="G79" s="3" t="s">
        <v>301</v>
      </c>
      <c r="H79" s="3" t="s">
        <v>301</v>
      </c>
      <c r="I79" s="3" t="s">
        <v>25</v>
      </c>
      <c r="J79" s="1">
        <v>27929</v>
      </c>
      <c r="K79" s="3" t="s">
        <v>19</v>
      </c>
      <c r="L79" s="2">
        <v>54.45</v>
      </c>
      <c r="M79" s="20"/>
      <c r="N79" s="3">
        <v>35</v>
      </c>
      <c r="O79" s="3">
        <v>42</v>
      </c>
      <c r="P79" s="3"/>
      <c r="Q79" s="3"/>
      <c r="R79" s="81">
        <f t="shared" ref="R79:R92" si="3">O79*N79</f>
        <v>1470</v>
      </c>
      <c r="S79" s="20">
        <f t="shared" ref="S79:S92" si="4">R79/L79</f>
        <v>26.997245179063359</v>
      </c>
      <c r="T79" s="3"/>
    </row>
    <row r="80" spans="1:20">
      <c r="A80" s="3">
        <v>3</v>
      </c>
      <c r="B80" s="3">
        <v>3</v>
      </c>
      <c r="C80" s="3" t="s">
        <v>183</v>
      </c>
      <c r="D80" s="3" t="s">
        <v>363</v>
      </c>
      <c r="E80" s="3" t="s">
        <v>273</v>
      </c>
      <c r="F80" s="3" t="s">
        <v>366</v>
      </c>
      <c r="G80" s="3" t="s">
        <v>282</v>
      </c>
      <c r="H80" s="3" t="s">
        <v>282</v>
      </c>
      <c r="I80" s="3" t="s">
        <v>25</v>
      </c>
      <c r="J80" s="1">
        <v>31838</v>
      </c>
      <c r="K80" s="3" t="s">
        <v>19</v>
      </c>
      <c r="L80" s="2">
        <v>66</v>
      </c>
      <c r="M80" s="20"/>
      <c r="N80" s="3">
        <v>35</v>
      </c>
      <c r="O80" s="3">
        <v>47</v>
      </c>
      <c r="P80" s="3"/>
      <c r="Q80" s="3"/>
      <c r="R80" s="81">
        <f t="shared" si="3"/>
        <v>1645</v>
      </c>
      <c r="S80" s="20">
        <f t="shared" si="4"/>
        <v>24.924242424242426</v>
      </c>
      <c r="T80" s="3"/>
    </row>
    <row r="81" spans="1:20">
      <c r="A81" s="3">
        <v>2</v>
      </c>
      <c r="B81" s="3">
        <v>4</v>
      </c>
      <c r="C81" s="3" t="s">
        <v>183</v>
      </c>
      <c r="D81" s="3" t="s">
        <v>363</v>
      </c>
      <c r="E81" s="3" t="s">
        <v>273</v>
      </c>
      <c r="F81" s="3" t="s">
        <v>302</v>
      </c>
      <c r="G81" s="3" t="s">
        <v>49</v>
      </c>
      <c r="H81" s="3" t="s">
        <v>49</v>
      </c>
      <c r="I81" s="3" t="s">
        <v>25</v>
      </c>
      <c r="J81" s="1">
        <v>37646</v>
      </c>
      <c r="K81" s="3" t="s">
        <v>19</v>
      </c>
      <c r="L81" s="2">
        <v>42.95</v>
      </c>
      <c r="M81" s="20"/>
      <c r="N81" s="3">
        <v>35</v>
      </c>
      <c r="O81" s="3">
        <v>29</v>
      </c>
      <c r="P81" s="3"/>
      <c r="Q81" s="3"/>
      <c r="R81" s="81">
        <f t="shared" si="3"/>
        <v>1015</v>
      </c>
      <c r="S81" s="20">
        <f t="shared" si="4"/>
        <v>23.632130384167635</v>
      </c>
      <c r="T81" s="3"/>
    </row>
    <row r="82" spans="1:20">
      <c r="A82" s="3">
        <v>1</v>
      </c>
      <c r="B82" s="3">
        <v>5</v>
      </c>
      <c r="C82" s="3" t="s">
        <v>183</v>
      </c>
      <c r="D82" s="3" t="s">
        <v>363</v>
      </c>
      <c r="E82" s="3" t="s">
        <v>273</v>
      </c>
      <c r="F82" s="3" t="s">
        <v>367</v>
      </c>
      <c r="G82" s="3" t="s">
        <v>57</v>
      </c>
      <c r="H82" s="3" t="s">
        <v>58</v>
      </c>
      <c r="I82" s="3" t="s">
        <v>25</v>
      </c>
      <c r="J82" s="1">
        <v>27548</v>
      </c>
      <c r="K82" s="3" t="s">
        <v>19</v>
      </c>
      <c r="L82" s="2">
        <v>64.849999999999994</v>
      </c>
      <c r="M82" s="20"/>
      <c r="N82" s="3">
        <v>35</v>
      </c>
      <c r="O82" s="3">
        <v>42</v>
      </c>
      <c r="P82" s="3"/>
      <c r="Q82" s="3"/>
      <c r="R82" s="81">
        <f t="shared" si="3"/>
        <v>1470</v>
      </c>
      <c r="S82" s="20">
        <f t="shared" si="4"/>
        <v>22.667694680030841</v>
      </c>
      <c r="T82" s="3"/>
    </row>
    <row r="83" spans="1:20">
      <c r="A83" s="3">
        <v>0</v>
      </c>
      <c r="B83" s="3">
        <v>6</v>
      </c>
      <c r="C83" s="3" t="s">
        <v>183</v>
      </c>
      <c r="D83" s="3" t="s">
        <v>363</v>
      </c>
      <c r="E83" s="3" t="s">
        <v>273</v>
      </c>
      <c r="F83" s="3" t="s">
        <v>53</v>
      </c>
      <c r="G83" s="3" t="s">
        <v>49</v>
      </c>
      <c r="H83" s="3" t="s">
        <v>49</v>
      </c>
      <c r="I83" s="3" t="s">
        <v>25</v>
      </c>
      <c r="J83" s="1">
        <v>25262</v>
      </c>
      <c r="K83" s="3" t="s">
        <v>19</v>
      </c>
      <c r="L83" s="2">
        <v>64.849999999999994</v>
      </c>
      <c r="M83" s="20"/>
      <c r="N83" s="3">
        <v>35</v>
      </c>
      <c r="O83" s="3">
        <v>29</v>
      </c>
      <c r="P83" s="3"/>
      <c r="Q83" s="3"/>
      <c r="R83" s="81">
        <f t="shared" si="3"/>
        <v>1015</v>
      </c>
      <c r="S83" s="20">
        <f t="shared" si="4"/>
        <v>15.651503469545105</v>
      </c>
      <c r="T83" s="3"/>
    </row>
    <row r="84" spans="1:20">
      <c r="A84" s="3">
        <v>0</v>
      </c>
      <c r="B84" s="3">
        <v>7</v>
      </c>
      <c r="C84" s="3" t="s">
        <v>183</v>
      </c>
      <c r="D84" s="3" t="s">
        <v>363</v>
      </c>
      <c r="E84" s="3" t="s">
        <v>273</v>
      </c>
      <c r="F84" s="3" t="s">
        <v>40</v>
      </c>
      <c r="G84" s="3" t="s">
        <v>49</v>
      </c>
      <c r="H84" s="3" t="s">
        <v>49</v>
      </c>
      <c r="I84" s="3" t="s">
        <v>25</v>
      </c>
      <c r="J84" s="1">
        <v>37529</v>
      </c>
      <c r="K84" s="3" t="s">
        <v>19</v>
      </c>
      <c r="L84" s="2">
        <v>47.25</v>
      </c>
      <c r="M84" s="20"/>
      <c r="N84" s="3">
        <v>35</v>
      </c>
      <c r="O84" s="3">
        <v>15</v>
      </c>
      <c r="P84" s="3"/>
      <c r="Q84" s="3"/>
      <c r="R84" s="81">
        <f t="shared" si="3"/>
        <v>525</v>
      </c>
      <c r="S84" s="20">
        <f t="shared" si="4"/>
        <v>11.111111111111111</v>
      </c>
      <c r="T84" s="3"/>
    </row>
    <row r="85" spans="1:20">
      <c r="A85" s="3">
        <v>12</v>
      </c>
      <c r="B85" s="3">
        <v>1</v>
      </c>
      <c r="C85" s="3" t="s">
        <v>183</v>
      </c>
      <c r="D85" s="3" t="s">
        <v>363</v>
      </c>
      <c r="E85" s="3" t="s">
        <v>273</v>
      </c>
      <c r="F85" s="3" t="s">
        <v>322</v>
      </c>
      <c r="G85" s="3" t="s">
        <v>28</v>
      </c>
      <c r="H85" s="3" t="s">
        <v>28</v>
      </c>
      <c r="I85" s="3" t="s">
        <v>25</v>
      </c>
      <c r="J85" s="1">
        <v>26129</v>
      </c>
      <c r="K85" s="3" t="s">
        <v>364</v>
      </c>
      <c r="L85" s="2">
        <v>82.25</v>
      </c>
      <c r="M85" s="20"/>
      <c r="N85" s="3">
        <v>55</v>
      </c>
      <c r="O85" s="3">
        <v>82</v>
      </c>
      <c r="P85" s="3"/>
      <c r="Q85" s="3"/>
      <c r="R85" s="81">
        <f t="shared" si="3"/>
        <v>4510</v>
      </c>
      <c r="S85" s="20">
        <f t="shared" si="4"/>
        <v>54.832826747720368</v>
      </c>
      <c r="T85" s="3"/>
    </row>
    <row r="86" spans="1:20">
      <c r="A86" s="3">
        <v>5</v>
      </c>
      <c r="B86" s="3">
        <v>2</v>
      </c>
      <c r="C86" s="3" t="s">
        <v>183</v>
      </c>
      <c r="D86" s="3" t="s">
        <v>363</v>
      </c>
      <c r="E86" s="3" t="s">
        <v>273</v>
      </c>
      <c r="F86" s="3" t="s">
        <v>195</v>
      </c>
      <c r="G86" s="3" t="s">
        <v>30</v>
      </c>
      <c r="H86" s="3" t="s">
        <v>35</v>
      </c>
      <c r="I86" s="3" t="s">
        <v>25</v>
      </c>
      <c r="J86" s="1">
        <v>27802</v>
      </c>
      <c r="K86" s="3" t="s">
        <v>364</v>
      </c>
      <c r="L86" s="2">
        <v>89</v>
      </c>
      <c r="M86" s="20"/>
      <c r="N86" s="3">
        <v>55</v>
      </c>
      <c r="O86" s="3">
        <v>77</v>
      </c>
      <c r="P86" s="3"/>
      <c r="Q86" s="3"/>
      <c r="R86" s="81">
        <f t="shared" si="3"/>
        <v>4235</v>
      </c>
      <c r="S86" s="20">
        <f t="shared" si="4"/>
        <v>47.584269662921351</v>
      </c>
      <c r="T86" s="3"/>
    </row>
    <row r="87" spans="1:20">
      <c r="A87" s="3">
        <v>3</v>
      </c>
      <c r="B87" s="3">
        <v>3</v>
      </c>
      <c r="C87" s="3" t="s">
        <v>183</v>
      </c>
      <c r="D87" s="3" t="s">
        <v>363</v>
      </c>
      <c r="E87" s="3" t="s">
        <v>273</v>
      </c>
      <c r="F87" s="3" t="s">
        <v>334</v>
      </c>
      <c r="G87" s="3" t="s">
        <v>301</v>
      </c>
      <c r="H87" s="3" t="s">
        <v>301</v>
      </c>
      <c r="I87" s="3" t="s">
        <v>25</v>
      </c>
      <c r="J87" s="1">
        <v>24743</v>
      </c>
      <c r="K87" s="3" t="s">
        <v>364</v>
      </c>
      <c r="L87" s="2">
        <v>89.75</v>
      </c>
      <c r="M87" s="20"/>
      <c r="N87" s="3">
        <v>55</v>
      </c>
      <c r="O87" s="3">
        <v>76</v>
      </c>
      <c r="P87" s="3"/>
      <c r="Q87" s="3"/>
      <c r="R87" s="81">
        <f t="shared" si="3"/>
        <v>4180</v>
      </c>
      <c r="S87" s="20">
        <f t="shared" si="4"/>
        <v>46.573816155988858</v>
      </c>
      <c r="T87" s="3"/>
    </row>
    <row r="88" spans="1:20">
      <c r="A88" s="3">
        <v>2</v>
      </c>
      <c r="B88" s="3">
        <v>4</v>
      </c>
      <c r="C88" s="3" t="s">
        <v>183</v>
      </c>
      <c r="D88" s="3" t="s">
        <v>363</v>
      </c>
      <c r="E88" s="3" t="s">
        <v>273</v>
      </c>
      <c r="F88" s="3" t="s">
        <v>345</v>
      </c>
      <c r="G88" s="3" t="s">
        <v>301</v>
      </c>
      <c r="H88" s="3" t="s">
        <v>301</v>
      </c>
      <c r="I88" s="3" t="s">
        <v>25</v>
      </c>
      <c r="J88" s="1">
        <v>18586</v>
      </c>
      <c r="K88" s="3" t="s">
        <v>364</v>
      </c>
      <c r="L88" s="2">
        <v>97.35</v>
      </c>
      <c r="M88" s="20"/>
      <c r="N88" s="3">
        <v>55</v>
      </c>
      <c r="O88" s="3">
        <v>70</v>
      </c>
      <c r="P88" s="3"/>
      <c r="Q88" s="3"/>
      <c r="R88" s="81">
        <f t="shared" si="3"/>
        <v>3850</v>
      </c>
      <c r="S88" s="20">
        <f t="shared" si="4"/>
        <v>39.548022598870055</v>
      </c>
      <c r="T88" s="3"/>
    </row>
    <row r="89" spans="1:20">
      <c r="A89" s="3">
        <v>1</v>
      </c>
      <c r="B89" s="3">
        <v>5</v>
      </c>
      <c r="C89" s="3" t="s">
        <v>183</v>
      </c>
      <c r="D89" s="3" t="s">
        <v>363</v>
      </c>
      <c r="E89" s="3" t="s">
        <v>273</v>
      </c>
      <c r="F89" s="3" t="s">
        <v>368</v>
      </c>
      <c r="G89" s="3" t="s">
        <v>87</v>
      </c>
      <c r="H89" s="3" t="s">
        <v>87</v>
      </c>
      <c r="I89" s="3" t="s">
        <v>25</v>
      </c>
      <c r="J89" s="1">
        <v>22122</v>
      </c>
      <c r="K89" s="3" t="s">
        <v>364</v>
      </c>
      <c r="L89" s="2">
        <v>89.5</v>
      </c>
      <c r="M89" s="20"/>
      <c r="N89" s="3">
        <v>55</v>
      </c>
      <c r="O89" s="3">
        <v>59</v>
      </c>
      <c r="P89" s="3"/>
      <c r="Q89" s="3"/>
      <c r="R89" s="81">
        <f t="shared" si="3"/>
        <v>3245</v>
      </c>
      <c r="S89" s="20">
        <f t="shared" si="4"/>
        <v>36.256983240223462</v>
      </c>
      <c r="T89" s="3"/>
    </row>
    <row r="90" spans="1:20">
      <c r="A90" s="3">
        <v>0</v>
      </c>
      <c r="B90" s="3">
        <v>6</v>
      </c>
      <c r="C90" s="3" t="s">
        <v>183</v>
      </c>
      <c r="D90" s="3" t="s">
        <v>363</v>
      </c>
      <c r="E90" s="3" t="s">
        <v>273</v>
      </c>
      <c r="F90" s="3" t="s">
        <v>365</v>
      </c>
      <c r="G90" s="3" t="s">
        <v>282</v>
      </c>
      <c r="H90" s="3" t="s">
        <v>282</v>
      </c>
      <c r="I90" s="3" t="s">
        <v>25</v>
      </c>
      <c r="J90" s="1">
        <v>24258</v>
      </c>
      <c r="K90" s="3" t="s">
        <v>364</v>
      </c>
      <c r="L90" s="2">
        <v>104.25</v>
      </c>
      <c r="M90" s="20"/>
      <c r="N90" s="3">
        <v>55</v>
      </c>
      <c r="O90" s="3">
        <v>68</v>
      </c>
      <c r="P90" s="3"/>
      <c r="Q90" s="3"/>
      <c r="R90" s="81">
        <f t="shared" si="3"/>
        <v>3740</v>
      </c>
      <c r="S90" s="20">
        <f t="shared" si="4"/>
        <v>35.875299760191844</v>
      </c>
      <c r="T90" s="3"/>
    </row>
    <row r="91" spans="1:20">
      <c r="A91" s="3">
        <v>0</v>
      </c>
      <c r="B91" s="3">
        <v>7</v>
      </c>
      <c r="C91" s="3" t="s">
        <v>183</v>
      </c>
      <c r="D91" s="3" t="s">
        <v>363</v>
      </c>
      <c r="E91" s="3" t="s">
        <v>273</v>
      </c>
      <c r="F91" s="3" t="s">
        <v>310</v>
      </c>
      <c r="G91" s="3" t="s">
        <v>312</v>
      </c>
      <c r="H91" s="3" t="s">
        <v>311</v>
      </c>
      <c r="I91" s="3" t="s">
        <v>312</v>
      </c>
      <c r="J91" s="1">
        <v>13919</v>
      </c>
      <c r="K91" s="3" t="s">
        <v>364</v>
      </c>
      <c r="L91" s="2">
        <v>65.45</v>
      </c>
      <c r="M91" s="20"/>
      <c r="N91" s="3">
        <v>55</v>
      </c>
      <c r="O91" s="3">
        <v>23</v>
      </c>
      <c r="P91" s="3"/>
      <c r="Q91" s="3"/>
      <c r="R91" s="81">
        <f t="shared" si="3"/>
        <v>1265</v>
      </c>
      <c r="S91" s="20">
        <f t="shared" si="4"/>
        <v>19.327731092436974</v>
      </c>
      <c r="T91" s="3"/>
    </row>
    <row r="92" spans="1:20">
      <c r="A92" s="3">
        <v>0</v>
      </c>
      <c r="B92" s="3">
        <v>8</v>
      </c>
      <c r="C92" s="3" t="s">
        <v>183</v>
      </c>
      <c r="D92" s="3" t="s">
        <v>363</v>
      </c>
      <c r="E92" s="3" t="s">
        <v>273</v>
      </c>
      <c r="F92" s="3" t="s">
        <v>94</v>
      </c>
      <c r="G92" s="3" t="s">
        <v>57</v>
      </c>
      <c r="H92" s="3" t="s">
        <v>58</v>
      </c>
      <c r="I92" s="3" t="s">
        <v>25</v>
      </c>
      <c r="J92" s="1">
        <v>23868</v>
      </c>
      <c r="K92" s="3" t="s">
        <v>364</v>
      </c>
      <c r="L92" s="2">
        <v>76.150000000000006</v>
      </c>
      <c r="M92" s="20"/>
      <c r="N92" s="3">
        <v>55</v>
      </c>
      <c r="O92" s="3">
        <v>19</v>
      </c>
      <c r="P92" s="3"/>
      <c r="Q92" s="3"/>
      <c r="R92" s="81">
        <f t="shared" si="3"/>
        <v>1045</v>
      </c>
      <c r="S92" s="20">
        <f t="shared" si="4"/>
        <v>13.722915298752461</v>
      </c>
      <c r="T92" s="3"/>
    </row>
    <row r="93" spans="1:20">
      <c r="A93" s="3"/>
      <c r="B93" s="3"/>
      <c r="C93" s="3"/>
      <c r="D93" s="3"/>
      <c r="E93" s="3"/>
      <c r="F93" s="19" t="s">
        <v>369</v>
      </c>
      <c r="G93" s="19"/>
      <c r="H93" s="3"/>
      <c r="I93" s="3"/>
      <c r="J93" s="1"/>
      <c r="K93" s="3"/>
      <c r="L93" s="2"/>
      <c r="M93" s="20"/>
      <c r="N93" s="3"/>
      <c r="O93" s="19" t="s">
        <v>372</v>
      </c>
      <c r="P93" s="3"/>
      <c r="Q93" s="3"/>
      <c r="R93" s="3"/>
      <c r="S93" s="20"/>
      <c r="T93" s="3"/>
    </row>
    <row r="94" spans="1:20">
      <c r="A94" s="3">
        <v>12</v>
      </c>
      <c r="B94" s="3">
        <v>1</v>
      </c>
      <c r="C94" s="3" t="s">
        <v>183</v>
      </c>
      <c r="D94" s="3" t="s">
        <v>370</v>
      </c>
      <c r="E94" s="3">
        <v>52</v>
      </c>
      <c r="F94" s="3" t="s">
        <v>300</v>
      </c>
      <c r="G94" s="3" t="s">
        <v>301</v>
      </c>
      <c r="H94" s="3" t="s">
        <v>301</v>
      </c>
      <c r="I94" s="3" t="s">
        <v>25</v>
      </c>
      <c r="J94" s="1">
        <v>37372</v>
      </c>
      <c r="K94" s="3" t="s">
        <v>19</v>
      </c>
      <c r="L94" s="2">
        <v>51.25</v>
      </c>
      <c r="M94" s="20">
        <v>0.94889999999999997</v>
      </c>
      <c r="N94" s="3">
        <v>27.5</v>
      </c>
      <c r="O94" s="3">
        <v>27</v>
      </c>
      <c r="P94" s="3"/>
      <c r="Q94" s="3"/>
      <c r="R94" s="3">
        <f>O94*N94</f>
        <v>742.5</v>
      </c>
      <c r="S94" s="20">
        <f>R94*M94</f>
        <v>704.55824999999993</v>
      </c>
      <c r="T94" s="3"/>
    </row>
    <row r="95" spans="1:20">
      <c r="A95" s="3">
        <v>12</v>
      </c>
      <c r="B95" s="3">
        <v>1</v>
      </c>
      <c r="C95" s="3" t="s">
        <v>183</v>
      </c>
      <c r="D95" s="3" t="s">
        <v>370</v>
      </c>
      <c r="E95" s="3">
        <v>67.5</v>
      </c>
      <c r="F95" s="3" t="s">
        <v>310</v>
      </c>
      <c r="G95" s="3" t="s">
        <v>312</v>
      </c>
      <c r="H95" s="3" t="s">
        <v>311</v>
      </c>
      <c r="I95" s="3" t="s">
        <v>312</v>
      </c>
      <c r="J95" s="1">
        <v>13919</v>
      </c>
      <c r="K95" s="3" t="s">
        <v>114</v>
      </c>
      <c r="L95" s="2">
        <v>65.45</v>
      </c>
      <c r="M95" s="20">
        <v>0.85560000000000003</v>
      </c>
      <c r="N95" s="3">
        <v>67.5</v>
      </c>
      <c r="O95" s="3">
        <v>13</v>
      </c>
      <c r="P95" s="3"/>
      <c r="Q95" s="3"/>
      <c r="R95" s="3">
        <f t="shared" ref="R95:R101" si="5">O95*N95</f>
        <v>877.5</v>
      </c>
      <c r="S95" s="20">
        <f t="shared" ref="S95:S101" si="6">R95*M95</f>
        <v>750.78899999999999</v>
      </c>
      <c r="T95" s="3"/>
    </row>
    <row r="96" spans="1:20">
      <c r="A96" s="3">
        <v>12</v>
      </c>
      <c r="B96" s="3">
        <v>1</v>
      </c>
      <c r="C96" s="3" t="s">
        <v>183</v>
      </c>
      <c r="D96" s="3" t="s">
        <v>370</v>
      </c>
      <c r="E96" s="3">
        <v>75</v>
      </c>
      <c r="F96" s="3" t="s">
        <v>318</v>
      </c>
      <c r="G96" s="3" t="s">
        <v>33</v>
      </c>
      <c r="H96" s="3" t="s">
        <v>35</v>
      </c>
      <c r="I96" s="3" t="s">
        <v>25</v>
      </c>
      <c r="J96" s="1">
        <v>32703</v>
      </c>
      <c r="K96" s="3" t="s">
        <v>19</v>
      </c>
      <c r="L96" s="2">
        <v>73.8</v>
      </c>
      <c r="M96" s="20">
        <v>0.79979999999999996</v>
      </c>
      <c r="N96" s="3">
        <v>75</v>
      </c>
      <c r="O96" s="3">
        <v>19</v>
      </c>
      <c r="P96" s="3"/>
      <c r="Q96" s="3"/>
      <c r="R96" s="3">
        <f t="shared" si="5"/>
        <v>1425</v>
      </c>
      <c r="S96" s="20">
        <f t="shared" si="6"/>
        <v>1139.7149999999999</v>
      </c>
      <c r="T96" s="3"/>
    </row>
    <row r="97" spans="1:33">
      <c r="A97" s="3">
        <v>12</v>
      </c>
      <c r="B97" s="3">
        <v>1</v>
      </c>
      <c r="C97" s="3" t="s">
        <v>183</v>
      </c>
      <c r="D97" s="3" t="s">
        <v>370</v>
      </c>
      <c r="E97" s="3">
        <v>82.5</v>
      </c>
      <c r="F97" s="3" t="s">
        <v>373</v>
      </c>
      <c r="G97" s="3" t="s">
        <v>87</v>
      </c>
      <c r="H97" s="3" t="s">
        <v>87</v>
      </c>
      <c r="I97" s="3" t="s">
        <v>25</v>
      </c>
      <c r="J97" s="1">
        <v>23189</v>
      </c>
      <c r="K97" s="3" t="s">
        <v>20</v>
      </c>
      <c r="L97" s="2">
        <v>82.1</v>
      </c>
      <c r="M97" s="20">
        <v>0.76</v>
      </c>
      <c r="N97" s="3">
        <v>82.5</v>
      </c>
      <c r="O97" s="3">
        <v>14</v>
      </c>
      <c r="P97" s="3"/>
      <c r="Q97" s="3"/>
      <c r="R97" s="3">
        <f t="shared" si="5"/>
        <v>1155</v>
      </c>
      <c r="S97" s="20">
        <f t="shared" si="6"/>
        <v>877.8</v>
      </c>
      <c r="T97" s="3"/>
    </row>
    <row r="98" spans="1:33">
      <c r="A98" s="3">
        <v>12</v>
      </c>
      <c r="B98" s="3">
        <v>1</v>
      </c>
      <c r="C98" s="3" t="s">
        <v>183</v>
      </c>
      <c r="D98" s="3" t="s">
        <v>370</v>
      </c>
      <c r="E98" s="3">
        <v>90</v>
      </c>
      <c r="F98" s="3" t="s">
        <v>331</v>
      </c>
      <c r="G98" s="3" t="s">
        <v>301</v>
      </c>
      <c r="H98" s="3" t="s">
        <v>301</v>
      </c>
      <c r="I98" s="3" t="s">
        <v>25</v>
      </c>
      <c r="J98" s="1">
        <v>32604</v>
      </c>
      <c r="K98" s="3" t="s">
        <v>19</v>
      </c>
      <c r="L98" s="2">
        <v>89.15</v>
      </c>
      <c r="M98" s="20">
        <v>0.72050000000000003</v>
      </c>
      <c r="N98" s="3">
        <v>90</v>
      </c>
      <c r="O98" s="3">
        <v>34</v>
      </c>
      <c r="P98" s="3"/>
      <c r="Q98" s="3"/>
      <c r="R98" s="3">
        <f t="shared" si="5"/>
        <v>3060</v>
      </c>
      <c r="S98" s="20">
        <f t="shared" si="6"/>
        <v>2204.73</v>
      </c>
      <c r="T98" s="3"/>
    </row>
    <row r="99" spans="1:33">
      <c r="A99" s="3">
        <v>12</v>
      </c>
      <c r="B99" s="3">
        <v>1</v>
      </c>
      <c r="C99" s="3" t="s">
        <v>183</v>
      </c>
      <c r="D99" s="3" t="s">
        <v>370</v>
      </c>
      <c r="E99" s="3">
        <v>90</v>
      </c>
      <c r="F99" s="3" t="s">
        <v>337</v>
      </c>
      <c r="G99" s="3" t="s">
        <v>211</v>
      </c>
      <c r="H99" s="3" t="s">
        <v>211</v>
      </c>
      <c r="I99" s="3" t="s">
        <v>25</v>
      </c>
      <c r="J99" s="1">
        <v>27385</v>
      </c>
      <c r="K99" s="3" t="s">
        <v>22</v>
      </c>
      <c r="L99" s="2">
        <v>90</v>
      </c>
      <c r="M99" s="20">
        <v>0.7137</v>
      </c>
      <c r="N99" s="3">
        <v>90</v>
      </c>
      <c r="O99" s="3">
        <v>24</v>
      </c>
      <c r="P99" s="3"/>
      <c r="Q99" s="3"/>
      <c r="R99" s="3">
        <f t="shared" si="5"/>
        <v>2160</v>
      </c>
      <c r="S99" s="20">
        <f t="shared" si="6"/>
        <v>1541.5920000000001</v>
      </c>
      <c r="T99" s="3"/>
    </row>
    <row r="100" spans="1:33">
      <c r="A100" s="3">
        <v>12</v>
      </c>
      <c r="B100" s="3">
        <v>1</v>
      </c>
      <c r="C100" s="3" t="s">
        <v>183</v>
      </c>
      <c r="D100" s="3" t="s">
        <v>370</v>
      </c>
      <c r="E100" s="3">
        <v>110</v>
      </c>
      <c r="F100" s="3" t="s">
        <v>352</v>
      </c>
      <c r="G100" s="3" t="s">
        <v>211</v>
      </c>
      <c r="H100" s="3" t="s">
        <v>211</v>
      </c>
      <c r="I100" s="3" t="s">
        <v>25</v>
      </c>
      <c r="J100" s="1">
        <v>30561</v>
      </c>
      <c r="K100" s="3" t="s">
        <v>19</v>
      </c>
      <c r="L100" s="2">
        <v>105.8</v>
      </c>
      <c r="M100" s="20">
        <v>0.66590000000000005</v>
      </c>
      <c r="N100" s="3">
        <v>107.5</v>
      </c>
      <c r="O100" s="3">
        <v>23</v>
      </c>
      <c r="P100" s="3"/>
      <c r="Q100" s="3"/>
      <c r="R100" s="3">
        <f t="shared" si="5"/>
        <v>2472.5</v>
      </c>
      <c r="S100" s="20">
        <f t="shared" si="6"/>
        <v>1646.4377500000001</v>
      </c>
      <c r="T100" s="3"/>
    </row>
    <row r="101" spans="1:33">
      <c r="A101" s="3">
        <v>12</v>
      </c>
      <c r="B101" s="3">
        <v>1</v>
      </c>
      <c r="C101" s="3" t="s">
        <v>183</v>
      </c>
      <c r="D101" s="3" t="s">
        <v>370</v>
      </c>
      <c r="E101" s="3" t="s">
        <v>244</v>
      </c>
      <c r="F101" s="3" t="s">
        <v>374</v>
      </c>
      <c r="G101" s="3" t="s">
        <v>259</v>
      </c>
      <c r="H101" s="3" t="s">
        <v>259</v>
      </c>
      <c r="I101" s="3" t="s">
        <v>25</v>
      </c>
      <c r="J101" s="1">
        <v>26379</v>
      </c>
      <c r="K101" s="3" t="s">
        <v>27</v>
      </c>
      <c r="L101" s="2">
        <v>150</v>
      </c>
      <c r="M101" s="20">
        <v>0.60670000000000002</v>
      </c>
      <c r="N101" s="3">
        <v>150</v>
      </c>
      <c r="O101" s="3">
        <v>17</v>
      </c>
      <c r="P101" s="3"/>
      <c r="Q101" s="3"/>
      <c r="R101" s="3">
        <f t="shared" si="5"/>
        <v>2550</v>
      </c>
      <c r="S101" s="20">
        <f t="shared" si="6"/>
        <v>1547.085</v>
      </c>
      <c r="T101" s="3"/>
    </row>
    <row r="103" spans="1:33">
      <c r="A103" s="103" t="s">
        <v>443</v>
      </c>
      <c r="F103" s="102" t="s">
        <v>449</v>
      </c>
      <c r="J103" s="10"/>
      <c r="K103" s="18"/>
      <c r="L103" s="9"/>
      <c r="M103" s="4"/>
      <c r="N103" s="4"/>
      <c r="P103" s="12"/>
      <c r="Q103" s="18"/>
      <c r="S103" s="9"/>
      <c r="V103" s="12"/>
      <c r="W103" s="18"/>
      <c r="X103" s="12"/>
      <c r="Y103" s="18"/>
      <c r="AA103" s="4"/>
      <c r="AD103" s="12"/>
      <c r="AE103" s="18"/>
      <c r="AF103" s="12"/>
      <c r="AG103" s="18"/>
    </row>
    <row r="104" spans="1:33">
      <c r="A104" s="103" t="s">
        <v>444</v>
      </c>
      <c r="F104" s="102" t="s">
        <v>450</v>
      </c>
      <c r="J104" s="10"/>
      <c r="K104" s="18"/>
      <c r="L104" s="9"/>
      <c r="M104" s="4"/>
      <c r="N104" s="4"/>
      <c r="P104" s="12"/>
      <c r="Q104" s="18"/>
      <c r="S104" s="9"/>
      <c r="V104" s="12"/>
      <c r="W104" s="18"/>
      <c r="X104" s="12"/>
      <c r="Y104" s="18"/>
      <c r="AA104" s="4"/>
      <c r="AD104" s="12"/>
      <c r="AE104" s="18"/>
      <c r="AF104" s="12"/>
      <c r="AG104" s="18"/>
    </row>
    <row r="105" spans="1:33">
      <c r="A105" s="103" t="s">
        <v>445</v>
      </c>
      <c r="F105" s="102" t="s">
        <v>451</v>
      </c>
      <c r="J105" s="10"/>
      <c r="K105" s="18"/>
      <c r="L105" s="9"/>
      <c r="M105" s="4"/>
      <c r="N105" s="4"/>
      <c r="P105" s="12"/>
      <c r="Q105" s="18"/>
      <c r="S105" s="9"/>
      <c r="V105" s="12"/>
      <c r="W105" s="18"/>
      <c r="X105" s="12"/>
      <c r="Y105" s="18"/>
      <c r="AA105" s="4"/>
      <c r="AD105" s="12"/>
      <c r="AE105" s="18"/>
      <c r="AF105" s="12"/>
      <c r="AG105" s="18"/>
    </row>
    <row r="106" spans="1:33">
      <c r="A106" s="103" t="s">
        <v>447</v>
      </c>
      <c r="F106" s="102" t="s">
        <v>452</v>
      </c>
      <c r="J106" s="10"/>
      <c r="K106" s="18"/>
      <c r="L106" s="9"/>
      <c r="M106" s="4"/>
      <c r="N106" s="4"/>
      <c r="P106" s="12"/>
      <c r="Q106" s="18"/>
      <c r="S106" s="9"/>
      <c r="V106" s="12"/>
      <c r="W106" s="18"/>
      <c r="X106" s="12"/>
      <c r="Y106" s="18"/>
      <c r="AA106" s="4"/>
      <c r="AD106" s="12"/>
      <c r="AE106" s="18"/>
      <c r="AF106" s="12"/>
      <c r="AG106" s="18"/>
    </row>
    <row r="107" spans="1:33">
      <c r="A107" s="103" t="s">
        <v>455</v>
      </c>
      <c r="F107" s="102" t="s">
        <v>456</v>
      </c>
      <c r="J107" s="10"/>
      <c r="K107" s="18"/>
      <c r="L107" s="9"/>
      <c r="M107" s="4"/>
      <c r="N107" s="4"/>
      <c r="P107" s="12"/>
      <c r="Q107" s="18"/>
      <c r="S107" s="9"/>
      <c r="V107" s="12"/>
      <c r="W107" s="18"/>
      <c r="X107" s="12"/>
      <c r="Y107" s="18"/>
      <c r="AA107" s="4"/>
      <c r="AD107" s="12"/>
      <c r="AE107" s="18"/>
      <c r="AF107" s="12"/>
      <c r="AG107" s="18"/>
    </row>
    <row r="108" spans="1:33">
      <c r="A108" s="103" t="s">
        <v>455</v>
      </c>
      <c r="F108" s="102" t="s">
        <v>459</v>
      </c>
      <c r="J108" s="10"/>
      <c r="K108" s="18"/>
      <c r="L108" s="9"/>
      <c r="M108" s="4"/>
      <c r="N108" s="4"/>
      <c r="P108" s="12"/>
      <c r="Q108" s="18"/>
      <c r="S108" s="9"/>
      <c r="V108" s="12"/>
      <c r="W108" s="18"/>
      <c r="X108" s="12"/>
      <c r="Y108" s="18"/>
      <c r="AA108" s="4"/>
      <c r="AD108" s="12"/>
      <c r="AE108" s="18"/>
      <c r="AF108" s="12"/>
      <c r="AG108" s="18"/>
    </row>
    <row r="109" spans="1:33">
      <c r="A109" s="103" t="s">
        <v>446</v>
      </c>
      <c r="F109" s="102" t="s">
        <v>453</v>
      </c>
      <c r="J109" s="10"/>
      <c r="K109" s="18"/>
      <c r="L109" s="9"/>
      <c r="M109" s="4"/>
      <c r="N109" s="4"/>
      <c r="P109" s="12"/>
      <c r="Q109" s="18"/>
      <c r="S109" s="9"/>
      <c r="V109" s="12"/>
      <c r="W109" s="18"/>
      <c r="X109" s="12"/>
      <c r="Y109" s="18"/>
      <c r="AA109" s="4"/>
      <c r="AD109" s="12"/>
      <c r="AE109" s="18"/>
      <c r="AF109" s="12"/>
      <c r="AG109" s="18"/>
    </row>
    <row r="110" spans="1:33">
      <c r="A110" s="103" t="s">
        <v>446</v>
      </c>
      <c r="F110" s="102" t="s">
        <v>465</v>
      </c>
      <c r="J110" s="10"/>
      <c r="K110" s="18"/>
      <c r="L110" s="9"/>
      <c r="M110" s="4"/>
      <c r="N110" s="4"/>
      <c r="P110" s="12"/>
      <c r="Q110" s="18"/>
      <c r="S110" s="9"/>
      <c r="V110" s="12"/>
      <c r="W110" s="18"/>
      <c r="X110" s="12"/>
      <c r="Y110" s="18"/>
      <c r="AA110" s="4"/>
      <c r="AD110" s="12"/>
      <c r="AE110" s="18"/>
      <c r="AF110" s="12"/>
      <c r="AG110" s="18"/>
    </row>
    <row r="111" spans="1:33">
      <c r="A111" s="103" t="s">
        <v>448</v>
      </c>
      <c r="F111" s="102" t="s">
        <v>454</v>
      </c>
      <c r="J111" s="10"/>
      <c r="K111" s="18"/>
      <c r="L111" s="9"/>
      <c r="M111" s="4"/>
      <c r="N111" s="4"/>
      <c r="P111" s="12"/>
      <c r="Q111" s="18"/>
      <c r="S111" s="9"/>
      <c r="V111" s="12"/>
      <c r="W111" s="18"/>
      <c r="X111" s="12"/>
      <c r="Y111" s="18"/>
      <c r="AA111" s="4"/>
      <c r="AD111" s="12"/>
      <c r="AE111" s="18"/>
      <c r="AF111" s="12"/>
      <c r="AG111" s="18"/>
    </row>
    <row r="112" spans="1:33">
      <c r="A112" s="103" t="s">
        <v>448</v>
      </c>
      <c r="F112" s="102" t="s">
        <v>460</v>
      </c>
      <c r="J112" s="10"/>
      <c r="K112" s="18"/>
      <c r="L112" s="9"/>
      <c r="M112" s="4"/>
      <c r="N112" s="4"/>
      <c r="P112" s="12"/>
      <c r="Q112" s="18"/>
      <c r="S112" s="9"/>
      <c r="V112" s="12"/>
      <c r="W112" s="18"/>
      <c r="X112" s="12"/>
      <c r="Y112" s="18"/>
      <c r="AA112" s="4"/>
      <c r="AD112" s="12"/>
      <c r="AE112" s="18"/>
      <c r="AF112" s="12"/>
      <c r="AG112" s="18"/>
    </row>
    <row r="113" spans="1:33">
      <c r="A113" s="103" t="s">
        <v>448</v>
      </c>
      <c r="F113" s="102" t="s">
        <v>464</v>
      </c>
      <c r="J113" s="10"/>
      <c r="K113" s="18"/>
      <c r="L113" s="9"/>
      <c r="M113" s="4"/>
      <c r="N113" s="4"/>
      <c r="P113" s="12"/>
      <c r="Q113" s="18"/>
      <c r="S113" s="9"/>
      <c r="V113" s="12"/>
      <c r="W113" s="18"/>
      <c r="X113" s="12"/>
      <c r="Y113" s="18"/>
      <c r="AA113" s="4"/>
      <c r="AD113" s="12"/>
      <c r="AE113" s="18"/>
      <c r="AF113" s="12"/>
      <c r="AG113" s="18"/>
    </row>
    <row r="114" spans="1:33">
      <c r="A114" s="103" t="s">
        <v>448</v>
      </c>
      <c r="F114" s="102" t="s">
        <v>461</v>
      </c>
      <c r="J114" s="10"/>
      <c r="K114" s="18"/>
      <c r="L114" s="9"/>
      <c r="M114" s="4"/>
      <c r="N114" s="4"/>
      <c r="P114" s="12"/>
      <c r="Q114" s="18"/>
      <c r="S114" s="9"/>
      <c r="V114" s="12"/>
      <c r="W114" s="18"/>
      <c r="X114" s="12"/>
      <c r="Y114" s="18"/>
      <c r="AA114" s="4"/>
      <c r="AD114" s="12"/>
      <c r="AE114" s="18"/>
      <c r="AF114" s="12"/>
      <c r="AG114" s="18"/>
    </row>
    <row r="115" spans="1:33">
      <c r="A115" s="103" t="s">
        <v>458</v>
      </c>
      <c r="F115" s="102" t="s">
        <v>457</v>
      </c>
      <c r="J115" s="10"/>
      <c r="K115" s="18"/>
      <c r="L115" s="9"/>
      <c r="M115" s="4"/>
      <c r="N115" s="4"/>
      <c r="P115" s="12"/>
      <c r="Q115" s="18"/>
      <c r="S115" s="9"/>
      <c r="V115" s="12"/>
      <c r="W115" s="18"/>
      <c r="X115" s="12"/>
      <c r="Y115" s="18"/>
      <c r="AA115" s="4"/>
      <c r="AD115" s="12"/>
      <c r="AE115" s="18"/>
      <c r="AF115" s="12"/>
      <c r="AG115" s="18"/>
    </row>
    <row r="116" spans="1:33">
      <c r="A116" s="103" t="s">
        <v>462</v>
      </c>
      <c r="F116" s="102" t="s">
        <v>463</v>
      </c>
      <c r="J116" s="10"/>
      <c r="K116" s="18"/>
      <c r="L116" s="9"/>
      <c r="M116" s="4"/>
      <c r="N116" s="4"/>
      <c r="P116" s="12"/>
      <c r="Q116" s="18"/>
      <c r="S116" s="9"/>
      <c r="V116" s="12"/>
      <c r="W116" s="18"/>
      <c r="X116" s="12"/>
      <c r="Y116" s="18"/>
      <c r="AA116" s="4"/>
      <c r="AD116" s="12"/>
      <c r="AE116" s="18"/>
      <c r="AF116" s="12"/>
      <c r="AG116" s="18"/>
    </row>
  </sheetData>
  <sortState ref="A16:T76">
    <sortCondition ref="E16:E76"/>
    <sortCondition ref="K16:K76"/>
    <sortCondition descending="1" ref="R16:R76"/>
    <sortCondition ref="L16:L76"/>
  </sortState>
  <mergeCells count="15">
    <mergeCell ref="M3:M4"/>
    <mergeCell ref="N3:S3"/>
    <mergeCell ref="T3:T4"/>
    <mergeCell ref="G3:G4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  <mergeCell ref="F3:F4"/>
  </mergeCells>
  <printOptions horizontalCentered="1" verticalCentered="1"/>
  <pageMargins left="0.39370078740157483" right="0.39370078740157483" top="0.39370078740157483" bottom="0.39370078740157483" header="0" footer="0"/>
  <pageSetup paperSize="9" scale="72" orientation="landscape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G89"/>
  <sheetViews>
    <sheetView workbookViewId="0">
      <selection activeCell="A3" sqref="A3:A4"/>
    </sheetView>
  </sheetViews>
  <sheetFormatPr defaultRowHeight="12.75"/>
  <cols>
    <col min="1" max="1" width="4.85546875" style="9" bestFit="1" customWidth="1"/>
    <col min="2" max="2" width="6" style="9" bestFit="1" customWidth="1"/>
    <col min="3" max="3" width="6.85546875" style="9" customWidth="1"/>
    <col min="4" max="4" width="8.85546875" style="9" customWidth="1"/>
    <col min="5" max="5" width="5.140625" style="9" bestFit="1" customWidth="1"/>
    <col min="6" max="6" width="22.140625" style="9" bestFit="1" customWidth="1"/>
    <col min="7" max="8" width="21.85546875" style="9" bestFit="1" customWidth="1"/>
    <col min="9" max="9" width="12.5703125" style="9" bestFit="1" customWidth="1"/>
    <col min="10" max="10" width="13.28515625" style="9" bestFit="1" customWidth="1"/>
    <col min="11" max="11" width="18.5703125" style="9" bestFit="1" customWidth="1"/>
    <col min="12" max="12" width="6.5703125" style="10" bestFit="1" customWidth="1"/>
    <col min="13" max="13" width="6.5703125" style="18" bestFit="1" customWidth="1"/>
    <col min="14" max="16" width="6" style="9" bestFit="1" customWidth="1"/>
    <col min="17" max="17" width="3" style="9" bestFit="1" customWidth="1"/>
    <col min="18" max="18" width="6.5703125" style="9" bestFit="1" customWidth="1"/>
    <col min="19" max="19" width="9.5703125" style="18" bestFit="1" customWidth="1"/>
    <col min="20" max="20" width="21.42578125" style="9" bestFit="1" customWidth="1"/>
    <col min="21" max="16384" width="9.140625" style="9"/>
  </cols>
  <sheetData>
    <row r="1" spans="1:20" ht="20.25">
      <c r="C1" s="25" t="s">
        <v>133</v>
      </c>
      <c r="F1" s="40"/>
      <c r="G1" s="5"/>
      <c r="H1" s="5"/>
      <c r="I1" s="5"/>
      <c r="J1" s="7"/>
      <c r="L1" s="6"/>
      <c r="M1" s="17"/>
      <c r="N1" s="5"/>
      <c r="O1" s="5"/>
      <c r="P1" s="5"/>
      <c r="Q1" s="5"/>
      <c r="R1" s="41"/>
    </row>
    <row r="2" spans="1:20" s="42" customFormat="1" ht="21" thickBot="1">
      <c r="C2" s="25" t="s">
        <v>375</v>
      </c>
      <c r="F2" s="43"/>
      <c r="G2" s="5"/>
      <c r="H2" s="43"/>
      <c r="I2" s="5"/>
      <c r="J2" s="43"/>
      <c r="K2" s="43"/>
      <c r="L2" s="44"/>
      <c r="M2" s="45"/>
      <c r="N2" s="43"/>
      <c r="O2" s="43"/>
      <c r="P2" s="43"/>
      <c r="Q2" s="43"/>
      <c r="R2" s="46"/>
      <c r="S2" s="47"/>
    </row>
    <row r="3" spans="1:20" ht="12.75" customHeight="1">
      <c r="A3" s="95" t="s">
        <v>18</v>
      </c>
      <c r="B3" s="88" t="s">
        <v>8</v>
      </c>
      <c r="C3" s="88" t="s">
        <v>180</v>
      </c>
      <c r="D3" s="88" t="s">
        <v>181</v>
      </c>
      <c r="E3" s="88" t="s">
        <v>2</v>
      </c>
      <c r="F3" s="88" t="s">
        <v>3</v>
      </c>
      <c r="G3" s="88" t="s">
        <v>29</v>
      </c>
      <c r="H3" s="88" t="s">
        <v>10</v>
      </c>
      <c r="I3" s="88" t="s">
        <v>11</v>
      </c>
      <c r="J3" s="88" t="s">
        <v>7</v>
      </c>
      <c r="K3" s="88" t="s">
        <v>4</v>
      </c>
      <c r="L3" s="97" t="s">
        <v>1</v>
      </c>
      <c r="M3" s="99" t="s">
        <v>0</v>
      </c>
      <c r="N3" s="90" t="s">
        <v>182</v>
      </c>
      <c r="O3" s="90"/>
      <c r="P3" s="90"/>
      <c r="Q3" s="90"/>
      <c r="R3" s="90"/>
      <c r="S3" s="90"/>
      <c r="T3" s="91" t="s">
        <v>9</v>
      </c>
    </row>
    <row r="4" spans="1:20" s="11" customFormat="1" ht="12" thickBot="1">
      <c r="A4" s="96"/>
      <c r="B4" s="89"/>
      <c r="C4" s="89"/>
      <c r="D4" s="89"/>
      <c r="E4" s="89"/>
      <c r="F4" s="89"/>
      <c r="G4" s="89"/>
      <c r="H4" s="89"/>
      <c r="I4" s="89"/>
      <c r="J4" s="89"/>
      <c r="K4" s="89"/>
      <c r="L4" s="98"/>
      <c r="M4" s="100"/>
      <c r="N4" s="34">
        <v>1</v>
      </c>
      <c r="O4" s="34">
        <v>2</v>
      </c>
      <c r="P4" s="34">
        <v>3</v>
      </c>
      <c r="Q4" s="34">
        <v>4</v>
      </c>
      <c r="R4" s="48" t="s">
        <v>6</v>
      </c>
      <c r="S4" s="36" t="s">
        <v>0</v>
      </c>
      <c r="T4" s="92"/>
    </row>
    <row r="5" spans="1:20">
      <c r="A5" s="24"/>
      <c r="B5" s="24"/>
      <c r="C5" s="24"/>
      <c r="D5" s="24"/>
      <c r="E5" s="24"/>
      <c r="F5" s="24"/>
      <c r="G5" s="29" t="s">
        <v>68</v>
      </c>
      <c r="H5" s="24"/>
      <c r="I5" s="24"/>
      <c r="J5" s="30"/>
      <c r="K5" s="24"/>
      <c r="L5" s="31"/>
      <c r="M5" s="32"/>
      <c r="N5" s="24"/>
      <c r="O5" s="24"/>
      <c r="P5" s="24"/>
      <c r="Q5" s="24"/>
      <c r="R5" s="24"/>
      <c r="S5" s="32"/>
      <c r="T5" s="24"/>
    </row>
    <row r="6" spans="1:20">
      <c r="A6" s="3">
        <v>12</v>
      </c>
      <c r="B6" s="82">
        <v>1</v>
      </c>
      <c r="C6" s="3" t="s">
        <v>196</v>
      </c>
      <c r="D6" s="3" t="s">
        <v>272</v>
      </c>
      <c r="E6" s="3">
        <v>67.5</v>
      </c>
      <c r="F6" s="3" t="s">
        <v>377</v>
      </c>
      <c r="G6" s="3" t="s">
        <v>50</v>
      </c>
      <c r="H6" s="3" t="s">
        <v>50</v>
      </c>
      <c r="I6" s="3" t="s">
        <v>25</v>
      </c>
      <c r="J6" s="1">
        <v>37512</v>
      </c>
      <c r="K6" s="3" t="s">
        <v>19</v>
      </c>
      <c r="L6" s="2">
        <v>66.400000000000006</v>
      </c>
      <c r="M6" s="20">
        <v>0.97389999999999999</v>
      </c>
      <c r="N6" s="3">
        <v>85</v>
      </c>
      <c r="O6" s="27">
        <v>87.5</v>
      </c>
      <c r="P6" s="3">
        <v>87.5</v>
      </c>
      <c r="Q6" s="3">
        <v>90</v>
      </c>
      <c r="R6" s="3">
        <f>P6</f>
        <v>87.5</v>
      </c>
      <c r="S6" s="20">
        <f>R6*M6</f>
        <v>85.216250000000002</v>
      </c>
      <c r="T6" s="3"/>
    </row>
    <row r="7" spans="1:20">
      <c r="A7" s="3">
        <v>12</v>
      </c>
      <c r="B7" s="3">
        <v>1</v>
      </c>
      <c r="C7" s="3" t="s">
        <v>196</v>
      </c>
      <c r="D7" s="3" t="s">
        <v>272</v>
      </c>
      <c r="E7" s="3">
        <v>67.5</v>
      </c>
      <c r="F7" s="3" t="s">
        <v>377</v>
      </c>
      <c r="G7" s="3" t="s">
        <v>50</v>
      </c>
      <c r="H7" s="3" t="s">
        <v>50</v>
      </c>
      <c r="I7" s="3" t="s">
        <v>25</v>
      </c>
      <c r="J7" s="1">
        <v>37512</v>
      </c>
      <c r="K7" s="3" t="s">
        <v>23</v>
      </c>
      <c r="L7" s="2">
        <v>66.400000000000006</v>
      </c>
      <c r="M7" s="20">
        <v>0.97389999999999999</v>
      </c>
      <c r="N7" s="3">
        <v>85</v>
      </c>
      <c r="O7" s="27">
        <v>87.5</v>
      </c>
      <c r="P7" s="3">
        <v>87.5</v>
      </c>
      <c r="Q7" s="3">
        <v>90</v>
      </c>
      <c r="R7" s="3">
        <f>P7</f>
        <v>87.5</v>
      </c>
      <c r="S7" s="20">
        <f>R7*M7</f>
        <v>85.216250000000002</v>
      </c>
      <c r="T7" s="3"/>
    </row>
    <row r="8" spans="1:20">
      <c r="A8" s="3">
        <v>12</v>
      </c>
      <c r="B8" s="3">
        <v>1</v>
      </c>
      <c r="C8" s="3" t="s">
        <v>196</v>
      </c>
      <c r="D8" s="3" t="s">
        <v>272</v>
      </c>
      <c r="E8" s="3">
        <v>82.5</v>
      </c>
      <c r="F8" s="3" t="s">
        <v>380</v>
      </c>
      <c r="G8" s="3" t="s">
        <v>50</v>
      </c>
      <c r="H8" s="3" t="s">
        <v>50</v>
      </c>
      <c r="I8" s="3" t="s">
        <v>25</v>
      </c>
      <c r="J8" s="1">
        <v>28449</v>
      </c>
      <c r="K8" s="3" t="s">
        <v>19</v>
      </c>
      <c r="L8" s="2">
        <v>81.2</v>
      </c>
      <c r="M8" s="20">
        <v>0.62619999999999998</v>
      </c>
      <c r="N8" s="3">
        <v>95</v>
      </c>
      <c r="O8" s="3">
        <v>102.5</v>
      </c>
      <c r="P8" s="27">
        <v>107.5</v>
      </c>
      <c r="Q8" s="3"/>
      <c r="R8" s="3">
        <v>102.5</v>
      </c>
      <c r="S8" s="20">
        <f>R8*M8</f>
        <v>64.185500000000005</v>
      </c>
      <c r="T8" s="3"/>
    </row>
    <row r="9" spans="1:20">
      <c r="A9" s="3"/>
      <c r="B9" s="3"/>
      <c r="C9" s="3"/>
      <c r="D9" s="3"/>
      <c r="E9" s="3"/>
      <c r="F9" s="3"/>
      <c r="G9" s="19" t="s">
        <v>100</v>
      </c>
      <c r="H9" s="3"/>
      <c r="I9" s="3"/>
      <c r="J9" s="1"/>
      <c r="K9" s="3"/>
      <c r="L9" s="2"/>
      <c r="M9" s="20"/>
      <c r="N9" s="3"/>
      <c r="O9" s="3"/>
      <c r="P9" s="3"/>
      <c r="Q9" s="3"/>
      <c r="R9" s="3"/>
      <c r="S9" s="20"/>
      <c r="T9" s="3"/>
    </row>
    <row r="10" spans="1:20">
      <c r="A10" s="3">
        <v>12</v>
      </c>
      <c r="B10" s="3">
        <v>1</v>
      </c>
      <c r="C10" s="3" t="s">
        <v>196</v>
      </c>
      <c r="D10" s="3" t="s">
        <v>272</v>
      </c>
      <c r="E10" s="3">
        <v>56</v>
      </c>
      <c r="F10" s="3" t="s">
        <v>217</v>
      </c>
      <c r="G10" s="3" t="s">
        <v>57</v>
      </c>
      <c r="H10" s="3" t="s">
        <v>58</v>
      </c>
      <c r="I10" s="3" t="s">
        <v>25</v>
      </c>
      <c r="J10" s="1">
        <v>33530</v>
      </c>
      <c r="K10" s="3" t="s">
        <v>19</v>
      </c>
      <c r="L10" s="2">
        <v>54.55</v>
      </c>
      <c r="M10" s="20">
        <v>0.90159999999999996</v>
      </c>
      <c r="N10" s="3">
        <v>155</v>
      </c>
      <c r="O10" s="3">
        <v>160</v>
      </c>
      <c r="P10" s="3">
        <v>165</v>
      </c>
      <c r="Q10" s="3"/>
      <c r="R10" s="3">
        <f>P10</f>
        <v>165</v>
      </c>
      <c r="S10" s="20">
        <f t="shared" ref="S10:S46" si="0">R10*M10</f>
        <v>148.76399999999998</v>
      </c>
      <c r="T10" s="3" t="s">
        <v>73</v>
      </c>
    </row>
    <row r="11" spans="1:20">
      <c r="A11" s="3">
        <v>12</v>
      </c>
      <c r="B11" s="3">
        <v>1</v>
      </c>
      <c r="C11" s="3" t="s">
        <v>196</v>
      </c>
      <c r="D11" s="3" t="s">
        <v>272</v>
      </c>
      <c r="E11" s="3">
        <v>75</v>
      </c>
      <c r="F11" s="3" t="s">
        <v>378</v>
      </c>
      <c r="G11" s="3" t="s">
        <v>379</v>
      </c>
      <c r="H11" s="3" t="s">
        <v>379</v>
      </c>
      <c r="I11" s="3" t="s">
        <v>25</v>
      </c>
      <c r="J11" s="1">
        <v>35227</v>
      </c>
      <c r="K11" s="3" t="s">
        <v>21</v>
      </c>
      <c r="L11" s="2">
        <v>73</v>
      </c>
      <c r="M11" s="20">
        <v>0.6925</v>
      </c>
      <c r="N11" s="3">
        <v>95</v>
      </c>
      <c r="O11" s="3">
        <v>102.5</v>
      </c>
      <c r="P11" s="27">
        <v>105</v>
      </c>
      <c r="Q11" s="3"/>
      <c r="R11" s="3">
        <v>102.5</v>
      </c>
      <c r="S11" s="20">
        <f t="shared" si="0"/>
        <v>70.981250000000003</v>
      </c>
      <c r="T11" s="3"/>
    </row>
    <row r="12" spans="1:20">
      <c r="A12" s="3">
        <v>12</v>
      </c>
      <c r="B12" s="3">
        <v>1</v>
      </c>
      <c r="C12" s="3" t="s">
        <v>196</v>
      </c>
      <c r="D12" s="3" t="s">
        <v>272</v>
      </c>
      <c r="E12" s="3">
        <v>75</v>
      </c>
      <c r="F12" s="3" t="s">
        <v>376</v>
      </c>
      <c r="G12" s="3" t="s">
        <v>50</v>
      </c>
      <c r="H12" s="3" t="s">
        <v>50</v>
      </c>
      <c r="I12" s="3" t="s">
        <v>25</v>
      </c>
      <c r="J12" s="1">
        <v>19340</v>
      </c>
      <c r="K12" s="3" t="s">
        <v>109</v>
      </c>
      <c r="L12" s="2">
        <v>74.150000000000006</v>
      </c>
      <c r="M12" s="20">
        <v>1.2497</v>
      </c>
      <c r="N12" s="3">
        <v>115</v>
      </c>
      <c r="O12" s="3">
        <v>120</v>
      </c>
      <c r="P12" s="27">
        <v>0</v>
      </c>
      <c r="Q12" s="3"/>
      <c r="R12" s="3">
        <f>O12</f>
        <v>120</v>
      </c>
      <c r="S12" s="20">
        <f t="shared" si="0"/>
        <v>149.964</v>
      </c>
      <c r="T12" s="3"/>
    </row>
    <row r="13" spans="1:20">
      <c r="A13" s="3">
        <v>12</v>
      </c>
      <c r="B13" s="3">
        <v>1</v>
      </c>
      <c r="C13" s="3" t="s">
        <v>196</v>
      </c>
      <c r="D13" s="3" t="s">
        <v>272</v>
      </c>
      <c r="E13" s="3">
        <v>75</v>
      </c>
      <c r="F13" s="3" t="s">
        <v>253</v>
      </c>
      <c r="G13" s="3" t="s">
        <v>254</v>
      </c>
      <c r="H13" s="3" t="s">
        <v>254</v>
      </c>
      <c r="I13" s="3" t="s">
        <v>25</v>
      </c>
      <c r="J13" s="1">
        <v>16597</v>
      </c>
      <c r="K13" s="3" t="s">
        <v>255</v>
      </c>
      <c r="L13" s="2">
        <v>68.599999999999994</v>
      </c>
      <c r="M13" s="20">
        <v>1.7293000000000001</v>
      </c>
      <c r="N13" s="3">
        <v>85</v>
      </c>
      <c r="O13" s="3">
        <v>90</v>
      </c>
      <c r="P13" s="3">
        <v>92.5</v>
      </c>
      <c r="Q13" s="3"/>
      <c r="R13" s="3">
        <f>P13</f>
        <v>92.5</v>
      </c>
      <c r="S13" s="20">
        <f t="shared" si="0"/>
        <v>159.96025</v>
      </c>
      <c r="T13" s="3" t="s">
        <v>130</v>
      </c>
    </row>
    <row r="14" spans="1:20">
      <c r="A14" s="3">
        <v>12</v>
      </c>
      <c r="B14" s="3">
        <v>1</v>
      </c>
      <c r="C14" s="3" t="s">
        <v>196</v>
      </c>
      <c r="D14" s="3" t="s">
        <v>272</v>
      </c>
      <c r="E14" s="3">
        <v>75</v>
      </c>
      <c r="F14" s="3" t="s">
        <v>381</v>
      </c>
      <c r="G14" s="3" t="s">
        <v>28</v>
      </c>
      <c r="H14" s="3" t="s">
        <v>28</v>
      </c>
      <c r="I14" s="3" t="s">
        <v>25</v>
      </c>
      <c r="J14" s="1">
        <v>30421</v>
      </c>
      <c r="K14" s="3" t="s">
        <v>19</v>
      </c>
      <c r="L14" s="2">
        <v>70.8</v>
      </c>
      <c r="M14" s="20">
        <v>0.69640000000000002</v>
      </c>
      <c r="N14" s="3">
        <v>105</v>
      </c>
      <c r="O14" s="27">
        <v>115</v>
      </c>
      <c r="P14" s="3">
        <v>115</v>
      </c>
      <c r="Q14" s="3"/>
      <c r="R14" s="3">
        <f>P14</f>
        <v>115</v>
      </c>
      <c r="S14" s="20">
        <f t="shared" si="0"/>
        <v>80.085999999999999</v>
      </c>
      <c r="T14" s="3"/>
    </row>
    <row r="15" spans="1:20">
      <c r="A15" s="3">
        <v>12</v>
      </c>
      <c r="B15" s="3">
        <v>1</v>
      </c>
      <c r="C15" s="3" t="s">
        <v>196</v>
      </c>
      <c r="D15" s="3" t="s">
        <v>272</v>
      </c>
      <c r="E15" s="3">
        <v>75</v>
      </c>
      <c r="F15" s="3" t="s">
        <v>382</v>
      </c>
      <c r="G15" s="3" t="s">
        <v>379</v>
      </c>
      <c r="H15" s="3" t="s">
        <v>379</v>
      </c>
      <c r="I15" s="3" t="s">
        <v>25</v>
      </c>
      <c r="J15" s="1">
        <v>36703</v>
      </c>
      <c r="K15" s="3" t="s">
        <v>26</v>
      </c>
      <c r="L15" s="2">
        <v>75</v>
      </c>
      <c r="M15" s="20">
        <v>0.75090000000000001</v>
      </c>
      <c r="N15" s="3">
        <v>102.5</v>
      </c>
      <c r="O15" s="3">
        <v>110</v>
      </c>
      <c r="P15" s="27">
        <v>115</v>
      </c>
      <c r="Q15" s="3"/>
      <c r="R15" s="3">
        <v>110</v>
      </c>
      <c r="S15" s="20">
        <f t="shared" si="0"/>
        <v>82.599000000000004</v>
      </c>
      <c r="T15" s="3"/>
    </row>
    <row r="16" spans="1:20">
      <c r="A16" s="3">
        <v>12</v>
      </c>
      <c r="B16" s="3">
        <v>1</v>
      </c>
      <c r="C16" s="3" t="s">
        <v>196</v>
      </c>
      <c r="D16" s="3" t="s">
        <v>272</v>
      </c>
      <c r="E16" s="3">
        <v>82.5</v>
      </c>
      <c r="F16" s="3" t="s">
        <v>373</v>
      </c>
      <c r="G16" s="3" t="s">
        <v>87</v>
      </c>
      <c r="H16" s="3" t="s">
        <v>87</v>
      </c>
      <c r="I16" s="3" t="s">
        <v>25</v>
      </c>
      <c r="J16" s="1">
        <v>23189</v>
      </c>
      <c r="K16" s="3" t="s">
        <v>20</v>
      </c>
      <c r="L16" s="2">
        <v>82.1</v>
      </c>
      <c r="M16" s="20">
        <v>0.79600000000000004</v>
      </c>
      <c r="N16" s="3">
        <v>105</v>
      </c>
      <c r="O16" s="3">
        <v>110</v>
      </c>
      <c r="P16" s="27">
        <v>0</v>
      </c>
      <c r="Q16" s="3"/>
      <c r="R16" s="3">
        <f>O16</f>
        <v>110</v>
      </c>
      <c r="S16" s="20">
        <f t="shared" si="0"/>
        <v>87.56</v>
      </c>
      <c r="T16" s="3"/>
    </row>
    <row r="17" spans="1:20">
      <c r="A17" s="3">
        <v>12</v>
      </c>
      <c r="B17" s="3">
        <v>1</v>
      </c>
      <c r="C17" s="3" t="s">
        <v>196</v>
      </c>
      <c r="D17" s="3" t="s">
        <v>272</v>
      </c>
      <c r="E17" s="3">
        <v>82.5</v>
      </c>
      <c r="F17" s="3" t="s">
        <v>386</v>
      </c>
      <c r="G17" s="3" t="s">
        <v>259</v>
      </c>
      <c r="H17" s="3" t="s">
        <v>259</v>
      </c>
      <c r="I17" s="3" t="s">
        <v>25</v>
      </c>
      <c r="J17" s="1">
        <v>29410</v>
      </c>
      <c r="K17" s="3" t="s">
        <v>19</v>
      </c>
      <c r="L17" s="2">
        <v>82</v>
      </c>
      <c r="M17" s="20">
        <v>0.62190000000000001</v>
      </c>
      <c r="N17" s="3">
        <v>185</v>
      </c>
      <c r="O17" s="3">
        <v>195</v>
      </c>
      <c r="P17" s="27">
        <v>200</v>
      </c>
      <c r="Q17" s="3"/>
      <c r="R17" s="3">
        <v>195</v>
      </c>
      <c r="S17" s="20">
        <f t="shared" si="0"/>
        <v>121.2705</v>
      </c>
      <c r="T17" s="3" t="s">
        <v>75</v>
      </c>
    </row>
    <row r="18" spans="1:20">
      <c r="A18" s="3">
        <v>5</v>
      </c>
      <c r="B18" s="24">
        <v>2</v>
      </c>
      <c r="C18" s="3" t="s">
        <v>196</v>
      </c>
      <c r="D18" s="3" t="s">
        <v>272</v>
      </c>
      <c r="E18" s="3">
        <v>82.5</v>
      </c>
      <c r="F18" s="24" t="s">
        <v>384</v>
      </c>
      <c r="G18" s="24" t="s">
        <v>30</v>
      </c>
      <c r="H18" s="24" t="s">
        <v>35</v>
      </c>
      <c r="I18" s="24" t="s">
        <v>25</v>
      </c>
      <c r="J18" s="30">
        <v>30774</v>
      </c>
      <c r="K18" s="24" t="s">
        <v>19</v>
      </c>
      <c r="L18" s="31">
        <v>81.2</v>
      </c>
      <c r="M18" s="32">
        <v>0.62090000000000001</v>
      </c>
      <c r="N18" s="50">
        <v>160</v>
      </c>
      <c r="O18" s="24">
        <v>165</v>
      </c>
      <c r="P18" s="24">
        <v>170</v>
      </c>
      <c r="Q18" s="24"/>
      <c r="R18" s="24">
        <f>P18</f>
        <v>170</v>
      </c>
      <c r="S18" s="20">
        <f t="shared" si="0"/>
        <v>105.553</v>
      </c>
      <c r="T18" s="24"/>
    </row>
    <row r="19" spans="1:20">
      <c r="A19" s="3">
        <v>12</v>
      </c>
      <c r="B19" s="24">
        <v>1</v>
      </c>
      <c r="C19" s="3" t="s">
        <v>196</v>
      </c>
      <c r="D19" s="3" t="s">
        <v>272</v>
      </c>
      <c r="E19" s="24">
        <v>90</v>
      </c>
      <c r="F19" s="24" t="s">
        <v>173</v>
      </c>
      <c r="G19" s="24" t="s">
        <v>52</v>
      </c>
      <c r="H19" s="24" t="s">
        <v>52</v>
      </c>
      <c r="I19" s="24" t="s">
        <v>25</v>
      </c>
      <c r="J19" s="30">
        <v>19392</v>
      </c>
      <c r="K19" s="24" t="s">
        <v>109</v>
      </c>
      <c r="L19" s="31">
        <v>84.65</v>
      </c>
      <c r="M19" s="32">
        <v>1.1345000000000001</v>
      </c>
      <c r="N19" s="3">
        <v>150</v>
      </c>
      <c r="O19" s="24">
        <v>157.5</v>
      </c>
      <c r="P19" s="24">
        <v>160</v>
      </c>
      <c r="Q19" s="24"/>
      <c r="R19" s="3">
        <f>P19</f>
        <v>160</v>
      </c>
      <c r="S19" s="20">
        <f t="shared" si="0"/>
        <v>181.52</v>
      </c>
      <c r="T19" s="24" t="s">
        <v>129</v>
      </c>
    </row>
    <row r="20" spans="1:20">
      <c r="A20" s="3">
        <v>12</v>
      </c>
      <c r="B20" s="3">
        <v>1</v>
      </c>
      <c r="C20" s="3" t="s">
        <v>196</v>
      </c>
      <c r="D20" s="3" t="s">
        <v>272</v>
      </c>
      <c r="E20" s="3">
        <v>90</v>
      </c>
      <c r="F20" s="3" t="s">
        <v>387</v>
      </c>
      <c r="G20" s="3" t="s">
        <v>50</v>
      </c>
      <c r="H20" s="3" t="s">
        <v>50</v>
      </c>
      <c r="I20" s="3" t="s">
        <v>25</v>
      </c>
      <c r="J20" s="1">
        <v>34119</v>
      </c>
      <c r="K20" s="3" t="s">
        <v>19</v>
      </c>
      <c r="L20" s="2">
        <v>88.75</v>
      </c>
      <c r="M20" s="20">
        <v>0.59009999999999996</v>
      </c>
      <c r="N20" s="3">
        <v>210</v>
      </c>
      <c r="O20" s="3">
        <v>220</v>
      </c>
      <c r="P20" s="27">
        <v>225</v>
      </c>
      <c r="Q20" s="3"/>
      <c r="R20" s="3">
        <v>220</v>
      </c>
      <c r="S20" s="20">
        <f t="shared" si="0"/>
        <v>129.822</v>
      </c>
      <c r="T20" s="3" t="s">
        <v>74</v>
      </c>
    </row>
    <row r="21" spans="1:20">
      <c r="A21" s="3">
        <v>5</v>
      </c>
      <c r="B21" s="3">
        <v>2</v>
      </c>
      <c r="C21" s="3" t="s">
        <v>196</v>
      </c>
      <c r="D21" s="3" t="s">
        <v>272</v>
      </c>
      <c r="E21" s="3">
        <v>90</v>
      </c>
      <c r="F21" s="3" t="s">
        <v>383</v>
      </c>
      <c r="G21" s="3" t="s">
        <v>33</v>
      </c>
      <c r="H21" s="3" t="s">
        <v>35</v>
      </c>
      <c r="I21" s="3" t="s">
        <v>25</v>
      </c>
      <c r="J21" s="1">
        <v>32625</v>
      </c>
      <c r="K21" s="3" t="s">
        <v>19</v>
      </c>
      <c r="L21" s="2">
        <v>88.3</v>
      </c>
      <c r="M21" s="20">
        <v>0.59219999999999995</v>
      </c>
      <c r="N21" s="3">
        <v>155</v>
      </c>
      <c r="O21" s="3">
        <v>160</v>
      </c>
      <c r="P21" s="50">
        <v>165</v>
      </c>
      <c r="Q21" s="3"/>
      <c r="R21" s="3">
        <f>O21</f>
        <v>160</v>
      </c>
      <c r="S21" s="20">
        <f t="shared" si="0"/>
        <v>94.751999999999995</v>
      </c>
      <c r="T21" s="3"/>
    </row>
    <row r="22" spans="1:20">
      <c r="A22" s="3">
        <v>0</v>
      </c>
      <c r="B22" s="3" t="s">
        <v>72</v>
      </c>
      <c r="C22" s="3" t="s">
        <v>196</v>
      </c>
      <c r="D22" s="3" t="s">
        <v>272</v>
      </c>
      <c r="E22" s="3">
        <v>90</v>
      </c>
      <c r="F22" s="3" t="s">
        <v>385</v>
      </c>
      <c r="G22" s="3" t="s">
        <v>33</v>
      </c>
      <c r="H22" s="3" t="s">
        <v>35</v>
      </c>
      <c r="I22" s="3" t="s">
        <v>25</v>
      </c>
      <c r="J22" s="1">
        <v>31779</v>
      </c>
      <c r="K22" s="3" t="s">
        <v>19</v>
      </c>
      <c r="L22" s="2">
        <v>85.9</v>
      </c>
      <c r="M22" s="20">
        <v>0.60270000000000001</v>
      </c>
      <c r="N22" s="27">
        <v>160</v>
      </c>
      <c r="O22" s="27">
        <v>165</v>
      </c>
      <c r="P22" s="50">
        <v>165</v>
      </c>
      <c r="Q22" s="3"/>
      <c r="R22" s="27">
        <v>0</v>
      </c>
      <c r="S22" s="20">
        <f t="shared" si="0"/>
        <v>0</v>
      </c>
      <c r="T22" s="3"/>
    </row>
    <row r="23" spans="1:20">
      <c r="A23" s="3">
        <v>12</v>
      </c>
      <c r="B23" s="3">
        <v>1</v>
      </c>
      <c r="C23" s="3" t="s">
        <v>196</v>
      </c>
      <c r="D23" s="3" t="s">
        <v>272</v>
      </c>
      <c r="E23" s="3">
        <v>100</v>
      </c>
      <c r="F23" s="3" t="s">
        <v>388</v>
      </c>
      <c r="G23" s="3" t="s">
        <v>379</v>
      </c>
      <c r="H23" s="3" t="s">
        <v>379</v>
      </c>
      <c r="I23" s="3" t="s">
        <v>25</v>
      </c>
      <c r="J23" s="1">
        <v>35325</v>
      </c>
      <c r="K23" s="3" t="s">
        <v>21</v>
      </c>
      <c r="L23" s="2">
        <v>95.45</v>
      </c>
      <c r="M23" s="20">
        <v>0.58330000000000004</v>
      </c>
      <c r="N23" s="3">
        <v>182.5</v>
      </c>
      <c r="O23" s="3">
        <v>190</v>
      </c>
      <c r="P23" s="3">
        <v>192.5</v>
      </c>
      <c r="Q23" s="3"/>
      <c r="R23" s="3">
        <f>P23</f>
        <v>192.5</v>
      </c>
      <c r="S23" s="20">
        <f t="shared" si="0"/>
        <v>112.28525</v>
      </c>
      <c r="T23" s="3"/>
    </row>
    <row r="24" spans="1:20">
      <c r="A24" s="3">
        <v>12</v>
      </c>
      <c r="B24" s="3">
        <v>1</v>
      </c>
      <c r="C24" s="3" t="s">
        <v>196</v>
      </c>
      <c r="D24" s="3" t="s">
        <v>272</v>
      </c>
      <c r="E24" s="3">
        <v>100</v>
      </c>
      <c r="F24" s="3" t="s">
        <v>175</v>
      </c>
      <c r="G24" s="3" t="s">
        <v>50</v>
      </c>
      <c r="H24" s="3" t="s">
        <v>50</v>
      </c>
      <c r="I24" s="3" t="s">
        <v>25</v>
      </c>
      <c r="J24" s="1">
        <v>26606</v>
      </c>
      <c r="K24" s="3" t="s">
        <v>22</v>
      </c>
      <c r="L24" s="2">
        <v>94.2</v>
      </c>
      <c r="M24" s="20">
        <v>0.58809999999999996</v>
      </c>
      <c r="N24" s="3">
        <v>155</v>
      </c>
      <c r="O24" s="27">
        <v>160</v>
      </c>
      <c r="P24" s="27">
        <v>0</v>
      </c>
      <c r="Q24" s="3"/>
      <c r="R24" s="3">
        <v>155</v>
      </c>
      <c r="S24" s="20">
        <f t="shared" si="0"/>
        <v>91.155499999999989</v>
      </c>
      <c r="T24" s="3"/>
    </row>
    <row r="25" spans="1:20">
      <c r="A25" s="3">
        <v>5</v>
      </c>
      <c r="B25" s="3">
        <v>2</v>
      </c>
      <c r="C25" s="3" t="s">
        <v>196</v>
      </c>
      <c r="D25" s="3" t="s">
        <v>272</v>
      </c>
      <c r="E25" s="3">
        <v>100</v>
      </c>
      <c r="F25" s="3" t="s">
        <v>392</v>
      </c>
      <c r="G25" s="3" t="s">
        <v>60</v>
      </c>
      <c r="H25" s="3" t="s">
        <v>60</v>
      </c>
      <c r="I25" s="3" t="s">
        <v>25</v>
      </c>
      <c r="J25" s="1">
        <v>27812</v>
      </c>
      <c r="K25" s="3" t="s">
        <v>22</v>
      </c>
      <c r="L25" s="2">
        <v>94.8</v>
      </c>
      <c r="M25" s="20">
        <v>0.57020000000000004</v>
      </c>
      <c r="N25" s="3">
        <v>130</v>
      </c>
      <c r="O25" s="3">
        <v>140</v>
      </c>
      <c r="P25" s="27">
        <v>150</v>
      </c>
      <c r="Q25" s="3"/>
      <c r="R25" s="3">
        <f>O25</f>
        <v>140</v>
      </c>
      <c r="S25" s="20">
        <f t="shared" si="0"/>
        <v>79.828000000000003</v>
      </c>
      <c r="T25" s="3"/>
    </row>
    <row r="26" spans="1:20">
      <c r="A26" s="3">
        <v>12</v>
      </c>
      <c r="B26" s="3">
        <v>1</v>
      </c>
      <c r="C26" s="3" t="s">
        <v>196</v>
      </c>
      <c r="D26" s="3" t="s">
        <v>272</v>
      </c>
      <c r="E26" s="3">
        <v>100</v>
      </c>
      <c r="F26" s="3" t="s">
        <v>393</v>
      </c>
      <c r="G26" s="3" t="s">
        <v>394</v>
      </c>
      <c r="H26" s="3" t="s">
        <v>395</v>
      </c>
      <c r="I26" s="3" t="s">
        <v>394</v>
      </c>
      <c r="J26" s="1">
        <v>17733</v>
      </c>
      <c r="K26" s="3" t="s">
        <v>324</v>
      </c>
      <c r="L26" s="2">
        <v>95.5</v>
      </c>
      <c r="M26" s="20">
        <v>1.1597999999999999</v>
      </c>
      <c r="N26" s="3">
        <v>120</v>
      </c>
      <c r="O26" s="3">
        <v>125</v>
      </c>
      <c r="P26" s="3">
        <v>130</v>
      </c>
      <c r="Q26" s="3"/>
      <c r="R26" s="3">
        <f>P26</f>
        <v>130</v>
      </c>
      <c r="S26" s="20">
        <f t="shared" si="0"/>
        <v>150.774</v>
      </c>
      <c r="T26" s="3" t="s">
        <v>131</v>
      </c>
    </row>
    <row r="27" spans="1:20">
      <c r="A27" s="3">
        <v>12</v>
      </c>
      <c r="B27" s="3">
        <v>1</v>
      </c>
      <c r="C27" s="3" t="s">
        <v>196</v>
      </c>
      <c r="D27" s="3" t="s">
        <v>272</v>
      </c>
      <c r="E27" s="3">
        <v>100</v>
      </c>
      <c r="F27" s="3" t="s">
        <v>226</v>
      </c>
      <c r="G27" s="3" t="s">
        <v>153</v>
      </c>
      <c r="H27" s="3" t="s">
        <v>152</v>
      </c>
      <c r="I27" s="3" t="s">
        <v>153</v>
      </c>
      <c r="J27" s="1">
        <v>32759</v>
      </c>
      <c r="K27" s="3" t="s">
        <v>19</v>
      </c>
      <c r="L27" s="2">
        <v>92</v>
      </c>
      <c r="M27" s="20">
        <v>0.57789999999999997</v>
      </c>
      <c r="N27" s="3">
        <v>140</v>
      </c>
      <c r="O27" s="24">
        <v>157.5</v>
      </c>
      <c r="P27" s="24">
        <v>170</v>
      </c>
      <c r="Q27" s="3"/>
      <c r="R27" s="3">
        <f>P27</f>
        <v>170</v>
      </c>
      <c r="S27" s="20">
        <f t="shared" si="0"/>
        <v>98.242999999999995</v>
      </c>
      <c r="T27" s="3"/>
    </row>
    <row r="28" spans="1:20">
      <c r="A28" s="3">
        <v>5</v>
      </c>
      <c r="B28" s="3">
        <v>2</v>
      </c>
      <c r="C28" s="3" t="s">
        <v>196</v>
      </c>
      <c r="D28" s="3" t="s">
        <v>272</v>
      </c>
      <c r="E28" s="3">
        <v>100</v>
      </c>
      <c r="F28" s="3" t="s">
        <v>389</v>
      </c>
      <c r="G28" s="3" t="s">
        <v>33</v>
      </c>
      <c r="H28" s="3" t="s">
        <v>35</v>
      </c>
      <c r="I28" s="3" t="s">
        <v>25</v>
      </c>
      <c r="J28" s="1">
        <v>29678</v>
      </c>
      <c r="K28" s="3" t="s">
        <v>19</v>
      </c>
      <c r="L28" s="2">
        <v>90.5</v>
      </c>
      <c r="M28" s="20">
        <v>0.58340000000000003</v>
      </c>
      <c r="N28" s="3">
        <v>155</v>
      </c>
      <c r="O28" s="50">
        <v>167.5</v>
      </c>
      <c r="P28" s="3">
        <v>167.5</v>
      </c>
      <c r="Q28" s="3"/>
      <c r="R28" s="3">
        <f>P28</f>
        <v>167.5</v>
      </c>
      <c r="S28" s="20">
        <f t="shared" si="0"/>
        <v>97.719500000000011</v>
      </c>
      <c r="T28" s="3"/>
    </row>
    <row r="29" spans="1:20">
      <c r="A29" s="3">
        <v>3</v>
      </c>
      <c r="B29" s="3">
        <v>3</v>
      </c>
      <c r="C29" s="3" t="s">
        <v>196</v>
      </c>
      <c r="D29" s="3" t="s">
        <v>272</v>
      </c>
      <c r="E29" s="3">
        <v>100</v>
      </c>
      <c r="F29" s="3" t="s">
        <v>396</v>
      </c>
      <c r="G29" s="3" t="s">
        <v>153</v>
      </c>
      <c r="H29" s="3" t="s">
        <v>152</v>
      </c>
      <c r="I29" s="3" t="s">
        <v>153</v>
      </c>
      <c r="J29" s="1">
        <v>28871</v>
      </c>
      <c r="K29" s="3" t="s">
        <v>19</v>
      </c>
      <c r="L29" s="2">
        <v>98.6</v>
      </c>
      <c r="M29" s="20">
        <v>0.5575</v>
      </c>
      <c r="N29" s="3">
        <v>130</v>
      </c>
      <c r="O29" s="3">
        <v>150</v>
      </c>
      <c r="P29" s="3">
        <v>160</v>
      </c>
      <c r="Q29" s="3"/>
      <c r="R29" s="3">
        <f>P29</f>
        <v>160</v>
      </c>
      <c r="S29" s="20">
        <f t="shared" si="0"/>
        <v>89.2</v>
      </c>
      <c r="T29" s="3"/>
    </row>
    <row r="30" spans="1:20">
      <c r="A30" s="3">
        <v>12</v>
      </c>
      <c r="B30" s="3">
        <v>1</v>
      </c>
      <c r="C30" s="3" t="s">
        <v>196</v>
      </c>
      <c r="D30" s="3" t="s">
        <v>272</v>
      </c>
      <c r="E30" s="3">
        <v>110</v>
      </c>
      <c r="F30" s="3" t="s">
        <v>391</v>
      </c>
      <c r="G30" s="3" t="s">
        <v>193</v>
      </c>
      <c r="H30" s="3" t="s">
        <v>193</v>
      </c>
      <c r="I30" s="3"/>
      <c r="J30" s="1">
        <v>27010</v>
      </c>
      <c r="K30" s="3" t="s">
        <v>22</v>
      </c>
      <c r="L30" s="2">
        <v>105.7</v>
      </c>
      <c r="M30" s="20">
        <v>0.54259999999999997</v>
      </c>
      <c r="N30" s="3">
        <v>190</v>
      </c>
      <c r="O30" s="24">
        <v>197.5</v>
      </c>
      <c r="P30" s="24">
        <v>202.5</v>
      </c>
      <c r="Q30" s="3"/>
      <c r="R30" s="3">
        <f>P30</f>
        <v>202.5</v>
      </c>
      <c r="S30" s="20">
        <f t="shared" si="0"/>
        <v>109.87649999999999</v>
      </c>
      <c r="T30" s="3"/>
    </row>
    <row r="31" spans="1:20">
      <c r="A31" s="3">
        <v>5</v>
      </c>
      <c r="B31" s="3">
        <v>2</v>
      </c>
      <c r="C31" s="3" t="s">
        <v>196</v>
      </c>
      <c r="D31" s="3" t="s">
        <v>272</v>
      </c>
      <c r="E31" s="3">
        <v>110</v>
      </c>
      <c r="F31" s="3" t="s">
        <v>397</v>
      </c>
      <c r="G31" s="3" t="s">
        <v>60</v>
      </c>
      <c r="H31" s="3" t="s">
        <v>60</v>
      </c>
      <c r="I31" s="3" t="s">
        <v>25</v>
      </c>
      <c r="J31" s="1">
        <v>26977</v>
      </c>
      <c r="K31" s="3" t="s">
        <v>22</v>
      </c>
      <c r="L31" s="2">
        <v>103.45</v>
      </c>
      <c r="M31" s="20">
        <v>0.55630000000000002</v>
      </c>
      <c r="N31" s="3">
        <v>180</v>
      </c>
      <c r="O31" s="3">
        <v>190</v>
      </c>
      <c r="P31" s="50">
        <v>202.5</v>
      </c>
      <c r="Q31" s="3"/>
      <c r="R31" s="3">
        <f>O31</f>
        <v>190</v>
      </c>
      <c r="S31" s="20">
        <f t="shared" si="0"/>
        <v>105.697</v>
      </c>
      <c r="T31" s="3"/>
    </row>
    <row r="32" spans="1:20">
      <c r="A32" s="3">
        <v>12</v>
      </c>
      <c r="B32" s="3">
        <v>1</v>
      </c>
      <c r="C32" s="3" t="s">
        <v>196</v>
      </c>
      <c r="D32" s="3" t="s">
        <v>272</v>
      </c>
      <c r="E32" s="3">
        <v>110</v>
      </c>
      <c r="F32" s="3" t="s">
        <v>398</v>
      </c>
      <c r="G32" s="3" t="s">
        <v>57</v>
      </c>
      <c r="H32" s="3" t="s">
        <v>58</v>
      </c>
      <c r="I32" s="3" t="s">
        <v>25</v>
      </c>
      <c r="J32" s="1">
        <v>25232</v>
      </c>
      <c r="K32" s="3" t="s">
        <v>27</v>
      </c>
      <c r="L32" s="2">
        <v>108.6</v>
      </c>
      <c r="M32" s="20">
        <v>0.60119999999999996</v>
      </c>
      <c r="N32" s="3">
        <v>165</v>
      </c>
      <c r="O32" s="3">
        <v>170</v>
      </c>
      <c r="P32" s="3">
        <v>172.5</v>
      </c>
      <c r="Q32" s="3"/>
      <c r="R32" s="3">
        <f>P32</f>
        <v>172.5</v>
      </c>
      <c r="S32" s="20">
        <f t="shared" si="0"/>
        <v>103.70699999999999</v>
      </c>
      <c r="T32" s="3"/>
    </row>
    <row r="33" spans="1:20">
      <c r="A33" s="3">
        <v>12</v>
      </c>
      <c r="B33" s="3">
        <v>1</v>
      </c>
      <c r="C33" s="3" t="s">
        <v>196</v>
      </c>
      <c r="D33" s="3" t="s">
        <v>272</v>
      </c>
      <c r="E33" s="3">
        <v>110</v>
      </c>
      <c r="F33" s="3" t="s">
        <v>399</v>
      </c>
      <c r="G33" s="3" t="s">
        <v>87</v>
      </c>
      <c r="H33" s="3" t="s">
        <v>87</v>
      </c>
      <c r="I33" s="3" t="s">
        <v>25</v>
      </c>
      <c r="J33" s="1">
        <v>28478</v>
      </c>
      <c r="K33" s="3" t="s">
        <v>19</v>
      </c>
      <c r="L33" s="2">
        <v>106.95</v>
      </c>
      <c r="M33" s="20">
        <v>0.54049999999999998</v>
      </c>
      <c r="N33" s="3">
        <v>210</v>
      </c>
      <c r="O33" s="27">
        <v>215</v>
      </c>
      <c r="P33" s="27">
        <v>0</v>
      </c>
      <c r="Q33" s="3"/>
      <c r="R33" s="3">
        <v>210</v>
      </c>
      <c r="S33" s="20">
        <f t="shared" si="0"/>
        <v>113.505</v>
      </c>
      <c r="T33" s="3"/>
    </row>
    <row r="34" spans="1:20">
      <c r="A34" s="3">
        <v>5</v>
      </c>
      <c r="B34" s="3">
        <v>2</v>
      </c>
      <c r="C34" s="3" t="s">
        <v>196</v>
      </c>
      <c r="D34" s="3" t="s">
        <v>272</v>
      </c>
      <c r="E34" s="3">
        <v>110</v>
      </c>
      <c r="F34" s="3" t="s">
        <v>390</v>
      </c>
      <c r="G34" s="3" t="s">
        <v>57</v>
      </c>
      <c r="H34" s="3" t="s">
        <v>58</v>
      </c>
      <c r="I34" s="3" t="s">
        <v>25</v>
      </c>
      <c r="J34" s="1">
        <v>32657</v>
      </c>
      <c r="K34" s="3" t="s">
        <v>19</v>
      </c>
      <c r="L34" s="2">
        <v>107.2</v>
      </c>
      <c r="M34" s="20">
        <v>0.54020000000000001</v>
      </c>
      <c r="N34" s="3">
        <v>182.5</v>
      </c>
      <c r="O34" s="3">
        <v>190</v>
      </c>
      <c r="P34" s="24">
        <v>195</v>
      </c>
      <c r="Q34" s="3"/>
      <c r="R34" s="3">
        <f>P34</f>
        <v>195</v>
      </c>
      <c r="S34" s="20">
        <f t="shared" si="0"/>
        <v>105.339</v>
      </c>
      <c r="T34" s="3"/>
    </row>
    <row r="35" spans="1:20">
      <c r="A35" s="3">
        <v>3</v>
      </c>
      <c r="B35" s="3">
        <v>3</v>
      </c>
      <c r="C35" s="3" t="s">
        <v>196</v>
      </c>
      <c r="D35" s="3" t="s">
        <v>272</v>
      </c>
      <c r="E35" s="3">
        <v>110</v>
      </c>
      <c r="F35" s="3" t="s">
        <v>400</v>
      </c>
      <c r="G35" s="3" t="s">
        <v>30</v>
      </c>
      <c r="H35" s="3" t="s">
        <v>35</v>
      </c>
      <c r="I35" s="3" t="s">
        <v>25</v>
      </c>
      <c r="J35" s="1">
        <v>31561</v>
      </c>
      <c r="K35" s="3" t="s">
        <v>19</v>
      </c>
      <c r="L35" s="2">
        <v>103</v>
      </c>
      <c r="M35" s="20">
        <v>0.54749999999999999</v>
      </c>
      <c r="N35" s="3">
        <v>170</v>
      </c>
      <c r="O35" s="3">
        <v>180</v>
      </c>
      <c r="P35" s="50">
        <v>185</v>
      </c>
      <c r="Q35" s="3"/>
      <c r="R35" s="3">
        <f>O35</f>
        <v>180</v>
      </c>
      <c r="S35" s="20">
        <f t="shared" si="0"/>
        <v>98.55</v>
      </c>
      <c r="T35" s="3"/>
    </row>
    <row r="36" spans="1:20">
      <c r="A36" s="3">
        <v>2</v>
      </c>
      <c r="B36" s="3">
        <v>4</v>
      </c>
      <c r="C36" s="3" t="s">
        <v>196</v>
      </c>
      <c r="D36" s="3" t="s">
        <v>272</v>
      </c>
      <c r="E36" s="3">
        <v>110</v>
      </c>
      <c r="F36" s="3" t="s">
        <v>168</v>
      </c>
      <c r="G36" s="3" t="s">
        <v>33</v>
      </c>
      <c r="H36" s="3" t="s">
        <v>35</v>
      </c>
      <c r="I36" s="3" t="s">
        <v>25</v>
      </c>
      <c r="J36" s="1">
        <v>29288</v>
      </c>
      <c r="K36" s="3" t="s">
        <v>19</v>
      </c>
      <c r="L36" s="2">
        <v>108.4</v>
      </c>
      <c r="M36" s="20">
        <v>0.53849999999999998</v>
      </c>
      <c r="N36" s="3">
        <v>155</v>
      </c>
      <c r="O36" s="27">
        <v>175</v>
      </c>
      <c r="P36" s="27">
        <v>175</v>
      </c>
      <c r="Q36" s="3"/>
      <c r="R36" s="3">
        <f>N36</f>
        <v>155</v>
      </c>
      <c r="S36" s="20">
        <f t="shared" si="0"/>
        <v>83.467500000000001</v>
      </c>
      <c r="T36" s="3"/>
    </row>
    <row r="37" spans="1:20">
      <c r="A37" s="3">
        <v>12</v>
      </c>
      <c r="B37" s="3">
        <v>1</v>
      </c>
      <c r="C37" s="3" t="s">
        <v>196</v>
      </c>
      <c r="D37" s="3" t="s">
        <v>272</v>
      </c>
      <c r="E37" s="3">
        <v>110</v>
      </c>
      <c r="F37" s="3" t="s">
        <v>401</v>
      </c>
      <c r="G37" s="3" t="s">
        <v>379</v>
      </c>
      <c r="H37" s="3" t="s">
        <v>379</v>
      </c>
      <c r="I37" s="3" t="s">
        <v>25</v>
      </c>
      <c r="J37" s="1">
        <v>35994</v>
      </c>
      <c r="K37" s="3" t="s">
        <v>24</v>
      </c>
      <c r="L37" s="2">
        <v>108.8</v>
      </c>
      <c r="M37" s="20">
        <v>0.5595</v>
      </c>
      <c r="N37" s="3">
        <v>182.5</v>
      </c>
      <c r="O37" s="24">
        <v>192.5</v>
      </c>
      <c r="P37" s="50">
        <v>200</v>
      </c>
      <c r="Q37" s="3"/>
      <c r="R37" s="3">
        <f>O37</f>
        <v>192.5</v>
      </c>
      <c r="S37" s="20">
        <f t="shared" si="0"/>
        <v>107.70375</v>
      </c>
      <c r="T37" s="3"/>
    </row>
    <row r="38" spans="1:20">
      <c r="A38" s="3">
        <v>12</v>
      </c>
      <c r="B38" s="3">
        <v>1</v>
      </c>
      <c r="C38" s="3" t="s">
        <v>196</v>
      </c>
      <c r="D38" s="3" t="s">
        <v>272</v>
      </c>
      <c r="E38" s="3">
        <v>125</v>
      </c>
      <c r="F38" s="3" t="s">
        <v>402</v>
      </c>
      <c r="G38" s="3" t="s">
        <v>33</v>
      </c>
      <c r="H38" s="3" t="s">
        <v>35</v>
      </c>
      <c r="I38" s="3" t="s">
        <v>25</v>
      </c>
      <c r="J38" s="1">
        <v>27976</v>
      </c>
      <c r="K38" s="3" t="s">
        <v>22</v>
      </c>
      <c r="L38" s="2">
        <v>118.4</v>
      </c>
      <c r="M38" s="20">
        <v>0.52839999999999998</v>
      </c>
      <c r="N38" s="3">
        <v>200</v>
      </c>
      <c r="O38" s="3">
        <v>210</v>
      </c>
      <c r="P38" s="24">
        <v>215</v>
      </c>
      <c r="Q38" s="3"/>
      <c r="R38" s="3">
        <f>P38</f>
        <v>215</v>
      </c>
      <c r="S38" s="20">
        <f t="shared" si="0"/>
        <v>113.60599999999999</v>
      </c>
      <c r="T38" s="3"/>
    </row>
    <row r="39" spans="1:20">
      <c r="A39" s="3">
        <v>12</v>
      </c>
      <c r="B39" s="3">
        <v>1</v>
      </c>
      <c r="C39" s="3" t="s">
        <v>196</v>
      </c>
      <c r="D39" s="3" t="s">
        <v>272</v>
      </c>
      <c r="E39" s="3">
        <v>125</v>
      </c>
      <c r="F39" s="3" t="s">
        <v>403</v>
      </c>
      <c r="G39" s="3" t="s">
        <v>187</v>
      </c>
      <c r="H39" s="3" t="s">
        <v>187</v>
      </c>
      <c r="I39" s="3" t="s">
        <v>25</v>
      </c>
      <c r="J39" s="1">
        <v>25091</v>
      </c>
      <c r="K39" s="3" t="s">
        <v>27</v>
      </c>
      <c r="L39" s="2">
        <v>110.3</v>
      </c>
      <c r="M39" s="20">
        <v>0.61329999999999996</v>
      </c>
      <c r="N39" s="3">
        <v>185</v>
      </c>
      <c r="O39" s="3">
        <v>192.5</v>
      </c>
      <c r="P39" s="3">
        <v>200</v>
      </c>
      <c r="Q39" s="3"/>
      <c r="R39" s="3">
        <f>P39</f>
        <v>200</v>
      </c>
      <c r="S39" s="20">
        <f t="shared" si="0"/>
        <v>122.66</v>
      </c>
      <c r="T39" s="3"/>
    </row>
    <row r="40" spans="1:20">
      <c r="A40" s="3">
        <v>12</v>
      </c>
      <c r="B40" s="3">
        <v>1</v>
      </c>
      <c r="C40" s="3" t="s">
        <v>196</v>
      </c>
      <c r="D40" s="3" t="s">
        <v>272</v>
      </c>
      <c r="E40" s="3">
        <v>125</v>
      </c>
      <c r="F40" s="3" t="s">
        <v>177</v>
      </c>
      <c r="G40" s="3" t="s">
        <v>405</v>
      </c>
      <c r="H40" s="3" t="s">
        <v>35</v>
      </c>
      <c r="I40" s="3" t="s">
        <v>25</v>
      </c>
      <c r="J40" s="1">
        <v>29550</v>
      </c>
      <c r="K40" s="3" t="s">
        <v>19</v>
      </c>
      <c r="L40" s="2">
        <v>119.5</v>
      </c>
      <c r="M40" s="20">
        <v>0.52739999999999998</v>
      </c>
      <c r="N40" s="3">
        <v>205</v>
      </c>
      <c r="O40" s="3">
        <v>212.5</v>
      </c>
      <c r="P40" s="3">
        <v>217.5</v>
      </c>
      <c r="Q40" s="3"/>
      <c r="R40" s="3">
        <f>P40</f>
        <v>217.5</v>
      </c>
      <c r="S40" s="20">
        <f t="shared" si="0"/>
        <v>114.70949999999999</v>
      </c>
      <c r="T40" s="3"/>
    </row>
    <row r="41" spans="1:20">
      <c r="A41" s="3">
        <v>5</v>
      </c>
      <c r="B41" s="3">
        <v>2</v>
      </c>
      <c r="C41" s="3" t="s">
        <v>196</v>
      </c>
      <c r="D41" s="3" t="s">
        <v>272</v>
      </c>
      <c r="E41" s="3">
        <v>125</v>
      </c>
      <c r="F41" s="3" t="s">
        <v>404</v>
      </c>
      <c r="G41" s="3" t="s">
        <v>50</v>
      </c>
      <c r="H41" s="3" t="s">
        <v>50</v>
      </c>
      <c r="I41" s="3" t="s">
        <v>25</v>
      </c>
      <c r="J41" s="1">
        <v>32268</v>
      </c>
      <c r="K41" s="3" t="s">
        <v>19</v>
      </c>
      <c r="L41" s="2">
        <v>121.7</v>
      </c>
      <c r="M41" s="20">
        <v>0.52529999999999999</v>
      </c>
      <c r="N41" s="3">
        <v>182.5</v>
      </c>
      <c r="O41" s="3">
        <v>192.5</v>
      </c>
      <c r="P41" s="3">
        <v>197.5</v>
      </c>
      <c r="Q41" s="3"/>
      <c r="R41" s="3">
        <f>P41</f>
        <v>197.5</v>
      </c>
      <c r="S41" s="20">
        <f t="shared" si="0"/>
        <v>103.74674999999999</v>
      </c>
      <c r="T41" s="3"/>
    </row>
    <row r="42" spans="1:20">
      <c r="A42" s="3">
        <v>12</v>
      </c>
      <c r="B42" s="3">
        <v>1</v>
      </c>
      <c r="C42" s="3" t="s">
        <v>196</v>
      </c>
      <c r="D42" s="3" t="s">
        <v>272</v>
      </c>
      <c r="E42" s="3">
        <v>140</v>
      </c>
      <c r="F42" s="3" t="s">
        <v>408</v>
      </c>
      <c r="G42" s="3" t="s">
        <v>405</v>
      </c>
      <c r="H42" s="3" t="s">
        <v>35</v>
      </c>
      <c r="I42" s="3" t="s">
        <v>25</v>
      </c>
      <c r="J42" s="1">
        <v>30724</v>
      </c>
      <c r="K42" s="3" t="s">
        <v>19</v>
      </c>
      <c r="L42" s="2">
        <v>131</v>
      </c>
      <c r="M42" s="20">
        <v>0.51380000000000003</v>
      </c>
      <c r="N42" s="3">
        <v>225</v>
      </c>
      <c r="O42" s="3">
        <v>232.5</v>
      </c>
      <c r="P42" s="27">
        <v>240</v>
      </c>
      <c r="Q42" s="3"/>
      <c r="R42" s="3">
        <v>232.5</v>
      </c>
      <c r="S42" s="20">
        <f t="shared" si="0"/>
        <v>119.45850000000002</v>
      </c>
      <c r="T42" s="3"/>
    </row>
    <row r="43" spans="1:20">
      <c r="A43" s="3">
        <v>5</v>
      </c>
      <c r="B43" s="3">
        <v>2</v>
      </c>
      <c r="C43" s="3" t="s">
        <v>196</v>
      </c>
      <c r="D43" s="3" t="s">
        <v>272</v>
      </c>
      <c r="E43" s="3">
        <v>140</v>
      </c>
      <c r="F43" s="3" t="s">
        <v>297</v>
      </c>
      <c r="G43" s="3" t="s">
        <v>87</v>
      </c>
      <c r="H43" s="3" t="s">
        <v>87</v>
      </c>
      <c r="I43" s="3" t="s">
        <v>25</v>
      </c>
      <c r="J43" s="1">
        <v>29590</v>
      </c>
      <c r="K43" s="3" t="s">
        <v>19</v>
      </c>
      <c r="L43" s="2">
        <v>127</v>
      </c>
      <c r="M43" s="20">
        <v>0.51859999999999995</v>
      </c>
      <c r="N43" s="3">
        <v>200</v>
      </c>
      <c r="O43" s="24">
        <v>225</v>
      </c>
      <c r="P43" s="27">
        <v>240</v>
      </c>
      <c r="Q43" s="3"/>
      <c r="R43" s="3">
        <v>225</v>
      </c>
      <c r="S43" s="20">
        <f t="shared" si="0"/>
        <v>116.68499999999999</v>
      </c>
      <c r="T43" s="3"/>
    </row>
    <row r="44" spans="1:20">
      <c r="A44" s="3">
        <v>3</v>
      </c>
      <c r="B44" s="3">
        <v>3</v>
      </c>
      <c r="C44" s="3" t="s">
        <v>196</v>
      </c>
      <c r="D44" s="3" t="s">
        <v>272</v>
      </c>
      <c r="E44" s="3">
        <v>140</v>
      </c>
      <c r="F44" s="3" t="s">
        <v>406</v>
      </c>
      <c r="G44" s="3" t="s">
        <v>407</v>
      </c>
      <c r="H44" s="3" t="s">
        <v>407</v>
      </c>
      <c r="I44" s="3" t="s">
        <v>25</v>
      </c>
      <c r="J44" s="1">
        <v>26613</v>
      </c>
      <c r="K44" s="3" t="s">
        <v>19</v>
      </c>
      <c r="L44" s="2">
        <v>139.80000000000001</v>
      </c>
      <c r="M44" s="20">
        <v>0.50370000000000004</v>
      </c>
      <c r="N44" s="3">
        <v>210</v>
      </c>
      <c r="O44" s="3">
        <v>220</v>
      </c>
      <c r="P44" s="27">
        <v>230</v>
      </c>
      <c r="Q44" s="3"/>
      <c r="R44" s="3">
        <v>220</v>
      </c>
      <c r="S44" s="20">
        <f t="shared" si="0"/>
        <v>110.81400000000001</v>
      </c>
      <c r="T44" s="3"/>
    </row>
    <row r="45" spans="1:20">
      <c r="A45" s="3">
        <v>12</v>
      </c>
      <c r="B45" s="3">
        <v>1</v>
      </c>
      <c r="C45" s="3" t="s">
        <v>196</v>
      </c>
      <c r="D45" s="3" t="s">
        <v>272</v>
      </c>
      <c r="E45" s="3" t="s">
        <v>244</v>
      </c>
      <c r="F45" s="3" t="s">
        <v>409</v>
      </c>
      <c r="G45" s="3" t="s">
        <v>60</v>
      </c>
      <c r="H45" s="3" t="s">
        <v>60</v>
      </c>
      <c r="I45" s="3" t="s">
        <v>25</v>
      </c>
      <c r="J45" s="1">
        <v>32499</v>
      </c>
      <c r="K45" s="3" t="s">
        <v>19</v>
      </c>
      <c r="L45" s="2">
        <v>142.30000000000001</v>
      </c>
      <c r="M45" s="20">
        <v>0.501</v>
      </c>
      <c r="N45" s="3">
        <v>205</v>
      </c>
      <c r="O45" s="27">
        <v>215</v>
      </c>
      <c r="P45" s="27">
        <v>215</v>
      </c>
      <c r="Q45" s="3"/>
      <c r="R45" s="3">
        <f>N45</f>
        <v>205</v>
      </c>
      <c r="S45" s="20">
        <f t="shared" si="0"/>
        <v>102.705</v>
      </c>
      <c r="T45" s="3"/>
    </row>
    <row r="46" spans="1:20">
      <c r="A46" s="3">
        <v>5</v>
      </c>
      <c r="B46" s="3">
        <v>2</v>
      </c>
      <c r="C46" s="3" t="s">
        <v>196</v>
      </c>
      <c r="D46" s="3" t="s">
        <v>272</v>
      </c>
      <c r="E46" s="3" t="s">
        <v>244</v>
      </c>
      <c r="F46" s="3" t="s">
        <v>410</v>
      </c>
      <c r="G46" s="3" t="s">
        <v>405</v>
      </c>
      <c r="H46" s="3" t="s">
        <v>35</v>
      </c>
      <c r="I46" s="3" t="s">
        <v>25</v>
      </c>
      <c r="J46" s="1">
        <v>29395</v>
      </c>
      <c r="K46" s="3" t="s">
        <v>19</v>
      </c>
      <c r="L46" s="2">
        <v>141.19999999999999</v>
      </c>
      <c r="M46" s="20">
        <v>0.50219999999999998</v>
      </c>
      <c r="N46" s="3">
        <v>180</v>
      </c>
      <c r="O46" s="3">
        <v>187.5</v>
      </c>
      <c r="P46" s="27">
        <v>195</v>
      </c>
      <c r="Q46" s="3"/>
      <c r="R46" s="3">
        <f>O46</f>
        <v>187.5</v>
      </c>
      <c r="S46" s="20">
        <f t="shared" si="0"/>
        <v>94.162499999999994</v>
      </c>
      <c r="T46" s="3"/>
    </row>
    <row r="47" spans="1:20">
      <c r="A47" s="3"/>
      <c r="B47" s="3"/>
      <c r="C47" s="3"/>
      <c r="D47" s="3"/>
      <c r="E47" s="3"/>
      <c r="F47" s="19" t="s">
        <v>362</v>
      </c>
      <c r="G47" s="19" t="s">
        <v>68</v>
      </c>
      <c r="H47" s="3"/>
      <c r="I47" s="3"/>
      <c r="J47" s="3"/>
      <c r="K47" s="3"/>
      <c r="L47" s="2"/>
      <c r="M47" s="20"/>
      <c r="N47" s="3"/>
      <c r="O47" s="3"/>
      <c r="P47" s="3"/>
      <c r="Q47" s="3"/>
      <c r="R47" s="3"/>
      <c r="S47" s="20"/>
      <c r="T47" s="3"/>
    </row>
    <row r="48" spans="1:20">
      <c r="A48" s="3">
        <v>12</v>
      </c>
      <c r="B48" s="3">
        <v>1</v>
      </c>
      <c r="C48" s="3" t="s">
        <v>196</v>
      </c>
      <c r="D48" s="3" t="s">
        <v>363</v>
      </c>
      <c r="E48" s="3" t="s">
        <v>273</v>
      </c>
      <c r="F48" s="3" t="s">
        <v>417</v>
      </c>
      <c r="G48" s="3" t="s">
        <v>379</v>
      </c>
      <c r="H48" s="3" t="s">
        <v>379</v>
      </c>
      <c r="I48" s="3" t="s">
        <v>25</v>
      </c>
      <c r="J48" s="1">
        <v>32268</v>
      </c>
      <c r="K48" s="3" t="s">
        <v>19</v>
      </c>
      <c r="L48" s="2">
        <v>59.3</v>
      </c>
      <c r="M48" s="20"/>
      <c r="N48" s="3">
        <v>35</v>
      </c>
      <c r="O48" s="3">
        <v>59</v>
      </c>
      <c r="P48" s="3"/>
      <c r="Q48" s="3"/>
      <c r="R48" s="19">
        <f t="shared" ref="R48:R62" si="1">O48*N48</f>
        <v>2065</v>
      </c>
      <c r="S48" s="20">
        <f t="shared" ref="S48:S56" si="2">R48/L48</f>
        <v>34.822934232715014</v>
      </c>
      <c r="T48" s="3"/>
    </row>
    <row r="49" spans="1:20">
      <c r="A49" s="3">
        <v>5</v>
      </c>
      <c r="B49" s="3">
        <v>2</v>
      </c>
      <c r="C49" s="3" t="s">
        <v>196</v>
      </c>
      <c r="D49" s="3" t="s">
        <v>363</v>
      </c>
      <c r="E49" s="3" t="s">
        <v>273</v>
      </c>
      <c r="F49" s="3" t="s">
        <v>305</v>
      </c>
      <c r="G49" s="3" t="s">
        <v>416</v>
      </c>
      <c r="H49" s="3" t="s">
        <v>301</v>
      </c>
      <c r="I49" s="3" t="s">
        <v>25</v>
      </c>
      <c r="J49" s="1">
        <v>27929</v>
      </c>
      <c r="K49" s="3" t="s">
        <v>19</v>
      </c>
      <c r="L49" s="2">
        <v>54.45</v>
      </c>
      <c r="M49" s="20"/>
      <c r="N49" s="3">
        <v>35</v>
      </c>
      <c r="O49" s="3">
        <v>54</v>
      </c>
      <c r="P49" s="3"/>
      <c r="Q49" s="3"/>
      <c r="R49" s="19">
        <f t="shared" si="1"/>
        <v>1890</v>
      </c>
      <c r="S49" s="20">
        <f t="shared" si="2"/>
        <v>34.710743801652889</v>
      </c>
      <c r="T49" s="3"/>
    </row>
    <row r="50" spans="1:20">
      <c r="A50" s="3"/>
      <c r="B50" s="3"/>
      <c r="C50" s="3"/>
      <c r="D50" s="3"/>
      <c r="E50" s="3"/>
      <c r="F50" s="3"/>
      <c r="G50" s="19" t="s">
        <v>100</v>
      </c>
      <c r="H50" s="3"/>
      <c r="I50" s="3"/>
      <c r="J50" s="1"/>
      <c r="K50" s="3"/>
      <c r="L50" s="2"/>
      <c r="M50" s="20"/>
      <c r="N50" s="3"/>
      <c r="O50" s="3"/>
      <c r="P50" s="3"/>
      <c r="Q50" s="3"/>
      <c r="R50" s="19"/>
      <c r="S50" s="20"/>
      <c r="T50" s="3"/>
    </row>
    <row r="51" spans="1:20">
      <c r="A51" s="3">
        <v>12</v>
      </c>
      <c r="B51" s="3">
        <v>1</v>
      </c>
      <c r="C51" s="3" t="s">
        <v>196</v>
      </c>
      <c r="D51" s="3" t="s">
        <v>363</v>
      </c>
      <c r="E51" s="3" t="s">
        <v>273</v>
      </c>
      <c r="F51" s="3" t="s">
        <v>414</v>
      </c>
      <c r="G51" s="3" t="s">
        <v>87</v>
      </c>
      <c r="H51" s="3" t="s">
        <v>87</v>
      </c>
      <c r="I51" s="3" t="s">
        <v>25</v>
      </c>
      <c r="J51" s="1">
        <v>25954</v>
      </c>
      <c r="K51" s="3" t="s">
        <v>364</v>
      </c>
      <c r="L51" s="2">
        <v>91.5</v>
      </c>
      <c r="M51" s="20"/>
      <c r="N51" s="3">
        <v>55</v>
      </c>
      <c r="O51" s="3">
        <v>111</v>
      </c>
      <c r="P51" s="3"/>
      <c r="Q51" s="3"/>
      <c r="R51" s="19">
        <f t="shared" si="1"/>
        <v>6105</v>
      </c>
      <c r="S51" s="20">
        <f t="shared" si="2"/>
        <v>66.721311475409834</v>
      </c>
      <c r="T51" s="3"/>
    </row>
    <row r="52" spans="1:20">
      <c r="A52" s="3">
        <v>5</v>
      </c>
      <c r="B52" s="3">
        <v>2</v>
      </c>
      <c r="C52" s="3" t="s">
        <v>196</v>
      </c>
      <c r="D52" s="3" t="s">
        <v>363</v>
      </c>
      <c r="E52" s="3" t="s">
        <v>273</v>
      </c>
      <c r="F52" s="3" t="s">
        <v>415</v>
      </c>
      <c r="G52" s="3" t="s">
        <v>304</v>
      </c>
      <c r="H52" s="3" t="s">
        <v>304</v>
      </c>
      <c r="I52" s="3" t="s">
        <v>25</v>
      </c>
      <c r="J52" s="1">
        <v>25417</v>
      </c>
      <c r="K52" s="3" t="s">
        <v>364</v>
      </c>
      <c r="L52" s="2">
        <v>97.1</v>
      </c>
      <c r="M52" s="20"/>
      <c r="N52" s="3">
        <v>55</v>
      </c>
      <c r="O52" s="3">
        <v>115</v>
      </c>
      <c r="P52" s="3"/>
      <c r="Q52" s="3"/>
      <c r="R52" s="19">
        <f t="shared" si="1"/>
        <v>6325</v>
      </c>
      <c r="S52" s="20">
        <f t="shared" si="2"/>
        <v>65.13903192584965</v>
      </c>
      <c r="T52" s="3"/>
    </row>
    <row r="53" spans="1:20">
      <c r="A53" s="3">
        <v>3</v>
      </c>
      <c r="B53" s="3">
        <v>3</v>
      </c>
      <c r="C53" s="3" t="s">
        <v>196</v>
      </c>
      <c r="D53" s="3" t="s">
        <v>363</v>
      </c>
      <c r="E53" s="3" t="s">
        <v>273</v>
      </c>
      <c r="F53" s="3" t="s">
        <v>411</v>
      </c>
      <c r="G53" s="3" t="s">
        <v>282</v>
      </c>
      <c r="H53" s="3" t="s">
        <v>282</v>
      </c>
      <c r="I53" s="3" t="s">
        <v>25</v>
      </c>
      <c r="J53" s="1">
        <v>23885</v>
      </c>
      <c r="K53" s="3" t="s">
        <v>364</v>
      </c>
      <c r="L53" s="2">
        <v>73.7</v>
      </c>
      <c r="M53" s="20"/>
      <c r="N53" s="3">
        <v>55</v>
      </c>
      <c r="O53" s="3">
        <v>73</v>
      </c>
      <c r="P53" s="3"/>
      <c r="Q53" s="3"/>
      <c r="R53" s="19">
        <f t="shared" si="1"/>
        <v>4015</v>
      </c>
      <c r="S53" s="20">
        <f t="shared" si="2"/>
        <v>54.477611940298509</v>
      </c>
      <c r="T53" s="3"/>
    </row>
    <row r="54" spans="1:20">
      <c r="A54" s="3">
        <v>2</v>
      </c>
      <c r="B54" s="3">
        <v>4</v>
      </c>
      <c r="C54" s="3" t="s">
        <v>196</v>
      </c>
      <c r="D54" s="3" t="s">
        <v>363</v>
      </c>
      <c r="E54" s="3" t="s">
        <v>273</v>
      </c>
      <c r="F54" s="3" t="s">
        <v>376</v>
      </c>
      <c r="G54" s="3" t="s">
        <v>50</v>
      </c>
      <c r="H54" s="3" t="s">
        <v>50</v>
      </c>
      <c r="I54" s="3" t="s">
        <v>25</v>
      </c>
      <c r="J54" s="1">
        <v>19340</v>
      </c>
      <c r="K54" s="3" t="s">
        <v>364</v>
      </c>
      <c r="L54" s="2">
        <v>74.150000000000006</v>
      </c>
      <c r="M54" s="20"/>
      <c r="N54" s="3">
        <v>55</v>
      </c>
      <c r="O54" s="3">
        <v>65</v>
      </c>
      <c r="P54" s="3"/>
      <c r="Q54" s="3"/>
      <c r="R54" s="19">
        <f t="shared" si="1"/>
        <v>3575</v>
      </c>
      <c r="S54" s="20">
        <f t="shared" si="2"/>
        <v>48.213081591368841</v>
      </c>
      <c r="T54" s="3"/>
    </row>
    <row r="55" spans="1:20">
      <c r="A55" s="3">
        <v>1</v>
      </c>
      <c r="B55" s="3">
        <v>5</v>
      </c>
      <c r="C55" s="3" t="s">
        <v>196</v>
      </c>
      <c r="D55" s="3" t="s">
        <v>363</v>
      </c>
      <c r="E55" s="3" t="s">
        <v>273</v>
      </c>
      <c r="F55" s="3" t="s">
        <v>345</v>
      </c>
      <c r="G55" s="3" t="s">
        <v>301</v>
      </c>
      <c r="H55" s="3" t="s">
        <v>301</v>
      </c>
      <c r="I55" s="3" t="s">
        <v>25</v>
      </c>
      <c r="J55" s="1">
        <v>18586</v>
      </c>
      <c r="K55" s="3" t="s">
        <v>364</v>
      </c>
      <c r="L55" s="2">
        <v>99</v>
      </c>
      <c r="M55" s="20"/>
      <c r="N55" s="3">
        <v>55</v>
      </c>
      <c r="O55" s="3">
        <v>75</v>
      </c>
      <c r="P55" s="3"/>
      <c r="Q55" s="3"/>
      <c r="R55" s="19">
        <f t="shared" si="1"/>
        <v>4125</v>
      </c>
      <c r="S55" s="20">
        <f t="shared" si="2"/>
        <v>41.666666666666664</v>
      </c>
      <c r="T55" s="3"/>
    </row>
    <row r="56" spans="1:20">
      <c r="A56" s="3">
        <v>0</v>
      </c>
      <c r="B56" s="3">
        <v>6</v>
      </c>
      <c r="C56" s="3" t="s">
        <v>196</v>
      </c>
      <c r="D56" s="3" t="s">
        <v>363</v>
      </c>
      <c r="E56" s="3" t="s">
        <v>273</v>
      </c>
      <c r="F56" s="3" t="s">
        <v>412</v>
      </c>
      <c r="G56" s="3" t="s">
        <v>413</v>
      </c>
      <c r="H56" s="3" t="s">
        <v>413</v>
      </c>
      <c r="I56" s="3" t="s">
        <v>25</v>
      </c>
      <c r="J56" s="1">
        <v>26969</v>
      </c>
      <c r="K56" s="3" t="s">
        <v>364</v>
      </c>
      <c r="L56" s="2">
        <v>72.900000000000006</v>
      </c>
      <c r="M56" s="20"/>
      <c r="N56" s="3">
        <v>55</v>
      </c>
      <c r="O56" s="3">
        <v>53</v>
      </c>
      <c r="P56" s="3"/>
      <c r="Q56" s="3"/>
      <c r="R56" s="19">
        <f t="shared" si="1"/>
        <v>2915</v>
      </c>
      <c r="S56" s="20">
        <f t="shared" si="2"/>
        <v>39.986282578875169</v>
      </c>
      <c r="T56" s="3"/>
    </row>
    <row r="57" spans="1:20">
      <c r="A57" s="3">
        <v>12</v>
      </c>
      <c r="B57" s="3">
        <v>1</v>
      </c>
      <c r="C57" s="3" t="s">
        <v>196</v>
      </c>
      <c r="D57" s="3" t="s">
        <v>363</v>
      </c>
      <c r="E57" s="3" t="s">
        <v>273</v>
      </c>
      <c r="F57" s="3" t="s">
        <v>262</v>
      </c>
      <c r="G57" s="3" t="s">
        <v>87</v>
      </c>
      <c r="H57" s="3" t="s">
        <v>87</v>
      </c>
      <c r="I57" s="3" t="s">
        <v>25</v>
      </c>
      <c r="J57" s="1">
        <v>28710</v>
      </c>
      <c r="K57" s="3" t="s">
        <v>19</v>
      </c>
      <c r="L57" s="2">
        <v>80.400000000000006</v>
      </c>
      <c r="M57" s="20"/>
      <c r="N57" s="3">
        <v>75</v>
      </c>
      <c r="O57" s="3">
        <v>46</v>
      </c>
      <c r="P57" s="3"/>
      <c r="Q57" s="3"/>
      <c r="R57" s="19">
        <f t="shared" si="1"/>
        <v>3450</v>
      </c>
      <c r="S57" s="20">
        <f t="shared" ref="S57:S62" si="3">R57/L57</f>
        <v>42.910447761194028</v>
      </c>
      <c r="T57" s="3"/>
    </row>
    <row r="58" spans="1:20">
      <c r="A58" s="3">
        <v>5</v>
      </c>
      <c r="B58" s="3">
        <v>2</v>
      </c>
      <c r="C58" s="3" t="s">
        <v>196</v>
      </c>
      <c r="D58" s="3" t="s">
        <v>363</v>
      </c>
      <c r="E58" s="3" t="s">
        <v>273</v>
      </c>
      <c r="F58" s="3" t="s">
        <v>368</v>
      </c>
      <c r="G58" s="3" t="s">
        <v>87</v>
      </c>
      <c r="H58" s="3" t="s">
        <v>87</v>
      </c>
      <c r="I58" s="3" t="s">
        <v>25</v>
      </c>
      <c r="J58" s="1">
        <v>22122</v>
      </c>
      <c r="K58" s="3" t="s">
        <v>19</v>
      </c>
      <c r="L58" s="2">
        <v>90</v>
      </c>
      <c r="M58" s="20"/>
      <c r="N58" s="3">
        <v>75</v>
      </c>
      <c r="O58" s="3">
        <v>30</v>
      </c>
      <c r="P58" s="3"/>
      <c r="Q58" s="3"/>
      <c r="R58" s="19">
        <f t="shared" si="1"/>
        <v>2250</v>
      </c>
      <c r="S58" s="20">
        <f t="shared" si="3"/>
        <v>25</v>
      </c>
      <c r="T58" s="3"/>
    </row>
    <row r="59" spans="1:20">
      <c r="A59" s="3">
        <v>12</v>
      </c>
      <c r="B59" s="3">
        <v>1</v>
      </c>
      <c r="C59" s="3" t="s">
        <v>196</v>
      </c>
      <c r="D59" s="3" t="s">
        <v>363</v>
      </c>
      <c r="E59" s="3" t="s">
        <v>273</v>
      </c>
      <c r="F59" s="3" t="s">
        <v>279</v>
      </c>
      <c r="G59" s="3" t="s">
        <v>280</v>
      </c>
      <c r="H59" s="3" t="s">
        <v>280</v>
      </c>
      <c r="I59" s="3" t="s">
        <v>25</v>
      </c>
      <c r="J59" s="1">
        <v>27311</v>
      </c>
      <c r="K59" s="3" t="s">
        <v>364</v>
      </c>
      <c r="L59" s="2">
        <v>88.65</v>
      </c>
      <c r="M59" s="20"/>
      <c r="N59" s="3">
        <v>100</v>
      </c>
      <c r="O59" s="3">
        <v>30</v>
      </c>
      <c r="P59" s="3"/>
      <c r="Q59" s="3"/>
      <c r="R59" s="19">
        <f t="shared" si="1"/>
        <v>3000</v>
      </c>
      <c r="S59" s="20">
        <f t="shared" si="3"/>
        <v>33.840947546531304</v>
      </c>
      <c r="T59" s="3"/>
    </row>
    <row r="60" spans="1:20">
      <c r="A60" s="3">
        <v>12</v>
      </c>
      <c r="B60" s="3">
        <v>1</v>
      </c>
      <c r="C60" s="3" t="s">
        <v>196</v>
      </c>
      <c r="D60" s="3" t="s">
        <v>363</v>
      </c>
      <c r="E60" s="3" t="s">
        <v>273</v>
      </c>
      <c r="F60" s="3" t="s">
        <v>210</v>
      </c>
      <c r="G60" s="3" t="s">
        <v>211</v>
      </c>
      <c r="H60" s="3" t="s">
        <v>211</v>
      </c>
      <c r="I60" s="3" t="s">
        <v>25</v>
      </c>
      <c r="J60" s="1">
        <v>28872</v>
      </c>
      <c r="K60" s="3" t="s">
        <v>19</v>
      </c>
      <c r="L60" s="2">
        <v>109.2</v>
      </c>
      <c r="M60" s="20"/>
      <c r="N60" s="3">
        <v>100</v>
      </c>
      <c r="O60" s="3">
        <v>29</v>
      </c>
      <c r="P60" s="3"/>
      <c r="Q60" s="3"/>
      <c r="R60" s="19">
        <f t="shared" si="1"/>
        <v>2900</v>
      </c>
      <c r="S60" s="20">
        <f t="shared" si="3"/>
        <v>26.556776556776555</v>
      </c>
      <c r="T60" s="3"/>
    </row>
    <row r="61" spans="1:20">
      <c r="A61" s="3">
        <v>12</v>
      </c>
      <c r="B61" s="3">
        <v>1</v>
      </c>
      <c r="C61" s="3" t="s">
        <v>196</v>
      </c>
      <c r="D61" s="3" t="s">
        <v>363</v>
      </c>
      <c r="E61" s="3" t="s">
        <v>273</v>
      </c>
      <c r="F61" s="3" t="s">
        <v>418</v>
      </c>
      <c r="G61" s="3" t="s">
        <v>282</v>
      </c>
      <c r="H61" s="3" t="s">
        <v>282</v>
      </c>
      <c r="I61" s="3" t="s">
        <v>25</v>
      </c>
      <c r="J61" s="1">
        <v>34176</v>
      </c>
      <c r="K61" s="3" t="s">
        <v>19</v>
      </c>
      <c r="L61" s="2">
        <v>85.35</v>
      </c>
      <c r="M61" s="20"/>
      <c r="N61" s="3">
        <v>125</v>
      </c>
      <c r="O61" s="3">
        <v>16</v>
      </c>
      <c r="P61" s="3"/>
      <c r="Q61" s="3"/>
      <c r="R61" s="19">
        <f t="shared" si="1"/>
        <v>2000</v>
      </c>
      <c r="S61" s="20">
        <f t="shared" si="3"/>
        <v>23.432923257176334</v>
      </c>
      <c r="T61" s="3"/>
    </row>
    <row r="62" spans="1:20">
      <c r="A62" s="3">
        <v>12</v>
      </c>
      <c r="B62" s="3">
        <v>1</v>
      </c>
      <c r="C62" s="3" t="s">
        <v>196</v>
      </c>
      <c r="D62" s="3" t="s">
        <v>363</v>
      </c>
      <c r="E62" s="3" t="s">
        <v>273</v>
      </c>
      <c r="F62" s="3" t="s">
        <v>399</v>
      </c>
      <c r="G62" s="3" t="s">
        <v>87</v>
      </c>
      <c r="H62" s="3" t="s">
        <v>87</v>
      </c>
      <c r="I62" s="3" t="s">
        <v>25</v>
      </c>
      <c r="J62" s="1">
        <v>28478</v>
      </c>
      <c r="K62" s="3" t="s">
        <v>19</v>
      </c>
      <c r="L62" s="2">
        <v>106.95</v>
      </c>
      <c r="M62" s="20"/>
      <c r="N62" s="3">
        <v>150</v>
      </c>
      <c r="O62" s="3">
        <v>12</v>
      </c>
      <c r="P62" s="3"/>
      <c r="Q62" s="3"/>
      <c r="R62" s="19">
        <f t="shared" si="1"/>
        <v>1800</v>
      </c>
      <c r="S62" s="20">
        <f t="shared" si="3"/>
        <v>16.830294530154276</v>
      </c>
      <c r="T62" s="3"/>
    </row>
    <row r="63" spans="1:20">
      <c r="A63" s="3"/>
      <c r="B63" s="3"/>
      <c r="C63" s="3"/>
      <c r="D63" s="3"/>
      <c r="E63" s="3"/>
      <c r="F63" s="19" t="s">
        <v>369</v>
      </c>
      <c r="G63" s="19" t="s">
        <v>100</v>
      </c>
      <c r="H63" s="3"/>
      <c r="I63" s="3"/>
      <c r="J63" s="3"/>
      <c r="K63" s="3"/>
      <c r="L63" s="2"/>
      <c r="M63" s="20"/>
      <c r="N63" s="3"/>
      <c r="O63" s="3"/>
      <c r="P63" s="3"/>
      <c r="Q63" s="3"/>
      <c r="R63" s="3"/>
      <c r="S63" s="20"/>
      <c r="T63" s="3"/>
    </row>
    <row r="64" spans="1:20">
      <c r="A64" s="3">
        <v>12</v>
      </c>
      <c r="B64" s="3">
        <v>1</v>
      </c>
      <c r="C64" s="3" t="s">
        <v>196</v>
      </c>
      <c r="D64" s="3" t="s">
        <v>370</v>
      </c>
      <c r="E64" s="3">
        <v>67.5</v>
      </c>
      <c r="F64" s="3" t="s">
        <v>420</v>
      </c>
      <c r="G64" s="3" t="s">
        <v>30</v>
      </c>
      <c r="H64" s="3" t="s">
        <v>35</v>
      </c>
      <c r="I64" s="3" t="s">
        <v>25</v>
      </c>
      <c r="J64" s="1">
        <v>28527</v>
      </c>
      <c r="K64" s="3" t="s">
        <v>19</v>
      </c>
      <c r="L64" s="2">
        <v>67.25</v>
      </c>
      <c r="M64" s="20">
        <v>0.8327</v>
      </c>
      <c r="N64" s="3">
        <v>67.5</v>
      </c>
      <c r="O64" s="3">
        <v>10</v>
      </c>
      <c r="P64" s="3"/>
      <c r="Q64" s="3"/>
      <c r="R64" s="19">
        <f>O64*N64</f>
        <v>675</v>
      </c>
      <c r="S64" s="20">
        <f>R64*M64</f>
        <v>562.07249999999999</v>
      </c>
      <c r="T64" s="3"/>
    </row>
    <row r="65" spans="1:33">
      <c r="A65" s="3">
        <v>12</v>
      </c>
      <c r="B65" s="3">
        <v>1</v>
      </c>
      <c r="C65" s="3" t="s">
        <v>196</v>
      </c>
      <c r="D65" s="3" t="s">
        <v>370</v>
      </c>
      <c r="E65" s="3">
        <v>82.5</v>
      </c>
      <c r="F65" s="3" t="s">
        <v>419</v>
      </c>
      <c r="G65" s="3" t="s">
        <v>30</v>
      </c>
      <c r="H65" s="3" t="s">
        <v>35</v>
      </c>
      <c r="I65" s="3" t="s">
        <v>25</v>
      </c>
      <c r="J65" s="1">
        <v>29557</v>
      </c>
      <c r="K65" s="3" t="s">
        <v>19</v>
      </c>
      <c r="L65" s="2">
        <v>77.45</v>
      </c>
      <c r="M65" s="20">
        <v>0.80569999999999997</v>
      </c>
      <c r="N65" s="3">
        <v>77.5</v>
      </c>
      <c r="O65" s="3">
        <v>34</v>
      </c>
      <c r="P65" s="3"/>
      <c r="Q65" s="3"/>
      <c r="R65" s="19">
        <f>O65*N65</f>
        <v>2635</v>
      </c>
      <c r="S65" s="20">
        <f>R65*M65</f>
        <v>2123.0194999999999</v>
      </c>
      <c r="T65" s="3"/>
    </row>
    <row r="66" spans="1:33">
      <c r="A66" s="3"/>
      <c r="B66" s="3"/>
      <c r="C66" s="3"/>
      <c r="D66" s="3"/>
      <c r="E66" s="3"/>
      <c r="F66" s="19" t="s">
        <v>421</v>
      </c>
      <c r="G66" s="19" t="s">
        <v>68</v>
      </c>
      <c r="H66" s="3"/>
      <c r="I66" s="3"/>
      <c r="J66" s="3"/>
      <c r="K66" s="3"/>
      <c r="L66" s="2"/>
      <c r="M66" s="20"/>
      <c r="N66" s="3"/>
      <c r="O66" s="3"/>
      <c r="P66" s="3"/>
      <c r="Q66" s="3"/>
      <c r="R66" s="19"/>
      <c r="S66" s="20"/>
      <c r="T66" s="3"/>
    </row>
    <row r="67" spans="1:33">
      <c r="A67" s="3">
        <v>12</v>
      </c>
      <c r="B67" s="3">
        <v>1</v>
      </c>
      <c r="C67" s="3" t="s">
        <v>196</v>
      </c>
      <c r="D67" s="3" t="s">
        <v>272</v>
      </c>
      <c r="E67" s="3">
        <v>44</v>
      </c>
      <c r="F67" s="3" t="s">
        <v>428</v>
      </c>
      <c r="G67" s="3" t="s">
        <v>379</v>
      </c>
      <c r="H67" s="3" t="s">
        <v>379</v>
      </c>
      <c r="I67" s="3" t="s">
        <v>25</v>
      </c>
      <c r="J67" s="1">
        <v>38028</v>
      </c>
      <c r="K67" s="3" t="s">
        <v>23</v>
      </c>
      <c r="L67" s="2">
        <v>38.200000000000003</v>
      </c>
      <c r="M67" s="20">
        <v>1.446</v>
      </c>
      <c r="N67" s="3">
        <v>27.5</v>
      </c>
      <c r="O67" s="3">
        <v>30</v>
      </c>
      <c r="P67" s="3">
        <v>32.5</v>
      </c>
      <c r="Q67" s="3"/>
      <c r="R67" s="19">
        <v>32.5</v>
      </c>
      <c r="S67" s="20">
        <f>R67*M67</f>
        <v>46.994999999999997</v>
      </c>
      <c r="T67" s="3"/>
    </row>
    <row r="68" spans="1:33">
      <c r="A68" s="3">
        <v>12</v>
      </c>
      <c r="B68" s="3">
        <v>1</v>
      </c>
      <c r="C68" s="3" t="s">
        <v>196</v>
      </c>
      <c r="D68" s="3" t="s">
        <v>272</v>
      </c>
      <c r="E68" s="3">
        <v>48</v>
      </c>
      <c r="F68" s="3" t="s">
        <v>424</v>
      </c>
      <c r="G68" s="3" t="s">
        <v>379</v>
      </c>
      <c r="H68" s="3" t="s">
        <v>379</v>
      </c>
      <c r="I68" s="3" t="s">
        <v>25</v>
      </c>
      <c r="J68" s="1">
        <v>36950</v>
      </c>
      <c r="K68" s="3" t="s">
        <v>26</v>
      </c>
      <c r="L68" s="2">
        <v>47.5</v>
      </c>
      <c r="M68" s="20">
        <v>1.1758</v>
      </c>
      <c r="N68" s="3">
        <v>30</v>
      </c>
      <c r="O68" s="3">
        <v>35</v>
      </c>
      <c r="P68" s="3">
        <v>37.5</v>
      </c>
      <c r="Q68" s="3"/>
      <c r="R68" s="19">
        <v>37.5</v>
      </c>
      <c r="S68" s="20">
        <f>R68*M68</f>
        <v>44.092500000000001</v>
      </c>
      <c r="T68" s="3"/>
    </row>
    <row r="69" spans="1:33">
      <c r="A69" s="3">
        <v>12</v>
      </c>
      <c r="B69" s="3">
        <v>1</v>
      </c>
      <c r="C69" s="3" t="s">
        <v>196</v>
      </c>
      <c r="D69" s="3" t="s">
        <v>272</v>
      </c>
      <c r="E69" s="3">
        <v>60</v>
      </c>
      <c r="F69" s="3" t="s">
        <v>427</v>
      </c>
      <c r="G69" s="3" t="s">
        <v>379</v>
      </c>
      <c r="H69" s="3" t="s">
        <v>379</v>
      </c>
      <c r="I69" s="3" t="s">
        <v>25</v>
      </c>
      <c r="J69" s="1">
        <v>38256</v>
      </c>
      <c r="K69" s="3" t="s">
        <v>23</v>
      </c>
      <c r="L69" s="2">
        <v>59.8</v>
      </c>
      <c r="M69" s="20">
        <v>1.0611999999999999</v>
      </c>
      <c r="N69" s="3">
        <v>30</v>
      </c>
      <c r="O69" s="3">
        <v>35</v>
      </c>
      <c r="P69" s="3">
        <v>40</v>
      </c>
      <c r="Q69" s="3"/>
      <c r="R69" s="19">
        <v>40</v>
      </c>
      <c r="S69" s="20">
        <f>R69*M69</f>
        <v>42.447999999999993</v>
      </c>
      <c r="T69" s="3"/>
    </row>
    <row r="70" spans="1:33">
      <c r="A70" s="3"/>
      <c r="B70" s="3"/>
      <c r="C70" s="3"/>
      <c r="D70" s="3"/>
      <c r="E70" s="3"/>
      <c r="F70" s="3"/>
      <c r="G70" s="19" t="s">
        <v>100</v>
      </c>
      <c r="H70" s="3"/>
      <c r="I70" s="3"/>
      <c r="J70" s="1"/>
      <c r="K70" s="3"/>
      <c r="L70" s="2"/>
      <c r="M70" s="20"/>
      <c r="N70" s="3"/>
      <c r="O70" s="3"/>
      <c r="P70" s="3"/>
      <c r="Q70" s="3"/>
      <c r="R70" s="19"/>
      <c r="S70" s="20"/>
      <c r="T70" s="3"/>
    </row>
    <row r="71" spans="1:33">
      <c r="A71" s="3">
        <v>12</v>
      </c>
      <c r="B71" s="3">
        <v>1</v>
      </c>
      <c r="C71" s="3" t="s">
        <v>196</v>
      </c>
      <c r="D71" s="3" t="s">
        <v>272</v>
      </c>
      <c r="E71" s="3">
        <v>44</v>
      </c>
      <c r="F71" s="3" t="s">
        <v>426</v>
      </c>
      <c r="G71" s="3" t="s">
        <v>379</v>
      </c>
      <c r="H71" s="3" t="s">
        <v>379</v>
      </c>
      <c r="I71" s="3" t="s">
        <v>25</v>
      </c>
      <c r="J71" s="1">
        <v>38592</v>
      </c>
      <c r="K71" s="3" t="s">
        <v>23</v>
      </c>
      <c r="L71" s="2">
        <v>39.200000000000003</v>
      </c>
      <c r="M71" s="20">
        <v>1.6153999999999999</v>
      </c>
      <c r="N71" s="3">
        <v>27.5</v>
      </c>
      <c r="O71" s="3">
        <v>30</v>
      </c>
      <c r="P71" s="3">
        <v>32.5</v>
      </c>
      <c r="Q71" s="3"/>
      <c r="R71" s="19">
        <v>32.5</v>
      </c>
      <c r="S71" s="20">
        <f>R71*M71</f>
        <v>52.500499999999995</v>
      </c>
      <c r="T71" s="3"/>
    </row>
    <row r="72" spans="1:33">
      <c r="A72" s="3">
        <v>12</v>
      </c>
      <c r="B72" s="3">
        <v>1</v>
      </c>
      <c r="C72" s="3" t="s">
        <v>196</v>
      </c>
      <c r="D72" s="3" t="s">
        <v>272</v>
      </c>
      <c r="E72" s="3">
        <v>48</v>
      </c>
      <c r="F72" s="3" t="s">
        <v>423</v>
      </c>
      <c r="G72" s="3" t="s">
        <v>379</v>
      </c>
      <c r="H72" s="3" t="s">
        <v>379</v>
      </c>
      <c r="I72" s="3" t="s">
        <v>25</v>
      </c>
      <c r="J72" s="1">
        <v>37171</v>
      </c>
      <c r="K72" s="3" t="s">
        <v>23</v>
      </c>
      <c r="L72" s="2">
        <v>46.4</v>
      </c>
      <c r="M72" s="20">
        <v>1.2877000000000001</v>
      </c>
      <c r="N72" s="3">
        <v>60</v>
      </c>
      <c r="O72" s="3">
        <v>65</v>
      </c>
      <c r="P72" s="3">
        <v>67.5</v>
      </c>
      <c r="Q72" s="3"/>
      <c r="R72" s="19">
        <v>67.5</v>
      </c>
      <c r="S72" s="20">
        <f>R72*M72</f>
        <v>86.919750000000008</v>
      </c>
      <c r="T72" s="3"/>
    </row>
    <row r="73" spans="1:33">
      <c r="A73" s="3">
        <v>5</v>
      </c>
      <c r="B73" s="3">
        <v>2</v>
      </c>
      <c r="C73" s="3" t="s">
        <v>196</v>
      </c>
      <c r="D73" s="3" t="s">
        <v>272</v>
      </c>
      <c r="E73" s="3">
        <v>48</v>
      </c>
      <c r="F73" s="3" t="s">
        <v>425</v>
      </c>
      <c r="G73" s="3" t="s">
        <v>379</v>
      </c>
      <c r="H73" s="3" t="s">
        <v>379</v>
      </c>
      <c r="I73" s="3" t="s">
        <v>25</v>
      </c>
      <c r="J73" s="1">
        <v>38677</v>
      </c>
      <c r="K73" s="3" t="s">
        <v>23</v>
      </c>
      <c r="L73" s="2">
        <v>46.2</v>
      </c>
      <c r="M73" s="20">
        <v>1.3495999999999999</v>
      </c>
      <c r="N73" s="3">
        <v>27.5</v>
      </c>
      <c r="O73" s="3">
        <v>30</v>
      </c>
      <c r="P73" s="27">
        <v>32.5</v>
      </c>
      <c r="Q73" s="3"/>
      <c r="R73" s="19">
        <v>30</v>
      </c>
      <c r="S73" s="20">
        <f>R73*M73</f>
        <v>40.488</v>
      </c>
      <c r="T73" s="3"/>
    </row>
    <row r="74" spans="1:33">
      <c r="A74" s="3">
        <v>12</v>
      </c>
      <c r="B74" s="3">
        <v>1</v>
      </c>
      <c r="C74" s="3" t="s">
        <v>196</v>
      </c>
      <c r="D74" s="3" t="s">
        <v>272</v>
      </c>
      <c r="E74" s="3">
        <v>56</v>
      </c>
      <c r="F74" s="3" t="s">
        <v>422</v>
      </c>
      <c r="G74" s="3" t="s">
        <v>379</v>
      </c>
      <c r="H74" s="3" t="s">
        <v>379</v>
      </c>
      <c r="I74" s="3" t="s">
        <v>25</v>
      </c>
      <c r="J74" s="1">
        <v>38009</v>
      </c>
      <c r="K74" s="3" t="s">
        <v>23</v>
      </c>
      <c r="L74" s="2">
        <v>54.8</v>
      </c>
      <c r="M74" s="20">
        <v>1.1022000000000001</v>
      </c>
      <c r="N74" s="3">
        <v>35</v>
      </c>
      <c r="O74" s="3">
        <v>37.5</v>
      </c>
      <c r="P74" s="3">
        <v>42.5</v>
      </c>
      <c r="Q74" s="3"/>
      <c r="R74" s="19">
        <v>42.5</v>
      </c>
      <c r="S74" s="20">
        <f>R74*M74</f>
        <v>46.843500000000006</v>
      </c>
      <c r="T74" s="3"/>
    </row>
    <row r="76" spans="1:33">
      <c r="A76" s="103" t="s">
        <v>443</v>
      </c>
      <c r="F76" s="102" t="s">
        <v>449</v>
      </c>
      <c r="J76" s="10"/>
      <c r="K76" s="18"/>
      <c r="L76" s="9"/>
      <c r="M76" s="4"/>
      <c r="N76" s="4"/>
      <c r="P76" s="12"/>
      <c r="Q76" s="18"/>
      <c r="S76" s="9"/>
      <c r="V76" s="12"/>
      <c r="W76" s="18"/>
      <c r="X76" s="12"/>
      <c r="Y76" s="18"/>
      <c r="AA76" s="4"/>
      <c r="AD76" s="12"/>
      <c r="AE76" s="18"/>
      <c r="AF76" s="12"/>
      <c r="AG76" s="18"/>
    </row>
    <row r="77" spans="1:33">
      <c r="A77" s="103" t="s">
        <v>444</v>
      </c>
      <c r="F77" s="102" t="s">
        <v>450</v>
      </c>
      <c r="J77" s="10"/>
      <c r="K77" s="18"/>
      <c r="L77" s="9"/>
      <c r="M77" s="4"/>
      <c r="N77" s="4"/>
      <c r="P77" s="12"/>
      <c r="Q77" s="18"/>
      <c r="S77" s="9"/>
      <c r="V77" s="12"/>
      <c r="W77" s="18"/>
      <c r="X77" s="12"/>
      <c r="Y77" s="18"/>
      <c r="AA77" s="4"/>
      <c r="AD77" s="12"/>
      <c r="AE77" s="18"/>
      <c r="AF77" s="12"/>
      <c r="AG77" s="18"/>
    </row>
    <row r="78" spans="1:33">
      <c r="A78" s="103" t="s">
        <v>445</v>
      </c>
      <c r="F78" s="102" t="s">
        <v>451</v>
      </c>
      <c r="J78" s="10"/>
      <c r="K78" s="18"/>
      <c r="L78" s="9"/>
      <c r="M78" s="4"/>
      <c r="N78" s="4"/>
      <c r="P78" s="12"/>
      <c r="Q78" s="18"/>
      <c r="S78" s="9"/>
      <c r="V78" s="12"/>
      <c r="W78" s="18"/>
      <c r="X78" s="12"/>
      <c r="Y78" s="18"/>
      <c r="AA78" s="4"/>
      <c r="AD78" s="12"/>
      <c r="AE78" s="18"/>
      <c r="AF78" s="12"/>
      <c r="AG78" s="18"/>
    </row>
    <row r="79" spans="1:33">
      <c r="A79" s="103" t="s">
        <v>447</v>
      </c>
      <c r="F79" s="102" t="s">
        <v>452</v>
      </c>
      <c r="J79" s="10"/>
      <c r="K79" s="18"/>
      <c r="L79" s="9"/>
      <c r="M79" s="4"/>
      <c r="N79" s="4"/>
      <c r="P79" s="12"/>
      <c r="Q79" s="18"/>
      <c r="S79" s="9"/>
      <c r="V79" s="12"/>
      <c r="W79" s="18"/>
      <c r="X79" s="12"/>
      <c r="Y79" s="18"/>
      <c r="AA79" s="4"/>
      <c r="AD79" s="12"/>
      <c r="AE79" s="18"/>
      <c r="AF79" s="12"/>
      <c r="AG79" s="18"/>
    </row>
    <row r="80" spans="1:33">
      <c r="A80" s="103" t="s">
        <v>455</v>
      </c>
      <c r="F80" s="102" t="s">
        <v>456</v>
      </c>
      <c r="J80" s="10"/>
      <c r="K80" s="18"/>
      <c r="L80" s="9"/>
      <c r="M80" s="4"/>
      <c r="N80" s="4"/>
      <c r="P80" s="12"/>
      <c r="Q80" s="18"/>
      <c r="S80" s="9"/>
      <c r="V80" s="12"/>
      <c r="W80" s="18"/>
      <c r="X80" s="12"/>
      <c r="Y80" s="18"/>
      <c r="AA80" s="4"/>
      <c r="AD80" s="12"/>
      <c r="AE80" s="18"/>
      <c r="AF80" s="12"/>
      <c r="AG80" s="18"/>
    </row>
    <row r="81" spans="1:33">
      <c r="A81" s="103" t="s">
        <v>455</v>
      </c>
      <c r="F81" s="102" t="s">
        <v>459</v>
      </c>
      <c r="J81" s="10"/>
      <c r="K81" s="18"/>
      <c r="L81" s="9"/>
      <c r="M81" s="4"/>
      <c r="N81" s="4"/>
      <c r="P81" s="12"/>
      <c r="Q81" s="18"/>
      <c r="S81" s="9"/>
      <c r="V81" s="12"/>
      <c r="W81" s="18"/>
      <c r="X81" s="12"/>
      <c r="Y81" s="18"/>
      <c r="AA81" s="4"/>
      <c r="AD81" s="12"/>
      <c r="AE81" s="18"/>
      <c r="AF81" s="12"/>
      <c r="AG81" s="18"/>
    </row>
    <row r="82" spans="1:33">
      <c r="A82" s="103" t="s">
        <v>446</v>
      </c>
      <c r="F82" s="102" t="s">
        <v>453</v>
      </c>
      <c r="J82" s="10"/>
      <c r="K82" s="18"/>
      <c r="L82" s="9"/>
      <c r="M82" s="4"/>
      <c r="N82" s="4"/>
      <c r="P82" s="12"/>
      <c r="Q82" s="18"/>
      <c r="S82" s="9"/>
      <c r="V82" s="12"/>
      <c r="W82" s="18"/>
      <c r="X82" s="12"/>
      <c r="Y82" s="18"/>
      <c r="AA82" s="4"/>
      <c r="AD82" s="12"/>
      <c r="AE82" s="18"/>
      <c r="AF82" s="12"/>
      <c r="AG82" s="18"/>
    </row>
    <row r="83" spans="1:33">
      <c r="A83" s="103" t="s">
        <v>446</v>
      </c>
      <c r="F83" s="102" t="s">
        <v>465</v>
      </c>
      <c r="J83" s="10"/>
      <c r="K83" s="18"/>
      <c r="L83" s="9"/>
      <c r="M83" s="4"/>
      <c r="N83" s="4"/>
      <c r="P83" s="12"/>
      <c r="Q83" s="18"/>
      <c r="S83" s="9"/>
      <c r="V83" s="12"/>
      <c r="W83" s="18"/>
      <c r="X83" s="12"/>
      <c r="Y83" s="18"/>
      <c r="AA83" s="4"/>
      <c r="AD83" s="12"/>
      <c r="AE83" s="18"/>
      <c r="AF83" s="12"/>
      <c r="AG83" s="18"/>
    </row>
    <row r="84" spans="1:33">
      <c r="A84" s="103" t="s">
        <v>448</v>
      </c>
      <c r="F84" s="102" t="s">
        <v>454</v>
      </c>
      <c r="J84" s="10"/>
      <c r="K84" s="18"/>
      <c r="L84" s="9"/>
      <c r="M84" s="4"/>
      <c r="N84" s="4"/>
      <c r="P84" s="12"/>
      <c r="Q84" s="18"/>
      <c r="S84" s="9"/>
      <c r="V84" s="12"/>
      <c r="W84" s="18"/>
      <c r="X84" s="12"/>
      <c r="Y84" s="18"/>
      <c r="AA84" s="4"/>
      <c r="AD84" s="12"/>
      <c r="AE84" s="18"/>
      <c r="AF84" s="12"/>
      <c r="AG84" s="18"/>
    </row>
    <row r="85" spans="1:33">
      <c r="A85" s="103" t="s">
        <v>448</v>
      </c>
      <c r="F85" s="102" t="s">
        <v>460</v>
      </c>
      <c r="J85" s="10"/>
      <c r="K85" s="18"/>
      <c r="L85" s="9"/>
      <c r="M85" s="4"/>
      <c r="N85" s="4"/>
      <c r="P85" s="12"/>
      <c r="Q85" s="18"/>
      <c r="S85" s="9"/>
      <c r="V85" s="12"/>
      <c r="W85" s="18"/>
      <c r="X85" s="12"/>
      <c r="Y85" s="18"/>
      <c r="AA85" s="4"/>
      <c r="AD85" s="12"/>
      <c r="AE85" s="18"/>
      <c r="AF85" s="12"/>
      <c r="AG85" s="18"/>
    </row>
    <row r="86" spans="1:33">
      <c r="A86" s="103" t="s">
        <v>448</v>
      </c>
      <c r="F86" s="102" t="s">
        <v>464</v>
      </c>
      <c r="J86" s="10"/>
      <c r="K86" s="18"/>
      <c r="L86" s="9"/>
      <c r="M86" s="4"/>
      <c r="N86" s="4"/>
      <c r="P86" s="12"/>
      <c r="Q86" s="18"/>
      <c r="S86" s="9"/>
      <c r="V86" s="12"/>
      <c r="W86" s="18"/>
      <c r="X86" s="12"/>
      <c r="Y86" s="18"/>
      <c r="AA86" s="4"/>
      <c r="AD86" s="12"/>
      <c r="AE86" s="18"/>
      <c r="AF86" s="12"/>
      <c r="AG86" s="18"/>
    </row>
    <row r="87" spans="1:33">
      <c r="A87" s="103" t="s">
        <v>448</v>
      </c>
      <c r="F87" s="102" t="s">
        <v>461</v>
      </c>
      <c r="J87" s="10"/>
      <c r="K87" s="18"/>
      <c r="L87" s="9"/>
      <c r="M87" s="4"/>
      <c r="N87" s="4"/>
      <c r="P87" s="12"/>
      <c r="Q87" s="18"/>
      <c r="S87" s="9"/>
      <c r="V87" s="12"/>
      <c r="W87" s="18"/>
      <c r="X87" s="12"/>
      <c r="Y87" s="18"/>
      <c r="AA87" s="4"/>
      <c r="AD87" s="12"/>
      <c r="AE87" s="18"/>
      <c r="AF87" s="12"/>
      <c r="AG87" s="18"/>
    </row>
    <row r="88" spans="1:33">
      <c r="A88" s="103" t="s">
        <v>458</v>
      </c>
      <c r="F88" s="102" t="s">
        <v>457</v>
      </c>
      <c r="J88" s="10"/>
      <c r="K88" s="18"/>
      <c r="L88" s="9"/>
      <c r="M88" s="4"/>
      <c r="N88" s="4"/>
      <c r="P88" s="12"/>
      <c r="Q88" s="18"/>
      <c r="S88" s="9"/>
      <c r="V88" s="12"/>
      <c r="W88" s="18"/>
      <c r="X88" s="12"/>
      <c r="Y88" s="18"/>
      <c r="AA88" s="4"/>
      <c r="AD88" s="12"/>
      <c r="AE88" s="18"/>
      <c r="AF88" s="12"/>
      <c r="AG88" s="18"/>
    </row>
    <row r="89" spans="1:33">
      <c r="A89" s="103" t="s">
        <v>462</v>
      </c>
      <c r="F89" s="102" t="s">
        <v>463</v>
      </c>
      <c r="J89" s="10"/>
      <c r="K89" s="18"/>
      <c r="L89" s="9"/>
      <c r="M89" s="4"/>
      <c r="N89" s="4"/>
      <c r="P89" s="12"/>
      <c r="Q89" s="18"/>
      <c r="S89" s="9"/>
      <c r="V89" s="12"/>
      <c r="W89" s="18"/>
      <c r="X89" s="12"/>
      <c r="Y89" s="18"/>
      <c r="AA89" s="4"/>
      <c r="AD89" s="12"/>
      <c r="AE89" s="18"/>
      <c r="AF89" s="12"/>
      <c r="AG89" s="18"/>
    </row>
  </sheetData>
  <sortState ref="A67:T73">
    <sortCondition ref="E67:E73"/>
    <sortCondition ref="K67:K73"/>
    <sortCondition descending="1" ref="R67:R73"/>
    <sortCondition ref="L67:L73"/>
  </sortState>
  <mergeCells count="15">
    <mergeCell ref="A3:A4"/>
    <mergeCell ref="B3:B4"/>
    <mergeCell ref="C3:C4"/>
    <mergeCell ref="D3:D4"/>
    <mergeCell ref="E3:E4"/>
    <mergeCell ref="F3:F4"/>
    <mergeCell ref="M3:M4"/>
    <mergeCell ref="N3:S3"/>
    <mergeCell ref="T3:T4"/>
    <mergeCell ref="G3:G4"/>
    <mergeCell ref="H3:H4"/>
    <mergeCell ref="I3:I4"/>
    <mergeCell ref="J3:J4"/>
    <mergeCell ref="K3:K4"/>
    <mergeCell ref="L3:L4"/>
  </mergeCells>
  <pageMargins left="0.75" right="0.75" top="1" bottom="1" header="0.5" footer="0.5"/>
  <pageSetup paperSize="9" scale="41" orientation="landscape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G59"/>
  <sheetViews>
    <sheetView workbookViewId="0"/>
  </sheetViews>
  <sheetFormatPr defaultRowHeight="12.75"/>
  <cols>
    <col min="2" max="2" width="24.28515625" bestFit="1" customWidth="1"/>
  </cols>
  <sheetData>
    <row r="1" spans="1:3" ht="13.5" thickBot="1">
      <c r="A1" s="85" t="s">
        <v>18</v>
      </c>
      <c r="B1" s="86" t="s">
        <v>29</v>
      </c>
      <c r="C1" s="87" t="s">
        <v>8</v>
      </c>
    </row>
    <row r="2" spans="1:3">
      <c r="A2" s="24">
        <v>425</v>
      </c>
      <c r="B2" s="24" t="s">
        <v>50</v>
      </c>
      <c r="C2" s="84">
        <v>1</v>
      </c>
    </row>
    <row r="3" spans="1:3">
      <c r="A3" s="3">
        <v>294</v>
      </c>
      <c r="B3" s="3" t="s">
        <v>87</v>
      </c>
      <c r="C3" s="83">
        <v>2</v>
      </c>
    </row>
    <row r="4" spans="1:3">
      <c r="A4" s="3">
        <v>216</v>
      </c>
      <c r="B4" s="3" t="s">
        <v>28</v>
      </c>
      <c r="C4" s="83">
        <v>3</v>
      </c>
    </row>
    <row r="5" spans="1:3">
      <c r="A5" s="3">
        <v>196</v>
      </c>
      <c r="B5" s="3" t="s">
        <v>429</v>
      </c>
      <c r="C5" s="83">
        <v>4</v>
      </c>
    </row>
    <row r="6" spans="1:3">
      <c r="A6" s="3">
        <v>193</v>
      </c>
      <c r="B6" s="3" t="s">
        <v>60</v>
      </c>
      <c r="C6" s="83">
        <v>5</v>
      </c>
    </row>
    <row r="7" spans="1:3">
      <c r="A7" s="3">
        <v>184</v>
      </c>
      <c r="B7" s="3" t="s">
        <v>49</v>
      </c>
      <c r="C7" s="83">
        <v>6</v>
      </c>
    </row>
    <row r="8" spans="1:3">
      <c r="A8" s="3">
        <v>175</v>
      </c>
      <c r="B8" s="3" t="s">
        <v>57</v>
      </c>
      <c r="C8" s="83">
        <v>7</v>
      </c>
    </row>
    <row r="9" spans="1:3">
      <c r="A9" s="3">
        <v>137</v>
      </c>
      <c r="B9" s="3" t="s">
        <v>379</v>
      </c>
      <c r="C9" s="83">
        <v>8</v>
      </c>
    </row>
    <row r="10" spans="1:3">
      <c r="A10" s="3">
        <v>127</v>
      </c>
      <c r="B10" s="3" t="s">
        <v>301</v>
      </c>
      <c r="C10" s="83">
        <v>9</v>
      </c>
    </row>
    <row r="11" spans="1:3">
      <c r="A11" s="3">
        <v>123</v>
      </c>
      <c r="B11" s="3" t="s">
        <v>153</v>
      </c>
      <c r="C11" s="83">
        <v>10</v>
      </c>
    </row>
    <row r="12" spans="1:3">
      <c r="A12" s="3">
        <v>120</v>
      </c>
      <c r="B12" s="3" t="s">
        <v>84</v>
      </c>
      <c r="C12" s="83">
        <v>11</v>
      </c>
    </row>
    <row r="13" spans="1:3">
      <c r="A13" s="3">
        <v>84</v>
      </c>
      <c r="B13" s="3" t="s">
        <v>431</v>
      </c>
      <c r="C13" s="83">
        <v>12</v>
      </c>
    </row>
    <row r="14" spans="1:3">
      <c r="A14" s="3">
        <v>82</v>
      </c>
      <c r="B14" s="3" t="s">
        <v>52</v>
      </c>
      <c r="C14" s="83">
        <v>13</v>
      </c>
    </row>
    <row r="15" spans="1:3">
      <c r="A15" s="3">
        <v>77</v>
      </c>
      <c r="B15" s="3" t="s">
        <v>187</v>
      </c>
      <c r="C15" s="83">
        <v>14</v>
      </c>
    </row>
    <row r="16" spans="1:3">
      <c r="A16" s="3">
        <v>75</v>
      </c>
      <c r="B16" s="3" t="s">
        <v>190</v>
      </c>
      <c r="C16" s="83">
        <v>15</v>
      </c>
    </row>
    <row r="17" spans="1:3">
      <c r="A17" s="3">
        <v>72</v>
      </c>
      <c r="B17" s="3" t="s">
        <v>430</v>
      </c>
      <c r="C17" s="83">
        <v>16</v>
      </c>
    </row>
    <row r="18" spans="1:3">
      <c r="A18" s="3">
        <v>64</v>
      </c>
      <c r="B18" s="3" t="s">
        <v>211</v>
      </c>
      <c r="C18" s="83">
        <v>17</v>
      </c>
    </row>
    <row r="19" spans="1:3">
      <c r="A19" s="3">
        <v>45</v>
      </c>
      <c r="B19" s="3" t="s">
        <v>268</v>
      </c>
      <c r="C19" s="83">
        <v>18</v>
      </c>
    </row>
    <row r="20" spans="1:3">
      <c r="A20" s="3">
        <v>41</v>
      </c>
      <c r="B20" s="3" t="s">
        <v>432</v>
      </c>
      <c r="C20" s="83" t="s">
        <v>437</v>
      </c>
    </row>
    <row r="21" spans="1:3">
      <c r="A21" s="3">
        <v>41</v>
      </c>
      <c r="B21" s="3" t="s">
        <v>42</v>
      </c>
      <c r="C21" s="83" t="s">
        <v>437</v>
      </c>
    </row>
    <row r="22" spans="1:3">
      <c r="A22" s="3">
        <v>41</v>
      </c>
      <c r="B22" s="3" t="s">
        <v>304</v>
      </c>
      <c r="C22" s="83" t="s">
        <v>437</v>
      </c>
    </row>
    <row r="23" spans="1:3">
      <c r="A23" s="3">
        <v>39</v>
      </c>
      <c r="B23" s="3" t="s">
        <v>193</v>
      </c>
      <c r="C23" s="83">
        <v>22</v>
      </c>
    </row>
    <row r="24" spans="1:3">
      <c r="A24" s="3">
        <v>36</v>
      </c>
      <c r="B24" s="3" t="s">
        <v>259</v>
      </c>
      <c r="C24" s="83" t="s">
        <v>438</v>
      </c>
    </row>
    <row r="25" spans="1:3">
      <c r="A25" s="3">
        <v>36</v>
      </c>
      <c r="B25" s="3" t="s">
        <v>312</v>
      </c>
      <c r="C25" s="83" t="s">
        <v>438</v>
      </c>
    </row>
    <row r="26" spans="1:3">
      <c r="A26" s="3">
        <v>34</v>
      </c>
      <c r="B26" s="3" t="s">
        <v>309</v>
      </c>
      <c r="C26" s="83">
        <v>25</v>
      </c>
    </row>
    <row r="27" spans="1:3">
      <c r="A27" s="3">
        <v>29</v>
      </c>
      <c r="B27" s="3" t="s">
        <v>82</v>
      </c>
      <c r="C27" s="83" t="s">
        <v>439</v>
      </c>
    </row>
    <row r="28" spans="1:3">
      <c r="A28" s="3">
        <v>29</v>
      </c>
      <c r="B28" s="3" t="s">
        <v>433</v>
      </c>
      <c r="C28" s="83" t="s">
        <v>439</v>
      </c>
    </row>
    <row r="29" spans="1:3">
      <c r="A29" s="3">
        <v>27</v>
      </c>
      <c r="B29" s="3" t="s">
        <v>434</v>
      </c>
      <c r="C29" s="83">
        <v>28</v>
      </c>
    </row>
    <row r="30" spans="1:3">
      <c r="A30" s="3">
        <v>24</v>
      </c>
      <c r="B30" s="3" t="s">
        <v>315</v>
      </c>
      <c r="C30" s="83" t="s">
        <v>440</v>
      </c>
    </row>
    <row r="31" spans="1:3">
      <c r="A31" s="3">
        <v>24</v>
      </c>
      <c r="B31" s="3" t="s">
        <v>435</v>
      </c>
      <c r="C31" s="83" t="s">
        <v>440</v>
      </c>
    </row>
    <row r="32" spans="1:3">
      <c r="A32" s="3">
        <v>24</v>
      </c>
      <c r="B32" s="3" t="s">
        <v>243</v>
      </c>
      <c r="C32" s="83" t="s">
        <v>440</v>
      </c>
    </row>
    <row r="33" spans="1:33">
      <c r="A33" s="3">
        <v>20</v>
      </c>
      <c r="B33" s="3" t="s">
        <v>282</v>
      </c>
      <c r="C33" s="83">
        <v>32</v>
      </c>
    </row>
    <row r="34" spans="1:33">
      <c r="A34" s="3">
        <v>17</v>
      </c>
      <c r="B34" s="3" t="s">
        <v>328</v>
      </c>
      <c r="C34" s="83" t="s">
        <v>441</v>
      </c>
    </row>
    <row r="35" spans="1:33">
      <c r="A35" s="3">
        <v>17</v>
      </c>
      <c r="B35" s="3" t="s">
        <v>280</v>
      </c>
      <c r="C35" s="83" t="s">
        <v>441</v>
      </c>
    </row>
    <row r="36" spans="1:33">
      <c r="A36" s="3">
        <v>12</v>
      </c>
      <c r="B36" s="3" t="s">
        <v>276</v>
      </c>
      <c r="C36" s="83" t="s">
        <v>442</v>
      </c>
    </row>
    <row r="37" spans="1:33">
      <c r="A37" s="3">
        <v>12</v>
      </c>
      <c r="B37" s="3" t="s">
        <v>394</v>
      </c>
      <c r="C37" s="83" t="s">
        <v>442</v>
      </c>
    </row>
    <row r="38" spans="1:33">
      <c r="A38" s="3">
        <v>12</v>
      </c>
      <c r="B38" s="3" t="s">
        <v>166</v>
      </c>
      <c r="C38" s="83" t="s">
        <v>442</v>
      </c>
    </row>
    <row r="39" spans="1:33">
      <c r="A39" s="3">
        <v>12</v>
      </c>
      <c r="B39" s="3" t="s">
        <v>251</v>
      </c>
      <c r="C39" s="83" t="s">
        <v>442</v>
      </c>
    </row>
    <row r="40" spans="1:33">
      <c r="A40" s="3">
        <v>12</v>
      </c>
      <c r="B40" s="3" t="s">
        <v>38</v>
      </c>
      <c r="C40" s="83" t="s">
        <v>442</v>
      </c>
    </row>
    <row r="41" spans="1:33">
      <c r="A41" s="3">
        <v>12</v>
      </c>
      <c r="B41" s="3" t="s">
        <v>292</v>
      </c>
      <c r="C41" s="83" t="s">
        <v>442</v>
      </c>
    </row>
    <row r="42" spans="1:33">
      <c r="A42" s="3">
        <v>12</v>
      </c>
      <c r="B42" s="3" t="s">
        <v>436</v>
      </c>
      <c r="C42" s="83" t="s">
        <v>442</v>
      </c>
    </row>
    <row r="43" spans="1:33">
      <c r="A43" s="3">
        <v>3</v>
      </c>
      <c r="B43" s="3" t="s">
        <v>407</v>
      </c>
      <c r="C43" s="83">
        <v>42</v>
      </c>
    </row>
    <row r="44" spans="1:33">
      <c r="A44" s="3">
        <v>0</v>
      </c>
      <c r="B44" s="3" t="s">
        <v>413</v>
      </c>
      <c r="C44" s="83">
        <v>43</v>
      </c>
    </row>
    <row r="46" spans="1:33" s="9" customFormat="1">
      <c r="A46" s="103" t="s">
        <v>443</v>
      </c>
      <c r="F46" s="102" t="s">
        <v>449</v>
      </c>
      <c r="J46" s="10"/>
      <c r="K46" s="18"/>
      <c r="M46" s="4"/>
      <c r="N46" s="4"/>
      <c r="P46" s="12"/>
      <c r="Q46" s="18"/>
      <c r="V46" s="12"/>
      <c r="W46" s="18"/>
      <c r="X46" s="12"/>
      <c r="Y46" s="18"/>
      <c r="AA46" s="4"/>
      <c r="AD46" s="12"/>
      <c r="AE46" s="18"/>
      <c r="AF46" s="12"/>
      <c r="AG46" s="18"/>
    </row>
    <row r="47" spans="1:33" s="9" customFormat="1">
      <c r="A47" s="103" t="s">
        <v>444</v>
      </c>
      <c r="F47" s="102" t="s">
        <v>450</v>
      </c>
      <c r="J47" s="10"/>
      <c r="K47" s="18"/>
      <c r="M47" s="4"/>
      <c r="N47" s="4"/>
      <c r="P47" s="12"/>
      <c r="Q47" s="18"/>
      <c r="V47" s="12"/>
      <c r="W47" s="18"/>
      <c r="X47" s="12"/>
      <c r="Y47" s="18"/>
      <c r="AA47" s="4"/>
      <c r="AD47" s="12"/>
      <c r="AE47" s="18"/>
      <c r="AF47" s="12"/>
      <c r="AG47" s="18"/>
    </row>
    <row r="48" spans="1:33" s="9" customFormat="1">
      <c r="A48" s="103" t="s">
        <v>445</v>
      </c>
      <c r="F48" s="102" t="s">
        <v>451</v>
      </c>
      <c r="J48" s="10"/>
      <c r="K48" s="18"/>
      <c r="M48" s="4"/>
      <c r="N48" s="4"/>
      <c r="P48" s="12"/>
      <c r="Q48" s="18"/>
      <c r="V48" s="12"/>
      <c r="W48" s="18"/>
      <c r="X48" s="12"/>
      <c r="Y48" s="18"/>
      <c r="AA48" s="4"/>
      <c r="AD48" s="12"/>
      <c r="AE48" s="18"/>
      <c r="AF48" s="12"/>
      <c r="AG48" s="18"/>
    </row>
    <row r="49" spans="1:33" s="9" customFormat="1">
      <c r="A49" s="103" t="s">
        <v>447</v>
      </c>
      <c r="F49" s="102" t="s">
        <v>452</v>
      </c>
      <c r="J49" s="10"/>
      <c r="K49" s="18"/>
      <c r="M49" s="4"/>
      <c r="N49" s="4"/>
      <c r="P49" s="12"/>
      <c r="Q49" s="18"/>
      <c r="V49" s="12"/>
      <c r="W49" s="18"/>
      <c r="X49" s="12"/>
      <c r="Y49" s="18"/>
      <c r="AA49" s="4"/>
      <c r="AD49" s="12"/>
      <c r="AE49" s="18"/>
      <c r="AF49" s="12"/>
      <c r="AG49" s="18"/>
    </row>
    <row r="50" spans="1:33" s="9" customFormat="1">
      <c r="A50" s="103" t="s">
        <v>455</v>
      </c>
      <c r="F50" s="102" t="s">
        <v>456</v>
      </c>
      <c r="J50" s="10"/>
      <c r="K50" s="18"/>
      <c r="M50" s="4"/>
      <c r="N50" s="4"/>
      <c r="P50" s="12"/>
      <c r="Q50" s="18"/>
      <c r="V50" s="12"/>
      <c r="W50" s="18"/>
      <c r="X50" s="12"/>
      <c r="Y50" s="18"/>
      <c r="AA50" s="4"/>
      <c r="AD50" s="12"/>
      <c r="AE50" s="18"/>
      <c r="AF50" s="12"/>
      <c r="AG50" s="18"/>
    </row>
    <row r="51" spans="1:33" s="9" customFormat="1">
      <c r="A51" s="103" t="s">
        <v>455</v>
      </c>
      <c r="F51" s="102" t="s">
        <v>459</v>
      </c>
      <c r="J51" s="10"/>
      <c r="K51" s="18"/>
      <c r="M51" s="4"/>
      <c r="N51" s="4"/>
      <c r="P51" s="12"/>
      <c r="Q51" s="18"/>
      <c r="V51" s="12"/>
      <c r="W51" s="18"/>
      <c r="X51" s="12"/>
      <c r="Y51" s="18"/>
      <c r="AA51" s="4"/>
      <c r="AD51" s="12"/>
      <c r="AE51" s="18"/>
      <c r="AF51" s="12"/>
      <c r="AG51" s="18"/>
    </row>
    <row r="52" spans="1:33" s="9" customFormat="1">
      <c r="A52" s="103" t="s">
        <v>446</v>
      </c>
      <c r="F52" s="102" t="s">
        <v>453</v>
      </c>
      <c r="J52" s="10"/>
      <c r="K52" s="18"/>
      <c r="M52" s="4"/>
      <c r="N52" s="4"/>
      <c r="P52" s="12"/>
      <c r="Q52" s="18"/>
      <c r="V52" s="12"/>
      <c r="W52" s="18"/>
      <c r="X52" s="12"/>
      <c r="Y52" s="18"/>
      <c r="AA52" s="4"/>
      <c r="AD52" s="12"/>
      <c r="AE52" s="18"/>
      <c r="AF52" s="12"/>
      <c r="AG52" s="18"/>
    </row>
    <row r="53" spans="1:33" s="9" customFormat="1">
      <c r="A53" s="103" t="s">
        <v>446</v>
      </c>
      <c r="F53" s="102" t="s">
        <v>465</v>
      </c>
      <c r="J53" s="10"/>
      <c r="K53" s="18"/>
      <c r="M53" s="4"/>
      <c r="N53" s="4"/>
      <c r="P53" s="12"/>
      <c r="Q53" s="18"/>
      <c r="V53" s="12"/>
      <c r="W53" s="18"/>
      <c r="X53" s="12"/>
      <c r="Y53" s="18"/>
      <c r="AA53" s="4"/>
      <c r="AD53" s="12"/>
      <c r="AE53" s="18"/>
      <c r="AF53" s="12"/>
      <c r="AG53" s="18"/>
    </row>
    <row r="54" spans="1:33" s="9" customFormat="1">
      <c r="A54" s="103" t="s">
        <v>448</v>
      </c>
      <c r="F54" s="102" t="s">
        <v>454</v>
      </c>
      <c r="J54" s="10"/>
      <c r="K54" s="18"/>
      <c r="M54" s="4"/>
      <c r="N54" s="4"/>
      <c r="P54" s="12"/>
      <c r="Q54" s="18"/>
      <c r="V54" s="12"/>
      <c r="W54" s="18"/>
      <c r="X54" s="12"/>
      <c r="Y54" s="18"/>
      <c r="AA54" s="4"/>
      <c r="AD54" s="12"/>
      <c r="AE54" s="18"/>
      <c r="AF54" s="12"/>
      <c r="AG54" s="18"/>
    </row>
    <row r="55" spans="1:33" s="9" customFormat="1">
      <c r="A55" s="103" t="s">
        <v>448</v>
      </c>
      <c r="F55" s="102" t="s">
        <v>460</v>
      </c>
      <c r="J55" s="10"/>
      <c r="K55" s="18"/>
      <c r="M55" s="4"/>
      <c r="N55" s="4"/>
      <c r="P55" s="12"/>
      <c r="Q55" s="18"/>
      <c r="V55" s="12"/>
      <c r="W55" s="18"/>
      <c r="X55" s="12"/>
      <c r="Y55" s="18"/>
      <c r="AA55" s="4"/>
      <c r="AD55" s="12"/>
      <c r="AE55" s="18"/>
      <c r="AF55" s="12"/>
      <c r="AG55" s="18"/>
    </row>
    <row r="56" spans="1:33" s="9" customFormat="1">
      <c r="A56" s="103" t="s">
        <v>448</v>
      </c>
      <c r="F56" s="102" t="s">
        <v>464</v>
      </c>
      <c r="J56" s="10"/>
      <c r="K56" s="18"/>
      <c r="M56" s="4"/>
      <c r="N56" s="4"/>
      <c r="P56" s="12"/>
      <c r="Q56" s="18"/>
      <c r="V56" s="12"/>
      <c r="W56" s="18"/>
      <c r="X56" s="12"/>
      <c r="Y56" s="18"/>
      <c r="AA56" s="4"/>
      <c r="AD56" s="12"/>
      <c r="AE56" s="18"/>
      <c r="AF56" s="12"/>
      <c r="AG56" s="18"/>
    </row>
    <row r="57" spans="1:33" s="9" customFormat="1">
      <c r="A57" s="103" t="s">
        <v>448</v>
      </c>
      <c r="F57" s="102" t="s">
        <v>461</v>
      </c>
      <c r="J57" s="10"/>
      <c r="K57" s="18"/>
      <c r="M57" s="4"/>
      <c r="N57" s="4"/>
      <c r="P57" s="12"/>
      <c r="Q57" s="18"/>
      <c r="V57" s="12"/>
      <c r="W57" s="18"/>
      <c r="X57" s="12"/>
      <c r="Y57" s="18"/>
      <c r="AA57" s="4"/>
      <c r="AD57" s="12"/>
      <c r="AE57" s="18"/>
      <c r="AF57" s="12"/>
      <c r="AG57" s="18"/>
    </row>
    <row r="58" spans="1:33" s="9" customFormat="1">
      <c r="A58" s="103" t="s">
        <v>458</v>
      </c>
      <c r="F58" s="102" t="s">
        <v>457</v>
      </c>
      <c r="J58" s="10"/>
      <c r="K58" s="18"/>
      <c r="M58" s="4"/>
      <c r="N58" s="4"/>
      <c r="P58" s="12"/>
      <c r="Q58" s="18"/>
      <c r="V58" s="12"/>
      <c r="W58" s="18"/>
      <c r="X58" s="12"/>
      <c r="Y58" s="18"/>
      <c r="AA58" s="4"/>
      <c r="AD58" s="12"/>
      <c r="AE58" s="18"/>
      <c r="AF58" s="12"/>
      <c r="AG58" s="18"/>
    </row>
    <row r="59" spans="1:33" s="9" customFormat="1">
      <c r="A59" s="103" t="s">
        <v>462</v>
      </c>
      <c r="F59" s="102" t="s">
        <v>463</v>
      </c>
      <c r="J59" s="10"/>
      <c r="K59" s="18"/>
      <c r="M59" s="4"/>
      <c r="N59" s="4"/>
      <c r="P59" s="12"/>
      <c r="Q59" s="18"/>
      <c r="V59" s="12"/>
      <c r="W59" s="18"/>
      <c r="X59" s="12"/>
      <c r="Y59" s="18"/>
      <c r="AA59" s="4"/>
      <c r="AD59" s="12"/>
      <c r="AE59" s="18"/>
      <c r="AF59" s="12"/>
      <c r="AG59" s="18"/>
    </row>
  </sheetData>
  <sortState ref="A12:C44">
    <sortCondition descending="1" ref="A12:A4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08.06.17 1 день</vt:lpstr>
      <vt:lpstr>09.06.17 2 день</vt:lpstr>
      <vt:lpstr>10.06.17 Лифтинг 3 день </vt:lpstr>
      <vt:lpstr>10.06.17 Жим 3 день</vt:lpstr>
      <vt:lpstr>11.06.17 Жим 4 день</vt:lpstr>
      <vt:lpstr>12.06.17 Жим 5 день</vt:lpstr>
      <vt:lpstr>Командное</vt:lpstr>
      <vt:lpstr>'08.06.17 1 день'!Область_печати</vt:lpstr>
      <vt:lpstr>'10.06.17 Жим 3 день'!Область_печати</vt:lpstr>
      <vt:lpstr>'11.06.17 Жим 4 день'!Область_печати</vt:lpstr>
      <vt:lpstr>'12.06.17 Жим 5 день'!Область_печати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DmitryPC</dc:creator>
  <cp:lastModifiedBy>Андрей</cp:lastModifiedBy>
  <cp:lastPrinted>2017-06-12T12:17:46Z</cp:lastPrinted>
  <dcterms:created xsi:type="dcterms:W3CDTF">2010-12-17T08:17:08Z</dcterms:created>
  <dcterms:modified xsi:type="dcterms:W3CDTF">2017-06-19T10:30:52Z</dcterms:modified>
</cp:coreProperties>
</file>