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385" firstSheet="13" activeTab="16"/>
  </bookViews>
  <sheets>
    <sheet name="PS AMT&amp;PRO" sheetId="41" r:id="rId1"/>
    <sheet name="PBP AMT&amp;PRO" sheetId="40" r:id="rId2"/>
    <sheet name="BP PRO RAW+" sheetId="39" r:id="rId3"/>
    <sheet name="BP PRO EQUIP" sheetId="36" r:id="rId4"/>
    <sheet name="RBP AMT&amp;PRO" sheetId="35" r:id="rId5"/>
    <sheet name="BP AMT EQUIP" sheetId="34" r:id="rId6"/>
    <sheet name="BP ELITE EQUIP+" sheetId="33" r:id="rId7"/>
    <sheet name="PL ELITE EQUIP+" sheetId="32" r:id="rId8"/>
    <sheet name="BP MIL AMT+PRO" sheetId="31" r:id="rId9"/>
    <sheet name="PL AMT EQUIP" sheetId="27" r:id="rId10"/>
    <sheet name="PL SLP RAW" sheetId="22" r:id="rId11"/>
    <sheet name="BP SLP RAW" sheetId="14" r:id="rId12"/>
    <sheet name="PL PRO EQUIP" sheetId="23" r:id="rId13"/>
    <sheet name="PL PRO RAW" sheetId="24" r:id="rId14"/>
    <sheet name="BP ELITE RAW+" sheetId="28" r:id="rId15"/>
    <sheet name="BP PRO RAW" sheetId="29" r:id="rId16"/>
    <sheet name="BP AMT RAW" sheetId="30" r:id="rId17"/>
    <sheet name="BP AMT RAW+" sheetId="37" r:id="rId18"/>
    <sheet name="PL AMT RAW" sheetId="38" r:id="rId19"/>
    <sheet name="Командное" sheetId="42" r:id="rId20"/>
    <sheet name="Тренерское" sheetId="43" r:id="rId21"/>
  </sheets>
  <definedNames>
    <definedName name="_xlnm._FilterDatabase" localSheetId="5" hidden="1">'BP AMT EQUIP'!#REF!</definedName>
    <definedName name="_xlnm._FilterDatabase" localSheetId="16" hidden="1">'BP AMT RAW'!#REF!</definedName>
    <definedName name="_xlnm._FilterDatabase" localSheetId="17" hidden="1">'BP AMT RAW+'!#REF!</definedName>
    <definedName name="_xlnm._FilterDatabase" localSheetId="6" hidden="1">'BP ELITE EQUIP+'!#REF!</definedName>
    <definedName name="_xlnm._FilterDatabase" localSheetId="14" hidden="1">'BP ELITE RAW+'!#REF!</definedName>
    <definedName name="_xlnm._FilterDatabase" localSheetId="8" hidden="1">'BP MIL AMT+PRO'!#REF!</definedName>
    <definedName name="_xlnm._FilterDatabase" localSheetId="3" hidden="1">'BP PRO EQUIP'!#REF!</definedName>
    <definedName name="_xlnm._FilterDatabase" localSheetId="15" hidden="1">'BP PRO RAW'!#REF!</definedName>
    <definedName name="_xlnm._FilterDatabase" localSheetId="2" hidden="1">'BP PRO RAW+'!#REF!</definedName>
    <definedName name="_xlnm._FilterDatabase" localSheetId="11" hidden="1">'BP SLP RAW'!#REF!</definedName>
    <definedName name="_xlnm._FilterDatabase" localSheetId="1" hidden="1">'PBP AMT&amp;PRO'!#REF!</definedName>
    <definedName name="_xlnm._FilterDatabase" localSheetId="4" hidden="1">'RBP AMT&amp;PRO'!#REF!</definedName>
    <definedName name="_xlnm.Print_Area" localSheetId="5">'BP AMT EQUIP'!$B$1:$T$4</definedName>
    <definedName name="_xlnm.Print_Area" localSheetId="16">'BP AMT RAW'!$B$1:$T$16</definedName>
    <definedName name="_xlnm.Print_Area" localSheetId="17">'BP AMT RAW+'!$B$1:$U$4</definedName>
    <definedName name="_xlnm.Print_Area" localSheetId="6">'BP ELITE EQUIP+'!$B$1:$X$11</definedName>
    <definedName name="_xlnm.Print_Area" localSheetId="14">'BP ELITE RAW+'!$B$1:$X$10</definedName>
    <definedName name="_xlnm.Print_Area" localSheetId="8">'BP MIL AMT+PRO'!$B$1:$T$10</definedName>
    <definedName name="_xlnm.Print_Area" localSheetId="3">'BP PRO EQUIP'!$B$1:$T$4</definedName>
    <definedName name="_xlnm.Print_Area" localSheetId="15">'BP PRO RAW'!$B$1:$T$15</definedName>
    <definedName name="_xlnm.Print_Area" localSheetId="2">'BP PRO RAW+'!$B$1:$U$4</definedName>
    <definedName name="_xlnm.Print_Area" localSheetId="11">'BP SLP RAW'!$B$1:$T$4</definedName>
    <definedName name="_xlnm.Print_Area" localSheetId="1">'PBP AMT&amp;PRO'!$B$1:$S$4</definedName>
    <definedName name="_xlnm.Print_Area" localSheetId="9">'PL AMT EQUIP'!$B$1:$AH$52</definedName>
    <definedName name="_xlnm.Print_Area" localSheetId="18">'PL AMT RAW'!$B$1:$AH$4</definedName>
    <definedName name="_xlnm.Print_Area" localSheetId="7">'PL ELITE EQUIP+'!$B$1:$AH$4</definedName>
    <definedName name="_xlnm.Print_Area" localSheetId="12">'PL PRO EQUIP'!$B$1:$AH$4</definedName>
    <definedName name="_xlnm.Print_Area" localSheetId="4">'RBP AMT&amp;PRO'!$B$1:$R$4</definedName>
  </definedNames>
  <calcPr calcId="145621"/>
  <fileRecoveryPr autoRecover="0"/>
</workbook>
</file>

<file path=xl/calcChain.xml><?xml version="1.0" encoding="utf-8"?>
<calcChain xmlns="http://schemas.openxmlformats.org/spreadsheetml/2006/main">
  <c r="S122" i="30"/>
  <c r="S123"/>
  <c r="S124"/>
  <c r="S125"/>
  <c r="S126"/>
  <c r="S127"/>
  <c r="S128"/>
  <c r="S129"/>
  <c r="S130"/>
  <c r="S30"/>
  <c r="X22" i="41"/>
  <c r="Y22" s="1"/>
  <c r="R22"/>
  <c r="S22" s="1"/>
  <c r="X21"/>
  <c r="Y21" s="1"/>
  <c r="R21"/>
  <c r="S21" s="1"/>
  <c r="X20"/>
  <c r="Y20" s="1"/>
  <c r="R20"/>
  <c r="S20" s="1"/>
  <c r="X19"/>
  <c r="Y19" s="1"/>
  <c r="R19"/>
  <c r="S19" s="1"/>
  <c r="X18"/>
  <c r="Y18" s="1"/>
  <c r="R18"/>
  <c r="S18" s="1"/>
  <c r="X17"/>
  <c r="Y17" s="1"/>
  <c r="R17"/>
  <c r="S17" s="1"/>
  <c r="Z16"/>
  <c r="AA16" s="1"/>
  <c r="Y16"/>
  <c r="S16"/>
  <c r="Y15"/>
  <c r="X15"/>
  <c r="R15"/>
  <c r="S15" s="1"/>
  <c r="X14"/>
  <c r="Y14" s="1"/>
  <c r="S14"/>
  <c r="R14"/>
  <c r="Y13"/>
  <c r="X13"/>
  <c r="R13"/>
  <c r="S13" s="1"/>
  <c r="X12"/>
  <c r="Y12" s="1"/>
  <c r="S12"/>
  <c r="R12"/>
  <c r="Y11"/>
  <c r="X11"/>
  <c r="R11"/>
  <c r="S11" s="1"/>
  <c r="X10"/>
  <c r="Y10" s="1"/>
  <c r="S10"/>
  <c r="R10"/>
  <c r="Y9"/>
  <c r="X9"/>
  <c r="R9"/>
  <c r="S9" s="1"/>
  <c r="X7"/>
  <c r="Y7" s="1"/>
  <c r="S7"/>
  <c r="R7"/>
  <c r="Y6"/>
  <c r="X6"/>
  <c r="R6"/>
  <c r="S6" s="1"/>
  <c r="Q57" i="40"/>
  <c r="R57" s="1"/>
  <c r="Q81"/>
  <c r="R81" s="1"/>
  <c r="Q74"/>
  <c r="R74" s="1"/>
  <c r="Q80"/>
  <c r="R80" s="1"/>
  <c r="Q71"/>
  <c r="R71" s="1"/>
  <c r="R77"/>
  <c r="Q77"/>
  <c r="Q70"/>
  <c r="R70" s="1"/>
  <c r="R76"/>
  <c r="Q76"/>
  <c r="Q62"/>
  <c r="R62" s="1"/>
  <c r="Q75"/>
  <c r="R75" s="1"/>
  <c r="Q58"/>
  <c r="R58" s="1"/>
  <c r="Q61"/>
  <c r="R61" s="1"/>
  <c r="Q79"/>
  <c r="R79" s="1"/>
  <c r="R60"/>
  <c r="Q60"/>
  <c r="Q67"/>
  <c r="R67" s="1"/>
  <c r="R73"/>
  <c r="Q73"/>
  <c r="Q69"/>
  <c r="R69" s="1"/>
  <c r="Q72"/>
  <c r="R72" s="1"/>
  <c r="Q66"/>
  <c r="R66" s="1"/>
  <c r="Q65"/>
  <c r="R65" s="1"/>
  <c r="Q64"/>
  <c r="R64" s="1"/>
  <c r="R78"/>
  <c r="Q78"/>
  <c r="Q68"/>
  <c r="R68" s="1"/>
  <c r="R59"/>
  <c r="Q59"/>
  <c r="Q63"/>
  <c r="R63" s="1"/>
  <c r="Q56"/>
  <c r="Q55"/>
  <c r="R55" s="1"/>
  <c r="Q54"/>
  <c r="R54" s="1"/>
  <c r="Q53"/>
  <c r="Q52"/>
  <c r="R52" s="1"/>
  <c r="R51"/>
  <c r="Q51"/>
  <c r="Q50"/>
  <c r="R50" s="1"/>
  <c r="R49"/>
  <c r="Q49"/>
  <c r="Q48"/>
  <c r="Q39"/>
  <c r="R39" s="1"/>
  <c r="Q27"/>
  <c r="R27" s="1"/>
  <c r="Q45"/>
  <c r="R45" s="1"/>
  <c r="Q44"/>
  <c r="R44" s="1"/>
  <c r="Q43"/>
  <c r="R43" s="1"/>
  <c r="Q47"/>
  <c r="R47" s="1"/>
  <c r="Q22"/>
  <c r="R22" s="1"/>
  <c r="Q23"/>
  <c r="R23" s="1"/>
  <c r="Q38"/>
  <c r="R38" s="1"/>
  <c r="Q37"/>
  <c r="R37" s="1"/>
  <c r="Q26"/>
  <c r="R26" s="1"/>
  <c r="Q29"/>
  <c r="R29" s="1"/>
  <c r="R21"/>
  <c r="Q21"/>
  <c r="Q28"/>
  <c r="R28" s="1"/>
  <c r="R36"/>
  <c r="Q36"/>
  <c r="Q32"/>
  <c r="R32" s="1"/>
  <c r="Q25"/>
  <c r="R25" s="1"/>
  <c r="Q35"/>
  <c r="R35" s="1"/>
  <c r="Q33"/>
  <c r="R33" s="1"/>
  <c r="Q42"/>
  <c r="R42" s="1"/>
  <c r="Q34"/>
  <c r="R34" s="1"/>
  <c r="Q41"/>
  <c r="R41" s="1"/>
  <c r="Q46"/>
  <c r="R46" s="1"/>
  <c r="Q31"/>
  <c r="R31" s="1"/>
  <c r="Q40"/>
  <c r="R40" s="1"/>
  <c r="Q24"/>
  <c r="R24" s="1"/>
  <c r="Q30"/>
  <c r="R30" s="1"/>
  <c r="Q20"/>
  <c r="Q19"/>
  <c r="R19" s="1"/>
  <c r="Q18"/>
  <c r="Q17"/>
  <c r="R17" s="1"/>
  <c r="R16"/>
  <c r="Q16"/>
  <c r="Q15"/>
  <c r="R15" s="1"/>
  <c r="R14"/>
  <c r="Q14"/>
  <c r="Q13"/>
  <c r="R13" s="1"/>
  <c r="R12"/>
  <c r="Q12"/>
  <c r="Q11"/>
  <c r="R11" s="1"/>
  <c r="Q10"/>
  <c r="R9"/>
  <c r="Q9"/>
  <c r="Q8"/>
  <c r="R8" s="1"/>
  <c r="R7"/>
  <c r="Q7"/>
  <c r="Q6"/>
  <c r="R6" s="1"/>
  <c r="T34" i="39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6"/>
  <c r="AG297" i="38"/>
  <c r="Z297"/>
  <c r="AA297" s="1"/>
  <c r="Y297"/>
  <c r="S297"/>
  <c r="AG228"/>
  <c r="Y228"/>
  <c r="S228"/>
  <c r="R228"/>
  <c r="Z228" s="1"/>
  <c r="AG225"/>
  <c r="Y225"/>
  <c r="S225"/>
  <c r="R225"/>
  <c r="Z225" s="1"/>
  <c r="AG224"/>
  <c r="Y224"/>
  <c r="S224"/>
  <c r="R224"/>
  <c r="Z224" s="1"/>
  <c r="AG311"/>
  <c r="Y311"/>
  <c r="S311"/>
  <c r="R311"/>
  <c r="Z311" s="1"/>
  <c r="AG275"/>
  <c r="Y275"/>
  <c r="S275"/>
  <c r="R275"/>
  <c r="Z275" s="1"/>
  <c r="AG227"/>
  <c r="Y227"/>
  <c r="S227"/>
  <c r="R227"/>
  <c r="Z227" s="1"/>
  <c r="AF244"/>
  <c r="AG244" s="1"/>
  <c r="Y244"/>
  <c r="R244"/>
  <c r="Z244" s="1"/>
  <c r="AA244" s="1"/>
  <c r="AH296"/>
  <c r="AI296" s="1"/>
  <c r="AG296"/>
  <c r="Z296"/>
  <c r="AA296" s="1"/>
  <c r="Y296"/>
  <c r="S296"/>
  <c r="R296"/>
  <c r="AG253"/>
  <c r="Y253"/>
  <c r="R253"/>
  <c r="Z253" s="1"/>
  <c r="AH258"/>
  <c r="AI258" s="1"/>
  <c r="AG258"/>
  <c r="Z258"/>
  <c r="AA258" s="1"/>
  <c r="Y258"/>
  <c r="S258"/>
  <c r="R258"/>
  <c r="AF329"/>
  <c r="AG329" s="1"/>
  <c r="Z329"/>
  <c r="AA329" s="1"/>
  <c r="Y329"/>
  <c r="R329"/>
  <c r="S329" s="1"/>
  <c r="AG223"/>
  <c r="Z223"/>
  <c r="AA223" s="1"/>
  <c r="Y223"/>
  <c r="R223"/>
  <c r="S223" s="1"/>
  <c r="AG220"/>
  <c r="Y220"/>
  <c r="R220"/>
  <c r="Z220" s="1"/>
  <c r="AA220" s="1"/>
  <c r="AG221"/>
  <c r="Y221"/>
  <c r="S221"/>
  <c r="R221"/>
  <c r="Z221" s="1"/>
  <c r="AA221" s="1"/>
  <c r="AG230"/>
  <c r="Z230"/>
  <c r="AA230" s="1"/>
  <c r="Y230"/>
  <c r="S230"/>
  <c r="R230"/>
  <c r="AF243"/>
  <c r="AG243" s="1"/>
  <c r="Y243"/>
  <c r="R243"/>
  <c r="S243" s="1"/>
  <c r="AG222"/>
  <c r="Y222"/>
  <c r="R222"/>
  <c r="S222" s="1"/>
  <c r="AG312"/>
  <c r="Y312"/>
  <c r="R312"/>
  <c r="S312" s="1"/>
  <c r="AG255"/>
  <c r="Y255"/>
  <c r="R255"/>
  <c r="S255" s="1"/>
  <c r="AF242"/>
  <c r="AG242" s="1"/>
  <c r="Y242"/>
  <c r="R242"/>
  <c r="S242" s="1"/>
  <c r="AG229"/>
  <c r="Y229"/>
  <c r="S229"/>
  <c r="R229"/>
  <c r="Z229" s="1"/>
  <c r="AG254"/>
  <c r="Y254"/>
  <c r="S254"/>
  <c r="R254"/>
  <c r="Z254" s="1"/>
  <c r="AG322"/>
  <c r="Y322"/>
  <c r="S322"/>
  <c r="R322"/>
  <c r="Z322" s="1"/>
  <c r="AG274"/>
  <c r="Y274"/>
  <c r="S274"/>
  <c r="R274"/>
  <c r="Z274" s="1"/>
  <c r="AG295"/>
  <c r="Y295"/>
  <c r="S295"/>
  <c r="R295"/>
  <c r="Z295" s="1"/>
  <c r="AG257"/>
  <c r="Y257"/>
  <c r="S257"/>
  <c r="R257"/>
  <c r="Z257" s="1"/>
  <c r="AF241"/>
  <c r="AG241" s="1"/>
  <c r="Y241"/>
  <c r="R241"/>
  <c r="Z241" s="1"/>
  <c r="AA241" s="1"/>
  <c r="AG256"/>
  <c r="AF256"/>
  <c r="Y256"/>
  <c r="R256"/>
  <c r="S256" s="1"/>
  <c r="AG273"/>
  <c r="Z273"/>
  <c r="AA273" s="1"/>
  <c r="Y273"/>
  <c r="S273"/>
  <c r="AG252"/>
  <c r="Z252"/>
  <c r="AH252" s="1"/>
  <c r="AI252" s="1"/>
  <c r="Y252"/>
  <c r="S252"/>
  <c r="AG251"/>
  <c r="AA251"/>
  <c r="Z251"/>
  <c r="AH251" s="1"/>
  <c r="AI251" s="1"/>
  <c r="Y251"/>
  <c r="S251"/>
  <c r="AG272"/>
  <c r="Y272"/>
  <c r="R272"/>
  <c r="S272" s="1"/>
  <c r="AG321"/>
  <c r="Y321"/>
  <c r="R321"/>
  <c r="S321" s="1"/>
  <c r="AG294"/>
  <c r="Y294"/>
  <c r="R294"/>
  <c r="AF328"/>
  <c r="Y328"/>
  <c r="R328"/>
  <c r="Z328" s="1"/>
  <c r="AA328" s="1"/>
  <c r="AG320"/>
  <c r="Y320"/>
  <c r="R320"/>
  <c r="Z320" s="1"/>
  <c r="AH320" s="1"/>
  <c r="AI320" s="1"/>
  <c r="AG310"/>
  <c r="Y310"/>
  <c r="S310"/>
  <c r="R310"/>
  <c r="Z310" s="1"/>
  <c r="AH310" s="1"/>
  <c r="AI310" s="1"/>
  <c r="AG250"/>
  <c r="Y250"/>
  <c r="R250"/>
  <c r="Z250" s="1"/>
  <c r="AH250" s="1"/>
  <c r="AI250" s="1"/>
  <c r="AF240"/>
  <c r="Y240"/>
  <c r="R240"/>
  <c r="Z240" s="1"/>
  <c r="AA240" s="1"/>
  <c r="AG319"/>
  <c r="Y319"/>
  <c r="R319"/>
  <c r="Z319" s="1"/>
  <c r="AA319" s="1"/>
  <c r="AG293"/>
  <c r="Y293"/>
  <c r="R293"/>
  <c r="Z293" s="1"/>
  <c r="AA293" s="1"/>
  <c r="AG292"/>
  <c r="Y292"/>
  <c r="R292"/>
  <c r="Z292" s="1"/>
  <c r="AA292" s="1"/>
  <c r="AG271"/>
  <c r="Y271"/>
  <c r="R271"/>
  <c r="Z271" s="1"/>
  <c r="AA271" s="1"/>
  <c r="AF239"/>
  <c r="AG239" s="1"/>
  <c r="Z239"/>
  <c r="AA239" s="1"/>
  <c r="Y239"/>
  <c r="R239"/>
  <c r="S239" s="1"/>
  <c r="AG270"/>
  <c r="Y270"/>
  <c r="R270"/>
  <c r="S270" s="1"/>
  <c r="AG269"/>
  <c r="Y269"/>
  <c r="R269"/>
  <c r="S269" s="1"/>
  <c r="AG318"/>
  <c r="Y318"/>
  <c r="R318"/>
  <c r="S318" s="1"/>
  <c r="AG291"/>
  <c r="Y291"/>
  <c r="R291"/>
  <c r="S291" s="1"/>
  <c r="AG290"/>
  <c r="Z290"/>
  <c r="AA290" s="1"/>
  <c r="Y290"/>
  <c r="R290"/>
  <c r="S290" s="1"/>
  <c r="AG309"/>
  <c r="Z309"/>
  <c r="AA309" s="1"/>
  <c r="Y309"/>
  <c r="R309"/>
  <c r="S309" s="1"/>
  <c r="AG289"/>
  <c r="Z289"/>
  <c r="AA289" s="1"/>
  <c r="Y289"/>
  <c r="R289"/>
  <c r="S289" s="1"/>
  <c r="AG249"/>
  <c r="Z249"/>
  <c r="AA249" s="1"/>
  <c r="Y249"/>
  <c r="R249"/>
  <c r="S249" s="1"/>
  <c r="AG308"/>
  <c r="Y308"/>
  <c r="R308"/>
  <c r="S308" s="1"/>
  <c r="AG248"/>
  <c r="Y248"/>
  <c r="R248"/>
  <c r="S248" s="1"/>
  <c r="AF238"/>
  <c r="AG238" s="1"/>
  <c r="Y238"/>
  <c r="R238"/>
  <c r="S238" s="1"/>
  <c r="AG267"/>
  <c r="Y267"/>
  <c r="R267"/>
  <c r="S267" s="1"/>
  <c r="AG266"/>
  <c r="Y266"/>
  <c r="R266"/>
  <c r="S266" s="1"/>
  <c r="AG288"/>
  <c r="Z288"/>
  <c r="AH288" s="1"/>
  <c r="AI288" s="1"/>
  <c r="Y288"/>
  <c r="R288"/>
  <c r="S288" s="1"/>
  <c r="AG268"/>
  <c r="Y268"/>
  <c r="R268"/>
  <c r="S268" s="1"/>
  <c r="AG317"/>
  <c r="Z317"/>
  <c r="AH317" s="1"/>
  <c r="AI317" s="1"/>
  <c r="Y317"/>
  <c r="R317"/>
  <c r="S317" s="1"/>
  <c r="AG287"/>
  <c r="Y287"/>
  <c r="R287"/>
  <c r="S287" s="1"/>
  <c r="AG265"/>
  <c r="Y265"/>
  <c r="R265"/>
  <c r="S265" s="1"/>
  <c r="AF237"/>
  <c r="Y237"/>
  <c r="R237"/>
  <c r="Z237" s="1"/>
  <c r="AA237" s="1"/>
  <c r="AG307"/>
  <c r="Y307"/>
  <c r="S307"/>
  <c r="R307"/>
  <c r="Z307" s="1"/>
  <c r="AH307" s="1"/>
  <c r="AI307" s="1"/>
  <c r="AG286"/>
  <c r="Y286"/>
  <c r="R286"/>
  <c r="Z286" s="1"/>
  <c r="AH286" s="1"/>
  <c r="AI286" s="1"/>
  <c r="AF236"/>
  <c r="Y236"/>
  <c r="R236"/>
  <c r="Z236" s="1"/>
  <c r="AA236" s="1"/>
  <c r="AG285"/>
  <c r="Y285"/>
  <c r="R285"/>
  <c r="S285" s="1"/>
  <c r="AG316"/>
  <c r="Y316"/>
  <c r="R316"/>
  <c r="S316" s="1"/>
  <c r="AG315"/>
  <c r="Y315"/>
  <c r="R315"/>
  <c r="S315" s="1"/>
  <c r="AG306"/>
  <c r="Y306"/>
  <c r="R306"/>
  <c r="S306" s="1"/>
  <c r="AG284"/>
  <c r="Y284"/>
  <c r="R284"/>
  <c r="S284" s="1"/>
  <c r="AG327"/>
  <c r="AF327"/>
  <c r="Y327"/>
  <c r="R327"/>
  <c r="S327" s="1"/>
  <c r="AG283"/>
  <c r="Y283"/>
  <c r="R283"/>
  <c r="S283" s="1"/>
  <c r="AF235"/>
  <c r="Y235"/>
  <c r="R235"/>
  <c r="Z235" s="1"/>
  <c r="AA235" s="1"/>
  <c r="AG234"/>
  <c r="AF234"/>
  <c r="Y234"/>
  <c r="R234"/>
  <c r="Z234" s="1"/>
  <c r="AG264"/>
  <c r="Y264"/>
  <c r="R264"/>
  <c r="Z264" s="1"/>
  <c r="AF331"/>
  <c r="Y331"/>
  <c r="R331"/>
  <c r="S331" s="1"/>
  <c r="AG261"/>
  <c r="Z261"/>
  <c r="AA261" s="1"/>
  <c r="Y261"/>
  <c r="S261"/>
  <c r="AG313"/>
  <c r="Y313"/>
  <c r="R313"/>
  <c r="Z313" s="1"/>
  <c r="AG301"/>
  <c r="Y301"/>
  <c r="R301"/>
  <c r="Z301" s="1"/>
  <c r="AF324"/>
  <c r="AG324" s="1"/>
  <c r="Y324"/>
  <c r="R324"/>
  <c r="S324" s="1"/>
  <c r="AG323"/>
  <c r="AF323"/>
  <c r="Y323"/>
  <c r="R323"/>
  <c r="S323" s="1"/>
  <c r="AG300"/>
  <c r="Y300"/>
  <c r="R300"/>
  <c r="S300" s="1"/>
  <c r="AG302"/>
  <c r="Y302"/>
  <c r="R302"/>
  <c r="S302" s="1"/>
  <c r="AG280"/>
  <c r="Y280"/>
  <c r="R280"/>
  <c r="S280" s="1"/>
  <c r="AG304"/>
  <c r="Y304"/>
  <c r="R304"/>
  <c r="S304" s="1"/>
  <c r="AG299"/>
  <c r="Y299"/>
  <c r="R299"/>
  <c r="S299" s="1"/>
  <c r="AG281"/>
  <c r="Y281"/>
  <c r="R281"/>
  <c r="S281" s="1"/>
  <c r="AG282"/>
  <c r="Y282"/>
  <c r="R282"/>
  <c r="S282" s="1"/>
  <c r="AF325"/>
  <c r="Z325"/>
  <c r="AA325" s="1"/>
  <c r="Y325"/>
  <c r="S325"/>
  <c r="R325"/>
  <c r="AG262"/>
  <c r="Z262"/>
  <c r="AH262" s="1"/>
  <c r="AI262" s="1"/>
  <c r="Y262"/>
  <c r="R262"/>
  <c r="S262" s="1"/>
  <c r="AG233"/>
  <c r="AF233"/>
  <c r="Y233"/>
  <c r="R233"/>
  <c r="Z233" s="1"/>
  <c r="AF330"/>
  <c r="Y330"/>
  <c r="R330"/>
  <c r="S330" s="1"/>
  <c r="AG314"/>
  <c r="Y314"/>
  <c r="R314"/>
  <c r="S314" s="1"/>
  <c r="AG247"/>
  <c r="Z247"/>
  <c r="AA247" s="1"/>
  <c r="Y247"/>
  <c r="S247"/>
  <c r="AF326"/>
  <c r="AG326" s="1"/>
  <c r="Y326"/>
  <c r="R326"/>
  <c r="S326" s="1"/>
  <c r="AG303"/>
  <c r="Y303"/>
  <c r="R303"/>
  <c r="S303" s="1"/>
  <c r="AG263"/>
  <c r="Y263"/>
  <c r="R263"/>
  <c r="S263" s="1"/>
  <c r="AG245"/>
  <c r="Y245"/>
  <c r="R245"/>
  <c r="S245" s="1"/>
  <c r="AG226"/>
  <c r="Y226"/>
  <c r="R226"/>
  <c r="S226" s="1"/>
  <c r="AG246"/>
  <c r="Y246"/>
  <c r="R246"/>
  <c r="S246" s="1"/>
  <c r="AG305"/>
  <c r="Y305"/>
  <c r="S305"/>
  <c r="R305"/>
  <c r="Z305" s="1"/>
  <c r="AA305" s="1"/>
  <c r="AG260"/>
  <c r="Z260"/>
  <c r="AA260" s="1"/>
  <c r="Y260"/>
  <c r="S260"/>
  <c r="R260"/>
  <c r="AF232"/>
  <c r="AG232" s="1"/>
  <c r="Y232"/>
  <c r="R232"/>
  <c r="S232" s="1"/>
  <c r="AG298"/>
  <c r="Y298"/>
  <c r="R298"/>
  <c r="S298" s="1"/>
  <c r="AG279"/>
  <c r="Y279"/>
  <c r="R279"/>
  <c r="S279" s="1"/>
  <c r="AG278"/>
  <c r="Y278"/>
  <c r="R278"/>
  <c r="S278" s="1"/>
  <c r="AG277"/>
  <c r="Y277"/>
  <c r="R277"/>
  <c r="S277" s="1"/>
  <c r="AF231"/>
  <c r="Z231"/>
  <c r="AA231" s="1"/>
  <c r="Y231"/>
  <c r="R231"/>
  <c r="S231" s="1"/>
  <c r="AG276"/>
  <c r="Y276"/>
  <c r="R276"/>
  <c r="Z276" s="1"/>
  <c r="AH276" s="1"/>
  <c r="AI276" s="1"/>
  <c r="AG259"/>
  <c r="Y259"/>
  <c r="S259"/>
  <c r="R259"/>
  <c r="Z259" s="1"/>
  <c r="AH259" s="1"/>
  <c r="AI259" s="1"/>
  <c r="AG218"/>
  <c r="Z218"/>
  <c r="AH218" s="1"/>
  <c r="AI218" s="1"/>
  <c r="Y218"/>
  <c r="S218"/>
  <c r="AH217"/>
  <c r="AI217" s="1"/>
  <c r="AG217"/>
  <c r="AA217"/>
  <c r="Z217"/>
  <c r="Y217"/>
  <c r="S217"/>
  <c r="AG216"/>
  <c r="Z216"/>
  <c r="AA216" s="1"/>
  <c r="Y216"/>
  <c r="S216"/>
  <c r="AH215"/>
  <c r="AI215" s="1"/>
  <c r="AG215"/>
  <c r="AA215"/>
  <c r="Z215"/>
  <c r="Y215"/>
  <c r="S215"/>
  <c r="AG214"/>
  <c r="Z214"/>
  <c r="AH214" s="1"/>
  <c r="AI214" s="1"/>
  <c r="Y214"/>
  <c r="S214"/>
  <c r="AH213"/>
  <c r="AI213" s="1"/>
  <c r="AG213"/>
  <c r="AA213"/>
  <c r="Z213"/>
  <c r="Y213"/>
  <c r="S213"/>
  <c r="AG212"/>
  <c r="Z212"/>
  <c r="AA212" s="1"/>
  <c r="Y212"/>
  <c r="S212"/>
  <c r="AH211"/>
  <c r="AI211" s="1"/>
  <c r="AG211"/>
  <c r="AA211"/>
  <c r="Z211"/>
  <c r="Y211"/>
  <c r="S211"/>
  <c r="AG210"/>
  <c r="Z210"/>
  <c r="AH210" s="1"/>
  <c r="AI210" s="1"/>
  <c r="Y210"/>
  <c r="S210"/>
  <c r="AH209"/>
  <c r="AI209" s="1"/>
  <c r="AG209"/>
  <c r="AA209"/>
  <c r="Z209"/>
  <c r="Y209"/>
  <c r="S209"/>
  <c r="AG208"/>
  <c r="Z208"/>
  <c r="AA208" s="1"/>
  <c r="Y208"/>
  <c r="S208"/>
  <c r="AH207"/>
  <c r="AI207" s="1"/>
  <c r="AG207"/>
  <c r="AA207"/>
  <c r="Z207"/>
  <c r="Y207"/>
  <c r="S207"/>
  <c r="AG206"/>
  <c r="Z206"/>
  <c r="AH206" s="1"/>
  <c r="AI206" s="1"/>
  <c r="Y206"/>
  <c r="S206"/>
  <c r="AH205"/>
  <c r="AI205" s="1"/>
  <c r="AG205"/>
  <c r="AA205"/>
  <c r="Z205"/>
  <c r="Y205"/>
  <c r="S205"/>
  <c r="AG204"/>
  <c r="Z204"/>
  <c r="AA204" s="1"/>
  <c r="Y204"/>
  <c r="S204"/>
  <c r="AH203"/>
  <c r="AI203" s="1"/>
  <c r="AG203"/>
  <c r="AA203"/>
  <c r="Z203"/>
  <c r="Y203"/>
  <c r="S203"/>
  <c r="AG202"/>
  <c r="AF202"/>
  <c r="AA202"/>
  <c r="Z202"/>
  <c r="AH202" s="1"/>
  <c r="AI202" s="1"/>
  <c r="Y202"/>
  <c r="S202"/>
  <c r="AG201"/>
  <c r="Z201"/>
  <c r="AH201" s="1"/>
  <c r="AI201" s="1"/>
  <c r="Y201"/>
  <c r="S201"/>
  <c r="AH200"/>
  <c r="AI200" s="1"/>
  <c r="AG200"/>
  <c r="AA200"/>
  <c r="Z200"/>
  <c r="Y200"/>
  <c r="S200"/>
  <c r="AG199"/>
  <c r="Z199"/>
  <c r="AA199" s="1"/>
  <c r="Y199"/>
  <c r="S199"/>
  <c r="AH198"/>
  <c r="AI198" s="1"/>
  <c r="AF198"/>
  <c r="AG198" s="1"/>
  <c r="AA198"/>
  <c r="Z198"/>
  <c r="Y198"/>
  <c r="S198"/>
  <c r="AG197"/>
  <c r="AA197"/>
  <c r="Z197"/>
  <c r="AH197" s="1"/>
  <c r="AI197" s="1"/>
  <c r="Y197"/>
  <c r="S197"/>
  <c r="AG196"/>
  <c r="Z196"/>
  <c r="AA196" s="1"/>
  <c r="Y196"/>
  <c r="S196"/>
  <c r="AH195"/>
  <c r="AI195" s="1"/>
  <c r="AG195"/>
  <c r="AA195"/>
  <c r="Z195"/>
  <c r="Y195"/>
  <c r="S195"/>
  <c r="AG194"/>
  <c r="Z194"/>
  <c r="AH194" s="1"/>
  <c r="AI194" s="1"/>
  <c r="Y194"/>
  <c r="S194"/>
  <c r="AH193"/>
  <c r="AI193" s="1"/>
  <c r="AG193"/>
  <c r="AA193"/>
  <c r="Z193"/>
  <c r="Y193"/>
  <c r="S193"/>
  <c r="AG192"/>
  <c r="Z192"/>
  <c r="AA192" s="1"/>
  <c r="Y192"/>
  <c r="S192"/>
  <c r="AH191"/>
  <c r="AI191" s="1"/>
  <c r="AG191"/>
  <c r="AA191"/>
  <c r="Z191"/>
  <c r="Y191"/>
  <c r="S191"/>
  <c r="AG190"/>
  <c r="AA190"/>
  <c r="Z190"/>
  <c r="AH190" s="1"/>
  <c r="AI190" s="1"/>
  <c r="Y190"/>
  <c r="S190"/>
  <c r="AG189"/>
  <c r="Z189"/>
  <c r="AH189" s="1"/>
  <c r="AI189" s="1"/>
  <c r="Y189"/>
  <c r="S189"/>
  <c r="AH188"/>
  <c r="AI188" s="1"/>
  <c r="AG188"/>
  <c r="Z188"/>
  <c r="AA188" s="1"/>
  <c r="Y188"/>
  <c r="S188"/>
  <c r="AH187"/>
  <c r="AI187" s="1"/>
  <c r="AG187"/>
  <c r="AA187"/>
  <c r="Z187"/>
  <c r="Y187"/>
  <c r="S187"/>
  <c r="AG186"/>
  <c r="AA186"/>
  <c r="Z186"/>
  <c r="AH186" s="1"/>
  <c r="AI186" s="1"/>
  <c r="Y186"/>
  <c r="S186"/>
  <c r="AG185"/>
  <c r="Z185"/>
  <c r="AA185" s="1"/>
  <c r="Y185"/>
  <c r="S185"/>
  <c r="AH184"/>
  <c r="AI184" s="1"/>
  <c r="AG184"/>
  <c r="Z184"/>
  <c r="AA184" s="1"/>
  <c r="Y184"/>
  <c r="S184"/>
  <c r="AH182"/>
  <c r="AI182" s="1"/>
  <c r="AG182"/>
  <c r="AA182"/>
  <c r="Z182"/>
  <c r="Y182"/>
  <c r="S182"/>
  <c r="AI181"/>
  <c r="AG181"/>
  <c r="AA181"/>
  <c r="Z181"/>
  <c r="AH181" s="1"/>
  <c r="Y181"/>
  <c r="S181"/>
  <c r="AG180"/>
  <c r="AA180"/>
  <c r="Z180"/>
  <c r="AH180" s="1"/>
  <c r="AI180" s="1"/>
  <c r="Y180"/>
  <c r="S180"/>
  <c r="AG179"/>
  <c r="Z179"/>
  <c r="AA179" s="1"/>
  <c r="Y179"/>
  <c r="S179"/>
  <c r="AH178"/>
  <c r="AI178" s="1"/>
  <c r="AG178"/>
  <c r="AA178"/>
  <c r="Z178"/>
  <c r="Y178"/>
  <c r="S178"/>
  <c r="AI177"/>
  <c r="AG177"/>
  <c r="AF177"/>
  <c r="AH177" s="1"/>
  <c r="AA177"/>
  <c r="Z177"/>
  <c r="Y177"/>
  <c r="S177"/>
  <c r="AI176"/>
  <c r="AG176"/>
  <c r="AA176"/>
  <c r="Z176"/>
  <c r="AH176" s="1"/>
  <c r="Y176"/>
  <c r="S176"/>
  <c r="AG175"/>
  <c r="AA175"/>
  <c r="Z175"/>
  <c r="AH175" s="1"/>
  <c r="AI175" s="1"/>
  <c r="Y175"/>
  <c r="S175"/>
  <c r="AG174"/>
  <c r="Z174"/>
  <c r="AA174" s="1"/>
  <c r="Y174"/>
  <c r="S174"/>
  <c r="AH173"/>
  <c r="AI173" s="1"/>
  <c r="AG173"/>
  <c r="AA173"/>
  <c r="Z173"/>
  <c r="Y173"/>
  <c r="S173"/>
  <c r="AG172"/>
  <c r="Z172"/>
  <c r="AH172" s="1"/>
  <c r="AI172" s="1"/>
  <c r="Y172"/>
  <c r="S172"/>
  <c r="AH171"/>
  <c r="AI171" s="1"/>
  <c r="AG171"/>
  <c r="AA171"/>
  <c r="Z171"/>
  <c r="Y171"/>
  <c r="S171"/>
  <c r="AG170"/>
  <c r="Z170"/>
  <c r="AA170" s="1"/>
  <c r="Y170"/>
  <c r="S170"/>
  <c r="AH169"/>
  <c r="AI169" s="1"/>
  <c r="AG169"/>
  <c r="AA169"/>
  <c r="Z169"/>
  <c r="Y169"/>
  <c r="S169"/>
  <c r="AG168"/>
  <c r="AA168"/>
  <c r="Z168"/>
  <c r="AH168" s="1"/>
  <c r="AI168" s="1"/>
  <c r="Y168"/>
  <c r="S168"/>
  <c r="AG167"/>
  <c r="Z167"/>
  <c r="AH167" s="1"/>
  <c r="AI167" s="1"/>
  <c r="Y167"/>
  <c r="S167"/>
  <c r="AH166"/>
  <c r="AI166" s="1"/>
  <c r="AG166"/>
  <c r="Z166"/>
  <c r="AA166" s="1"/>
  <c r="Y166"/>
  <c r="S166"/>
  <c r="AH165"/>
  <c r="AI165" s="1"/>
  <c r="AG165"/>
  <c r="AA165"/>
  <c r="Z165"/>
  <c r="Y165"/>
  <c r="S165"/>
  <c r="AG164"/>
  <c r="AA164"/>
  <c r="Z164"/>
  <c r="AH164" s="1"/>
  <c r="AI164" s="1"/>
  <c r="Y164"/>
  <c r="S164"/>
  <c r="AG163"/>
  <c r="AA163"/>
  <c r="Z163"/>
  <c r="AH163" s="1"/>
  <c r="AI163" s="1"/>
  <c r="Y163"/>
  <c r="S163"/>
  <c r="AI162"/>
  <c r="AH162"/>
  <c r="AG162"/>
  <c r="Z162"/>
  <c r="AA162" s="1"/>
  <c r="Y162"/>
  <c r="S162"/>
  <c r="AH161"/>
  <c r="AI161" s="1"/>
  <c r="AG161"/>
  <c r="AA161"/>
  <c r="Z161"/>
  <c r="Y161"/>
  <c r="S161"/>
  <c r="AI160"/>
  <c r="AG160"/>
  <c r="AA160"/>
  <c r="Z160"/>
  <c r="AH160" s="1"/>
  <c r="Y160"/>
  <c r="S160"/>
  <c r="AG159"/>
  <c r="AA159"/>
  <c r="Z159"/>
  <c r="AH159" s="1"/>
  <c r="AI159" s="1"/>
  <c r="Y159"/>
  <c r="S159"/>
  <c r="AG158"/>
  <c r="Z158"/>
  <c r="AA158" s="1"/>
  <c r="Y158"/>
  <c r="S158"/>
  <c r="AH157"/>
  <c r="AI157" s="1"/>
  <c r="AG157"/>
  <c r="AA157"/>
  <c r="Z157"/>
  <c r="Y157"/>
  <c r="S157"/>
  <c r="AG156"/>
  <c r="Z156"/>
  <c r="AH156" s="1"/>
  <c r="AI156" s="1"/>
  <c r="Y156"/>
  <c r="S156"/>
  <c r="AH155"/>
  <c r="AI155" s="1"/>
  <c r="AG155"/>
  <c r="AA155"/>
  <c r="Z155"/>
  <c r="Y155"/>
  <c r="S155"/>
  <c r="AG154"/>
  <c r="Z154"/>
  <c r="AA154" s="1"/>
  <c r="Y154"/>
  <c r="S154"/>
  <c r="AH153"/>
  <c r="AI153" s="1"/>
  <c r="AG153"/>
  <c r="AA153"/>
  <c r="Z153"/>
  <c r="Y153"/>
  <c r="S153"/>
  <c r="AG152"/>
  <c r="AA152"/>
  <c r="Z152"/>
  <c r="AH152" s="1"/>
  <c r="AI152" s="1"/>
  <c r="Y152"/>
  <c r="S152"/>
  <c r="AG151"/>
  <c r="Z151"/>
  <c r="AH151" s="1"/>
  <c r="AI151" s="1"/>
  <c r="Y151"/>
  <c r="S151"/>
  <c r="AH150"/>
  <c r="AI150" s="1"/>
  <c r="AG150"/>
  <c r="Z150"/>
  <c r="AA150" s="1"/>
  <c r="Y150"/>
  <c r="S150"/>
  <c r="AH149"/>
  <c r="AI149" s="1"/>
  <c r="AG149"/>
  <c r="AA149"/>
  <c r="Z149"/>
  <c r="Y149"/>
  <c r="S149"/>
  <c r="AG148"/>
  <c r="AA148"/>
  <c r="Z148"/>
  <c r="AH148" s="1"/>
  <c r="AI148" s="1"/>
  <c r="Y148"/>
  <c r="S148"/>
  <c r="AG147"/>
  <c r="AA147"/>
  <c r="Z147"/>
  <c r="AH147" s="1"/>
  <c r="AI147" s="1"/>
  <c r="Y147"/>
  <c r="S147"/>
  <c r="AI146"/>
  <c r="AH146"/>
  <c r="AG146"/>
  <c r="Z146"/>
  <c r="AA146" s="1"/>
  <c r="Y146"/>
  <c r="S146"/>
  <c r="AH145"/>
  <c r="AI145" s="1"/>
  <c r="AG145"/>
  <c r="AA145"/>
  <c r="Z145"/>
  <c r="Y145"/>
  <c r="S145"/>
  <c r="AI144"/>
  <c r="AG144"/>
  <c r="AA144"/>
  <c r="Z144"/>
  <c r="AH144" s="1"/>
  <c r="Y144"/>
  <c r="S144"/>
  <c r="AG143"/>
  <c r="AA143"/>
  <c r="Z143"/>
  <c r="AH143" s="1"/>
  <c r="AI143" s="1"/>
  <c r="Y143"/>
  <c r="S143"/>
  <c r="AG142"/>
  <c r="Z142"/>
  <c r="AA142" s="1"/>
  <c r="Y142"/>
  <c r="S142"/>
  <c r="AH141"/>
  <c r="AI141" s="1"/>
  <c r="AG141"/>
  <c r="AA141"/>
  <c r="Z141"/>
  <c r="Y141"/>
  <c r="S141"/>
  <c r="AG140"/>
  <c r="Z140"/>
  <c r="AH140" s="1"/>
  <c r="AI140" s="1"/>
  <c r="Y140"/>
  <c r="S140"/>
  <c r="AH139"/>
  <c r="AI139" s="1"/>
  <c r="AG139"/>
  <c r="AA139"/>
  <c r="Z139"/>
  <c r="Y139"/>
  <c r="S139"/>
  <c r="AG138"/>
  <c r="Z138"/>
  <c r="AA138" s="1"/>
  <c r="Y138"/>
  <c r="S138"/>
  <c r="AH137"/>
  <c r="AI137" s="1"/>
  <c r="AG137"/>
  <c r="AA137"/>
  <c r="Z137"/>
  <c r="Y137"/>
  <c r="S137"/>
  <c r="AG136"/>
  <c r="AA136"/>
  <c r="Z136"/>
  <c r="AH136" s="1"/>
  <c r="AI136" s="1"/>
  <c r="Y136"/>
  <c r="S136"/>
  <c r="AG135"/>
  <c r="AA135"/>
  <c r="Z135"/>
  <c r="AH135" s="1"/>
  <c r="AI135" s="1"/>
  <c r="Y135"/>
  <c r="S135"/>
  <c r="AG134"/>
  <c r="Z134"/>
  <c r="AH134" s="1"/>
  <c r="AI134" s="1"/>
  <c r="Y134"/>
  <c r="S134"/>
  <c r="AH133"/>
  <c r="AI133" s="1"/>
  <c r="AG133"/>
  <c r="AA133"/>
  <c r="Z133"/>
  <c r="Y133"/>
  <c r="S133"/>
  <c r="AG132"/>
  <c r="AA132"/>
  <c r="Z132"/>
  <c r="AH132" s="1"/>
  <c r="AI132" s="1"/>
  <c r="Y132"/>
  <c r="S132"/>
  <c r="AG131"/>
  <c r="AA131"/>
  <c r="Z131"/>
  <c r="AH131" s="1"/>
  <c r="AI131" s="1"/>
  <c r="Y131"/>
  <c r="S131"/>
  <c r="AG130"/>
  <c r="Z130"/>
  <c r="AH130" s="1"/>
  <c r="AI130" s="1"/>
  <c r="Y130"/>
  <c r="S130"/>
  <c r="AH129"/>
  <c r="AI129" s="1"/>
  <c r="AG129"/>
  <c r="AA129"/>
  <c r="Z129"/>
  <c r="Y129"/>
  <c r="S129"/>
  <c r="AG128"/>
  <c r="AA128"/>
  <c r="Z128"/>
  <c r="AH128" s="1"/>
  <c r="AI128" s="1"/>
  <c r="Y128"/>
  <c r="S128"/>
  <c r="AG127"/>
  <c r="AA127"/>
  <c r="Z127"/>
  <c r="AH127" s="1"/>
  <c r="AI127" s="1"/>
  <c r="Y127"/>
  <c r="S127"/>
  <c r="AG126"/>
  <c r="Z126"/>
  <c r="AH126" s="1"/>
  <c r="AI126" s="1"/>
  <c r="Y126"/>
  <c r="S126"/>
  <c r="AH125"/>
  <c r="AI125" s="1"/>
  <c r="AG125"/>
  <c r="AA125"/>
  <c r="Z125"/>
  <c r="Y125"/>
  <c r="S125"/>
  <c r="AG124"/>
  <c r="AA124"/>
  <c r="Z124"/>
  <c r="AH124" s="1"/>
  <c r="AI124" s="1"/>
  <c r="Y124"/>
  <c r="S124"/>
  <c r="AG123"/>
  <c r="AA123"/>
  <c r="Z123"/>
  <c r="AH123" s="1"/>
  <c r="AI123" s="1"/>
  <c r="Y123"/>
  <c r="S123"/>
  <c r="AG122"/>
  <c r="Z122"/>
  <c r="AH122" s="1"/>
  <c r="AI122" s="1"/>
  <c r="Y122"/>
  <c r="S122"/>
  <c r="AH121"/>
  <c r="AI121" s="1"/>
  <c r="AG121"/>
  <c r="AA121"/>
  <c r="Z121"/>
  <c r="Y121"/>
  <c r="S121"/>
  <c r="AG120"/>
  <c r="AA120"/>
  <c r="Z120"/>
  <c r="AH120" s="1"/>
  <c r="AI120" s="1"/>
  <c r="Y120"/>
  <c r="S120"/>
  <c r="AG119"/>
  <c r="AA119"/>
  <c r="Z119"/>
  <c r="AH119" s="1"/>
  <c r="AI119" s="1"/>
  <c r="Y119"/>
  <c r="S119"/>
  <c r="AG118"/>
  <c r="Z118"/>
  <c r="AH118" s="1"/>
  <c r="AI118" s="1"/>
  <c r="Y118"/>
  <c r="S118"/>
  <c r="AH117"/>
  <c r="AI117" s="1"/>
  <c r="AG117"/>
  <c r="AA117"/>
  <c r="Z117"/>
  <c r="Y117"/>
  <c r="S117"/>
  <c r="AG116"/>
  <c r="AA116"/>
  <c r="Z116"/>
  <c r="AH116" s="1"/>
  <c r="AI116" s="1"/>
  <c r="Y116"/>
  <c r="S116"/>
  <c r="AG115"/>
  <c r="AA115"/>
  <c r="Z115"/>
  <c r="AH115" s="1"/>
  <c r="AI115" s="1"/>
  <c r="Y115"/>
  <c r="S115"/>
  <c r="AG114"/>
  <c r="Z114"/>
  <c r="AH114" s="1"/>
  <c r="AI114" s="1"/>
  <c r="Y114"/>
  <c r="S114"/>
  <c r="AH113"/>
  <c r="AI113" s="1"/>
  <c r="AG113"/>
  <c r="AA113"/>
  <c r="Z113"/>
  <c r="Y113"/>
  <c r="S113"/>
  <c r="AG112"/>
  <c r="AA112"/>
  <c r="Z112"/>
  <c r="AH112" s="1"/>
  <c r="AI112" s="1"/>
  <c r="Y112"/>
  <c r="S112"/>
  <c r="AG111"/>
  <c r="AA111"/>
  <c r="Z111"/>
  <c r="AH111" s="1"/>
  <c r="AI111" s="1"/>
  <c r="Y111"/>
  <c r="S111"/>
  <c r="AG110"/>
  <c r="Z110"/>
  <c r="AH110" s="1"/>
  <c r="AI110" s="1"/>
  <c r="Y110"/>
  <c r="S110"/>
  <c r="AH109"/>
  <c r="AI109" s="1"/>
  <c r="AG109"/>
  <c r="AA109"/>
  <c r="Z109"/>
  <c r="Y109"/>
  <c r="S109"/>
  <c r="AG108"/>
  <c r="AA108"/>
  <c r="Z108"/>
  <c r="AH108" s="1"/>
  <c r="AI108" s="1"/>
  <c r="Y108"/>
  <c r="S108"/>
  <c r="AG107"/>
  <c r="AA107"/>
  <c r="Z107"/>
  <c r="AH107" s="1"/>
  <c r="AI107" s="1"/>
  <c r="Y107"/>
  <c r="S107"/>
  <c r="AG106"/>
  <c r="Z106"/>
  <c r="AH106" s="1"/>
  <c r="AI106" s="1"/>
  <c r="Y106"/>
  <c r="S106"/>
  <c r="AH105"/>
  <c r="AI105" s="1"/>
  <c r="AG105"/>
  <c r="AA105"/>
  <c r="Z105"/>
  <c r="Y105"/>
  <c r="S105"/>
  <c r="AG104"/>
  <c r="AA104"/>
  <c r="Z104"/>
  <c r="AH104" s="1"/>
  <c r="AI104" s="1"/>
  <c r="Y104"/>
  <c r="S104"/>
  <c r="AG103"/>
  <c r="AA103"/>
  <c r="Z103"/>
  <c r="AH103" s="1"/>
  <c r="AI103" s="1"/>
  <c r="Y103"/>
  <c r="S103"/>
  <c r="AG102"/>
  <c r="Z102"/>
  <c r="AH102" s="1"/>
  <c r="AI102" s="1"/>
  <c r="Y102"/>
  <c r="S102"/>
  <c r="AH101"/>
  <c r="AI101" s="1"/>
  <c r="AG101"/>
  <c r="AA101"/>
  <c r="Z101"/>
  <c r="Y101"/>
  <c r="S101"/>
  <c r="AG100"/>
  <c r="AA100"/>
  <c r="Z100"/>
  <c r="AH100" s="1"/>
  <c r="AI100" s="1"/>
  <c r="Y100"/>
  <c r="S100"/>
  <c r="AG99"/>
  <c r="AA99"/>
  <c r="Z99"/>
  <c r="AH99" s="1"/>
  <c r="AI99" s="1"/>
  <c r="Y99"/>
  <c r="S99"/>
  <c r="AG98"/>
  <c r="Z98"/>
  <c r="AH98" s="1"/>
  <c r="AI98" s="1"/>
  <c r="Y98"/>
  <c r="S98"/>
  <c r="AH97"/>
  <c r="AI97" s="1"/>
  <c r="AG97"/>
  <c r="AA97"/>
  <c r="Z97"/>
  <c r="Y97"/>
  <c r="S97"/>
  <c r="AG96"/>
  <c r="AA96"/>
  <c r="Z96"/>
  <c r="AH96" s="1"/>
  <c r="AI96" s="1"/>
  <c r="Y96"/>
  <c r="S96"/>
  <c r="AG95"/>
  <c r="AA95"/>
  <c r="Z95"/>
  <c r="AH95" s="1"/>
  <c r="AI95" s="1"/>
  <c r="Y95"/>
  <c r="S95"/>
  <c r="AG94"/>
  <c r="Z94"/>
  <c r="AH94" s="1"/>
  <c r="AI94" s="1"/>
  <c r="Y94"/>
  <c r="S94"/>
  <c r="AH93"/>
  <c r="AI93" s="1"/>
  <c r="AG93"/>
  <c r="AA93"/>
  <c r="Z93"/>
  <c r="Y93"/>
  <c r="S93"/>
  <c r="AG92"/>
  <c r="AA92"/>
  <c r="Z92"/>
  <c r="AH92" s="1"/>
  <c r="AI92" s="1"/>
  <c r="Y92"/>
  <c r="S92"/>
  <c r="AG91"/>
  <c r="AA91"/>
  <c r="Z91"/>
  <c r="AH91" s="1"/>
  <c r="AI91" s="1"/>
  <c r="Y91"/>
  <c r="S91"/>
  <c r="AG90"/>
  <c r="Z90"/>
  <c r="AH90" s="1"/>
  <c r="AI90" s="1"/>
  <c r="Y90"/>
  <c r="S90"/>
  <c r="AH89"/>
  <c r="AI89" s="1"/>
  <c r="AG89"/>
  <c r="AA89"/>
  <c r="Z89"/>
  <c r="Y89"/>
  <c r="S89"/>
  <c r="AG88"/>
  <c r="AA88"/>
  <c r="Z88"/>
  <c r="AH88" s="1"/>
  <c r="AI88" s="1"/>
  <c r="Y88"/>
  <c r="S88"/>
  <c r="AF87"/>
  <c r="AH87" s="1"/>
  <c r="AI87" s="1"/>
  <c r="AA87"/>
  <c r="Z87"/>
  <c r="Y87"/>
  <c r="S87"/>
  <c r="AF86"/>
  <c r="AH86" s="1"/>
  <c r="AI86" s="1"/>
  <c r="AA86"/>
  <c r="Z86"/>
  <c r="Y86"/>
  <c r="S86"/>
  <c r="AF85"/>
  <c r="AH85" s="1"/>
  <c r="AI85" s="1"/>
  <c r="AA85"/>
  <c r="Z85"/>
  <c r="Y85"/>
  <c r="S85"/>
  <c r="AF84"/>
  <c r="AH84" s="1"/>
  <c r="AI84" s="1"/>
  <c r="AA84"/>
  <c r="Z84"/>
  <c r="Y84"/>
  <c r="S84"/>
  <c r="AF83"/>
  <c r="AH83" s="1"/>
  <c r="AI83" s="1"/>
  <c r="AA83"/>
  <c r="Z83"/>
  <c r="Y83"/>
  <c r="S83"/>
  <c r="AF82"/>
  <c r="AH82" s="1"/>
  <c r="AI82" s="1"/>
  <c r="AA82"/>
  <c r="Z82"/>
  <c r="Y82"/>
  <c r="S82"/>
  <c r="AF81"/>
  <c r="AH81" s="1"/>
  <c r="AI81" s="1"/>
  <c r="AA81"/>
  <c r="Z81"/>
  <c r="Y81"/>
  <c r="S81"/>
  <c r="AF80"/>
  <c r="AH80" s="1"/>
  <c r="AI80" s="1"/>
  <c r="AA80"/>
  <c r="Z80"/>
  <c r="Y80"/>
  <c r="S80"/>
  <c r="AF79"/>
  <c r="AH79" s="1"/>
  <c r="AI79" s="1"/>
  <c r="AA79"/>
  <c r="Z79"/>
  <c r="Y79"/>
  <c r="S79"/>
  <c r="AG78"/>
  <c r="Z78"/>
  <c r="AA78" s="1"/>
  <c r="Y78"/>
  <c r="S78"/>
  <c r="AG77"/>
  <c r="Z77"/>
  <c r="AH77" s="1"/>
  <c r="AI77" s="1"/>
  <c r="Y77"/>
  <c r="S77"/>
  <c r="AG76"/>
  <c r="AF76"/>
  <c r="Z76"/>
  <c r="AH76" s="1"/>
  <c r="AI76" s="1"/>
  <c r="Y76"/>
  <c r="S76"/>
  <c r="AH74"/>
  <c r="AI74" s="1"/>
  <c r="AG74"/>
  <c r="AA74"/>
  <c r="Z74"/>
  <c r="Y74"/>
  <c r="S74"/>
  <c r="AG73"/>
  <c r="AA73"/>
  <c r="Z73"/>
  <c r="AH73" s="1"/>
  <c r="AI73" s="1"/>
  <c r="Y73"/>
  <c r="S73"/>
  <c r="AG72"/>
  <c r="AA72"/>
  <c r="Z72"/>
  <c r="AH72" s="1"/>
  <c r="AI72" s="1"/>
  <c r="Y72"/>
  <c r="S72"/>
  <c r="AG71"/>
  <c r="Z71"/>
  <c r="AH71" s="1"/>
  <c r="AI71" s="1"/>
  <c r="Y71"/>
  <c r="S71"/>
  <c r="AH70"/>
  <c r="AI70" s="1"/>
  <c r="AG70"/>
  <c r="AA70"/>
  <c r="Z70"/>
  <c r="Y70"/>
  <c r="S70"/>
  <c r="AG69"/>
  <c r="AA69"/>
  <c r="Z69"/>
  <c r="AH69" s="1"/>
  <c r="AI69" s="1"/>
  <c r="Y69"/>
  <c r="S69"/>
  <c r="AG68"/>
  <c r="AA68"/>
  <c r="Z68"/>
  <c r="AH68" s="1"/>
  <c r="AI68" s="1"/>
  <c r="Y68"/>
  <c r="S68"/>
  <c r="AG67"/>
  <c r="Z67"/>
  <c r="AH67" s="1"/>
  <c r="AI67" s="1"/>
  <c r="Y67"/>
  <c r="S67"/>
  <c r="AG66"/>
  <c r="AF66"/>
  <c r="Z66"/>
  <c r="Y66"/>
  <c r="S66"/>
  <c r="AH65"/>
  <c r="AI65" s="1"/>
  <c r="AG65"/>
  <c r="AA65"/>
  <c r="Z65"/>
  <c r="Y65"/>
  <c r="S65"/>
  <c r="AG64"/>
  <c r="AA64"/>
  <c r="Z64"/>
  <c r="AH64" s="1"/>
  <c r="AI64" s="1"/>
  <c r="Y64"/>
  <c r="S64"/>
  <c r="AG63"/>
  <c r="AA63"/>
  <c r="Z63"/>
  <c r="AH63" s="1"/>
  <c r="AI63" s="1"/>
  <c r="Y63"/>
  <c r="S63"/>
  <c r="AG62"/>
  <c r="Z62"/>
  <c r="AA62" s="1"/>
  <c r="Y62"/>
  <c r="S62"/>
  <c r="AH61"/>
  <c r="AI61" s="1"/>
  <c r="AG61"/>
  <c r="AA61"/>
  <c r="Z61"/>
  <c r="Y61"/>
  <c r="S61"/>
  <c r="AG60"/>
  <c r="AF60"/>
  <c r="AH60" s="1"/>
  <c r="AI60" s="1"/>
  <c r="AA60"/>
  <c r="Z60"/>
  <c r="Y60"/>
  <c r="S60"/>
  <c r="AG59"/>
  <c r="AA59"/>
  <c r="Z59"/>
  <c r="AH59" s="1"/>
  <c r="AI59" s="1"/>
  <c r="Y59"/>
  <c r="S59"/>
  <c r="AI58"/>
  <c r="AG58"/>
  <c r="AA58"/>
  <c r="Z58"/>
  <c r="AH58" s="1"/>
  <c r="Y58"/>
  <c r="S58"/>
  <c r="AG57"/>
  <c r="Z57"/>
  <c r="AA57" s="1"/>
  <c r="Y57"/>
  <c r="S57"/>
  <c r="AH56"/>
  <c r="AI56" s="1"/>
  <c r="AG56"/>
  <c r="AA56"/>
  <c r="Z56"/>
  <c r="Y56"/>
  <c r="S56"/>
  <c r="AG55"/>
  <c r="AA55"/>
  <c r="Z55"/>
  <c r="AH55" s="1"/>
  <c r="AI55" s="1"/>
  <c r="Y55"/>
  <c r="S55"/>
  <c r="AG54"/>
  <c r="AA54"/>
  <c r="Z54"/>
  <c r="AH54" s="1"/>
  <c r="AI54" s="1"/>
  <c r="Y54"/>
  <c r="S54"/>
  <c r="AG53"/>
  <c r="Z53"/>
  <c r="AA53" s="1"/>
  <c r="Y53"/>
  <c r="S53"/>
  <c r="AH52"/>
  <c r="AI52" s="1"/>
  <c r="AG52"/>
  <c r="AA52"/>
  <c r="Z52"/>
  <c r="Y52"/>
  <c r="S52"/>
  <c r="AG51"/>
  <c r="AA51"/>
  <c r="Z51"/>
  <c r="AH51" s="1"/>
  <c r="AI51" s="1"/>
  <c r="Y51"/>
  <c r="S51"/>
  <c r="AG50"/>
  <c r="AA50"/>
  <c r="Z50"/>
  <c r="AH50" s="1"/>
  <c r="AI50" s="1"/>
  <c r="Y50"/>
  <c r="S50"/>
  <c r="AI49"/>
  <c r="AH49"/>
  <c r="AG49"/>
  <c r="Z49"/>
  <c r="AA49" s="1"/>
  <c r="Y49"/>
  <c r="S49"/>
  <c r="AH48"/>
  <c r="AI48" s="1"/>
  <c r="AG48"/>
  <c r="AA48"/>
  <c r="Z48"/>
  <c r="Y48"/>
  <c r="S48"/>
  <c r="AG47"/>
  <c r="AA47"/>
  <c r="Z47"/>
  <c r="AH47" s="1"/>
  <c r="AI47" s="1"/>
  <c r="Y47"/>
  <c r="S47"/>
  <c r="AG46"/>
  <c r="Z46"/>
  <c r="AH46" s="1"/>
  <c r="AI46" s="1"/>
  <c r="Y46"/>
  <c r="S46"/>
  <c r="AH45"/>
  <c r="AI45" s="1"/>
  <c r="AG45"/>
  <c r="Z45"/>
  <c r="AA45" s="1"/>
  <c r="Y45"/>
  <c r="S45"/>
  <c r="AH44"/>
  <c r="AI44" s="1"/>
  <c r="AG44"/>
  <c r="AA44"/>
  <c r="Z44"/>
  <c r="Y44"/>
  <c r="S44"/>
  <c r="AG42"/>
  <c r="AA42"/>
  <c r="Y42"/>
  <c r="S42"/>
  <c r="R42"/>
  <c r="Z42" s="1"/>
  <c r="AH42" s="1"/>
  <c r="AI42" s="1"/>
  <c r="AG41"/>
  <c r="Y41"/>
  <c r="R41"/>
  <c r="Z41" s="1"/>
  <c r="AH41" s="1"/>
  <c r="AI41" s="1"/>
  <c r="AG40"/>
  <c r="Y40"/>
  <c r="S40"/>
  <c r="R40"/>
  <c r="Z40" s="1"/>
  <c r="AH40" s="1"/>
  <c r="AI40" s="1"/>
  <c r="AG39"/>
  <c r="Y39"/>
  <c r="S39"/>
  <c r="R39"/>
  <c r="Z39" s="1"/>
  <c r="AH39" s="1"/>
  <c r="AI39" s="1"/>
  <c r="AG38"/>
  <c r="AA38"/>
  <c r="Y38"/>
  <c r="S38"/>
  <c r="R38"/>
  <c r="Z38" s="1"/>
  <c r="AH38" s="1"/>
  <c r="AI38" s="1"/>
  <c r="AG37"/>
  <c r="Y37"/>
  <c r="S37"/>
  <c r="R37"/>
  <c r="Z37" s="1"/>
  <c r="AG36"/>
  <c r="Y36"/>
  <c r="R36"/>
  <c r="Z36" s="1"/>
  <c r="AG35"/>
  <c r="Z35"/>
  <c r="AH35" s="1"/>
  <c r="AI35" s="1"/>
  <c r="Y35"/>
  <c r="S35"/>
  <c r="R35"/>
  <c r="AG34"/>
  <c r="Y34"/>
  <c r="R34"/>
  <c r="S34" s="1"/>
  <c r="AG33"/>
  <c r="Y33"/>
  <c r="S33"/>
  <c r="R33"/>
  <c r="Z33" s="1"/>
  <c r="AG32"/>
  <c r="Y32"/>
  <c r="R32"/>
  <c r="Z32" s="1"/>
  <c r="AG31"/>
  <c r="Z31"/>
  <c r="AH31" s="1"/>
  <c r="AI31" s="1"/>
  <c r="Y31"/>
  <c r="S31"/>
  <c r="R31"/>
  <c r="AI30"/>
  <c r="AG30"/>
  <c r="AA30"/>
  <c r="Z30"/>
  <c r="AH30" s="1"/>
  <c r="Y30"/>
  <c r="S30"/>
  <c r="AG29"/>
  <c r="Y29"/>
  <c r="S29"/>
  <c r="R29"/>
  <c r="Z29" s="1"/>
  <c r="AG28"/>
  <c r="Y28"/>
  <c r="S28"/>
  <c r="R28"/>
  <c r="Z28" s="1"/>
  <c r="AG27"/>
  <c r="Z27"/>
  <c r="AA27" s="1"/>
  <c r="Y27"/>
  <c r="S27"/>
  <c r="AG26"/>
  <c r="Y26"/>
  <c r="R26"/>
  <c r="Z26" s="1"/>
  <c r="AG25"/>
  <c r="Y25"/>
  <c r="R25"/>
  <c r="Z25" s="1"/>
  <c r="AG24"/>
  <c r="Y24"/>
  <c r="R24"/>
  <c r="Z24" s="1"/>
  <c r="AG23"/>
  <c r="Y23"/>
  <c r="R23"/>
  <c r="Z23" s="1"/>
  <c r="AG22"/>
  <c r="Y22"/>
  <c r="R22"/>
  <c r="Z22" s="1"/>
  <c r="AG20"/>
  <c r="Y20"/>
  <c r="R20"/>
  <c r="Z20" s="1"/>
  <c r="AG19"/>
  <c r="AA19"/>
  <c r="Z19"/>
  <c r="AH19" s="1"/>
  <c r="AI19" s="1"/>
  <c r="Y19"/>
  <c r="S19"/>
  <c r="AG18"/>
  <c r="Z18"/>
  <c r="AH18" s="1"/>
  <c r="AI18" s="1"/>
  <c r="Y18"/>
  <c r="S18"/>
  <c r="AH17"/>
  <c r="AI17" s="1"/>
  <c r="AG17"/>
  <c r="AA17"/>
  <c r="Z17"/>
  <c r="Y17"/>
  <c r="S17"/>
  <c r="AG16"/>
  <c r="Z16"/>
  <c r="AA16" s="1"/>
  <c r="Y16"/>
  <c r="S16"/>
  <c r="AG15"/>
  <c r="AA15"/>
  <c r="Z15"/>
  <c r="AH15" s="1"/>
  <c r="AI15" s="1"/>
  <c r="Y15"/>
  <c r="S15"/>
  <c r="AG14"/>
  <c r="Z14"/>
  <c r="AH14" s="1"/>
  <c r="AI14" s="1"/>
  <c r="Y14"/>
  <c r="S14"/>
  <c r="AH13"/>
  <c r="AI13" s="1"/>
  <c r="AG13"/>
  <c r="AA13"/>
  <c r="Z13"/>
  <c r="Y13"/>
  <c r="S13"/>
  <c r="AG12"/>
  <c r="AA12"/>
  <c r="Z12"/>
  <c r="AH12" s="1"/>
  <c r="AI12" s="1"/>
  <c r="Y12"/>
  <c r="S12"/>
  <c r="AG11"/>
  <c r="AA11"/>
  <c r="Z11"/>
  <c r="AH11" s="1"/>
  <c r="AI11" s="1"/>
  <c r="Y11"/>
  <c r="S11"/>
  <c r="AG10"/>
  <c r="Z10"/>
  <c r="AH10" s="1"/>
  <c r="AI10" s="1"/>
  <c r="Y10"/>
  <c r="S10"/>
  <c r="AH9"/>
  <c r="AI9" s="1"/>
  <c r="AG9"/>
  <c r="AA9"/>
  <c r="Z9"/>
  <c r="Y9"/>
  <c r="S9"/>
  <c r="AG8"/>
  <c r="AA8"/>
  <c r="Z8"/>
  <c r="AH8" s="1"/>
  <c r="AI8" s="1"/>
  <c r="Y8"/>
  <c r="S8"/>
  <c r="AG7"/>
  <c r="AA7"/>
  <c r="Z7"/>
  <c r="AH7" s="1"/>
  <c r="AI7" s="1"/>
  <c r="Y7"/>
  <c r="S7"/>
  <c r="AG6"/>
  <c r="Z6"/>
  <c r="AH6" s="1"/>
  <c r="AI6" s="1"/>
  <c r="Y6"/>
  <c r="S6"/>
  <c r="T64" i="37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8"/>
  <c r="T17"/>
  <c r="T16"/>
  <c r="T15"/>
  <c r="T14"/>
  <c r="T13"/>
  <c r="T12"/>
  <c r="T11"/>
  <c r="T10"/>
  <c r="T9"/>
  <c r="T8"/>
  <c r="T7"/>
  <c r="T6"/>
  <c r="S36" i="36"/>
  <c r="S35"/>
  <c r="S34"/>
  <c r="S33"/>
  <c r="S32"/>
  <c r="S31"/>
  <c r="S30"/>
  <c r="S29"/>
  <c r="S28"/>
  <c r="S27"/>
  <c r="S26"/>
  <c r="S25"/>
  <c r="S24"/>
  <c r="S23"/>
  <c r="S20"/>
  <c r="S19"/>
  <c r="S18"/>
  <c r="S17"/>
  <c r="S16"/>
  <c r="S15"/>
  <c r="S14"/>
  <c r="S13"/>
  <c r="S12"/>
  <c r="S11"/>
  <c r="S10"/>
  <c r="S9"/>
  <c r="S7"/>
  <c r="P73" i="35"/>
  <c r="Q73" s="1"/>
  <c r="P72"/>
  <c r="Q72" s="1"/>
  <c r="P71"/>
  <c r="Q71" s="1"/>
  <c r="P70"/>
  <c r="Q70" s="1"/>
  <c r="P69"/>
  <c r="Q69" s="1"/>
  <c r="P68"/>
  <c r="Q68" s="1"/>
  <c r="P67"/>
  <c r="Q67" s="1"/>
  <c r="P66"/>
  <c r="Q66" s="1"/>
  <c r="P65"/>
  <c r="Q65" s="1"/>
  <c r="P64"/>
  <c r="Q64" s="1"/>
  <c r="P63"/>
  <c r="Q63" s="1"/>
  <c r="P62"/>
  <c r="Q62" s="1"/>
  <c r="P61"/>
  <c r="Q61" s="1"/>
  <c r="P60"/>
  <c r="Q60" s="1"/>
  <c r="P59"/>
  <c r="Q59" s="1"/>
  <c r="P58"/>
  <c r="Q58" s="1"/>
  <c r="P56"/>
  <c r="Q56" s="1"/>
  <c r="P55"/>
  <c r="Q55" s="1"/>
  <c r="P54"/>
  <c r="Q54" s="1"/>
  <c r="P52"/>
  <c r="Q52" s="1"/>
  <c r="P51"/>
  <c r="Q51" s="1"/>
  <c r="P50"/>
  <c r="Q50" s="1"/>
  <c r="P49"/>
  <c r="Q49" s="1"/>
  <c r="P48"/>
  <c r="Q48" s="1"/>
  <c r="P47"/>
  <c r="Q47" s="1"/>
  <c r="P46"/>
  <c r="Q46" s="1"/>
  <c r="P45"/>
  <c r="Q45" s="1"/>
  <c r="P44"/>
  <c r="Q44" s="1"/>
  <c r="P43"/>
  <c r="Q43" s="1"/>
  <c r="P42"/>
  <c r="Q42" s="1"/>
  <c r="P41"/>
  <c r="Q41" s="1"/>
  <c r="P40"/>
  <c r="Q40" s="1"/>
  <c r="P39"/>
  <c r="Q39" s="1"/>
  <c r="P38"/>
  <c r="Q38" s="1"/>
  <c r="P37"/>
  <c r="Q37" s="1"/>
  <c r="P36"/>
  <c r="Q36" s="1"/>
  <c r="P35"/>
  <c r="Q35" s="1"/>
  <c r="P34"/>
  <c r="Q34" s="1"/>
  <c r="P33"/>
  <c r="Q33" s="1"/>
  <c r="P32"/>
  <c r="Q32" s="1"/>
  <c r="P31"/>
  <c r="Q31" s="1"/>
  <c r="P30"/>
  <c r="Q30" s="1"/>
  <c r="P29"/>
  <c r="Q29" s="1"/>
  <c r="P28"/>
  <c r="Q28" s="1"/>
  <c r="P27"/>
  <c r="Q27" s="1"/>
  <c r="P26"/>
  <c r="Q26" s="1"/>
  <c r="P25"/>
  <c r="Q25" s="1"/>
  <c r="P24"/>
  <c r="Q24" s="1"/>
  <c r="P23"/>
  <c r="Q23" s="1"/>
  <c r="P22"/>
  <c r="Q22" s="1"/>
  <c r="P21"/>
  <c r="Q21" s="1"/>
  <c r="P20"/>
  <c r="Q20" s="1"/>
  <c r="P19"/>
  <c r="Q19" s="1"/>
  <c r="P18"/>
  <c r="Q18" s="1"/>
  <c r="P17"/>
  <c r="Q17" s="1"/>
  <c r="P16"/>
  <c r="Q16" s="1"/>
  <c r="P15"/>
  <c r="Q15" s="1"/>
  <c r="P14"/>
  <c r="Q14" s="1"/>
  <c r="P13"/>
  <c r="Q13" s="1"/>
  <c r="Q12"/>
  <c r="P10"/>
  <c r="Q10" s="1"/>
  <c r="Q9"/>
  <c r="P9"/>
  <c r="P8"/>
  <c r="Q8" s="1"/>
  <c r="Q7"/>
  <c r="P7"/>
  <c r="P6"/>
  <c r="Q6" s="1"/>
  <c r="S50" i="34"/>
  <c r="S49"/>
  <c r="S48"/>
  <c r="S47"/>
  <c r="S46"/>
  <c r="S45"/>
  <c r="S44"/>
  <c r="S43"/>
  <c r="S42"/>
  <c r="S41"/>
  <c r="S40"/>
  <c r="S39"/>
  <c r="S38"/>
  <c r="S37"/>
  <c r="S35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9"/>
  <c r="S8"/>
  <c r="S7"/>
  <c r="W11" i="33"/>
  <c r="U11"/>
  <c r="S11"/>
  <c r="Q11"/>
  <c r="O11"/>
  <c r="W10"/>
  <c r="U10"/>
  <c r="S10"/>
  <c r="Q10"/>
  <c r="O10"/>
  <c r="W9"/>
  <c r="U9"/>
  <c r="S9"/>
  <c r="Q9"/>
  <c r="O9"/>
  <c r="W8"/>
  <c r="U8"/>
  <c r="S8"/>
  <c r="Q8"/>
  <c r="O8"/>
  <c r="W7"/>
  <c r="U7"/>
  <c r="S7"/>
  <c r="Q7"/>
  <c r="O7"/>
  <c r="W6"/>
  <c r="U6"/>
  <c r="S6"/>
  <c r="Q6"/>
  <c r="O6"/>
  <c r="AG8" i="32"/>
  <c r="Z8"/>
  <c r="AH8" s="1"/>
  <c r="AI8" s="1"/>
  <c r="Y8"/>
  <c r="S8"/>
  <c r="AG7"/>
  <c r="AA7"/>
  <c r="Z7"/>
  <c r="AH7" s="1"/>
  <c r="AI7" s="1"/>
  <c r="Y7"/>
  <c r="S7"/>
  <c r="AG6"/>
  <c r="Z6"/>
  <c r="AA6" s="1"/>
  <c r="Y6"/>
  <c r="S6"/>
  <c r="S32" i="31"/>
  <c r="S31"/>
  <c r="S30"/>
  <c r="S29"/>
  <c r="S28"/>
  <c r="S27"/>
  <c r="S26"/>
  <c r="S24"/>
  <c r="S23"/>
  <c r="S22"/>
  <c r="S21"/>
  <c r="S20"/>
  <c r="S19"/>
  <c r="S18"/>
  <c r="S17"/>
  <c r="S16"/>
  <c r="S15"/>
  <c r="S14"/>
  <c r="S13"/>
  <c r="S12"/>
  <c r="S11"/>
  <c r="S10"/>
  <c r="S9"/>
  <c r="S8"/>
  <c r="S6"/>
  <c r="S325" i="30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R264"/>
  <c r="S264" s="1"/>
  <c r="R263"/>
  <c r="S263" s="1"/>
  <c r="S262"/>
  <c r="S261"/>
  <c r="S260"/>
  <c r="R259"/>
  <c r="S259" s="1"/>
  <c r="R258"/>
  <c r="S258" s="1"/>
  <c r="R257"/>
  <c r="S257" s="1"/>
  <c r="R256"/>
  <c r="S256" s="1"/>
  <c r="R255"/>
  <c r="S255" s="1"/>
  <c r="R254"/>
  <c r="S254" s="1"/>
  <c r="R253"/>
  <c r="S253" s="1"/>
  <c r="R252"/>
  <c r="S252" s="1"/>
  <c r="R251"/>
  <c r="S251" s="1"/>
  <c r="R250"/>
  <c r="S250" s="1"/>
  <c r="R249"/>
  <c r="S249" s="1"/>
  <c r="R248"/>
  <c r="S248" s="1"/>
  <c r="R247"/>
  <c r="S247" s="1"/>
  <c r="R246"/>
  <c r="S246" s="1"/>
  <c r="S245"/>
  <c r="R244"/>
  <c r="S244" s="1"/>
  <c r="R243"/>
  <c r="S243" s="1"/>
  <c r="R242"/>
  <c r="S242" s="1"/>
  <c r="R241"/>
  <c r="S241" s="1"/>
  <c r="R240"/>
  <c r="S240" s="1"/>
  <c r="R239"/>
  <c r="S239" s="1"/>
  <c r="R238"/>
  <c r="S238" s="1"/>
  <c r="S237"/>
  <c r="R236"/>
  <c r="S236" s="1"/>
  <c r="R235"/>
  <c r="S235" s="1"/>
  <c r="R234"/>
  <c r="S234" s="1"/>
  <c r="R233"/>
  <c r="S233" s="1"/>
  <c r="R232"/>
  <c r="S232" s="1"/>
  <c r="R231"/>
  <c r="S231" s="1"/>
  <c r="R230"/>
  <c r="S230" s="1"/>
  <c r="R229"/>
  <c r="S229" s="1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R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R136"/>
  <c r="S136" s="1"/>
  <c r="R135"/>
  <c r="S135" s="1"/>
  <c r="R134"/>
  <c r="S134" s="1"/>
  <c r="R133"/>
  <c r="S133" s="1"/>
  <c r="R132"/>
  <c r="S132" s="1"/>
  <c r="S131"/>
  <c r="R126"/>
  <c r="R125"/>
  <c r="R124"/>
  <c r="R123"/>
  <c r="R121"/>
  <c r="S121" s="1"/>
  <c r="S120"/>
  <c r="R120"/>
  <c r="R119"/>
  <c r="S119" s="1"/>
  <c r="S118"/>
  <c r="R118"/>
  <c r="R117"/>
  <c r="S117" s="1"/>
  <c r="S116"/>
  <c r="R116"/>
  <c r="R115"/>
  <c r="S115" s="1"/>
  <c r="S114"/>
  <c r="R114"/>
  <c r="R113"/>
  <c r="S113" s="1"/>
  <c r="S112"/>
  <c r="R112"/>
  <c r="R111"/>
  <c r="S111" s="1"/>
  <c r="S110"/>
  <c r="R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R80"/>
  <c r="S80" s="1"/>
  <c r="R79"/>
  <c r="S79" s="1"/>
  <c r="R78"/>
  <c r="S78" s="1"/>
  <c r="R77"/>
  <c r="S77" s="1"/>
  <c r="R76"/>
  <c r="S76" s="1"/>
  <c r="R75"/>
  <c r="S75" s="1"/>
  <c r="R74"/>
  <c r="S74" s="1"/>
  <c r="R73"/>
  <c r="S73" s="1"/>
  <c r="R72"/>
  <c r="S72" s="1"/>
  <c r="R71"/>
  <c r="S71" s="1"/>
  <c r="R70"/>
  <c r="S70" s="1"/>
  <c r="R69"/>
  <c r="S69" s="1"/>
  <c r="R68"/>
  <c r="S68" s="1"/>
  <c r="R67"/>
  <c r="S67" s="1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R37"/>
  <c r="S37" s="1"/>
  <c r="S36"/>
  <c r="R35"/>
  <c r="S35" s="1"/>
  <c r="R34"/>
  <c r="S34" s="1"/>
  <c r="R33"/>
  <c r="S33" s="1"/>
  <c r="R32"/>
  <c r="S32" s="1"/>
  <c r="S31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110" i="29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R50"/>
  <c r="S50" s="1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R25"/>
  <c r="S24"/>
  <c r="S23"/>
  <c r="S22"/>
  <c r="S21"/>
  <c r="S20"/>
  <c r="S19"/>
  <c r="S18"/>
  <c r="R18"/>
  <c r="S17"/>
  <c r="S15"/>
  <c r="S14"/>
  <c r="S13"/>
  <c r="S12"/>
  <c r="S11"/>
  <c r="S10"/>
  <c r="S9"/>
  <c r="S8"/>
  <c r="S7"/>
  <c r="S6"/>
  <c r="W11" i="28"/>
  <c r="U11"/>
  <c r="S11"/>
  <c r="Q11"/>
  <c r="O11"/>
  <c r="W10"/>
  <c r="U10"/>
  <c r="S10"/>
  <c r="Q10"/>
  <c r="O10"/>
  <c r="W9"/>
  <c r="U9"/>
  <c r="S9"/>
  <c r="Q9"/>
  <c r="O9"/>
  <c r="W8"/>
  <c r="U8"/>
  <c r="S8"/>
  <c r="Q8"/>
  <c r="O8"/>
  <c r="W7"/>
  <c r="U7"/>
  <c r="S7"/>
  <c r="Q7"/>
  <c r="O7"/>
  <c r="W6"/>
  <c r="U6"/>
  <c r="S6"/>
  <c r="Q6"/>
  <c r="O6"/>
  <c r="AH91" i="27"/>
  <c r="AI91" s="1"/>
  <c r="AG91"/>
  <c r="Z91"/>
  <c r="AA91" s="1"/>
  <c r="Y91"/>
  <c r="S91"/>
  <c r="AH90"/>
  <c r="AI90" s="1"/>
  <c r="AG90"/>
  <c r="AA90"/>
  <c r="Z90"/>
  <c r="Y90"/>
  <c r="S90"/>
  <c r="AG88"/>
  <c r="Z88"/>
  <c r="AA88" s="1"/>
  <c r="Y88"/>
  <c r="S88"/>
  <c r="AG87"/>
  <c r="Z87"/>
  <c r="AA87" s="1"/>
  <c r="Y87"/>
  <c r="S87"/>
  <c r="AH85"/>
  <c r="AI85" s="1"/>
  <c r="AG85"/>
  <c r="Z85"/>
  <c r="AA85" s="1"/>
  <c r="Y85"/>
  <c r="S85"/>
  <c r="AH84"/>
  <c r="AI84" s="1"/>
  <c r="AG84"/>
  <c r="AA84"/>
  <c r="Z84"/>
  <c r="Y84"/>
  <c r="S84"/>
  <c r="AG81"/>
  <c r="Z81"/>
  <c r="AA81" s="1"/>
  <c r="Y81"/>
  <c r="S81"/>
  <c r="AG80"/>
  <c r="Z80"/>
  <c r="AA80" s="1"/>
  <c r="Y80"/>
  <c r="S80"/>
  <c r="AH79"/>
  <c r="AI79" s="1"/>
  <c r="AG79"/>
  <c r="Z79"/>
  <c r="AA79" s="1"/>
  <c r="Y79"/>
  <c r="S79"/>
  <c r="AH78"/>
  <c r="AI78" s="1"/>
  <c r="AG78"/>
  <c r="AA78"/>
  <c r="Z78"/>
  <c r="Y78"/>
  <c r="S78"/>
  <c r="AG77"/>
  <c r="AA77"/>
  <c r="Z77"/>
  <c r="AH77" s="1"/>
  <c r="AI77" s="1"/>
  <c r="Y77"/>
  <c r="S77"/>
  <c r="AG76"/>
  <c r="Z76"/>
  <c r="AA76" s="1"/>
  <c r="Y76"/>
  <c r="S76"/>
  <c r="AH75"/>
  <c r="AI75" s="1"/>
  <c r="AG75"/>
  <c r="Z75"/>
  <c r="AA75" s="1"/>
  <c r="Y75"/>
  <c r="S75"/>
  <c r="AH74"/>
  <c r="AI74" s="1"/>
  <c r="AG74"/>
  <c r="AA74"/>
  <c r="Z74"/>
  <c r="Y74"/>
  <c r="S74"/>
  <c r="AG72"/>
  <c r="Z72"/>
  <c r="AA72" s="1"/>
  <c r="Y72"/>
  <c r="S72"/>
  <c r="AG71"/>
  <c r="Z71"/>
  <c r="AA71" s="1"/>
  <c r="Y71"/>
  <c r="S71"/>
  <c r="AH69"/>
  <c r="AI69" s="1"/>
  <c r="AG69"/>
  <c r="Z69"/>
  <c r="AA69" s="1"/>
  <c r="Y69"/>
  <c r="S69"/>
  <c r="AH68"/>
  <c r="AI68" s="1"/>
  <c r="AG68"/>
  <c r="AA68"/>
  <c r="Z68"/>
  <c r="Y68"/>
  <c r="S68"/>
  <c r="AG67"/>
  <c r="Z67"/>
  <c r="AA67" s="1"/>
  <c r="Y67"/>
  <c r="S67"/>
  <c r="AG66"/>
  <c r="Z66"/>
  <c r="AA66" s="1"/>
  <c r="Y66"/>
  <c r="S66"/>
  <c r="AH65"/>
  <c r="AI65" s="1"/>
  <c r="AG65"/>
  <c r="Z65"/>
  <c r="AA65" s="1"/>
  <c r="Y65"/>
  <c r="S65"/>
  <c r="AH64"/>
  <c r="AI64" s="1"/>
  <c r="AG64"/>
  <c r="AA64"/>
  <c r="Z64"/>
  <c r="Y64"/>
  <c r="S64"/>
  <c r="AG63"/>
  <c r="Z63"/>
  <c r="AA63" s="1"/>
  <c r="Y63"/>
  <c r="S63"/>
  <c r="AG62"/>
  <c r="Z62"/>
  <c r="AA62" s="1"/>
  <c r="Y62"/>
  <c r="S62"/>
  <c r="AH61"/>
  <c r="AI61" s="1"/>
  <c r="AG61"/>
  <c r="Z61"/>
  <c r="AA61" s="1"/>
  <c r="Y61"/>
  <c r="S61"/>
  <c r="AH59"/>
  <c r="AI59" s="1"/>
  <c r="AG59"/>
  <c r="AA59"/>
  <c r="Z59"/>
  <c r="Y59"/>
  <c r="S59"/>
  <c r="AG57"/>
  <c r="Z57"/>
  <c r="AA57" s="1"/>
  <c r="Y57"/>
  <c r="S57"/>
  <c r="AG55"/>
  <c r="Z55"/>
  <c r="AA55" s="1"/>
  <c r="Y55"/>
  <c r="S55"/>
  <c r="AH52"/>
  <c r="AI52" s="1"/>
  <c r="AG52"/>
  <c r="Z52"/>
  <c r="AA52" s="1"/>
  <c r="Y52"/>
  <c r="S52"/>
  <c r="AH51"/>
  <c r="AI51" s="1"/>
  <c r="AG51"/>
  <c r="AA51"/>
  <c r="Z51"/>
  <c r="Y51"/>
  <c r="S51"/>
  <c r="AG50"/>
  <c r="Z50"/>
  <c r="AA50" s="1"/>
  <c r="Y50"/>
  <c r="S50"/>
  <c r="AG49"/>
  <c r="Z49"/>
  <c r="AA49" s="1"/>
  <c r="Y49"/>
  <c r="S49"/>
  <c r="AH48"/>
  <c r="AI48" s="1"/>
  <c r="AG48"/>
  <c r="Z48"/>
  <c r="AA48" s="1"/>
  <c r="Y48"/>
  <c r="S48"/>
  <c r="AH47"/>
  <c r="AI47" s="1"/>
  <c r="AG47"/>
  <c r="AA47"/>
  <c r="Z47"/>
  <c r="Y47"/>
  <c r="S47"/>
  <c r="AG46"/>
  <c r="Z46"/>
  <c r="AA46" s="1"/>
  <c r="Y46"/>
  <c r="S46"/>
  <c r="AG45"/>
  <c r="Z45"/>
  <c r="AA45" s="1"/>
  <c r="Y45"/>
  <c r="S45"/>
  <c r="AH44"/>
  <c r="AI44" s="1"/>
  <c r="AG44"/>
  <c r="Z44"/>
  <c r="AA44" s="1"/>
  <c r="Y44"/>
  <c r="S44"/>
  <c r="AH42"/>
  <c r="AI42" s="1"/>
  <c r="AG42"/>
  <c r="AA42"/>
  <c r="Z42"/>
  <c r="Y42"/>
  <c r="S42"/>
  <c r="AG40"/>
  <c r="Z40"/>
  <c r="AA40" s="1"/>
  <c r="Y40"/>
  <c r="S40"/>
  <c r="AG39"/>
  <c r="Z39"/>
  <c r="AA39" s="1"/>
  <c r="Y39"/>
  <c r="S39"/>
  <c r="AH38"/>
  <c r="AI38" s="1"/>
  <c r="AG38"/>
  <c r="Z38"/>
  <c r="AA38" s="1"/>
  <c r="Y38"/>
  <c r="S38"/>
  <c r="AH37"/>
  <c r="AI37" s="1"/>
  <c r="AG37"/>
  <c r="AA37"/>
  <c r="Z37"/>
  <c r="Y37"/>
  <c r="S37"/>
  <c r="AG36"/>
  <c r="Z36"/>
  <c r="AA36" s="1"/>
  <c r="Y36"/>
  <c r="S36"/>
  <c r="AG35"/>
  <c r="Z35"/>
  <c r="AA35" s="1"/>
  <c r="Y35"/>
  <c r="S35"/>
  <c r="AH34"/>
  <c r="AI34" s="1"/>
  <c r="AG34"/>
  <c r="Z34"/>
  <c r="AA34" s="1"/>
  <c r="Y34"/>
  <c r="S34"/>
  <c r="AH33"/>
  <c r="AI33" s="1"/>
  <c r="AG33"/>
  <c r="AA33"/>
  <c r="Z33"/>
  <c r="Y33"/>
  <c r="S33"/>
  <c r="AG32"/>
  <c r="Z32"/>
  <c r="AA32" s="1"/>
  <c r="Y32"/>
  <c r="S32"/>
  <c r="AG31"/>
  <c r="Z31"/>
  <c r="AA31" s="1"/>
  <c r="Y31"/>
  <c r="S31"/>
  <c r="AH30"/>
  <c r="AI30" s="1"/>
  <c r="AG30"/>
  <c r="Z30"/>
  <c r="AA30" s="1"/>
  <c r="Y30"/>
  <c r="S30"/>
  <c r="AH29"/>
  <c r="AI29" s="1"/>
  <c r="AG29"/>
  <c r="AA29"/>
  <c r="Z29"/>
  <c r="Y29"/>
  <c r="S29"/>
  <c r="AG28"/>
  <c r="Z28"/>
  <c r="AA28" s="1"/>
  <c r="Y28"/>
  <c r="S28"/>
  <c r="AG27"/>
  <c r="Z27"/>
  <c r="AA27" s="1"/>
  <c r="Y27"/>
  <c r="S27"/>
  <c r="AH26"/>
  <c r="AI26" s="1"/>
  <c r="AG26"/>
  <c r="Z26"/>
  <c r="AA26" s="1"/>
  <c r="Y26"/>
  <c r="S26"/>
  <c r="AH24"/>
  <c r="AI24" s="1"/>
  <c r="AG24"/>
  <c r="AA24"/>
  <c r="Z24"/>
  <c r="Y24"/>
  <c r="S24"/>
  <c r="AG23"/>
  <c r="Z23"/>
  <c r="AA23" s="1"/>
  <c r="Y23"/>
  <c r="S23"/>
  <c r="AG21"/>
  <c r="Z21"/>
  <c r="AA21" s="1"/>
  <c r="Y21"/>
  <c r="S21"/>
  <c r="AH20"/>
  <c r="AI20" s="1"/>
  <c r="AG20"/>
  <c r="Z20"/>
  <c r="AA20" s="1"/>
  <c r="Y20"/>
  <c r="S20"/>
  <c r="AG19"/>
  <c r="AA19"/>
  <c r="Z19"/>
  <c r="AH19" s="1"/>
  <c r="AI19" s="1"/>
  <c r="Y19"/>
  <c r="S19"/>
  <c r="AG18"/>
  <c r="Z18"/>
  <c r="AA18" s="1"/>
  <c r="Y18"/>
  <c r="S18"/>
  <c r="AG17"/>
  <c r="Z17"/>
  <c r="AA17" s="1"/>
  <c r="Y17"/>
  <c r="S17"/>
  <c r="AH16"/>
  <c r="AI16" s="1"/>
  <c r="AG16"/>
  <c r="Z16"/>
  <c r="AA16" s="1"/>
  <c r="Y16"/>
  <c r="S16"/>
  <c r="AG15"/>
  <c r="AA15"/>
  <c r="Z15"/>
  <c r="AH15" s="1"/>
  <c r="AI15" s="1"/>
  <c r="Y15"/>
  <c r="S15"/>
  <c r="AG14"/>
  <c r="Z14"/>
  <c r="AA14" s="1"/>
  <c r="Y14"/>
  <c r="S14"/>
  <c r="AG13"/>
  <c r="Z13"/>
  <c r="AA13" s="1"/>
  <c r="Y13"/>
  <c r="S13"/>
  <c r="AH12"/>
  <c r="AI12" s="1"/>
  <c r="AG12"/>
  <c r="Z12"/>
  <c r="AA12" s="1"/>
  <c r="Y12"/>
  <c r="S12"/>
  <c r="AH11"/>
  <c r="AI11" s="1"/>
  <c r="AG11"/>
  <c r="AA11"/>
  <c r="Z11"/>
  <c r="Y11"/>
  <c r="S11"/>
  <c r="AG9"/>
  <c r="Z9"/>
  <c r="AA9" s="1"/>
  <c r="Y9"/>
  <c r="S9"/>
  <c r="AG8"/>
  <c r="Z8"/>
  <c r="AA8" s="1"/>
  <c r="Y8"/>
  <c r="S8"/>
  <c r="AH7"/>
  <c r="AI7" s="1"/>
  <c r="AG7"/>
  <c r="Z7"/>
  <c r="AA7" s="1"/>
  <c r="Y7"/>
  <c r="S7"/>
  <c r="AG80" i="24"/>
  <c r="Y80"/>
  <c r="Z80"/>
  <c r="AH80" s="1"/>
  <c r="AI80" s="1"/>
  <c r="AA80"/>
  <c r="S80"/>
  <c r="AF42"/>
  <c r="Z42"/>
  <c r="AH42"/>
  <c r="AI42" s="1"/>
  <c r="AG42"/>
  <c r="AA42"/>
  <c r="Y42"/>
  <c r="S42"/>
  <c r="AF74"/>
  <c r="AG74"/>
  <c r="X74"/>
  <c r="Z74" s="1"/>
  <c r="R74"/>
  <c r="AF73"/>
  <c r="AG73" s="1"/>
  <c r="X73"/>
  <c r="R73"/>
  <c r="Z73" s="1"/>
  <c r="AA73" s="1"/>
  <c r="AF72"/>
  <c r="AG72" s="1"/>
  <c r="X72"/>
  <c r="R72"/>
  <c r="Z72"/>
  <c r="AG89"/>
  <c r="Z89"/>
  <c r="AH89" s="1"/>
  <c r="AI89" s="1"/>
  <c r="AG85"/>
  <c r="Z85"/>
  <c r="AH85" s="1"/>
  <c r="AI85" s="1"/>
  <c r="AG83"/>
  <c r="Z83"/>
  <c r="AH83" s="1"/>
  <c r="AI83" s="1"/>
  <c r="AF77"/>
  <c r="AG77"/>
  <c r="X77"/>
  <c r="Z77" s="1"/>
  <c r="R77"/>
  <c r="AG84"/>
  <c r="Z84"/>
  <c r="AH84"/>
  <c r="AI84" s="1"/>
  <c r="AG91"/>
  <c r="Z91"/>
  <c r="AH91"/>
  <c r="AI91" s="1"/>
  <c r="AG71"/>
  <c r="Z71"/>
  <c r="AH71"/>
  <c r="AI71" s="1"/>
  <c r="AG90"/>
  <c r="Z90"/>
  <c r="AH90"/>
  <c r="AI90" s="1"/>
  <c r="AF81"/>
  <c r="AG81"/>
  <c r="X81"/>
  <c r="Z81" s="1"/>
  <c r="R81"/>
  <c r="AF76"/>
  <c r="AG76" s="1"/>
  <c r="X76"/>
  <c r="R76"/>
  <c r="Z76" s="1"/>
  <c r="AA76" s="1"/>
  <c r="AG88"/>
  <c r="Z88"/>
  <c r="AH88" s="1"/>
  <c r="AI88" s="1"/>
  <c r="AG79"/>
  <c r="Z79"/>
  <c r="AH79" s="1"/>
  <c r="AI79" s="1"/>
  <c r="AF75"/>
  <c r="AG75" s="1"/>
  <c r="X75"/>
  <c r="R75"/>
  <c r="Z75"/>
  <c r="AG23"/>
  <c r="R23"/>
  <c r="Z23" s="1"/>
  <c r="AG24"/>
  <c r="Z24"/>
  <c r="AH24" s="1"/>
  <c r="AI24" s="1"/>
  <c r="AG82"/>
  <c r="X82"/>
  <c r="Z82" s="1"/>
  <c r="R82"/>
  <c r="AG87"/>
  <c r="Z87"/>
  <c r="AH87"/>
  <c r="AI87" s="1"/>
  <c r="AG78"/>
  <c r="Z78"/>
  <c r="AH78"/>
  <c r="AI78" s="1"/>
  <c r="AG86"/>
  <c r="Z86"/>
  <c r="AH86"/>
  <c r="AI86" s="1"/>
  <c r="AG39"/>
  <c r="Z39"/>
  <c r="AH39"/>
  <c r="AI39" s="1"/>
  <c r="AF41"/>
  <c r="AG41"/>
  <c r="Z41"/>
  <c r="AH41" s="1"/>
  <c r="AI41" s="1"/>
  <c r="AF40"/>
  <c r="AH40" s="1"/>
  <c r="AI40" s="1"/>
  <c r="AG40"/>
  <c r="Z40"/>
  <c r="AF37"/>
  <c r="AH37" s="1"/>
  <c r="AI37" s="1"/>
  <c r="Z37"/>
  <c r="AF38"/>
  <c r="AG38" s="1"/>
  <c r="Z38"/>
  <c r="AH38"/>
  <c r="AI38" s="1"/>
  <c r="AF43"/>
  <c r="AG43" s="1"/>
  <c r="Z43"/>
  <c r="AH43" s="1"/>
  <c r="AI43" s="1"/>
  <c r="AF44"/>
  <c r="AG44"/>
  <c r="Z44"/>
  <c r="AH44" s="1"/>
  <c r="AI44" s="1"/>
  <c r="AG45"/>
  <c r="Z45"/>
  <c r="AH45" s="1"/>
  <c r="AI45" s="1"/>
  <c r="AG49"/>
  <c r="Z49"/>
  <c r="AH49" s="1"/>
  <c r="AI49" s="1"/>
  <c r="AG53"/>
  <c r="Z53"/>
  <c r="AH53" s="1"/>
  <c r="AI53" s="1"/>
  <c r="AG54"/>
  <c r="Z54"/>
  <c r="AH54" s="1"/>
  <c r="AI54" s="1"/>
  <c r="AG59"/>
  <c r="Z59"/>
  <c r="AH59" s="1"/>
  <c r="AI59" s="1"/>
  <c r="AG58"/>
  <c r="Z58"/>
  <c r="AH58" s="1"/>
  <c r="AI58" s="1"/>
  <c r="AG48"/>
  <c r="Z48"/>
  <c r="AH48" s="1"/>
  <c r="AI48" s="1"/>
  <c r="AG52"/>
  <c r="Z52"/>
  <c r="AH52" s="1"/>
  <c r="AI52" s="1"/>
  <c r="AG46"/>
  <c r="Z46"/>
  <c r="AH46" s="1"/>
  <c r="AI46" s="1"/>
  <c r="AG56"/>
  <c r="Z56"/>
  <c r="AH56" s="1"/>
  <c r="AI56" s="1"/>
  <c r="AG51"/>
  <c r="Z51"/>
  <c r="AH51" s="1"/>
  <c r="AI51" s="1"/>
  <c r="AG47"/>
  <c r="Z47"/>
  <c r="AH47" s="1"/>
  <c r="AI47" s="1"/>
  <c r="AG50"/>
  <c r="Z50"/>
  <c r="AH50" s="1"/>
  <c r="AI50" s="1"/>
  <c r="Y74"/>
  <c r="Y73"/>
  <c r="Y72"/>
  <c r="AA72"/>
  <c r="Y89"/>
  <c r="AA89"/>
  <c r="Y85"/>
  <c r="AA85"/>
  <c r="Y83"/>
  <c r="AA83"/>
  <c r="Y77"/>
  <c r="Y84"/>
  <c r="AA84"/>
  <c r="Y91"/>
  <c r="AA91"/>
  <c r="Y71"/>
  <c r="AA71"/>
  <c r="Y90"/>
  <c r="AA90"/>
  <c r="Y81"/>
  <c r="Y76"/>
  <c r="Y88"/>
  <c r="AA88"/>
  <c r="Y79"/>
  <c r="AA79"/>
  <c r="Y75"/>
  <c r="AA75"/>
  <c r="Y23"/>
  <c r="Y24"/>
  <c r="AA24"/>
  <c r="Y82"/>
  <c r="Y87"/>
  <c r="AA87"/>
  <c r="Y78"/>
  <c r="AA78"/>
  <c r="Y86"/>
  <c r="AA86"/>
  <c r="Y39"/>
  <c r="AA39"/>
  <c r="Y41"/>
  <c r="AA41"/>
  <c r="Y40"/>
  <c r="AA40"/>
  <c r="Y37"/>
  <c r="AA37"/>
  <c r="Y38"/>
  <c r="AA38"/>
  <c r="Y43"/>
  <c r="AA43"/>
  <c r="Y44"/>
  <c r="AA44"/>
  <c r="Y45"/>
  <c r="AA45"/>
  <c r="Y49"/>
  <c r="AA49"/>
  <c r="Y53"/>
  <c r="AA53"/>
  <c r="Y54"/>
  <c r="AA54"/>
  <c r="Y59"/>
  <c r="AA59"/>
  <c r="Y58"/>
  <c r="AA58"/>
  <c r="Y48"/>
  <c r="AA48"/>
  <c r="Y52"/>
  <c r="AA52"/>
  <c r="Y46"/>
  <c r="AA46"/>
  <c r="Y56"/>
  <c r="AA56"/>
  <c r="Y51"/>
  <c r="AA51"/>
  <c r="Y47"/>
  <c r="AA47"/>
  <c r="Y50"/>
  <c r="AA50"/>
  <c r="S50"/>
  <c r="S74"/>
  <c r="S73"/>
  <c r="S72"/>
  <c r="S89"/>
  <c r="S85"/>
  <c r="S83"/>
  <c r="S77"/>
  <c r="S84"/>
  <c r="S91"/>
  <c r="S71"/>
  <c r="S90"/>
  <c r="S81"/>
  <c r="S76"/>
  <c r="S88"/>
  <c r="S79"/>
  <c r="S75"/>
  <c r="S23"/>
  <c r="S24"/>
  <c r="S82"/>
  <c r="S87"/>
  <c r="S78"/>
  <c r="S86"/>
  <c r="S39"/>
  <c r="S41"/>
  <c r="S40"/>
  <c r="S37"/>
  <c r="S38"/>
  <c r="S43"/>
  <c r="S44"/>
  <c r="S45"/>
  <c r="S49"/>
  <c r="S53"/>
  <c r="S54"/>
  <c r="S59"/>
  <c r="S58"/>
  <c r="S48"/>
  <c r="S52"/>
  <c r="S46"/>
  <c r="S56"/>
  <c r="S51"/>
  <c r="S47"/>
  <c r="AG47" i="23"/>
  <c r="Z47"/>
  <c r="AH47"/>
  <c r="AI47" s="1"/>
  <c r="AG48"/>
  <c r="Z48"/>
  <c r="AH48"/>
  <c r="AI48" s="1"/>
  <c r="AG46"/>
  <c r="Z46"/>
  <c r="AH46"/>
  <c r="AI46" s="1"/>
  <c r="AG49"/>
  <c r="Z49"/>
  <c r="AH49"/>
  <c r="AI49" s="1"/>
  <c r="AG51"/>
  <c r="Z51"/>
  <c r="AH51"/>
  <c r="AI51" s="1"/>
  <c r="AG52"/>
  <c r="Z52"/>
  <c r="AH52"/>
  <c r="AI52" s="1"/>
  <c r="AG54"/>
  <c r="Z54"/>
  <c r="AH54"/>
  <c r="AI54" s="1"/>
  <c r="AG56"/>
  <c r="Z56"/>
  <c r="AH56"/>
  <c r="AI56" s="1"/>
  <c r="AG61"/>
  <c r="Z61"/>
  <c r="AH61"/>
  <c r="AI61" s="1"/>
  <c r="AG57"/>
  <c r="Z57"/>
  <c r="AH57"/>
  <c r="AI57" s="1"/>
  <c r="AG59"/>
  <c r="Z59"/>
  <c r="AH59"/>
  <c r="AI59" s="1"/>
  <c r="AG60"/>
  <c r="Z60"/>
  <c r="AH60"/>
  <c r="AI60" s="1"/>
  <c r="AG58"/>
  <c r="Z58"/>
  <c r="AH58"/>
  <c r="AI58" s="1"/>
  <c r="AG62"/>
  <c r="Z62"/>
  <c r="AH62"/>
  <c r="AI62" s="1"/>
  <c r="Y47"/>
  <c r="AA47"/>
  <c r="Y48"/>
  <c r="AA48"/>
  <c r="Y46"/>
  <c r="AA46"/>
  <c r="Y49"/>
  <c r="AA49"/>
  <c r="Y51"/>
  <c r="AA51"/>
  <c r="Y52"/>
  <c r="AA52"/>
  <c r="Y54"/>
  <c r="AA54"/>
  <c r="Y56"/>
  <c r="AA56"/>
  <c r="Y61"/>
  <c r="AA61"/>
  <c r="Y57"/>
  <c r="AA57"/>
  <c r="Y59"/>
  <c r="AA59"/>
  <c r="Y60"/>
  <c r="AA60"/>
  <c r="Y58"/>
  <c r="AA58"/>
  <c r="Y62"/>
  <c r="AA62"/>
  <c r="S47"/>
  <c r="S48"/>
  <c r="S46"/>
  <c r="S49"/>
  <c r="S51"/>
  <c r="S52"/>
  <c r="S54"/>
  <c r="S56"/>
  <c r="S61"/>
  <c r="S57"/>
  <c r="S59"/>
  <c r="S60"/>
  <c r="S58"/>
  <c r="S62"/>
  <c r="Z26"/>
  <c r="AH26" s="1"/>
  <c r="AI26" s="1"/>
  <c r="AG26"/>
  <c r="AA26"/>
  <c r="Y26"/>
  <c r="S26"/>
  <c r="Z31"/>
  <c r="AH31" s="1"/>
  <c r="AI31" s="1"/>
  <c r="AG31"/>
  <c r="AA31"/>
  <c r="Y31"/>
  <c r="S31"/>
  <c r="AG22" i="24"/>
  <c r="Z22"/>
  <c r="AH22"/>
  <c r="AG61"/>
  <c r="Z61"/>
  <c r="AH61"/>
  <c r="AI61" s="1"/>
  <c r="AG62"/>
  <c r="Z62"/>
  <c r="AH62"/>
  <c r="AI62" s="1"/>
  <c r="AG66"/>
  <c r="Z66"/>
  <c r="AH66"/>
  <c r="AI66" s="1"/>
  <c r="AG67"/>
  <c r="Z67"/>
  <c r="AH67"/>
  <c r="AI67" s="1"/>
  <c r="AI22"/>
  <c r="AG64"/>
  <c r="Z64"/>
  <c r="AH64"/>
  <c r="AI64" s="1"/>
  <c r="AG68"/>
  <c r="Z68"/>
  <c r="AH68"/>
  <c r="AI68" s="1"/>
  <c r="AG70"/>
  <c r="Z70"/>
  <c r="AH70" s="1"/>
  <c r="AI70" s="1"/>
  <c r="AG69"/>
  <c r="Z69"/>
  <c r="AH69"/>
  <c r="AI69" s="1"/>
  <c r="AG65"/>
  <c r="Z65"/>
  <c r="AH65"/>
  <c r="AI65" s="1"/>
  <c r="AG63"/>
  <c r="Z63"/>
  <c r="AH63"/>
  <c r="AI63" s="1"/>
  <c r="AG26"/>
  <c r="Z26"/>
  <c r="AH26" s="1"/>
  <c r="AI26" s="1"/>
  <c r="AG27"/>
  <c r="Z27"/>
  <c r="AH27" s="1"/>
  <c r="AI27" s="1"/>
  <c r="AG28"/>
  <c r="Z28"/>
  <c r="AH28" s="1"/>
  <c r="AI28" s="1"/>
  <c r="AG29"/>
  <c r="Z29"/>
  <c r="AH29" s="1"/>
  <c r="AI29" s="1"/>
  <c r="AG33"/>
  <c r="Z33"/>
  <c r="AH33" s="1"/>
  <c r="AI33" s="1"/>
  <c r="AG32"/>
  <c r="Z32"/>
  <c r="AH32" s="1"/>
  <c r="AI32" s="1"/>
  <c r="AG35"/>
  <c r="Z35"/>
  <c r="AH35" s="1"/>
  <c r="AI35" s="1"/>
  <c r="AG36"/>
  <c r="Z36"/>
  <c r="AH36" s="1"/>
  <c r="AI36" s="1"/>
  <c r="AG31"/>
  <c r="Z31"/>
  <c r="AH31" s="1"/>
  <c r="AI31" s="1"/>
  <c r="AG30"/>
  <c r="Z30"/>
  <c r="AH30" s="1"/>
  <c r="AI30" s="1"/>
  <c r="AG34"/>
  <c r="Z34"/>
  <c r="AH34" s="1"/>
  <c r="AI34" s="1"/>
  <c r="AG55"/>
  <c r="Z55"/>
  <c r="AH55" s="1"/>
  <c r="AI55" s="1"/>
  <c r="AG57"/>
  <c r="Z57"/>
  <c r="AH57" s="1"/>
  <c r="AI57" s="1"/>
  <c r="Y61"/>
  <c r="AA61"/>
  <c r="Y62"/>
  <c r="AA62"/>
  <c r="Y66"/>
  <c r="AA66"/>
  <c r="Y67"/>
  <c r="AA67"/>
  <c r="Y22"/>
  <c r="AA22"/>
  <c r="Y64"/>
  <c r="AA64"/>
  <c r="Y68"/>
  <c r="AA68"/>
  <c r="Y70"/>
  <c r="AA70"/>
  <c r="Y69"/>
  <c r="AA69"/>
  <c r="Y65"/>
  <c r="AA65"/>
  <c r="Y63"/>
  <c r="AA63"/>
  <c r="Y26"/>
  <c r="AA26"/>
  <c r="Y27"/>
  <c r="AA27"/>
  <c r="Y28"/>
  <c r="AA28"/>
  <c r="Y29"/>
  <c r="AA29"/>
  <c r="Y33"/>
  <c r="AA33"/>
  <c r="Y32"/>
  <c r="AA32"/>
  <c r="Y35"/>
  <c r="AA35"/>
  <c r="Y36"/>
  <c r="AA36"/>
  <c r="Y31"/>
  <c r="AA31"/>
  <c r="Y30"/>
  <c r="AA30"/>
  <c r="Y34"/>
  <c r="AA34"/>
  <c r="Y55"/>
  <c r="AA55"/>
  <c r="Y57"/>
  <c r="AA57"/>
  <c r="S61"/>
  <c r="S62"/>
  <c r="S66"/>
  <c r="S67"/>
  <c r="S22"/>
  <c r="S64"/>
  <c r="S68"/>
  <c r="S70"/>
  <c r="S69"/>
  <c r="S65"/>
  <c r="S63"/>
  <c r="S26"/>
  <c r="S27"/>
  <c r="S28"/>
  <c r="S29"/>
  <c r="S33"/>
  <c r="S32"/>
  <c r="S35"/>
  <c r="S36"/>
  <c r="S31"/>
  <c r="S30"/>
  <c r="S34"/>
  <c r="S55"/>
  <c r="S57"/>
  <c r="S37" i="14"/>
  <c r="S32"/>
  <c r="S35"/>
  <c r="S36"/>
  <c r="S31"/>
  <c r="S34"/>
  <c r="S30"/>
  <c r="S38"/>
  <c r="S39"/>
  <c r="S41"/>
  <c r="S40"/>
  <c r="S43"/>
  <c r="S42"/>
  <c r="S44"/>
  <c r="S45"/>
  <c r="S46"/>
  <c r="S47"/>
  <c r="S48"/>
  <c r="S33"/>
  <c r="AG33" i="23"/>
  <c r="Z33"/>
  <c r="AH33"/>
  <c r="AI33" s="1"/>
  <c r="AG36"/>
  <c r="Z36"/>
  <c r="AH36"/>
  <c r="AI36" s="1"/>
  <c r="AG38"/>
  <c r="Z38"/>
  <c r="AH38"/>
  <c r="AI38" s="1"/>
  <c r="AG39"/>
  <c r="Z39"/>
  <c r="AH39"/>
  <c r="AI39" s="1"/>
  <c r="AG40"/>
  <c r="Z40"/>
  <c r="AH40"/>
  <c r="AI40" s="1"/>
  <c r="AG35"/>
  <c r="Z35"/>
  <c r="AH35"/>
  <c r="AI35" s="1"/>
  <c r="AG28"/>
  <c r="Z28"/>
  <c r="AH28" s="1"/>
  <c r="AI28" s="1"/>
  <c r="AG41"/>
  <c r="Z41"/>
  <c r="AH41" s="1"/>
  <c r="AI41" s="1"/>
  <c r="AG37"/>
  <c r="Z37"/>
  <c r="AH37"/>
  <c r="AI37" s="1"/>
  <c r="AG29"/>
  <c r="Z29"/>
  <c r="AH29"/>
  <c r="AI29" s="1"/>
  <c r="AG30"/>
  <c r="Z30"/>
  <c r="AH30"/>
  <c r="AI30" s="1"/>
  <c r="AG43"/>
  <c r="Z43"/>
  <c r="AH43"/>
  <c r="AI43" s="1"/>
  <c r="AG42"/>
  <c r="Z42"/>
  <c r="AH42"/>
  <c r="AI42" s="1"/>
  <c r="AG24"/>
  <c r="Z24"/>
  <c r="AH24" s="1"/>
  <c r="AI24" s="1"/>
  <c r="AG25"/>
  <c r="Z25"/>
  <c r="AH25" s="1"/>
  <c r="AI25" s="1"/>
  <c r="Y33"/>
  <c r="AA33"/>
  <c r="Y36"/>
  <c r="AA36"/>
  <c r="Y38"/>
  <c r="AA38"/>
  <c r="Y39"/>
  <c r="AA39"/>
  <c r="Y40"/>
  <c r="AA40"/>
  <c r="Y35"/>
  <c r="AA35"/>
  <c r="Y28"/>
  <c r="AA28"/>
  <c r="Y41"/>
  <c r="AA41"/>
  <c r="Y37"/>
  <c r="AA37"/>
  <c r="Y29"/>
  <c r="AA29"/>
  <c r="Y30"/>
  <c r="AA30"/>
  <c r="Y43"/>
  <c r="AA43"/>
  <c r="Y42"/>
  <c r="AA42"/>
  <c r="Y24"/>
  <c r="AA24"/>
  <c r="Y25"/>
  <c r="AA25"/>
  <c r="S33"/>
  <c r="S36"/>
  <c r="S38"/>
  <c r="S39"/>
  <c r="S40"/>
  <c r="S35"/>
  <c r="S28"/>
  <c r="S41"/>
  <c r="S37"/>
  <c r="S29"/>
  <c r="S30"/>
  <c r="S43"/>
  <c r="S42"/>
  <c r="S24"/>
  <c r="S25"/>
  <c r="AF11" i="24"/>
  <c r="X11"/>
  <c r="Z11" s="1"/>
  <c r="R11"/>
  <c r="AF9"/>
  <c r="AH9" s="1"/>
  <c r="AI9" s="1"/>
  <c r="Z9"/>
  <c r="AF8"/>
  <c r="AH8" s="1"/>
  <c r="AI8" s="1"/>
  <c r="Z8"/>
  <c r="AF12"/>
  <c r="X12"/>
  <c r="Z12" s="1"/>
  <c r="R12"/>
  <c r="AF13"/>
  <c r="X13"/>
  <c r="Z13" s="1"/>
  <c r="R13"/>
  <c r="AF14"/>
  <c r="X14"/>
  <c r="R14"/>
  <c r="Z14"/>
  <c r="AH14" s="1"/>
  <c r="AI14" s="1"/>
  <c r="AF16"/>
  <c r="X16"/>
  <c r="R16"/>
  <c r="Z16" s="1"/>
  <c r="AF19"/>
  <c r="X19"/>
  <c r="Z19" s="1"/>
  <c r="R19"/>
  <c r="AF18"/>
  <c r="X18"/>
  <c r="Z18" s="1"/>
  <c r="R18"/>
  <c r="AF15"/>
  <c r="X15"/>
  <c r="R15"/>
  <c r="Z15"/>
  <c r="AH15" s="1"/>
  <c r="AI15" s="1"/>
  <c r="AF20"/>
  <c r="X20"/>
  <c r="R20"/>
  <c r="Z20" s="1"/>
  <c r="R6"/>
  <c r="Z6"/>
  <c r="AH6" s="1"/>
  <c r="AI6" s="1"/>
  <c r="Z17"/>
  <c r="AF17"/>
  <c r="AH17"/>
  <c r="AG11"/>
  <c r="AG9"/>
  <c r="AG8"/>
  <c r="AG12"/>
  <c r="AG13"/>
  <c r="AG14"/>
  <c r="AG16"/>
  <c r="AG19"/>
  <c r="AG18"/>
  <c r="AG15"/>
  <c r="AG20"/>
  <c r="AG6"/>
  <c r="Y11"/>
  <c r="Y9"/>
  <c r="AA9"/>
  <c r="Y8"/>
  <c r="AA8"/>
  <c r="Y12"/>
  <c r="Y13"/>
  <c r="Y14"/>
  <c r="AA14"/>
  <c r="Y16"/>
  <c r="Y19"/>
  <c r="Y18"/>
  <c r="Y15"/>
  <c r="AA15"/>
  <c r="Y20"/>
  <c r="Y6"/>
  <c r="AA6"/>
  <c r="S11"/>
  <c r="S9"/>
  <c r="S8"/>
  <c r="S12"/>
  <c r="S13"/>
  <c r="S14"/>
  <c r="S16"/>
  <c r="S19"/>
  <c r="S18"/>
  <c r="S15"/>
  <c r="S20"/>
  <c r="S6"/>
  <c r="AI17"/>
  <c r="AG17"/>
  <c r="AA17"/>
  <c r="Y17"/>
  <c r="S17"/>
  <c r="S21" i="14"/>
  <c r="S22"/>
  <c r="S23"/>
  <c r="S24"/>
  <c r="S25"/>
  <c r="S26"/>
  <c r="S27"/>
  <c r="S29"/>
  <c r="S28"/>
  <c r="AG19" i="23"/>
  <c r="Z19"/>
  <c r="AH19" s="1"/>
  <c r="AI19" s="1"/>
  <c r="AG15"/>
  <c r="Z15"/>
  <c r="AH15" s="1"/>
  <c r="AI15" s="1"/>
  <c r="AG18"/>
  <c r="Z18"/>
  <c r="AH18" s="1"/>
  <c r="AI18" s="1"/>
  <c r="AG16"/>
  <c r="Z16"/>
  <c r="AH16" s="1"/>
  <c r="AI16" s="1"/>
  <c r="AG20"/>
  <c r="Z20"/>
  <c r="AH20" s="1"/>
  <c r="AI20" s="1"/>
  <c r="AG17"/>
  <c r="Z17"/>
  <c r="AH17" s="1"/>
  <c r="AI17" s="1"/>
  <c r="AG12"/>
  <c r="Z12"/>
  <c r="AH12" s="1"/>
  <c r="AI12" s="1"/>
  <c r="AG21"/>
  <c r="Z21"/>
  <c r="AH21" s="1"/>
  <c r="AI21" s="1"/>
  <c r="AG7"/>
  <c r="Z7"/>
  <c r="AH7" s="1"/>
  <c r="AI7" s="1"/>
  <c r="AG9"/>
  <c r="Z9"/>
  <c r="AH9" s="1"/>
  <c r="AI9" s="1"/>
  <c r="AG8"/>
  <c r="Z8"/>
  <c r="AH8" s="1"/>
  <c r="AI8" s="1"/>
  <c r="AG10"/>
  <c r="Z10"/>
  <c r="AH10" s="1"/>
  <c r="AI10" s="1"/>
  <c r="Y19"/>
  <c r="AA19"/>
  <c r="Y15"/>
  <c r="AA15"/>
  <c r="Y18"/>
  <c r="AA18"/>
  <c r="Y16"/>
  <c r="AA16"/>
  <c r="Y20"/>
  <c r="AA20"/>
  <c r="Y17"/>
  <c r="AA17"/>
  <c r="Y12"/>
  <c r="AA12"/>
  <c r="Y21"/>
  <c r="AA21"/>
  <c r="Y7"/>
  <c r="AA7"/>
  <c r="Y9"/>
  <c r="AA9"/>
  <c r="Y8"/>
  <c r="AA8"/>
  <c r="Y10"/>
  <c r="AA10"/>
  <c r="S19"/>
  <c r="S15"/>
  <c r="S18"/>
  <c r="S16"/>
  <c r="S20"/>
  <c r="S17"/>
  <c r="S12"/>
  <c r="S21"/>
  <c r="S7"/>
  <c r="S9"/>
  <c r="S8"/>
  <c r="S10"/>
  <c r="Z14"/>
  <c r="AH14"/>
  <c r="AI14" s="1"/>
  <c r="AG14"/>
  <c r="AA14"/>
  <c r="Y14"/>
  <c r="S14"/>
  <c r="S10" i="14"/>
  <c r="S8"/>
  <c r="S6"/>
  <c r="S14"/>
  <c r="S7"/>
  <c r="S17"/>
  <c r="S11"/>
  <c r="S16"/>
  <c r="S13"/>
  <c r="S12"/>
  <c r="S20"/>
  <c r="S19"/>
  <c r="S18"/>
  <c r="Y10" i="22"/>
  <c r="Z10"/>
  <c r="AA10" s="1"/>
  <c r="AG10"/>
  <c r="S10"/>
  <c r="Z18"/>
  <c r="AH18" s="1"/>
  <c r="AI18" s="1"/>
  <c r="AG18"/>
  <c r="AA18"/>
  <c r="Y18"/>
  <c r="AG6"/>
  <c r="AG7"/>
  <c r="AG8"/>
  <c r="AG9"/>
  <c r="Y6"/>
  <c r="Z6"/>
  <c r="AH6" s="1"/>
  <c r="AI6" s="1"/>
  <c r="AA6"/>
  <c r="Y7"/>
  <c r="Z7"/>
  <c r="AH7" s="1"/>
  <c r="AI7" s="1"/>
  <c r="Y8"/>
  <c r="Z8"/>
  <c r="AA8" s="1"/>
  <c r="Y9"/>
  <c r="Z9"/>
  <c r="AH9" s="1"/>
  <c r="AI9" s="1"/>
  <c r="S6"/>
  <c r="S7"/>
  <c r="S8"/>
  <c r="S9"/>
  <c r="AG29"/>
  <c r="Z29"/>
  <c r="AH29" s="1"/>
  <c r="AI29" s="1"/>
  <c r="AG37"/>
  <c r="Z37"/>
  <c r="AH37" s="1"/>
  <c r="AI37" s="1"/>
  <c r="AG36"/>
  <c r="Z36"/>
  <c r="AH36" s="1"/>
  <c r="AI36" s="1"/>
  <c r="AG33"/>
  <c r="Z33"/>
  <c r="AH33" s="1"/>
  <c r="AI33" s="1"/>
  <c r="AG34"/>
  <c r="Z34"/>
  <c r="AH34" s="1"/>
  <c r="AI34" s="1"/>
  <c r="AG31"/>
  <c r="Z31"/>
  <c r="AH31" s="1"/>
  <c r="AI31" s="1"/>
  <c r="AG30"/>
  <c r="Z30"/>
  <c r="AH30" s="1"/>
  <c r="AI30" s="1"/>
  <c r="AG32"/>
  <c r="Z32"/>
  <c r="AH32" s="1"/>
  <c r="AI32" s="1"/>
  <c r="AG35"/>
  <c r="Z35"/>
  <c r="AH35" s="1"/>
  <c r="AI35" s="1"/>
  <c r="AG38"/>
  <c r="Z38"/>
  <c r="AH38" s="1"/>
  <c r="AI38" s="1"/>
  <c r="AG17"/>
  <c r="Z17"/>
  <c r="AH17" s="1"/>
  <c r="AI17" s="1"/>
  <c r="AG19"/>
  <c r="Z19"/>
  <c r="AH19" s="1"/>
  <c r="AI19" s="1"/>
  <c r="AG20"/>
  <c r="Z20"/>
  <c r="AH20" s="1"/>
  <c r="AI20" s="1"/>
  <c r="AG14"/>
  <c r="Z14"/>
  <c r="AH14" s="1"/>
  <c r="AI14" s="1"/>
  <c r="AG13"/>
  <c r="Z13"/>
  <c r="AH13" s="1"/>
  <c r="AI13" s="1"/>
  <c r="AG15"/>
  <c r="Z15"/>
  <c r="AH15" s="1"/>
  <c r="AI15" s="1"/>
  <c r="AG16"/>
  <c r="Z16"/>
  <c r="AH16" s="1"/>
  <c r="AI16" s="1"/>
  <c r="Y29"/>
  <c r="AA29"/>
  <c r="Y37"/>
  <c r="AA37"/>
  <c r="Y36"/>
  <c r="AA36"/>
  <c r="Y33"/>
  <c r="AA33"/>
  <c r="Y34"/>
  <c r="AA34"/>
  <c r="Y31"/>
  <c r="AA31"/>
  <c r="Y30"/>
  <c r="AA30"/>
  <c r="Y32"/>
  <c r="AA32"/>
  <c r="Y35"/>
  <c r="AA35"/>
  <c r="Y38"/>
  <c r="AA38"/>
  <c r="Y17"/>
  <c r="AA17"/>
  <c r="Y19"/>
  <c r="AA19"/>
  <c r="Y20"/>
  <c r="AA20"/>
  <c r="Y14"/>
  <c r="AA14"/>
  <c r="Y13"/>
  <c r="AA13"/>
  <c r="Y15"/>
  <c r="AA15"/>
  <c r="Y16"/>
  <c r="AA16"/>
  <c r="S29"/>
  <c r="S37"/>
  <c r="S36"/>
  <c r="S33"/>
  <c r="S34"/>
  <c r="S31"/>
  <c r="S30"/>
  <c r="S32"/>
  <c r="S35"/>
  <c r="S38"/>
  <c r="S17"/>
  <c r="S19"/>
  <c r="S20"/>
  <c r="S14"/>
  <c r="S13"/>
  <c r="S15"/>
  <c r="S16"/>
  <c r="AG22"/>
  <c r="Z22"/>
  <c r="AH22"/>
  <c r="AI22" s="1"/>
  <c r="AG27"/>
  <c r="Z27"/>
  <c r="AH27"/>
  <c r="AI27" s="1"/>
  <c r="AG23"/>
  <c r="Z23"/>
  <c r="AH23"/>
  <c r="AI23" s="1"/>
  <c r="AG25"/>
  <c r="Z25"/>
  <c r="AA25" s="1"/>
  <c r="AH25"/>
  <c r="AI25" s="1"/>
  <c r="AG12"/>
  <c r="Z12"/>
  <c r="AH12"/>
  <c r="AI12" s="1"/>
  <c r="AG28"/>
  <c r="Z28"/>
  <c r="AH28"/>
  <c r="AI28" s="1"/>
  <c r="Z26"/>
  <c r="AH26" s="1"/>
  <c r="AI26" s="1"/>
  <c r="AG26"/>
  <c r="AA22"/>
  <c r="AA27"/>
  <c r="AA23"/>
  <c r="AA12"/>
  <c r="AA28"/>
  <c r="Y22"/>
  <c r="Y27"/>
  <c r="Y23"/>
  <c r="Y25"/>
  <c r="Y12"/>
  <c r="Y28"/>
  <c r="Y26"/>
  <c r="S22"/>
  <c r="S27"/>
  <c r="S23"/>
  <c r="S25"/>
  <c r="S12"/>
  <c r="S28"/>
  <c r="S26"/>
  <c r="S15" i="14"/>
  <c r="AA253" i="38" l="1"/>
  <c r="AH253"/>
  <c r="AI253" s="1"/>
  <c r="S276"/>
  <c r="AH231"/>
  <c r="AI231" s="1"/>
  <c r="S235"/>
  <c r="S236"/>
  <c r="Z265"/>
  <c r="AH265" s="1"/>
  <c r="AI265" s="1"/>
  <c r="AH289"/>
  <c r="AI289" s="1"/>
  <c r="Z291"/>
  <c r="AA291" s="1"/>
  <c r="Z318"/>
  <c r="S271"/>
  <c r="S292"/>
  <c r="S293"/>
  <c r="S319"/>
  <c r="S240"/>
  <c r="S320"/>
  <c r="S328"/>
  <c r="AA252"/>
  <c r="S220"/>
  <c r="S253"/>
  <c r="S244"/>
  <c r="Z246"/>
  <c r="AA246" s="1"/>
  <c r="AH325"/>
  <c r="AI325" s="1"/>
  <c r="Z324"/>
  <c r="AA324" s="1"/>
  <c r="Z284"/>
  <c r="AA284" s="1"/>
  <c r="Z306"/>
  <c r="AA306" s="1"/>
  <c r="Z315"/>
  <c r="AA315" s="1"/>
  <c r="Z316"/>
  <c r="AA316" s="1"/>
  <c r="Z285"/>
  <c r="AA285" s="1"/>
  <c r="AA307"/>
  <c r="Z267"/>
  <c r="Z248"/>
  <c r="AA248" s="1"/>
  <c r="Z308"/>
  <c r="AH290"/>
  <c r="AI290" s="1"/>
  <c r="Z269"/>
  <c r="AA269" s="1"/>
  <c r="Z270"/>
  <c r="AA310"/>
  <c r="Z256"/>
  <c r="AA256" s="1"/>
  <c r="S241"/>
  <c r="AH297"/>
  <c r="AI297" s="1"/>
  <c r="AH235"/>
  <c r="AI235" s="1"/>
  <c r="AH244"/>
  <c r="AI244" s="1"/>
  <c r="AH236"/>
  <c r="AI236" s="1"/>
  <c r="AH239"/>
  <c r="AI239" s="1"/>
  <c r="AH240"/>
  <c r="AI240" s="1"/>
  <c r="Z7" i="41"/>
  <c r="AA7" s="1"/>
  <c r="Z10"/>
  <c r="AA10" s="1"/>
  <c r="Z12"/>
  <c r="AA12" s="1"/>
  <c r="Z14"/>
  <c r="AA14" s="1"/>
  <c r="Z17"/>
  <c r="AA17" s="1"/>
  <c r="Z19"/>
  <c r="AA19" s="1"/>
  <c r="Z21"/>
  <c r="AA21" s="1"/>
  <c r="Z6"/>
  <c r="AA6" s="1"/>
  <c r="Z9"/>
  <c r="AA9" s="1"/>
  <c r="Z11"/>
  <c r="AA11" s="1"/>
  <c r="Z13"/>
  <c r="AA13" s="1"/>
  <c r="Z15"/>
  <c r="AA15" s="1"/>
  <c r="Z18"/>
  <c r="AA18" s="1"/>
  <c r="Z20"/>
  <c r="AA20" s="1"/>
  <c r="Z22"/>
  <c r="AA22" s="1"/>
  <c r="AA22" i="38"/>
  <c r="AH22"/>
  <c r="AI22" s="1"/>
  <c r="AA26"/>
  <c r="AH26"/>
  <c r="AI26" s="1"/>
  <c r="AH37"/>
  <c r="AI37" s="1"/>
  <c r="AA37"/>
  <c r="AA20"/>
  <c r="AH20"/>
  <c r="AI20" s="1"/>
  <c r="AA25"/>
  <c r="AH25"/>
  <c r="AI25" s="1"/>
  <c r="AH33"/>
  <c r="AI33" s="1"/>
  <c r="AA33"/>
  <c r="AH36"/>
  <c r="AI36" s="1"/>
  <c r="AA36"/>
  <c r="AA24"/>
  <c r="AH24"/>
  <c r="AI24" s="1"/>
  <c r="AH32"/>
  <c r="AI32" s="1"/>
  <c r="AA32"/>
  <c r="AA23"/>
  <c r="AH23"/>
  <c r="AI23" s="1"/>
  <c r="AA28"/>
  <c r="AH28"/>
  <c r="AI28" s="1"/>
  <c r="AA29"/>
  <c r="AH29"/>
  <c r="AI29" s="1"/>
  <c r="AA6"/>
  <c r="AA10"/>
  <c r="AA14"/>
  <c r="AH16"/>
  <c r="AI16" s="1"/>
  <c r="AA18"/>
  <c r="S20"/>
  <c r="S22"/>
  <c r="S23"/>
  <c r="S24"/>
  <c r="S25"/>
  <c r="S26"/>
  <c r="AH27"/>
  <c r="AI27" s="1"/>
  <c r="AA31"/>
  <c r="S32"/>
  <c r="Z34"/>
  <c r="AA35"/>
  <c r="S36"/>
  <c r="AA39"/>
  <c r="S41"/>
  <c r="AA46"/>
  <c r="AH57"/>
  <c r="AI57" s="1"/>
  <c r="AA40"/>
  <c r="AH53"/>
  <c r="AI53" s="1"/>
  <c r="AH62"/>
  <c r="AI62" s="1"/>
  <c r="AA41"/>
  <c r="AH66"/>
  <c r="AI66" s="1"/>
  <c r="AA66"/>
  <c r="AA67"/>
  <c r="AA71"/>
  <c r="AA76"/>
  <c r="AA77"/>
  <c r="AG79"/>
  <c r="AG80"/>
  <c r="AG81"/>
  <c r="AG82"/>
  <c r="AG83"/>
  <c r="AG84"/>
  <c r="AG85"/>
  <c r="AG86"/>
  <c r="AG87"/>
  <c r="AA90"/>
  <c r="AA94"/>
  <c r="AA98"/>
  <c r="AA102"/>
  <c r="AA106"/>
  <c r="AA110"/>
  <c r="AA114"/>
  <c r="AA118"/>
  <c r="AA122"/>
  <c r="AA126"/>
  <c r="AA130"/>
  <c r="AA134"/>
  <c r="AH138"/>
  <c r="AI138" s="1"/>
  <c r="AA140"/>
  <c r="AA151"/>
  <c r="AH154"/>
  <c r="AI154" s="1"/>
  <c r="AA156"/>
  <c r="AA167"/>
  <c r="AH170"/>
  <c r="AI170" s="1"/>
  <c r="AA172"/>
  <c r="AA189"/>
  <c r="AH192"/>
  <c r="AI192" s="1"/>
  <c r="AA194"/>
  <c r="AA313"/>
  <c r="AH313"/>
  <c r="AI313" s="1"/>
  <c r="AH78"/>
  <c r="AI78" s="1"/>
  <c r="AH142"/>
  <c r="AI142" s="1"/>
  <c r="AH158"/>
  <c r="AI158" s="1"/>
  <c r="AH174"/>
  <c r="AI174" s="1"/>
  <c r="AH179"/>
  <c r="AI179" s="1"/>
  <c r="AH185"/>
  <c r="AI185" s="1"/>
  <c r="AH196"/>
  <c r="AI196" s="1"/>
  <c r="AA301"/>
  <c r="AH301"/>
  <c r="AI301" s="1"/>
  <c r="AA234"/>
  <c r="AH234"/>
  <c r="AI234" s="1"/>
  <c r="AA233"/>
  <c r="AH233"/>
  <c r="AI233" s="1"/>
  <c r="AA264"/>
  <c r="AH264"/>
  <c r="AI264" s="1"/>
  <c r="AH199"/>
  <c r="AI199" s="1"/>
  <c r="AA201"/>
  <c r="AH204"/>
  <c r="AI204" s="1"/>
  <c r="AA206"/>
  <c r="AH208"/>
  <c r="AI208" s="1"/>
  <c r="AA210"/>
  <c r="AH212"/>
  <c r="AI212" s="1"/>
  <c r="AA214"/>
  <c r="AH216"/>
  <c r="AI216" s="1"/>
  <c r="AA218"/>
  <c r="AA259"/>
  <c r="AA276"/>
  <c r="Z277"/>
  <c r="Z278"/>
  <c r="Z279"/>
  <c r="Z298"/>
  <c r="Z232"/>
  <c r="AA232" s="1"/>
  <c r="AH260"/>
  <c r="AI260" s="1"/>
  <c r="AH305"/>
  <c r="AI305" s="1"/>
  <c r="AH247"/>
  <c r="AI247" s="1"/>
  <c r="AG330"/>
  <c r="S233"/>
  <c r="AA262"/>
  <c r="Z282"/>
  <c r="Z281"/>
  <c r="Z299"/>
  <c r="Z304"/>
  <c r="Z280"/>
  <c r="Z302"/>
  <c r="Z300"/>
  <c r="Z323"/>
  <c r="AA323" s="1"/>
  <c r="S301"/>
  <c r="S313"/>
  <c r="AH261"/>
  <c r="AI261" s="1"/>
  <c r="AG331"/>
  <c r="S264"/>
  <c r="S234"/>
  <c r="Z283"/>
  <c r="Z327"/>
  <c r="AA327" s="1"/>
  <c r="AH284"/>
  <c r="AI284" s="1"/>
  <c r="AH306"/>
  <c r="AI306" s="1"/>
  <c r="AH315"/>
  <c r="AI315" s="1"/>
  <c r="AH316"/>
  <c r="AI316" s="1"/>
  <c r="AH285"/>
  <c r="AI285" s="1"/>
  <c r="S286"/>
  <c r="AH248"/>
  <c r="AI248" s="1"/>
  <c r="AH249"/>
  <c r="AI249" s="1"/>
  <c r="AH309"/>
  <c r="AI309" s="1"/>
  <c r="AH291"/>
  <c r="AI291" s="1"/>
  <c r="AH269"/>
  <c r="AI269" s="1"/>
  <c r="AH293"/>
  <c r="AI293" s="1"/>
  <c r="S250"/>
  <c r="AA320"/>
  <c r="S294"/>
  <c r="Z294"/>
  <c r="Z226"/>
  <c r="Z245"/>
  <c r="Z263"/>
  <c r="Z303"/>
  <c r="Z326"/>
  <c r="Z314"/>
  <c r="Z330"/>
  <c r="AA330" s="1"/>
  <c r="AH324"/>
  <c r="AI324" s="1"/>
  <c r="Z331"/>
  <c r="AA331" s="1"/>
  <c r="AG237"/>
  <c r="AH237"/>
  <c r="AI237" s="1"/>
  <c r="AH319"/>
  <c r="AI319" s="1"/>
  <c r="AH241"/>
  <c r="AI241" s="1"/>
  <c r="AG231"/>
  <c r="AG325"/>
  <c r="AG235"/>
  <c r="AG236"/>
  <c r="AA286"/>
  <c r="S237"/>
  <c r="AA317"/>
  <c r="AA288"/>
  <c r="AH271"/>
  <c r="AI271" s="1"/>
  <c r="AG240"/>
  <c r="AA250"/>
  <c r="AG328"/>
  <c r="AH328"/>
  <c r="AI328" s="1"/>
  <c r="Z287"/>
  <c r="Z268"/>
  <c r="Z266"/>
  <c r="Z238"/>
  <c r="AH292"/>
  <c r="AI292" s="1"/>
  <c r="AH257"/>
  <c r="AI257" s="1"/>
  <c r="AA257"/>
  <c r="AH295"/>
  <c r="AI295" s="1"/>
  <c r="AA295"/>
  <c r="AH274"/>
  <c r="AI274" s="1"/>
  <c r="AA274"/>
  <c r="AH322"/>
  <c r="AI322" s="1"/>
  <c r="AA322"/>
  <c r="AH254"/>
  <c r="AI254" s="1"/>
  <c r="AA254"/>
  <c r="AH229"/>
  <c r="AI229" s="1"/>
  <c r="AA229"/>
  <c r="AH227"/>
  <c r="AI227" s="1"/>
  <c r="AA227"/>
  <c r="AH275"/>
  <c r="AI275" s="1"/>
  <c r="AA275"/>
  <c r="AH311"/>
  <c r="AI311" s="1"/>
  <c r="AA311"/>
  <c r="AH224"/>
  <c r="AI224" s="1"/>
  <c r="AA224"/>
  <c r="AH225"/>
  <c r="AI225" s="1"/>
  <c r="AA225"/>
  <c r="AH228"/>
  <c r="AI228" s="1"/>
  <c r="AA228"/>
  <c r="Z242"/>
  <c r="AA242" s="1"/>
  <c r="Z321"/>
  <c r="Z272"/>
  <c r="AH273"/>
  <c r="AI273" s="1"/>
  <c r="Z255"/>
  <c r="Z312"/>
  <c r="Z222"/>
  <c r="Z243"/>
  <c r="AH230"/>
  <c r="AI230" s="1"/>
  <c r="AH221"/>
  <c r="AI221" s="1"/>
  <c r="AH220"/>
  <c r="AI220" s="1"/>
  <c r="AH223"/>
  <c r="AI223" s="1"/>
  <c r="AH256"/>
  <c r="AI256" s="1"/>
  <c r="AH329"/>
  <c r="AI329" s="1"/>
  <c r="AH6" i="32"/>
  <c r="AI6" s="1"/>
  <c r="AA8"/>
  <c r="AH9" i="27"/>
  <c r="AI9" s="1"/>
  <c r="AH14"/>
  <c r="AI14" s="1"/>
  <c r="AH18"/>
  <c r="AI18" s="1"/>
  <c r="AH23"/>
  <c r="AI23" s="1"/>
  <c r="AH28"/>
  <c r="AI28" s="1"/>
  <c r="AH32"/>
  <c r="AI32" s="1"/>
  <c r="AH36"/>
  <c r="AI36" s="1"/>
  <c r="AH40"/>
  <c r="AI40" s="1"/>
  <c r="AH46"/>
  <c r="AI46" s="1"/>
  <c r="AH50"/>
  <c r="AI50" s="1"/>
  <c r="AH57"/>
  <c r="AI57" s="1"/>
  <c r="AH63"/>
  <c r="AI63" s="1"/>
  <c r="AH67"/>
  <c r="AI67" s="1"/>
  <c r="AH72"/>
  <c r="AI72" s="1"/>
  <c r="AH81"/>
  <c r="AI81" s="1"/>
  <c r="AH88"/>
  <c r="AI88" s="1"/>
  <c r="AH8"/>
  <c r="AI8" s="1"/>
  <c r="AH13"/>
  <c r="AI13" s="1"/>
  <c r="AH17"/>
  <c r="AI17" s="1"/>
  <c r="AH21"/>
  <c r="AI21" s="1"/>
  <c r="AH27"/>
  <c r="AI27" s="1"/>
  <c r="AH31"/>
  <c r="AI31" s="1"/>
  <c r="AH35"/>
  <c r="AI35" s="1"/>
  <c r="AH39"/>
  <c r="AI39" s="1"/>
  <c r="AH45"/>
  <c r="AI45" s="1"/>
  <c r="AH49"/>
  <c r="AI49" s="1"/>
  <c r="AH55"/>
  <c r="AI55" s="1"/>
  <c r="AH62"/>
  <c r="AI62" s="1"/>
  <c r="AH66"/>
  <c r="AI66" s="1"/>
  <c r="AH71"/>
  <c r="AI71" s="1"/>
  <c r="AH76"/>
  <c r="AI76" s="1"/>
  <c r="AH80"/>
  <c r="AI80" s="1"/>
  <c r="AH87"/>
  <c r="AI87" s="1"/>
  <c r="AH20" i="24"/>
  <c r="AI20" s="1"/>
  <c r="AA20"/>
  <c r="AH18"/>
  <c r="AI18" s="1"/>
  <c r="AA18"/>
  <c r="AA12"/>
  <c r="AH12"/>
  <c r="AI12" s="1"/>
  <c r="AH74"/>
  <c r="AI74" s="1"/>
  <c r="AA74"/>
  <c r="AH16"/>
  <c r="AI16" s="1"/>
  <c r="AA16"/>
  <c r="AH13"/>
  <c r="AI13" s="1"/>
  <c r="AA13"/>
  <c r="AH82"/>
  <c r="AI82" s="1"/>
  <c r="AA82"/>
  <c r="AH23"/>
  <c r="AI23" s="1"/>
  <c r="AA23"/>
  <c r="AA26" i="22"/>
  <c r="AA19" i="24"/>
  <c r="AH19"/>
  <c r="AI19" s="1"/>
  <c r="AH11"/>
  <c r="AI11" s="1"/>
  <c r="AA11"/>
  <c r="AH81"/>
  <c r="AI81" s="1"/>
  <c r="AA81"/>
  <c r="AH77"/>
  <c r="AI77" s="1"/>
  <c r="AA77"/>
  <c r="AA9" i="22"/>
  <c r="AH8"/>
  <c r="AI8" s="1"/>
  <c r="AG37" i="24"/>
  <c r="AH75"/>
  <c r="AI75" s="1"/>
  <c r="AH72"/>
  <c r="AI72" s="1"/>
  <c r="AH10" i="22"/>
  <c r="AI10" s="1"/>
  <c r="AA7"/>
  <c r="AH76" i="24"/>
  <c r="AI76" s="1"/>
  <c r="AH73"/>
  <c r="AI73" s="1"/>
  <c r="AA308" i="38" l="1"/>
  <c r="AH308"/>
  <c r="AI308" s="1"/>
  <c r="AA265"/>
  <c r="AH246"/>
  <c r="AI246" s="1"/>
  <c r="AA270"/>
  <c r="AH270"/>
  <c r="AI270" s="1"/>
  <c r="AH267"/>
  <c r="AI267" s="1"/>
  <c r="AA267"/>
  <c r="AA318"/>
  <c r="AH318"/>
  <c r="AI318" s="1"/>
  <c r="AA312"/>
  <c r="AH312"/>
  <c r="AI312" s="1"/>
  <c r="AA321"/>
  <c r="AH321"/>
  <c r="AI321" s="1"/>
  <c r="AH238"/>
  <c r="AI238" s="1"/>
  <c r="AA238"/>
  <c r="AA263"/>
  <c r="AH263"/>
  <c r="AI263" s="1"/>
  <c r="AH283"/>
  <c r="AI283" s="1"/>
  <c r="AA283"/>
  <c r="AH300"/>
  <c r="AI300" s="1"/>
  <c r="AA300"/>
  <c r="AH299"/>
  <c r="AI299" s="1"/>
  <c r="AA299"/>
  <c r="AH279"/>
  <c r="AI279" s="1"/>
  <c r="AA279"/>
  <c r="AH323"/>
  <c r="AI323" s="1"/>
  <c r="AA255"/>
  <c r="AH255"/>
  <c r="AI255" s="1"/>
  <c r="AH242"/>
  <c r="AI242" s="1"/>
  <c r="AH266"/>
  <c r="AI266" s="1"/>
  <c r="AA266"/>
  <c r="AA314"/>
  <c r="AH314"/>
  <c r="AI314" s="1"/>
  <c r="AA245"/>
  <c r="AH245"/>
  <c r="AI245" s="1"/>
  <c r="AH302"/>
  <c r="AI302" s="1"/>
  <c r="AA302"/>
  <c r="AH281"/>
  <c r="AI281" s="1"/>
  <c r="AA281"/>
  <c r="AH278"/>
  <c r="AI278" s="1"/>
  <c r="AA278"/>
  <c r="AH34"/>
  <c r="AI34" s="1"/>
  <c r="AA34"/>
  <c r="AA243"/>
  <c r="AH243"/>
  <c r="AI243" s="1"/>
  <c r="AH268"/>
  <c r="AI268" s="1"/>
  <c r="AA268"/>
  <c r="AA326"/>
  <c r="AH326"/>
  <c r="AI326" s="1"/>
  <c r="AA226"/>
  <c r="AH226"/>
  <c r="AI226" s="1"/>
  <c r="AH280"/>
  <c r="AI280" s="1"/>
  <c r="AA280"/>
  <c r="AH282"/>
  <c r="AI282" s="1"/>
  <c r="AA282"/>
  <c r="AH277"/>
  <c r="AI277" s="1"/>
  <c r="AA277"/>
  <c r="AH330"/>
  <c r="AI330" s="1"/>
  <c r="AA222"/>
  <c r="AH222"/>
  <c r="AI222" s="1"/>
  <c r="AA272"/>
  <c r="AH272"/>
  <c r="AI272" s="1"/>
  <c r="AH287"/>
  <c r="AI287" s="1"/>
  <c r="AA287"/>
  <c r="AA303"/>
  <c r="AH303"/>
  <c r="AI303" s="1"/>
  <c r="AH294"/>
  <c r="AI294" s="1"/>
  <c r="AA294"/>
  <c r="AH304"/>
  <c r="AI304" s="1"/>
  <c r="AA304"/>
  <c r="AH298"/>
  <c r="AI298" s="1"/>
  <c r="AA298"/>
  <c r="AH327"/>
  <c r="AI327" s="1"/>
  <c r="AH331"/>
  <c r="AI331" s="1"/>
  <c r="AH232"/>
  <c r="AI232" s="1"/>
</calcChain>
</file>

<file path=xl/comments1.xml><?xml version="1.0" encoding="utf-8"?>
<comments xmlns="http://schemas.openxmlformats.org/spreadsheetml/2006/main">
  <authors>
    <author>Home</author>
  </authors>
  <commentList>
    <comment ref="L21" authorId="0">
      <text>
        <r>
          <rPr>
            <b/>
            <sz val="9"/>
            <color indexed="81"/>
            <rFont val="Tahoma"/>
            <charset val="1"/>
          </rPr>
          <t>Home:</t>
        </r>
        <r>
          <rPr>
            <sz val="9"/>
            <color indexed="81"/>
            <rFont val="Tahoma"/>
            <charset val="1"/>
          </rPr>
          <t xml:space="preserve">
Вес после выступления
54,1 кг
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Home:</t>
        </r>
        <r>
          <rPr>
            <sz val="9"/>
            <color indexed="81"/>
            <rFont val="Tahoma"/>
            <charset val="1"/>
          </rPr>
          <t xml:space="preserve">
Вес после выступления
55,4 кг</t>
        </r>
      </text>
    </comment>
  </commentList>
</comments>
</file>

<file path=xl/sharedStrings.xml><?xml version="1.0" encoding="utf-8"?>
<sst xmlns="http://schemas.openxmlformats.org/spreadsheetml/2006/main" count="12845" uniqueCount="2276">
  <si>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</si>
  <si>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</si>
  <si>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</si>
  <si>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</si>
  <si>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</si>
  <si>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</si>
  <si>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</si>
  <si>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</si>
  <si>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</si>
  <si>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</si>
  <si>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</si>
  <si>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</si>
  <si>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</si>
  <si>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</si>
  <si>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</si>
  <si>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</si>
  <si>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</si>
  <si>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</si>
  <si>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</si>
  <si>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</si>
  <si>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masters 40-44</t>
  </si>
  <si>
    <t>Россия</t>
  </si>
  <si>
    <t>Команда</t>
  </si>
  <si>
    <t>Свердловская область</t>
  </si>
  <si>
    <t>ДК</t>
  </si>
  <si>
    <t>Дивизион</t>
  </si>
  <si>
    <t>Жим лёжа</t>
  </si>
  <si>
    <t>Чемпионат Мира по силовым видам спорта "Золотой Тигр 11", 29.09-01.10.2017, г. Екатеринбург</t>
  </si>
  <si>
    <t>Троеборье, приседания, становая тяга СОВ</t>
  </si>
  <si>
    <t>SLP</t>
  </si>
  <si>
    <t>Жим лёжа СОВ</t>
  </si>
  <si>
    <t>Тренер</t>
  </si>
  <si>
    <t>Гантеля</t>
  </si>
  <si>
    <t>Челябинск</t>
  </si>
  <si>
    <t>Челябинская область</t>
  </si>
  <si>
    <t>teen 14-15</t>
  </si>
  <si>
    <t>masters 45-49</t>
  </si>
  <si>
    <t>Туз Валерий</t>
  </si>
  <si>
    <t>Брайт фит</t>
  </si>
  <si>
    <t>Камалтдинов Ф.Р</t>
  </si>
  <si>
    <t>Язов Артем</t>
  </si>
  <si>
    <t>ФК Витамин</t>
  </si>
  <si>
    <t>teen 16-17</t>
  </si>
  <si>
    <t>Долгополов Д</t>
  </si>
  <si>
    <t>Кривков Анатолий</t>
  </si>
  <si>
    <t>Иткуль</t>
  </si>
  <si>
    <t>Заварухин Сергей</t>
  </si>
  <si>
    <t>Паначев Глеб</t>
  </si>
  <si>
    <t>Атлет</t>
  </si>
  <si>
    <t xml:space="preserve">junior </t>
  </si>
  <si>
    <t>Кабаева С.Ю.</t>
  </si>
  <si>
    <t>Кабаев Деонис</t>
  </si>
  <si>
    <t>Богатырев Андрей</t>
  </si>
  <si>
    <t>masters 55-59</t>
  </si>
  <si>
    <t>Клюев Игорь</t>
  </si>
  <si>
    <t>Медведь Барбл</t>
  </si>
  <si>
    <t>Блинков В.В.</t>
  </si>
  <si>
    <t xml:space="preserve">Бызов Евгений </t>
  </si>
  <si>
    <t>Кузнецов Александр</t>
  </si>
  <si>
    <t>Зубков Максим</t>
  </si>
  <si>
    <t>Оренбургская область</t>
  </si>
  <si>
    <t>Пономарёв Артур</t>
  </si>
  <si>
    <t>Нагалюк Владимир</t>
  </si>
  <si>
    <t>Жёлтые Воды</t>
  </si>
  <si>
    <t>Украина</t>
  </si>
  <si>
    <t>Тагильцева Вера</t>
  </si>
  <si>
    <t>Юдина Полина</t>
  </si>
  <si>
    <t>Егорин Степан</t>
  </si>
  <si>
    <t>Пономарёв Николай</t>
  </si>
  <si>
    <t>masters  65-69</t>
  </si>
  <si>
    <t>Амелин Артём</t>
  </si>
  <si>
    <t>Упоров Артём</t>
  </si>
  <si>
    <t>Упоров Антон</t>
  </si>
  <si>
    <t>Днепропетровкая область</t>
  </si>
  <si>
    <t>Становая тяга</t>
  </si>
  <si>
    <t>Мужчины</t>
  </si>
  <si>
    <t>Троеборье</t>
  </si>
  <si>
    <t>Женщины</t>
  </si>
  <si>
    <t>Ганеев А.</t>
  </si>
  <si>
    <t>Кабаева С.</t>
  </si>
  <si>
    <t>Попов В.</t>
  </si>
  <si>
    <t>Климов Максим</t>
  </si>
  <si>
    <t>Приседания</t>
  </si>
  <si>
    <t>Якимов А.</t>
  </si>
  <si>
    <t>Зубков М.</t>
  </si>
  <si>
    <t>Нагалюк В.</t>
  </si>
  <si>
    <t>Соколов Богдан</t>
  </si>
  <si>
    <t>Богатырь</t>
  </si>
  <si>
    <t>Кочнев Евгений</t>
  </si>
  <si>
    <t>Русакова Алена</t>
  </si>
  <si>
    <t>Благовестова Елена</t>
  </si>
  <si>
    <t>Шемяков А.И.</t>
  </si>
  <si>
    <t>Арефьев Никита</t>
  </si>
  <si>
    <t>Алапаевск</t>
  </si>
  <si>
    <t>teen 18-19</t>
  </si>
  <si>
    <t>Ножков Э.Ю</t>
  </si>
  <si>
    <t>Цыбизова Анастасия</t>
  </si>
  <si>
    <t>Екатеринбург</t>
  </si>
  <si>
    <t>Чиркин В.А.</t>
  </si>
  <si>
    <t xml:space="preserve">Амутных Александр </t>
  </si>
  <si>
    <t>Ершов Игорь</t>
  </si>
  <si>
    <t>Легион</t>
  </si>
  <si>
    <t>Клюев Александр</t>
  </si>
  <si>
    <t>Щербаков Дмитрий</t>
  </si>
  <si>
    <t>Симанов Игорь</t>
  </si>
  <si>
    <t>Сергеев Олег</t>
  </si>
  <si>
    <t>Лысьва</t>
  </si>
  <si>
    <t>Пермский край</t>
  </si>
  <si>
    <t>Рахманова Н.И.</t>
  </si>
  <si>
    <t>Нигматулин Дин</t>
  </si>
  <si>
    <t>Бурков Роман</t>
  </si>
  <si>
    <t>Атлант</t>
  </si>
  <si>
    <t>Ершов И.</t>
  </si>
  <si>
    <t>Щербаков Д.</t>
  </si>
  <si>
    <t>Симанов И.</t>
  </si>
  <si>
    <t xml:space="preserve"> </t>
  </si>
  <si>
    <t>Троеборье, приседания, становая тяга ПРО экипировочные</t>
  </si>
  <si>
    <t>PRO</t>
  </si>
  <si>
    <t>RAW+</t>
  </si>
  <si>
    <t>Иванюков Олег</t>
  </si>
  <si>
    <t>Израиль</t>
  </si>
  <si>
    <t>16.08.1980</t>
  </si>
  <si>
    <t>Иванков О</t>
  </si>
  <si>
    <t>Шамахмудов Дильшот</t>
  </si>
  <si>
    <t>Казахстан</t>
  </si>
  <si>
    <t>18.06.1993</t>
  </si>
  <si>
    <t>Греев Р</t>
  </si>
  <si>
    <t>Перминов Андрей</t>
  </si>
  <si>
    <t>Джим Холл</t>
  </si>
  <si>
    <t>06.11.1967</t>
  </si>
  <si>
    <t>Баразани Адир</t>
  </si>
  <si>
    <t>06.09.1993</t>
  </si>
  <si>
    <t>Шанюков О</t>
  </si>
  <si>
    <t>Дунькин Владислав</t>
  </si>
  <si>
    <t>Адмирал</t>
  </si>
  <si>
    <t>24.02.1995</t>
  </si>
  <si>
    <t>junior</t>
  </si>
  <si>
    <t>Ильяных Д</t>
  </si>
  <si>
    <t>Писаченко Олег</t>
  </si>
  <si>
    <t>12.11.1965</t>
  </si>
  <si>
    <t>masters 50-54</t>
  </si>
  <si>
    <t>257.5</t>
  </si>
  <si>
    <t>Керимов Аслан</t>
  </si>
  <si>
    <t>Новосибирская область</t>
  </si>
  <si>
    <t>06.12.1991</t>
  </si>
  <si>
    <t>Хованский Д</t>
  </si>
  <si>
    <t>Приданникова Ульяна</t>
  </si>
  <si>
    <t>20.04.2001</t>
  </si>
  <si>
    <t>Черников Максим</t>
  </si>
  <si>
    <t>Брайт Фит</t>
  </si>
  <si>
    <t>05.07.1989</t>
  </si>
  <si>
    <t>Блинков В</t>
  </si>
  <si>
    <t>Гематдинов Радик</t>
  </si>
  <si>
    <t>Республика Татарстан</t>
  </si>
  <si>
    <t>19.02.1982</t>
  </si>
  <si>
    <t xml:space="preserve">Кузнецов Никита </t>
  </si>
  <si>
    <t>24.08.1989</t>
  </si>
  <si>
    <t>Абрамов Д.С</t>
  </si>
  <si>
    <t>Полетаев Владимир</t>
  </si>
  <si>
    <t>Люберцы</t>
  </si>
  <si>
    <t>Москва</t>
  </si>
  <si>
    <t>19.10.1972</t>
  </si>
  <si>
    <t>Полетаев В.В</t>
  </si>
  <si>
    <t>EQUIP</t>
  </si>
  <si>
    <t>Понеделин Александр</t>
  </si>
  <si>
    <t>Югра</t>
  </si>
  <si>
    <t>ХМАО</t>
  </si>
  <si>
    <t>06.06.1950</t>
  </si>
  <si>
    <t>masters 65-69</t>
  </si>
  <si>
    <t>Дунаев П.В</t>
  </si>
  <si>
    <t>Каланина Мария</t>
  </si>
  <si>
    <t>Берман Тим</t>
  </si>
  <si>
    <t>29.03.1982</t>
  </si>
  <si>
    <t>Берман Я.В</t>
  </si>
  <si>
    <t>Уметбаев Роберт</t>
  </si>
  <si>
    <t xml:space="preserve">Салават </t>
  </si>
  <si>
    <t>Республика Башкортостан</t>
  </si>
  <si>
    <t>06.03.1989</t>
  </si>
  <si>
    <t>Минибаев Р.Ф</t>
  </si>
  <si>
    <t>Мося Денис</t>
  </si>
  <si>
    <t>Палей Реформа</t>
  </si>
  <si>
    <t>11.11.1975</t>
  </si>
  <si>
    <t>Палей А</t>
  </si>
  <si>
    <t>Аптиев Денис</t>
  </si>
  <si>
    <t>Нефтяник</t>
  </si>
  <si>
    <t>21.02.1992</t>
  </si>
  <si>
    <t>Гадиев Т</t>
  </si>
  <si>
    <t>Горячкин Дмитрий</t>
  </si>
  <si>
    <t>Улан-Удэ</t>
  </si>
  <si>
    <t>Бурятия</t>
  </si>
  <si>
    <t>19.03.1989</t>
  </si>
  <si>
    <t>Ивакин Иван</t>
  </si>
  <si>
    <t>Каменск-Уральский</t>
  </si>
  <si>
    <t>11.03.1994</t>
  </si>
  <si>
    <t>Чудоав К.В</t>
  </si>
  <si>
    <t>Быховец Артём</t>
  </si>
  <si>
    <t>19.07.1983</t>
  </si>
  <si>
    <t>Быховец А.М</t>
  </si>
  <si>
    <t>Минибаев Руслан</t>
  </si>
  <si>
    <t>Салават</t>
  </si>
  <si>
    <t>21.02.1983</t>
  </si>
  <si>
    <t>Телидис Костас</t>
  </si>
  <si>
    <t>Свирск</t>
  </si>
  <si>
    <t>Иркутская область</t>
  </si>
  <si>
    <t>18.04.1989</t>
  </si>
  <si>
    <t>Свобода Е</t>
  </si>
  <si>
    <t>EQUIP+</t>
  </si>
  <si>
    <t>Дзина Дарья</t>
  </si>
  <si>
    <t>15.06.2006</t>
  </si>
  <si>
    <t>Дзина В</t>
  </si>
  <si>
    <t>Кедин Лев</t>
  </si>
  <si>
    <t>28.11.2005</t>
  </si>
  <si>
    <t>Потапов Владимир</t>
  </si>
  <si>
    <t>Курган</t>
  </si>
  <si>
    <t>Курганская область</t>
  </si>
  <si>
    <t>22.05.1954</t>
  </si>
  <si>
    <t>masters 60-64</t>
  </si>
  <si>
    <t>Потапов В.В</t>
  </si>
  <si>
    <t>Абдуллоев Фуркатчон</t>
  </si>
  <si>
    <t>Таджикистан</t>
  </si>
  <si>
    <t>21.12.1981</t>
  </si>
  <si>
    <t>Абдуллоев Ф</t>
  </si>
  <si>
    <t>Ганш Евгений</t>
  </si>
  <si>
    <t>Рельеф</t>
  </si>
  <si>
    <t>Алтайский край</t>
  </si>
  <si>
    <t>10.04.1992</t>
  </si>
  <si>
    <t>Меркулов А.А</t>
  </si>
  <si>
    <t>Митрофанов Андрей</t>
  </si>
  <si>
    <t>08.08.1978</t>
  </si>
  <si>
    <t>Митрофанов А</t>
  </si>
  <si>
    <t>Чуев Александр</t>
  </si>
  <si>
    <t>Асбест</t>
  </si>
  <si>
    <t>01.01.1966</t>
  </si>
  <si>
    <t>Тронько Г.А</t>
  </si>
  <si>
    <t>Ниязиев Энвер</t>
  </si>
  <si>
    <t>Республика Бурятия</t>
  </si>
  <si>
    <t>22.07.1989</t>
  </si>
  <si>
    <t>Свобода Е.Б</t>
  </si>
  <si>
    <t>Остреков Илья</t>
  </si>
  <si>
    <t>Мурзин Алексей</t>
  </si>
  <si>
    <t>Шургин Михаил</t>
  </si>
  <si>
    <t>ФК Строитель</t>
  </si>
  <si>
    <t>Республика Марий Эл</t>
  </si>
  <si>
    <t>Машуров Сергей</t>
  </si>
  <si>
    <t>Чуркин Денис</t>
  </si>
  <si>
    <t>Синь А.Н.</t>
  </si>
  <si>
    <t>Родин Сергей</t>
  </si>
  <si>
    <t>Миасс</t>
  </si>
  <si>
    <t>Котов Андрей</t>
  </si>
  <si>
    <t>Романенко Сергей</t>
  </si>
  <si>
    <t>СК  Маяк</t>
  </si>
  <si>
    <t>Свяжин В,В</t>
  </si>
  <si>
    <t>Халитов Роберт</t>
  </si>
  <si>
    <t>Старт</t>
  </si>
  <si>
    <t>Ножков Эдуард</t>
  </si>
  <si>
    <t>Софт-экипировка</t>
  </si>
  <si>
    <t>Козлов А.</t>
  </si>
  <si>
    <t>Дзина В.</t>
  </si>
  <si>
    <t>Неклюдов К.</t>
  </si>
  <si>
    <t>н/з</t>
  </si>
  <si>
    <t>Троеборье, приседания, становая тяга ПРО безэкипировочные</t>
  </si>
  <si>
    <t>RAW</t>
  </si>
  <si>
    <t>Бадьина Ирина</t>
  </si>
  <si>
    <t>Тюмень</t>
  </si>
  <si>
    <t>Тюменская область</t>
  </si>
  <si>
    <t>01.01.1983</t>
  </si>
  <si>
    <t>Шорохов Д.О</t>
  </si>
  <si>
    <t>Амурская Регина</t>
  </si>
  <si>
    <t>25.01.2003</t>
  </si>
  <si>
    <t xml:space="preserve">Макслотов Ф. </t>
  </si>
  <si>
    <t>Луткова Алёна</t>
  </si>
  <si>
    <t>Карпе Дием</t>
  </si>
  <si>
    <t>12.08.1994</t>
  </si>
  <si>
    <t>Клюева Алена</t>
  </si>
  <si>
    <t>МТУ МИРЭА</t>
  </si>
  <si>
    <t>16.04.1997</t>
  </si>
  <si>
    <t>Пряхин С. Арбузов М.</t>
  </si>
  <si>
    <t>Дрыгант Анастасия</t>
  </si>
  <si>
    <t>07.07.1996</t>
  </si>
  <si>
    <t>Греев Руслан</t>
  </si>
  <si>
    <t>Волобуева Вера</t>
  </si>
  <si>
    <t>Рельев</t>
  </si>
  <si>
    <t>23.03.1957</t>
  </si>
  <si>
    <t>Мингазетдинова Рузалия</t>
  </si>
  <si>
    <t>Татарстан</t>
  </si>
  <si>
    <t>28.02.1969</t>
  </si>
  <si>
    <t>Максютов Ф.</t>
  </si>
  <si>
    <t>Ганш Александра</t>
  </si>
  <si>
    <t>05.03.1993</t>
  </si>
  <si>
    <t>Ганш Е.</t>
  </si>
  <si>
    <t>Вылегжанина Александра</t>
  </si>
  <si>
    <t>Хаус оф Пэйн</t>
  </si>
  <si>
    <t>24.05.1994</t>
  </si>
  <si>
    <t>Кирмялов С.</t>
  </si>
  <si>
    <t>Мысловская Владислава</t>
  </si>
  <si>
    <t>07.01.2001</t>
  </si>
  <si>
    <t>Блинков Владимир</t>
  </si>
  <si>
    <t>07.01.2002</t>
  </si>
  <si>
    <t>Чубарова Анна</t>
  </si>
  <si>
    <t>03.02.1988</t>
  </si>
  <si>
    <t>Меркулов А.</t>
  </si>
  <si>
    <t>Ворожейкина Алеся</t>
  </si>
  <si>
    <t>01.01.1996</t>
  </si>
  <si>
    <t>Шишин Константин</t>
  </si>
  <si>
    <t>Самарская область</t>
  </si>
  <si>
    <t>02.08.1975</t>
  </si>
  <si>
    <t>18.03.1990</t>
  </si>
  <si>
    <t>Евгений Свобода</t>
  </si>
  <si>
    <t>Максютов Флорит</t>
  </si>
  <si>
    <t>12.08.1955</t>
  </si>
  <si>
    <t>Копчук Владимир</t>
  </si>
  <si>
    <t>Три икса</t>
  </si>
  <si>
    <t>Копчук В.</t>
  </si>
  <si>
    <t>23.02.1961</t>
  </si>
  <si>
    <t>Филиппов В.</t>
  </si>
  <si>
    <t>Максименко Андрей</t>
  </si>
  <si>
    <t>Крым</t>
  </si>
  <si>
    <t>Республика Крым</t>
  </si>
  <si>
    <t>03.10.1972</t>
  </si>
  <si>
    <t>Горбунов Вячеслав</t>
  </si>
  <si>
    <t>Крылатков Максим</t>
  </si>
  <si>
    <t xml:space="preserve">Свердловская область </t>
  </si>
  <si>
    <t>31.12.1999</t>
  </si>
  <si>
    <t>Бессонов Павел</t>
  </si>
  <si>
    <t>Мальцев Александр</t>
  </si>
  <si>
    <t>27.09.1983</t>
  </si>
  <si>
    <t>Мясников Вячеслав</t>
  </si>
  <si>
    <t>Бермантши</t>
  </si>
  <si>
    <t>07.12.1970</t>
  </si>
  <si>
    <t>masrers 45-49</t>
  </si>
  <si>
    <t>Берман Я.</t>
  </si>
  <si>
    <t>Щвецов Павел</t>
  </si>
  <si>
    <t>15.03.1990</t>
  </si>
  <si>
    <t>Кокляев Михаил</t>
  </si>
  <si>
    <t>24.08.1988</t>
  </si>
  <si>
    <t>Блинков Е</t>
  </si>
  <si>
    <t>Невежин Андрей</t>
  </si>
  <si>
    <t>30.11.1977</t>
  </si>
  <si>
    <t>Невежин А</t>
  </si>
  <si>
    <t>Сапожников Александр</t>
  </si>
  <si>
    <t>01.01.1989</t>
  </si>
  <si>
    <t>Толкачев К.</t>
  </si>
  <si>
    <t>Ведищев Максим</t>
  </si>
  <si>
    <t>Еврейская АО</t>
  </si>
  <si>
    <t>17.05.1978</t>
  </si>
  <si>
    <t>Никифоров Иван</t>
  </si>
  <si>
    <t>13.01.1989</t>
  </si>
  <si>
    <t>Шевцов Павел</t>
  </si>
  <si>
    <t>Долгих Евгений</t>
  </si>
  <si>
    <t>Локомотив</t>
  </si>
  <si>
    <t>13.01.1979</t>
  </si>
  <si>
    <t>Осипов Евгений</t>
  </si>
  <si>
    <t>Однослой</t>
  </si>
  <si>
    <t>Соловей Александр</t>
  </si>
  <si>
    <t>03.06.1985</t>
  </si>
  <si>
    <t>Чуманов А.С</t>
  </si>
  <si>
    <t>Афонин Владимир</t>
  </si>
  <si>
    <t>Санкт-Петербург</t>
  </si>
  <si>
    <t>09.06.1945</t>
  </si>
  <si>
    <t>masters 70-74</t>
  </si>
  <si>
    <t>Кожокин Сергей</t>
  </si>
  <si>
    <t>01.06.1969</t>
  </si>
  <si>
    <t>Папир Александр</t>
  </si>
  <si>
    <t>11.07.1945</t>
  </si>
  <si>
    <t xml:space="preserve">Папир Александр </t>
  </si>
  <si>
    <t>Вахмянин Валерьян</t>
  </si>
  <si>
    <t>04.01.1982</t>
  </si>
  <si>
    <t>Берман Я</t>
  </si>
  <si>
    <t>Хомидов Илхомджон</t>
  </si>
  <si>
    <t>10.07.1991</t>
  </si>
  <si>
    <t>Хомидов И</t>
  </si>
  <si>
    <t>Бажин Константин</t>
  </si>
  <si>
    <t>26.07.1967</t>
  </si>
  <si>
    <t>Михайлев Сергей</t>
  </si>
  <si>
    <t>Серобян Сероб</t>
  </si>
  <si>
    <t>03.01.1996</t>
  </si>
  <si>
    <t>Назаренко М. Пряхин С.</t>
  </si>
  <si>
    <t>Гатов Алексей</t>
  </si>
  <si>
    <t>СК Медведь</t>
  </si>
  <si>
    <t>04.06.1980</t>
  </si>
  <si>
    <t>Дзина Владимир</t>
  </si>
  <si>
    <t>Немытов Константин</t>
  </si>
  <si>
    <t>Первоуральск</t>
  </si>
  <si>
    <t>14.08.1986</t>
  </si>
  <si>
    <t>Милер Андрей</t>
  </si>
  <si>
    <t>Мифтахов Рустам</t>
  </si>
  <si>
    <t>Верхнее Яркеево</t>
  </si>
  <si>
    <t>Республика Башкортастан</t>
  </si>
  <si>
    <t>08.03.1985</t>
  </si>
  <si>
    <t>Вагапов Д.</t>
  </si>
  <si>
    <t>Варламов Игорь</t>
  </si>
  <si>
    <t>13.06.1998</t>
  </si>
  <si>
    <t>Гернер Сергей</t>
  </si>
  <si>
    <t>02.11.1994</t>
  </si>
  <si>
    <t>Шестопалов Д.</t>
  </si>
  <si>
    <t>Фитнес Фан</t>
  </si>
  <si>
    <t>28.06.1996</t>
  </si>
  <si>
    <t>Вырупаев Павел</t>
  </si>
  <si>
    <t>Белоярский</t>
  </si>
  <si>
    <t>30.01.1991</t>
  </si>
  <si>
    <t>Вырулаев Павел</t>
  </si>
  <si>
    <t>01.07.1990</t>
  </si>
  <si>
    <t>Брезгин А</t>
  </si>
  <si>
    <t>Мотков Владимир</t>
  </si>
  <si>
    <t>14.10.1997</t>
  </si>
  <si>
    <t>Крючков А.</t>
  </si>
  <si>
    <t>Аксенов Сергей</t>
  </si>
  <si>
    <t>06.04.1996</t>
  </si>
  <si>
    <t>14.02.1998</t>
  </si>
  <si>
    <t>Чеботарев Сергей</t>
  </si>
  <si>
    <t>23.05.1972</t>
  </si>
  <si>
    <t>Чеботарев С.В</t>
  </si>
  <si>
    <t>Кутепов Олег</t>
  </si>
  <si>
    <t>Анкудинов Евгений</t>
  </si>
  <si>
    <t>13.06.1983</t>
  </si>
  <si>
    <t>Кирилов С</t>
  </si>
  <si>
    <t>Носков Руслан</t>
  </si>
  <si>
    <t>14.12.1994</t>
  </si>
  <si>
    <t>Пряхин С. Назаренко М.</t>
  </si>
  <si>
    <t>Микушин Михаил</t>
  </si>
  <si>
    <t>Драйв Фитес</t>
  </si>
  <si>
    <t>01.08.1975</t>
  </si>
  <si>
    <t>Давыдов Александр</t>
  </si>
  <si>
    <t>Сталь</t>
  </si>
  <si>
    <t>25.10.1985</t>
  </si>
  <si>
    <t>Быстров Александр</t>
  </si>
  <si>
    <t>Нефедов Валерий</t>
  </si>
  <si>
    <t>Нефедов Джим</t>
  </si>
  <si>
    <t>17.06.1967</t>
  </si>
  <si>
    <t>Гурьев Вячеслав</t>
  </si>
  <si>
    <t>Медведь Барбелл</t>
  </si>
  <si>
    <t>01.01.1978</t>
  </si>
  <si>
    <t>Рева Антон</t>
  </si>
  <si>
    <t>15.03.1988</t>
  </si>
  <si>
    <t>Иванов Денис</t>
  </si>
  <si>
    <t>18.07.1993</t>
  </si>
  <si>
    <t xml:space="preserve">Колчук В. </t>
  </si>
  <si>
    <t>Крымов Евгений</t>
  </si>
  <si>
    <t>Цыганков Александр</t>
  </si>
  <si>
    <t>Витязь</t>
  </si>
  <si>
    <t>05.07.1965</t>
  </si>
  <si>
    <t>Голубкин Егор</t>
  </si>
  <si>
    <t>04.05.1992</t>
  </si>
  <si>
    <t>Казанцев Кирилл</t>
  </si>
  <si>
    <t>28.05.1997</t>
  </si>
  <si>
    <t>Хухарев Михаил</t>
  </si>
  <si>
    <t>Экстрим</t>
  </si>
  <si>
    <t>02.09.1977</t>
  </si>
  <si>
    <t>Понаморев А.</t>
  </si>
  <si>
    <t>Козлов Алексей</t>
  </si>
  <si>
    <t>19.05.1970</t>
  </si>
  <si>
    <t>Сысоев Василий</t>
  </si>
  <si>
    <t>29.05.1991</t>
  </si>
  <si>
    <t>Кириллов С.</t>
  </si>
  <si>
    <t>140+</t>
  </si>
  <si>
    <t>Алексейкин Станислав</t>
  </si>
  <si>
    <t>Томская область</t>
  </si>
  <si>
    <t xml:space="preserve">Томская область </t>
  </si>
  <si>
    <t>14.07.1982</t>
  </si>
  <si>
    <t>Днепропетровская область</t>
  </si>
  <si>
    <t xml:space="preserve">Журавлев Егор </t>
  </si>
  <si>
    <t>Езраиль</t>
  </si>
  <si>
    <t>Ушанов Олег</t>
  </si>
  <si>
    <t>Хасанов Радик</t>
  </si>
  <si>
    <t>Бобин Евгений</t>
  </si>
  <si>
    <t>Еткуль</t>
  </si>
  <si>
    <t>Кознов Алексей</t>
  </si>
  <si>
    <t>Коротаев Евгений</t>
  </si>
  <si>
    <t>Зайцев Владимир</t>
  </si>
  <si>
    <t>Миронов Олег</t>
  </si>
  <si>
    <t>Хряпкин Алексей</t>
  </si>
  <si>
    <t>Степанов Алексей</t>
  </si>
  <si>
    <t>Пастухов Евгений</t>
  </si>
  <si>
    <t>Киров</t>
  </si>
  <si>
    <t>Кировская область</t>
  </si>
  <si>
    <t>Решетников Владимир</t>
  </si>
  <si>
    <t>Микушин Сергей</t>
  </si>
  <si>
    <t>Брезгин А.</t>
  </si>
  <si>
    <t>Пастухов Е.</t>
  </si>
  <si>
    <t>Павлов С.</t>
  </si>
  <si>
    <t>1 masters</t>
  </si>
  <si>
    <t>2 masters</t>
  </si>
  <si>
    <t>3 masters</t>
  </si>
  <si>
    <t>1 open</t>
  </si>
  <si>
    <t>2 open</t>
  </si>
  <si>
    <t>3 open</t>
  </si>
  <si>
    <t>Кожокин С.</t>
  </si>
  <si>
    <t>Луткова А.</t>
  </si>
  <si>
    <t>Многослой</t>
  </si>
  <si>
    <t>Шатохин Юрий</t>
  </si>
  <si>
    <t>12.05.1970</t>
  </si>
  <si>
    <t>Филиппов Виктор</t>
  </si>
  <si>
    <t>Минаков Александр</t>
  </si>
  <si>
    <t>Голубкин Е.</t>
  </si>
  <si>
    <t>Рогожников К.</t>
  </si>
  <si>
    <t>Исаков Э.</t>
  </si>
  <si>
    <t>Мор С.</t>
  </si>
  <si>
    <t>Жамалетдинов Максим</t>
  </si>
  <si>
    <t>27.06.2001</t>
  </si>
  <si>
    <t>Заварухин С.</t>
  </si>
  <si>
    <t>Троеборье, приседания, становая тяга ЛЮБ экипировочные</t>
  </si>
  <si>
    <t>AMT</t>
  </si>
  <si>
    <t>Главатских Полина</t>
  </si>
  <si>
    <t>Кочнев Е.</t>
  </si>
  <si>
    <t>Шеметова Ксения</t>
  </si>
  <si>
    <t>POWER MAXXX</t>
  </si>
  <si>
    <t>Елизаров М.</t>
  </si>
  <si>
    <t>Бурухина Дарья</t>
  </si>
  <si>
    <t>Бурухин Е.</t>
  </si>
  <si>
    <t>Рявкин Сергей</t>
  </si>
  <si>
    <t>Рахимов Бахтиер</t>
  </si>
  <si>
    <t>Алиев Д.</t>
  </si>
  <si>
    <t>Ефанов Николай</t>
  </si>
  <si>
    <t>Стальной медведь</t>
  </si>
  <si>
    <t>Быхавец А.</t>
  </si>
  <si>
    <t>Свобода Евгений</t>
  </si>
  <si>
    <t>Свобода Е.</t>
  </si>
  <si>
    <t>Чигинцев Евгений</t>
  </si>
  <si>
    <t>Золотой Тигр</t>
  </si>
  <si>
    <t>Тихонов Виталий</t>
  </si>
  <si>
    <t>Немашкало Евгений</t>
  </si>
  <si>
    <t>Александров Илья</t>
  </si>
  <si>
    <t>Брезгин А., Богатырев Е.</t>
  </si>
  <si>
    <t>Исраилов Арби</t>
  </si>
  <si>
    <t>Амураская область</t>
  </si>
  <si>
    <t>Амурская область</t>
  </si>
  <si>
    <t>Коковин Константин</t>
  </si>
  <si>
    <t>Когнев И.</t>
  </si>
  <si>
    <t>Шелепова Дарья</t>
  </si>
  <si>
    <t>Михайловск</t>
  </si>
  <si>
    <t>Лозунов В.</t>
  </si>
  <si>
    <t>Вдовенко Игорь</t>
  </si>
  <si>
    <t>Красноярский край</t>
  </si>
  <si>
    <t>Сафимов В.</t>
  </si>
  <si>
    <t>Агапов Дмитрий</t>
  </si>
  <si>
    <t>Захватов Александр</t>
  </si>
  <si>
    <t>Регулярный Иван</t>
  </si>
  <si>
    <t>Регулярный И.</t>
  </si>
  <si>
    <t xml:space="preserve">Зверев Максим </t>
  </si>
  <si>
    <t>Зверев Максим</t>
  </si>
  <si>
    <t>Кувалдин Андрей</t>
  </si>
  <si>
    <t>Оренбург</t>
  </si>
  <si>
    <t>Кувалдин А.</t>
  </si>
  <si>
    <t>Сороковикова Алена</t>
  </si>
  <si>
    <t>Яруллин Ришат</t>
  </si>
  <si>
    <t xml:space="preserve">Республика Башкортостан </t>
  </si>
  <si>
    <t>Обожин</t>
  </si>
  <si>
    <t>Колбин Андрей</t>
  </si>
  <si>
    <t>Краснухин Евгений</t>
  </si>
  <si>
    <t>Дементьев Вячеслав</t>
  </si>
  <si>
    <t>Бахавец</t>
  </si>
  <si>
    <t>Абзаев Никита</t>
  </si>
  <si>
    <t>Карабаш</t>
  </si>
  <si>
    <t>Абзаев А.</t>
  </si>
  <si>
    <t>Черныш Виктор</t>
  </si>
  <si>
    <t>Ореннбургская область</t>
  </si>
  <si>
    <t>Весноватый И.</t>
  </si>
  <si>
    <t xml:space="preserve">Садков Алексей </t>
  </si>
  <si>
    <t>Крепыш</t>
  </si>
  <si>
    <t>Кисилев В.</t>
  </si>
  <si>
    <t>Шерин Дмитрий</t>
  </si>
  <si>
    <t>Подлипецкая Любовь</t>
  </si>
  <si>
    <t>Хаус оф Пейн</t>
  </si>
  <si>
    <t>Матвеев Павел</t>
  </si>
  <si>
    <t>Глазунов М.</t>
  </si>
  <si>
    <t>Чернейкин Алексей</t>
  </si>
  <si>
    <t>Палей Андрей</t>
  </si>
  <si>
    <t>Одинаев Давлатманд</t>
  </si>
  <si>
    <t>Додом</t>
  </si>
  <si>
    <t>Корякин Андрей</t>
  </si>
  <si>
    <t>Блинков В.</t>
  </si>
  <si>
    <t>Салимов Махмадсолих</t>
  </si>
  <si>
    <t>таджикистан</t>
  </si>
  <si>
    <t>Кошкин Дмитрий</t>
  </si>
  <si>
    <t>Медвед Барбл</t>
  </si>
  <si>
    <t>Гуров Андрей</t>
  </si>
  <si>
    <t>Нижегородская область</t>
  </si>
  <si>
    <t>Жим лёжа ЭЛИТА в софт-экипировке</t>
  </si>
  <si>
    <t>ELITE</t>
  </si>
  <si>
    <t>Тункин Вячеслав</t>
  </si>
  <si>
    <t>Тункин В.</t>
  </si>
  <si>
    <t>Сергеев Игорь</t>
  </si>
  <si>
    <t>Усть-Качка</t>
  </si>
  <si>
    <t>Россамагин И.</t>
  </si>
  <si>
    <t>Рукавишников Александр</t>
  </si>
  <si>
    <t>Рукавишников А,</t>
  </si>
  <si>
    <t>Мельников Алексей</t>
  </si>
  <si>
    <t>Меркулов Алексей</t>
  </si>
  <si>
    <t>Ельшин Константин</t>
  </si>
  <si>
    <t>Ельшин К.</t>
  </si>
  <si>
    <t>Жим лёжа ПРО безэкипировочный</t>
  </si>
  <si>
    <t>Малеева Любовь</t>
  </si>
  <si>
    <t>Киргизия</t>
  </si>
  <si>
    <t>Сурикова Гульнара</t>
  </si>
  <si>
    <t>Киселев В.</t>
  </si>
  <si>
    <t>Луткова Алена</t>
  </si>
  <si>
    <t>Carpe Diem</t>
  </si>
  <si>
    <t>Ровесник</t>
  </si>
  <si>
    <t>Шорохов Д.</t>
  </si>
  <si>
    <t>Кораблева Анастасия</t>
  </si>
  <si>
    <t>Зайцева Екатерина</t>
  </si>
  <si>
    <t>Папей реформа</t>
  </si>
  <si>
    <t>Палей А.</t>
  </si>
  <si>
    <t>Шелинговская Ирина</t>
  </si>
  <si>
    <t>Греев Р.</t>
  </si>
  <si>
    <t>Мачехина Светлана</t>
  </si>
  <si>
    <t>Полей Андрей</t>
  </si>
  <si>
    <t>90+</t>
  </si>
  <si>
    <t>Полетаева Светлана</t>
  </si>
  <si>
    <t>Московская область</t>
  </si>
  <si>
    <t>Политаев Владимир</t>
  </si>
  <si>
    <t>Мазитов Дмитрий</t>
  </si>
  <si>
    <t>Суфиянов  А.</t>
  </si>
  <si>
    <t>Брезгин Владислав</t>
  </si>
  <si>
    <t>Воронцов Максим</t>
  </si>
  <si>
    <t>Медведь</t>
  </si>
  <si>
    <t>Крючков Андрей</t>
  </si>
  <si>
    <t>Лебедев Юрий</t>
  </si>
  <si>
    <t>masters 75-79</t>
  </si>
  <si>
    <t>Ангеловских Евгений</t>
  </si>
  <si>
    <t>Мамедов Рамаль</t>
  </si>
  <si>
    <t>город Мастеров</t>
  </si>
  <si>
    <t>Рассомагин И.</t>
  </si>
  <si>
    <t>Рабинович Александр</t>
  </si>
  <si>
    <t>Макаров Валентин</t>
  </si>
  <si>
    <t>Хамидуллин Роман</t>
  </si>
  <si>
    <t>Брайт-Фит</t>
  </si>
  <si>
    <t>Толкачев Константин</t>
  </si>
  <si>
    <t>Мамедов Аликбер</t>
  </si>
  <si>
    <t>Горкун Александр</t>
  </si>
  <si>
    <t>Горкун А.</t>
  </si>
  <si>
    <t>Верхнеяркеево</t>
  </si>
  <si>
    <t>Полушкин Роман</t>
  </si>
  <si>
    <t>Пермь</t>
  </si>
  <si>
    <t>Антонов Эдуард</t>
  </si>
  <si>
    <t>Баканов Евгений</t>
  </si>
  <si>
    <t>Ожокин С.</t>
  </si>
  <si>
    <t>Апакшин Игорь</t>
  </si>
  <si>
    <t>Хамер</t>
  </si>
  <si>
    <t>Точилов В.</t>
  </si>
  <si>
    <t>Гармаев Вячеслав</t>
  </si>
  <si>
    <t>Байкал Пауэр</t>
  </si>
  <si>
    <t>Пескалов В.</t>
  </si>
  <si>
    <t>Тихомиров Константин</t>
  </si>
  <si>
    <t>Московский Александр</t>
  </si>
  <si>
    <t>Норма</t>
  </si>
  <si>
    <t>Лукиных А.</t>
  </si>
  <si>
    <t>Муллаяров Марат</t>
  </si>
  <si>
    <t>Шорохов Денис</t>
  </si>
  <si>
    <t>Ащепков Владимир</t>
  </si>
  <si>
    <t>Массаров Владислав</t>
  </si>
  <si>
    <t>Нижний Тагил</t>
  </si>
  <si>
    <t>Прозоров С.</t>
  </si>
  <si>
    <t>Назипов Ильдус</t>
  </si>
  <si>
    <t>Карамалай П.</t>
  </si>
  <si>
    <t>Кобяков Олег</t>
  </si>
  <si>
    <t>Новоуральск</t>
  </si>
  <si>
    <t>Лосев Юрий</t>
  </si>
  <si>
    <t>Нефтянник</t>
  </si>
  <si>
    <t xml:space="preserve">Басов Евгений </t>
  </si>
  <si>
    <t xml:space="preserve">Курпицев Иван </t>
  </si>
  <si>
    <t>Бабажанов Сенакулы</t>
  </si>
  <si>
    <t>Александровск</t>
  </si>
  <si>
    <t>Бабажанов С.</t>
  </si>
  <si>
    <t>Ксёнушко Олег</t>
  </si>
  <si>
    <t>Ксенушко Олег</t>
  </si>
  <si>
    <t xml:space="preserve">Логинов Александр </t>
  </si>
  <si>
    <t>Логинов А.</t>
  </si>
  <si>
    <t>Гайсин Святослав</t>
  </si>
  <si>
    <t>Томчук Александр</t>
  </si>
  <si>
    <t>Аксентьев И.</t>
  </si>
  <si>
    <t>Арчвава Альберт</t>
  </si>
  <si>
    <t>Хабаровский край</t>
  </si>
  <si>
    <t>Поповских Максим</t>
  </si>
  <si>
    <t xml:space="preserve">Ровесник </t>
  </si>
  <si>
    <t>Щукин В.</t>
  </si>
  <si>
    <t>Хыдывов Уллубий</t>
  </si>
  <si>
    <t>Заковряшин Андрей</t>
  </si>
  <si>
    <t>Медведев Н.</t>
  </si>
  <si>
    <t>Чернышов Алексей</t>
  </si>
  <si>
    <t>Петров Дмитрий</t>
  </si>
  <si>
    <t>Сапожников А.</t>
  </si>
  <si>
    <t>Симферополь</t>
  </si>
  <si>
    <t>Рычков Андрей</t>
  </si>
  <si>
    <t>Ратиборец</t>
  </si>
  <si>
    <t>Меньщиков С.</t>
  </si>
  <si>
    <t>Табунков Дмитрий</t>
  </si>
  <si>
    <t>Кучнев И.</t>
  </si>
  <si>
    <t>Койков Виктор</t>
  </si>
  <si>
    <t>Чернов Вадим</t>
  </si>
  <si>
    <t>Артамонов Александр</t>
  </si>
  <si>
    <t>Басыров Алик</t>
  </si>
  <si>
    <t>Гадиев Риф</t>
  </si>
  <si>
    <t>Лобов Иван</t>
  </si>
  <si>
    <t>Желтенко Евгений</t>
  </si>
  <si>
    <t>Бакланов Владимир</t>
  </si>
  <si>
    <t>Магнитогорск</t>
  </si>
  <si>
    <t>Миронов Евгений</t>
  </si>
  <si>
    <t>Миронов Е</t>
  </si>
  <si>
    <t>Костянов Александр</t>
  </si>
  <si>
    <t>Потапов В.</t>
  </si>
  <si>
    <t>Малютин Владимир</t>
  </si>
  <si>
    <t>Нефедов жим</t>
  </si>
  <si>
    <t>Нефедов В.</t>
  </si>
  <si>
    <t>Кириллов Андрей</t>
  </si>
  <si>
    <t>ФК GTO</t>
  </si>
  <si>
    <t>Киреев Максим</t>
  </si>
  <si>
    <t>Спорт-Хаус</t>
  </si>
  <si>
    <t>Кодолов А.</t>
  </si>
  <si>
    <t>Миков Александр</t>
  </si>
  <si>
    <t>Колизей</t>
  </si>
  <si>
    <t>Баландин С.</t>
  </si>
  <si>
    <t>Долгополов Андрей</t>
  </si>
  <si>
    <t>Киселев Александр</t>
  </si>
  <si>
    <t xml:space="preserve">Свобода Евгений </t>
  </si>
  <si>
    <t>Черныш Алексей</t>
  </si>
  <si>
    <t>Емелькин Николай</t>
  </si>
  <si>
    <t>Стригов Олег</t>
  </si>
  <si>
    <t>Бибиков Виталий</t>
  </si>
  <si>
    <t>Димитрюк Станислав</t>
  </si>
  <si>
    <t>Димитрюк станислав</t>
  </si>
  <si>
    <t>Зоркин Сергей</t>
  </si>
  <si>
    <t>Русич</t>
  </si>
  <si>
    <t>Станиславчук Антон</t>
  </si>
  <si>
    <t>Потапов Вячеслав</t>
  </si>
  <si>
    <t>Лопин Владимир</t>
  </si>
  <si>
    <t>Лопин В.</t>
  </si>
  <si>
    <t>Парфененко Сергей</t>
  </si>
  <si>
    <t>Радужный</t>
  </si>
  <si>
    <t>Парфененко С.</t>
  </si>
  <si>
    <t>Михнюк Михаил</t>
  </si>
  <si>
    <t xml:space="preserve">Белоногов Максим </t>
  </si>
  <si>
    <t>Женовников</t>
  </si>
  <si>
    <t>Маркин Павел</t>
  </si>
  <si>
    <t>Ишим</t>
  </si>
  <si>
    <t>Пахотин А.</t>
  </si>
  <si>
    <t>Никитин Евгений</t>
  </si>
  <si>
    <t>Мечев Павел</t>
  </si>
  <si>
    <t>Динур</t>
  </si>
  <si>
    <t>Нягулов Сергей</t>
  </si>
  <si>
    <t>Дерябин А.</t>
  </si>
  <si>
    <t>Баль Дмитрий</t>
  </si>
  <si>
    <t>Баль Д.</t>
  </si>
  <si>
    <t xml:space="preserve">Берло Александр </t>
  </si>
  <si>
    <t>Берло Александр</t>
  </si>
  <si>
    <t>Федоров Александр</t>
  </si>
  <si>
    <t xml:space="preserve">Коровин Евгений </t>
  </si>
  <si>
    <t>Гараж Жим</t>
  </si>
  <si>
    <t>Мизев Е.</t>
  </si>
  <si>
    <t>Стрижов Михаил</t>
  </si>
  <si>
    <t>Поздняков Виктор</t>
  </si>
  <si>
    <t>Ск Дружба</t>
  </si>
  <si>
    <t>Казанцев Игорь</t>
  </si>
  <si>
    <t>Хозяшев Максим</t>
  </si>
  <si>
    <t>Шикшеев Александр</t>
  </si>
  <si>
    <t>Шибаев В.</t>
  </si>
  <si>
    <t>Попов Александр</t>
  </si>
  <si>
    <t>Гуров Максим</t>
  </si>
  <si>
    <t>Гуров М.</t>
  </si>
  <si>
    <t>Тетерев Вадим</t>
  </si>
  <si>
    <t>Омская область</t>
  </si>
  <si>
    <t>Тетерева И.</t>
  </si>
  <si>
    <t>Шевельков Леонид</t>
  </si>
  <si>
    <t xml:space="preserve">Гателя </t>
  </si>
  <si>
    <t>Жим лёжа ЛЮБ безэкипировочный</t>
  </si>
  <si>
    <t>Матушкина Таисия</t>
  </si>
  <si>
    <t>Матушкина Т.</t>
  </si>
  <si>
    <t>Соболева Елена</t>
  </si>
  <si>
    <t>Кузин Е.В</t>
  </si>
  <si>
    <t>Скляр Екатерина</t>
  </si>
  <si>
    <t>Баландин С.А</t>
  </si>
  <si>
    <t>Растворова Марина</t>
  </si>
  <si>
    <t>Растворов О.А</t>
  </si>
  <si>
    <t>Шульга Анастасия</t>
  </si>
  <si>
    <t>Мальцев</t>
  </si>
  <si>
    <t>Попова Анастасия</t>
  </si>
  <si>
    <t>Метро фитнес</t>
  </si>
  <si>
    <t>Попова А.</t>
  </si>
  <si>
    <t>Горн Ксения</t>
  </si>
  <si>
    <t>Красноярова Анастасия</t>
  </si>
  <si>
    <t>Резеденция спорта</t>
  </si>
  <si>
    <t>Негунов Е</t>
  </si>
  <si>
    <t>Ульянова Екатерина</t>
  </si>
  <si>
    <t>Нефедов В.В</t>
  </si>
  <si>
    <t>Кропачева Елизавета</t>
  </si>
  <si>
    <t>Кочнев Е</t>
  </si>
  <si>
    <t>Моисеенко Светлана</t>
  </si>
  <si>
    <t>Крючков А</t>
  </si>
  <si>
    <t>Спасенникова Ирина</t>
  </si>
  <si>
    <t>Щукин В.М</t>
  </si>
  <si>
    <t>Левенец Оксана</t>
  </si>
  <si>
    <t>Быховец А</t>
  </si>
  <si>
    <t>Гафина Елена</t>
  </si>
  <si>
    <t>Озёрск</t>
  </si>
  <si>
    <t>Пилипишко Н.Р</t>
  </si>
  <si>
    <t>Лоскутова Инна</t>
  </si>
  <si>
    <t>Габов В.В</t>
  </si>
  <si>
    <t>Вишняк Анна</t>
  </si>
  <si>
    <t>Быковец А.М</t>
  </si>
  <si>
    <t>Комелькова Лариса</t>
  </si>
  <si>
    <t>Комелькова Л.В</t>
  </si>
  <si>
    <t>Полуэктова Екатерина</t>
  </si>
  <si>
    <t>Пилипенко Наталья</t>
  </si>
  <si>
    <t>Авдюков А</t>
  </si>
  <si>
    <t>Пехташева Татьяна</t>
  </si>
  <si>
    <t>Артемьев А.С</t>
  </si>
  <si>
    <t>Чуканова Светлана</t>
  </si>
  <si>
    <t>Ячменев А</t>
  </si>
  <si>
    <t>Садилова Алёна</t>
  </si>
  <si>
    <t>Ханилов Р.А</t>
  </si>
  <si>
    <t>Лычко Варвара</t>
  </si>
  <si>
    <t>Новосибирск</t>
  </si>
  <si>
    <t>3 teen</t>
  </si>
  <si>
    <t>Захаров Н.Н</t>
  </si>
  <si>
    <t>Гурская Виктория</t>
  </si>
  <si>
    <t>Тор-Фитнес</t>
  </si>
  <si>
    <t>Рогожников Е</t>
  </si>
  <si>
    <t>Емельянова Ирина</t>
  </si>
  <si>
    <t>Булах Дарья</t>
  </si>
  <si>
    <t>Бараков А.А</t>
  </si>
  <si>
    <t>Иванцова Танзиля</t>
  </si>
  <si>
    <t>Геташвили Мария</t>
  </si>
  <si>
    <t>Юсупова Рената</t>
  </si>
  <si>
    <t>Юсупова Р.</t>
  </si>
  <si>
    <t>Ильина Марина</t>
  </si>
  <si>
    <t>2 teen</t>
  </si>
  <si>
    <t>Ильина М.А</t>
  </si>
  <si>
    <t>Болотина Анна</t>
  </si>
  <si>
    <t>Макарова Наталья</t>
  </si>
  <si>
    <t>Позмогов М.С</t>
  </si>
  <si>
    <t>Перепелкина Вера</t>
  </si>
  <si>
    <t>Перепелкин В.П</t>
  </si>
  <si>
    <t>Завьялова Анна</t>
  </si>
  <si>
    <t>Россомагин И.А</t>
  </si>
  <si>
    <t>Лякина Любовь</t>
  </si>
  <si>
    <t>Чадов К</t>
  </si>
  <si>
    <t>Баль Ольга</t>
  </si>
  <si>
    <t>Баль О.</t>
  </si>
  <si>
    <t>Вагина Мария</t>
  </si>
  <si>
    <t>Бызов Е.А</t>
  </si>
  <si>
    <t>Дрогалева Анна</t>
  </si>
  <si>
    <t>Дрогалева А</t>
  </si>
  <si>
    <t>Панфилова Александра</t>
  </si>
  <si>
    <t>Луткова А.А</t>
  </si>
  <si>
    <t>Кирсанова Александра</t>
  </si>
  <si>
    <t>1 teen</t>
  </si>
  <si>
    <t>Кирсанова А.Ю</t>
  </si>
  <si>
    <t>Савкова Ирина</t>
  </si>
  <si>
    <t>SL фитнес</t>
  </si>
  <si>
    <t>Баталина Ю</t>
  </si>
  <si>
    <t>Беляева Елена</t>
  </si>
  <si>
    <t>Гнусарева Мария</t>
  </si>
  <si>
    <t>Айрон Арни</t>
  </si>
  <si>
    <t>Гнусарева М.</t>
  </si>
  <si>
    <t>Долгоаршинных Татьяна</t>
  </si>
  <si>
    <t>Долгоаршинных Т.А</t>
  </si>
  <si>
    <t>Курченко Анастасия</t>
  </si>
  <si>
    <t>Велибор</t>
  </si>
  <si>
    <t>Бородин А.В</t>
  </si>
  <si>
    <t>Виноградова Екатерина</t>
  </si>
  <si>
    <t>Степанов О</t>
  </si>
  <si>
    <t>Черепанова Ирина</t>
  </si>
  <si>
    <t>Торкунов А.М</t>
  </si>
  <si>
    <t>Писковая Елена</t>
  </si>
  <si>
    <t>ЯНАО</t>
  </si>
  <si>
    <t>Кобелев В</t>
  </si>
  <si>
    <t>Некрасова Светлана</t>
  </si>
  <si>
    <t xml:space="preserve">Ромасько Лариса </t>
  </si>
  <si>
    <t>Power</t>
  </si>
  <si>
    <t>Епизаров М.И</t>
  </si>
  <si>
    <t>Кодзаева Яна</t>
  </si>
  <si>
    <t>Ростовская область</t>
  </si>
  <si>
    <t>Добрарезов И</t>
  </si>
  <si>
    <t>Якубовская Анастасия</t>
  </si>
  <si>
    <t>Могилевская Наталья</t>
  </si>
  <si>
    <t>Рогожников Е.А</t>
  </si>
  <si>
    <t>Дорогина Алена</t>
  </si>
  <si>
    <t>Гараж Джим</t>
  </si>
  <si>
    <t>Мизев Е</t>
  </si>
  <si>
    <t>Шиколович Ксения</t>
  </si>
  <si>
    <t>Аслахов Булат</t>
  </si>
  <si>
    <t>Суфиянов А.Р</t>
  </si>
  <si>
    <t>Палей Артем</t>
  </si>
  <si>
    <t>Палей Э.</t>
  </si>
  <si>
    <t>Соловей Глеб</t>
  </si>
  <si>
    <t>Искра</t>
  </si>
  <si>
    <t>Зенков Н.Д</t>
  </si>
  <si>
    <t>Митрофанов Лев</t>
  </si>
  <si>
    <t>Шаврин Александр</t>
  </si>
  <si>
    <t>Зубов Михаил</t>
  </si>
  <si>
    <t>Абзаев А.Н</t>
  </si>
  <si>
    <t>Митрошкин Максим</t>
  </si>
  <si>
    <t>Сергеева Е</t>
  </si>
  <si>
    <t>Абрамов Виктор</t>
  </si>
  <si>
    <t>Абрамов В.</t>
  </si>
  <si>
    <t>Панчихин Георгий</t>
  </si>
  <si>
    <t>Драйв фитнес</t>
  </si>
  <si>
    <t>Нужин К</t>
  </si>
  <si>
    <t>Мухаметов Батурхан</t>
  </si>
  <si>
    <t>Бишкек</t>
  </si>
  <si>
    <t>Мамбетов Р.А</t>
  </si>
  <si>
    <t>Аслахов Урал</t>
  </si>
  <si>
    <t>Шейнкер Михаил</t>
  </si>
  <si>
    <t>Мизёв Е</t>
  </si>
  <si>
    <t>Михеев Иван</t>
  </si>
  <si>
    <t>Артамонов</t>
  </si>
  <si>
    <t>Хайруллин Айрат</t>
  </si>
  <si>
    <t>Фаттахов Р.Т</t>
  </si>
  <si>
    <t>Брянцев Максим</t>
  </si>
  <si>
    <t>Сысерть</t>
  </si>
  <si>
    <t>Умяров Д</t>
  </si>
  <si>
    <t>Кожевников Максим</t>
  </si>
  <si>
    <t>ПРТ Жим</t>
  </si>
  <si>
    <t>Кожевников М.</t>
  </si>
  <si>
    <t>Ахметов Максим</t>
  </si>
  <si>
    <t>Ахметов М.</t>
  </si>
  <si>
    <t>Степашов Игорь</t>
  </si>
  <si>
    <t>Степашов И.</t>
  </si>
  <si>
    <t>Кистанов Максим</t>
  </si>
  <si>
    <t>Карлов А.Ю</t>
  </si>
  <si>
    <t>Яганов Артём</t>
  </si>
  <si>
    <t>Акула 79</t>
  </si>
  <si>
    <t>Сероваев К</t>
  </si>
  <si>
    <t>Деревянко Александр</t>
  </si>
  <si>
    <t>Садовский В.В</t>
  </si>
  <si>
    <t>Шадрин Александр</t>
  </si>
  <si>
    <t>Горкун А</t>
  </si>
  <si>
    <t>Абсатаров Владислав</t>
  </si>
  <si>
    <t>Клюев И</t>
  </si>
  <si>
    <t>Мархов Валерий</t>
  </si>
  <si>
    <t xml:space="preserve">СК Любитель </t>
  </si>
  <si>
    <t>Оренбурская область</t>
  </si>
  <si>
    <t>Весноватый Р.О</t>
  </si>
  <si>
    <t>Бродский Юрий</t>
  </si>
  <si>
    <t>Иванюков О.</t>
  </si>
  <si>
    <t>Устинов Вадим</t>
  </si>
  <si>
    <t>Золотой тигр</t>
  </si>
  <si>
    <t>Тихонов В</t>
  </si>
  <si>
    <t>Заграй Сергей</t>
  </si>
  <si>
    <t>Марфицын</t>
  </si>
  <si>
    <t>Агабалаев Ровшан</t>
  </si>
  <si>
    <t>Побойкин Сергей</t>
  </si>
  <si>
    <t>Титов Михаил</t>
  </si>
  <si>
    <t>Тараненко</t>
  </si>
  <si>
    <t>Телегин Сергей</t>
  </si>
  <si>
    <t>Долотов А.Н</t>
  </si>
  <si>
    <t>Чудинов Виктор</t>
  </si>
  <si>
    <t>Пермяков Всеволод</t>
  </si>
  <si>
    <t>Деркач И.О</t>
  </si>
  <si>
    <t>Агинских Владимир</t>
  </si>
  <si>
    <t>Верхняя Салда</t>
  </si>
  <si>
    <t>Агинских В.</t>
  </si>
  <si>
    <t>Горкунов Владислав</t>
  </si>
  <si>
    <t>Березовский</t>
  </si>
  <si>
    <t>Соколова А.Е</t>
  </si>
  <si>
    <t>Дюкин Михаил</t>
  </si>
  <si>
    <t>Ильиных Д</t>
  </si>
  <si>
    <t>Артюхов Михаил</t>
  </si>
  <si>
    <t>Кобызов К.В</t>
  </si>
  <si>
    <t>Чередниченко Кирилл</t>
  </si>
  <si>
    <t>Леонтьев А.Н</t>
  </si>
  <si>
    <t>Рукин Евгений</t>
  </si>
  <si>
    <t>Никитин Роман</t>
  </si>
  <si>
    <t>Никитин Р.</t>
  </si>
  <si>
    <t>Килин Игорь</t>
  </si>
  <si>
    <t>Точилов В.Ю</t>
  </si>
  <si>
    <t>Шушарин Павел</t>
  </si>
  <si>
    <t>Толкачев К</t>
  </si>
  <si>
    <t>Годовалов Игорь</t>
  </si>
  <si>
    <t>Годовалов И.А</t>
  </si>
  <si>
    <t>Щеголихин Олег</t>
  </si>
  <si>
    <t>Щеголихин О.</t>
  </si>
  <si>
    <t>Некрасов Дмитрий</t>
  </si>
  <si>
    <t>Балуев Александр</t>
  </si>
  <si>
    <t>Лесной</t>
  </si>
  <si>
    <t>Балуев А.В</t>
  </si>
  <si>
    <t>Ким Ореон</t>
  </si>
  <si>
    <t>Руслан</t>
  </si>
  <si>
    <t>Зябликов Иван</t>
  </si>
  <si>
    <t>Зябликов И.А</t>
  </si>
  <si>
    <t xml:space="preserve">Дворкин Леонид </t>
  </si>
  <si>
    <t>Краснодарский край</t>
  </si>
  <si>
    <t>Попов А.И</t>
  </si>
  <si>
    <t>Ногай Юрий</t>
  </si>
  <si>
    <t>Хованский Д.А</t>
  </si>
  <si>
    <t>Мезенцев Павел</t>
  </si>
  <si>
    <t>Мезенцев П.А</t>
  </si>
  <si>
    <t>Шафиков Рустам</t>
  </si>
  <si>
    <t>Шафиков Р.</t>
  </si>
  <si>
    <t>Кукубаев Сомат</t>
  </si>
  <si>
    <t>Баранов А</t>
  </si>
  <si>
    <t>Кучер Андрей</t>
  </si>
  <si>
    <t>Бурлаченко А</t>
  </si>
  <si>
    <t>Лагодин Константин</t>
  </si>
  <si>
    <t>ФК Стимул</t>
  </si>
  <si>
    <t>Габов Владимир</t>
  </si>
  <si>
    <t>Хлепитько Алексей</t>
  </si>
  <si>
    <t>Хлепитько А.</t>
  </si>
  <si>
    <t>Анцевич Илья</t>
  </si>
  <si>
    <t>Анцевич И</t>
  </si>
  <si>
    <t>Сукач Егор</t>
  </si>
  <si>
    <t>Бобров К.В</t>
  </si>
  <si>
    <t>Манашев Даниил</t>
  </si>
  <si>
    <t>Османов Насиб</t>
  </si>
  <si>
    <t>Ковалев Кирилл</t>
  </si>
  <si>
    <t>Курданов Заур</t>
  </si>
  <si>
    <t>1 junior</t>
  </si>
  <si>
    <t>Ильин Максим</t>
  </si>
  <si>
    <t>Ильин М.</t>
  </si>
  <si>
    <t>Киляков Станислав</t>
  </si>
  <si>
    <t>Киляков С.</t>
  </si>
  <si>
    <t>Семенов Данил</t>
  </si>
  <si>
    <t>Березники</t>
  </si>
  <si>
    <t>Глазачев В</t>
  </si>
  <si>
    <t>Гуничев Дмитрий</t>
  </si>
  <si>
    <t>Фаттахов</t>
  </si>
  <si>
    <t>Плисов Максим</t>
  </si>
  <si>
    <t>Плисов М.</t>
  </si>
  <si>
    <t>Еликаров Сергей</t>
  </si>
  <si>
    <t>Михайлов С</t>
  </si>
  <si>
    <t>Святкин Максим</t>
  </si>
  <si>
    <t>Дрон тим</t>
  </si>
  <si>
    <t>Курочкин А.А</t>
  </si>
  <si>
    <t>Голубцов Павел</t>
  </si>
  <si>
    <t>Медведев Н.С</t>
  </si>
  <si>
    <t>Воронков Михаил</t>
  </si>
  <si>
    <t>Стиль жизни</t>
  </si>
  <si>
    <t>Нужин Д.</t>
  </si>
  <si>
    <t>Александров Леонид</t>
  </si>
  <si>
    <t>Поздеев Александр</t>
  </si>
  <si>
    <t>Богданович</t>
  </si>
  <si>
    <t>Поздеев А.</t>
  </si>
  <si>
    <t>Фаттахов Ришат</t>
  </si>
  <si>
    <t>Березин Михаил</t>
  </si>
  <si>
    <t>Факел</t>
  </si>
  <si>
    <t>Бояршиков</t>
  </si>
  <si>
    <t>Киселев Вячеслав</t>
  </si>
  <si>
    <t>Озерск</t>
  </si>
  <si>
    <t>Щеголихин О.С</t>
  </si>
  <si>
    <t>Пескалов В.М</t>
  </si>
  <si>
    <t>Гильман Юрий</t>
  </si>
  <si>
    <t>Игнатьев П</t>
  </si>
  <si>
    <t>Ошивалов Анатолий</t>
  </si>
  <si>
    <t>Морозов Борис</t>
  </si>
  <si>
    <t>Спартак</t>
  </si>
  <si>
    <t>Епишко Д.Ф</t>
  </si>
  <si>
    <t xml:space="preserve">Чернявский Тимофей </t>
  </si>
  <si>
    <t>Чернявский Т.А</t>
  </si>
  <si>
    <t>Прозоров Дмитрий</t>
  </si>
  <si>
    <t>Гармония</t>
  </si>
  <si>
    <t>Прозоров Д.</t>
  </si>
  <si>
    <t>Никаноров Василий</t>
  </si>
  <si>
    <t>Кавченко</t>
  </si>
  <si>
    <t>Латыпов Дамир</t>
  </si>
  <si>
    <t>Латыпов Д.</t>
  </si>
  <si>
    <t>Жуков Алексей</t>
  </si>
  <si>
    <t>Пеяс С</t>
  </si>
  <si>
    <t>Казаков Роман</t>
  </si>
  <si>
    <t>Суворовское</t>
  </si>
  <si>
    <t>Казаков Р.</t>
  </si>
  <si>
    <t>Лунегов Андрей</t>
  </si>
  <si>
    <t>Атлетик Джим</t>
  </si>
  <si>
    <t>Моцько И</t>
  </si>
  <si>
    <t>Щербинин Артём</t>
  </si>
  <si>
    <t>Третьяков А</t>
  </si>
  <si>
    <t>Артемьев Андрей</t>
  </si>
  <si>
    <t>Пехташева</t>
  </si>
  <si>
    <t>Три Х</t>
  </si>
  <si>
    <t>Иванов Д</t>
  </si>
  <si>
    <t>Мальцев Евгений</t>
  </si>
  <si>
    <t>Мальцев Е.</t>
  </si>
  <si>
    <t>Ляшков Андрей</t>
  </si>
  <si>
    <t>Разгильдяев Иван</t>
  </si>
  <si>
    <t>Чистяков</t>
  </si>
  <si>
    <t>Титов Станислав</t>
  </si>
  <si>
    <t>Коркино</t>
  </si>
  <si>
    <t>Ирназаов Ратмир</t>
  </si>
  <si>
    <t>Вапов Д</t>
  </si>
  <si>
    <t>Соболев Вячеслав</t>
  </si>
  <si>
    <t>Гавриков Дмитрий</t>
  </si>
  <si>
    <t>Патлатюк Д.В</t>
  </si>
  <si>
    <t>Артемьев Давид</t>
  </si>
  <si>
    <t>Олимпия</t>
  </si>
  <si>
    <t>Тымченко С.Н</t>
  </si>
  <si>
    <t>Солоницын Даниил</t>
  </si>
  <si>
    <t>ДЮЦ Октябрьского района</t>
  </si>
  <si>
    <t>Решетников В.</t>
  </si>
  <si>
    <t>Атьков Никита</t>
  </si>
  <si>
    <t>Черныш А</t>
  </si>
  <si>
    <t>Томчик Денис</t>
  </si>
  <si>
    <t>Каримов Джамолиддин</t>
  </si>
  <si>
    <t>Душанбе</t>
  </si>
  <si>
    <t>Каримов Д.</t>
  </si>
  <si>
    <t>Акимов Артем</t>
  </si>
  <si>
    <t>Акимов А.</t>
  </si>
  <si>
    <t>Пиняжин Андрей</t>
  </si>
  <si>
    <t>Морозов С.</t>
  </si>
  <si>
    <t>Печеркин Илья</t>
  </si>
  <si>
    <t>Гамов Сергей</t>
  </si>
  <si>
    <t>Русичи</t>
  </si>
  <si>
    <t>Анисимов В.</t>
  </si>
  <si>
    <t>Редикульцев Александр</t>
  </si>
  <si>
    <t>Жицкий Роман</t>
  </si>
  <si>
    <t>Козлов А.Ю</t>
  </si>
  <si>
    <t>Нестеров Андрей</t>
  </si>
  <si>
    <t>Распопов Михаил</t>
  </si>
  <si>
    <t>Невьянск</t>
  </si>
  <si>
    <t>Распопов М.Б</t>
  </si>
  <si>
    <t>Серегин Сергей</t>
  </si>
  <si>
    <t>Палей</t>
  </si>
  <si>
    <t>Еремеев Павел</t>
  </si>
  <si>
    <t>Авдюков Артем</t>
  </si>
  <si>
    <t>Куклин Игорь</t>
  </si>
  <si>
    <t>Куклина М</t>
  </si>
  <si>
    <t>Калеев Радик</t>
  </si>
  <si>
    <t>Манбетов Р.А</t>
  </si>
  <si>
    <t>Аксентьев Игорь</t>
  </si>
  <si>
    <t>Южаков Сергей</t>
  </si>
  <si>
    <t>Мед лайф</t>
  </si>
  <si>
    <t>Смирнов М</t>
  </si>
  <si>
    <t>Мочалов Андрей</t>
  </si>
  <si>
    <t>Гусева А.А</t>
  </si>
  <si>
    <t>Ярин Александр</t>
  </si>
  <si>
    <t>Клевакин П</t>
  </si>
  <si>
    <t>Кудряков Сергей</t>
  </si>
  <si>
    <t>Баландин</t>
  </si>
  <si>
    <t>Лузин Сергей</t>
  </si>
  <si>
    <t>Лузин С.</t>
  </si>
  <si>
    <t>Антонов Н.Н</t>
  </si>
  <si>
    <t>Зенков Николай</t>
  </si>
  <si>
    <t>Водопьянов Виктор</t>
  </si>
  <si>
    <t>Водопьянов В.</t>
  </si>
  <si>
    <t>Иванов Дмитрий</t>
  </si>
  <si>
    <t>Сатка</t>
  </si>
  <si>
    <t>Теплых И.С</t>
  </si>
  <si>
    <t>Мошечкин Юрий</t>
  </si>
  <si>
    <t>Инкар</t>
  </si>
  <si>
    <t>Устюгов Д</t>
  </si>
  <si>
    <t>Шеховцов Леонид</t>
  </si>
  <si>
    <t>Гадиев Р.Р</t>
  </si>
  <si>
    <t>Сычев Анатолий</t>
  </si>
  <si>
    <t>Палей А.Э</t>
  </si>
  <si>
    <t>Фролов Юрий</t>
  </si>
  <si>
    <t>Бояршинов И.</t>
  </si>
  <si>
    <t>Попов Станислав</t>
  </si>
  <si>
    <t>Перский край</t>
  </si>
  <si>
    <t>Попов С.О</t>
  </si>
  <si>
    <t>Черемухин Дмитрий</t>
  </si>
  <si>
    <t>Комольцев Александр</t>
  </si>
  <si>
    <t>Нечкин Роман</t>
  </si>
  <si>
    <t>Сосновский Максим</t>
  </si>
  <si>
    <t>Бояршинов</t>
  </si>
  <si>
    <t>Ниязов Хуршед</t>
  </si>
  <si>
    <t>Холмазартов Т</t>
  </si>
  <si>
    <t>Соловьев Максим</t>
  </si>
  <si>
    <t>Камышлов</t>
  </si>
  <si>
    <t>Артамонов Г.А</t>
  </si>
  <si>
    <t>Титовец Роман</t>
  </si>
  <si>
    <t>Гарпов В</t>
  </si>
  <si>
    <t>Масленников Станислав</t>
  </si>
  <si>
    <t>ДЮСШ №19</t>
  </si>
  <si>
    <t>Низамов Р</t>
  </si>
  <si>
    <t>Желваков Максим</t>
  </si>
  <si>
    <t>Желваков М.А</t>
  </si>
  <si>
    <t>Литвин Аркадий</t>
  </si>
  <si>
    <t>Зырянов Анатолий</t>
  </si>
  <si>
    <t>Колисниченко С.С</t>
  </si>
  <si>
    <t>Степанов Евгений</t>
  </si>
  <si>
    <t>Карлов А</t>
  </si>
  <si>
    <t>Сетуридзе Георгий</t>
  </si>
  <si>
    <t>Лисовский Даниил</t>
  </si>
  <si>
    <t>Бурлаченко</t>
  </si>
  <si>
    <t>Рахманин Павел</t>
  </si>
  <si>
    <t>Рахманин П.</t>
  </si>
  <si>
    <t>Шишканов Александр</t>
  </si>
  <si>
    <t>Васюченко О.М</t>
  </si>
  <si>
    <t>Рахимьянов Рамазан</t>
  </si>
  <si>
    <t>Ракета</t>
  </si>
  <si>
    <t>Фаттахов Р</t>
  </si>
  <si>
    <t>Кудрявцев Владислав</t>
  </si>
  <si>
    <t>Криушкин Николай</t>
  </si>
  <si>
    <t xml:space="preserve">Чистяков </t>
  </si>
  <si>
    <t>Петров Илья</t>
  </si>
  <si>
    <t>Курилов А</t>
  </si>
  <si>
    <t>Холов Афзалшо</t>
  </si>
  <si>
    <t>3 junior</t>
  </si>
  <si>
    <t>Ахматбеков</t>
  </si>
  <si>
    <t>Кузьмицкий Никита</t>
  </si>
  <si>
    <t>Курок Дмитрий</t>
  </si>
  <si>
    <t>Валивах Илья</t>
  </si>
  <si>
    <t>Универсам</t>
  </si>
  <si>
    <t>Иванов Н</t>
  </si>
  <si>
    <t>Габуев Андрей</t>
  </si>
  <si>
    <t>Республика Коми</t>
  </si>
  <si>
    <t>Акентев В.М</t>
  </si>
  <si>
    <t>Кузеев Дмитрий</t>
  </si>
  <si>
    <t>Кузеев Д.</t>
  </si>
  <si>
    <t>Нестеров Сергей</t>
  </si>
  <si>
    <t>Титан</t>
  </si>
  <si>
    <t>Нестеров С.В</t>
  </si>
  <si>
    <t>Талипов Ильмир</t>
  </si>
  <si>
    <t>Головинский Д</t>
  </si>
  <si>
    <t>Балуев Юрий</t>
  </si>
  <si>
    <t>Пономарев А.С</t>
  </si>
  <si>
    <t>Тарасов Сергей</t>
  </si>
  <si>
    <t>Пелибор</t>
  </si>
  <si>
    <t>Коротков Евгений</t>
  </si>
  <si>
    <t>Железный Самсон</t>
  </si>
  <si>
    <t>Лоджанский</t>
  </si>
  <si>
    <t>Кирилов Сергей</t>
  </si>
  <si>
    <t>Кирилов</t>
  </si>
  <si>
    <t>Никонов Владимир</t>
  </si>
  <si>
    <t>Никонов В.</t>
  </si>
  <si>
    <t>Комаров Пётр</t>
  </si>
  <si>
    <t>Игнатьев</t>
  </si>
  <si>
    <t>Добрин Борис</t>
  </si>
  <si>
    <t>Медведев А.В</t>
  </si>
  <si>
    <t>Котов Сергей</t>
  </si>
  <si>
    <t>Николаев Вячеслав</t>
  </si>
  <si>
    <t>Беловал Е</t>
  </si>
  <si>
    <t>Цыгуров Дмитрий</t>
  </si>
  <si>
    <t>Антарес спорт</t>
  </si>
  <si>
    <t>Цыгунов Д.В</t>
  </si>
  <si>
    <t>Макаренко Евгений</t>
  </si>
  <si>
    <t>Ленинградская область</t>
  </si>
  <si>
    <t>Парадиз Г</t>
  </si>
  <si>
    <t>Лапехин Дмитрий</t>
  </si>
  <si>
    <t>Баранов А.А</t>
  </si>
  <si>
    <t>Пермяков Алексей</t>
  </si>
  <si>
    <t>Нефедов</t>
  </si>
  <si>
    <t>Юсупов Станислав</t>
  </si>
  <si>
    <t>Юсупов С.</t>
  </si>
  <si>
    <t>Низовкин Иван</t>
  </si>
  <si>
    <t>Петров Максим</t>
  </si>
  <si>
    <t>Петров М.</t>
  </si>
  <si>
    <t>Котов Константин</t>
  </si>
  <si>
    <t>Точилов В</t>
  </si>
  <si>
    <t>Зуй Юрий</t>
  </si>
  <si>
    <t>Зуй Ю.</t>
  </si>
  <si>
    <t>Бурцев Максим</t>
  </si>
  <si>
    <t>Миронов О</t>
  </si>
  <si>
    <t>Гасанов Раджи</t>
  </si>
  <si>
    <t>House of pain</t>
  </si>
  <si>
    <t>Кирилов С.А</t>
  </si>
  <si>
    <t>Ваулин Владимир</t>
  </si>
  <si>
    <t>Пятков Климентий</t>
  </si>
  <si>
    <t>Васютин Н.А</t>
  </si>
  <si>
    <t>Джумакаев Виктор</t>
  </si>
  <si>
    <t>Ривьера спорт</t>
  </si>
  <si>
    <t>Катарчин А.М</t>
  </si>
  <si>
    <t>Воронин Дмитрий</t>
  </si>
  <si>
    <t>Цивилев Святослав</t>
  </si>
  <si>
    <t>Пузыня Кирилл</t>
  </si>
  <si>
    <t>2 junior</t>
  </si>
  <si>
    <t>Авдюков Артём</t>
  </si>
  <si>
    <t>Матвеев Сергей</t>
  </si>
  <si>
    <t>Бегалко</t>
  </si>
  <si>
    <t>Воронцов Артём</t>
  </si>
  <si>
    <t>Тихвин</t>
  </si>
  <si>
    <t>Воронцов А.</t>
  </si>
  <si>
    <t>Жилин Андрей</t>
  </si>
  <si>
    <t>Себеханов Узейри</t>
  </si>
  <si>
    <t>Ультра фэмели фитнес</t>
  </si>
  <si>
    <t>Мясников В</t>
  </si>
  <si>
    <t>Черников Вячеслав</t>
  </si>
  <si>
    <t>Мартюшев Василий</t>
  </si>
  <si>
    <t>Мартюшев В.</t>
  </si>
  <si>
    <t>Шевырин Александр</t>
  </si>
  <si>
    <t>Шевырин А</t>
  </si>
  <si>
    <t>Прокопьев Евгений</t>
  </si>
  <si>
    <t>Ладыжкин</t>
  </si>
  <si>
    <t>Емелькин Юрий</t>
  </si>
  <si>
    <t>Карамалак П.</t>
  </si>
  <si>
    <t>Карапузов Игорь</t>
  </si>
  <si>
    <t>Карапузов И.</t>
  </si>
  <si>
    <t>Акентьев Валерий</t>
  </si>
  <si>
    <t>Молодости нашей</t>
  </si>
  <si>
    <t>Акентьев В.</t>
  </si>
  <si>
    <t>Окулов Максим</t>
  </si>
  <si>
    <t>Блинов В.Н</t>
  </si>
  <si>
    <t>Жерновой Сергей</t>
  </si>
  <si>
    <t>Еряшев Максим</t>
  </si>
  <si>
    <t>Лидер</t>
  </si>
  <si>
    <t>Качусов В.П</t>
  </si>
  <si>
    <t>Григоренко Александр</t>
  </si>
  <si>
    <t>Потапов А.В</t>
  </si>
  <si>
    <t>Клопков Дмитрий</t>
  </si>
  <si>
    <t>Голубчиков М</t>
  </si>
  <si>
    <t>Чирков Евгений</t>
  </si>
  <si>
    <t>Пономарёв А</t>
  </si>
  <si>
    <t>Захаров Евгений</t>
  </si>
  <si>
    <t>Глазунов</t>
  </si>
  <si>
    <t>Аксёнов Дмитрий</t>
  </si>
  <si>
    <t>Гурьев</t>
  </si>
  <si>
    <t>Шарапов Тимофей</t>
  </si>
  <si>
    <t>Кривенко Андрей</t>
  </si>
  <si>
    <t>Серов</t>
  </si>
  <si>
    <t>Кривенко А.</t>
  </si>
  <si>
    <t>Обоскалов Дмитрий</t>
  </si>
  <si>
    <t>Аллабергенов Ренат</t>
  </si>
  <si>
    <t>Ивдень</t>
  </si>
  <si>
    <t>Алексеев</t>
  </si>
  <si>
    <t>Неугодников Александр</t>
  </si>
  <si>
    <t>Неугодников А.</t>
  </si>
  <si>
    <t>Бушуев Эдуард</t>
  </si>
  <si>
    <t>Ультра</t>
  </si>
  <si>
    <t>Маслеков В</t>
  </si>
  <si>
    <t>Сюттер Александр</t>
  </si>
  <si>
    <t>Гудзь Сергей</t>
  </si>
  <si>
    <t>Кожокин С.И</t>
  </si>
  <si>
    <t>Шевкунов Олег</t>
  </si>
  <si>
    <t>Шувалов</t>
  </si>
  <si>
    <t>Казымов Сергей</t>
  </si>
  <si>
    <t>Олимпия Джим</t>
  </si>
  <si>
    <t>Соколова А</t>
  </si>
  <si>
    <t>Свяжин Иван</t>
  </si>
  <si>
    <t>Карамалак Никита</t>
  </si>
  <si>
    <t>Карамалан П</t>
  </si>
  <si>
    <t>Артамонов Глеб</t>
  </si>
  <si>
    <t>Артамонов А</t>
  </si>
  <si>
    <t>Павлюк Данил</t>
  </si>
  <si>
    <t>Драйв-фитнес</t>
  </si>
  <si>
    <t>Павлюк Д.</t>
  </si>
  <si>
    <t>Харламов Сергей</t>
  </si>
  <si>
    <t>Курпишев И</t>
  </si>
  <si>
    <t>Платинум фитнес</t>
  </si>
  <si>
    <t>Телидис К</t>
  </si>
  <si>
    <t>Чубаров Владимир</t>
  </si>
  <si>
    <t>Чубаров В.</t>
  </si>
  <si>
    <t>Борисевич Василий</t>
  </si>
  <si>
    <t>Карталы</t>
  </si>
  <si>
    <t>Борисевич К.В</t>
  </si>
  <si>
    <t>Ермышев Евгений</t>
  </si>
  <si>
    <t>Ермышев Е.И</t>
  </si>
  <si>
    <t>Мустафин Алексей</t>
  </si>
  <si>
    <t>Мустафин А.Р</t>
  </si>
  <si>
    <t>Грязнов Василий</t>
  </si>
  <si>
    <t>Колесников С.С</t>
  </si>
  <si>
    <t>Измайорв Павел</t>
  </si>
  <si>
    <t>Попов А.А</t>
  </si>
  <si>
    <t>Соловей Сергей</t>
  </si>
  <si>
    <t>Равриш Илья</t>
  </si>
  <si>
    <t>Равриш И.</t>
  </si>
  <si>
    <t>Паргачев Евгений</t>
  </si>
  <si>
    <t>Зенков А.Д</t>
  </si>
  <si>
    <t>Весловатый И.О</t>
  </si>
  <si>
    <t>Бондаренко Сергей</t>
  </si>
  <si>
    <t>Жерновников</t>
  </si>
  <si>
    <t>Тяжельников Вячеслав</t>
  </si>
  <si>
    <t>Курпишев И.Б</t>
  </si>
  <si>
    <t>Доценко Павел</t>
  </si>
  <si>
    <t>Мишанин А</t>
  </si>
  <si>
    <t>Цыпленков Иван</t>
  </si>
  <si>
    <t>Универсал</t>
  </si>
  <si>
    <t>Цыпленков И.</t>
  </si>
  <si>
    <t>Апухтин Антон</t>
  </si>
  <si>
    <t>Мозгунов А</t>
  </si>
  <si>
    <t>Шарапов Денис</t>
  </si>
  <si>
    <t>Никифоров Александр</t>
  </si>
  <si>
    <t>Меренков Дмитрий</t>
  </si>
  <si>
    <t>Меренков Д.</t>
  </si>
  <si>
    <t>Военный жим ЛЮБ и ПРО</t>
  </si>
  <si>
    <t>Любители</t>
  </si>
  <si>
    <t>MIL</t>
  </si>
  <si>
    <t>Садилова Алена</t>
  </si>
  <si>
    <t>Перьм</t>
  </si>
  <si>
    <t>Ханипов Р.</t>
  </si>
  <si>
    <t>Омельченко Игорь</t>
  </si>
  <si>
    <t>Сметанина</t>
  </si>
  <si>
    <t>Ханипов Родион</t>
  </si>
  <si>
    <t>Лениногорск</t>
  </si>
  <si>
    <t>Фаттахов Р.</t>
  </si>
  <si>
    <t>Чернявский Тимофей</t>
  </si>
  <si>
    <t>Чернявский Т.</t>
  </si>
  <si>
    <t>Сургут</t>
  </si>
  <si>
    <t>Балин Станислав</t>
  </si>
  <si>
    <t>Балин С.</t>
  </si>
  <si>
    <t>Мамбетов Рустам</t>
  </si>
  <si>
    <t>Бабич Станислав</t>
  </si>
  <si>
    <t>Энергия жизни</t>
  </si>
  <si>
    <t>Железный самсон</t>
  </si>
  <si>
    <t>Ваулин Николай</t>
  </si>
  <si>
    <t>Ларин Олег</t>
  </si>
  <si>
    <t>Тихонов В.</t>
  </si>
  <si>
    <t>Терентьев Александр</t>
  </si>
  <si>
    <t>Уральский атлет</t>
  </si>
  <si>
    <t>Терентьев А.</t>
  </si>
  <si>
    <t>Казин Максим</t>
  </si>
  <si>
    <t>Богжанов Джабар</t>
  </si>
  <si>
    <t>Кураков Сергей</t>
  </si>
  <si>
    <t>Клименко А.</t>
  </si>
  <si>
    <t>Профессионалы</t>
  </si>
  <si>
    <t>Троеборье ЭЛИТА экипировочное</t>
  </si>
  <si>
    <t>1 поток</t>
  </si>
  <si>
    <t>Мельник Алексей</t>
  </si>
  <si>
    <t>Мельник А.</t>
  </si>
  <si>
    <t>Карпов Юрий</t>
  </si>
  <si>
    <t>Васюнин Иван</t>
  </si>
  <si>
    <t>Васюнин И.</t>
  </si>
  <si>
    <t>Жим лёжа ЭЛИТА в экипировке</t>
  </si>
  <si>
    <t>2 поток</t>
  </si>
  <si>
    <t>Палей реформа</t>
  </si>
  <si>
    <t>Уткин Андрей</t>
  </si>
  <si>
    <t>Уткин А.</t>
  </si>
  <si>
    <t>Алышев Николай</t>
  </si>
  <si>
    <t>Алышев Н.</t>
  </si>
  <si>
    <t>Пышминцев Николай</t>
  </si>
  <si>
    <t>Растимешин Т.</t>
  </si>
  <si>
    <t>Ячменев Сергей</t>
  </si>
  <si>
    <t>Соловьев В.</t>
  </si>
  <si>
    <t>Ханыков Дмитрий</t>
  </si>
  <si>
    <t>Медвед барбелл</t>
  </si>
  <si>
    <t>Жим лёжа экипировочный ЛЮБ</t>
  </si>
  <si>
    <t>Пучкова Татьяна</t>
  </si>
  <si>
    <t>Корелина Татьяна</t>
  </si>
  <si>
    <t>Киселев</t>
  </si>
  <si>
    <t>Зайнутдинов Ленар</t>
  </si>
  <si>
    <t>Суфиянов Айрат</t>
  </si>
  <si>
    <t>Куршев Е.</t>
  </si>
  <si>
    <t>Кадочников Андрей</t>
  </si>
  <si>
    <t xml:space="preserve">Асбест </t>
  </si>
  <si>
    <t>Зенков Н.</t>
  </si>
  <si>
    <t>Карлов Алексей</t>
  </si>
  <si>
    <t>Динамо</t>
  </si>
  <si>
    <t>Карлов А.</t>
  </si>
  <si>
    <t>Баязитов Кирилл</t>
  </si>
  <si>
    <t>Ульянов Александр</t>
  </si>
  <si>
    <t>Низамов Ильдар</t>
  </si>
  <si>
    <t>Низаров Ильдар</t>
  </si>
  <si>
    <t>Гуцевич Александр</t>
  </si>
  <si>
    <t xml:space="preserve">Экстрим </t>
  </si>
  <si>
    <t>Пономарев А.</t>
  </si>
  <si>
    <t>Холмазаров Т</t>
  </si>
  <si>
    <t>Матюшев Фанис</t>
  </si>
  <si>
    <t>Матюшева Ф.</t>
  </si>
  <si>
    <t>Васютин Николай</t>
  </si>
  <si>
    <t>Овечкин А.</t>
  </si>
  <si>
    <t>Чернозипунников Евгений</t>
  </si>
  <si>
    <t xml:space="preserve">Богатырь </t>
  </si>
  <si>
    <t>Кочнев</t>
  </si>
  <si>
    <t>Дрожжилов Николай</t>
  </si>
  <si>
    <t>Медведь Барбел</t>
  </si>
  <si>
    <t>Решетников Артем</t>
  </si>
  <si>
    <t xml:space="preserve">Осинцев Дмитрий </t>
  </si>
  <si>
    <t>Москаленко Станислав</t>
  </si>
  <si>
    <t>Меркулов Д.</t>
  </si>
  <si>
    <t>Щурихина Наталья</t>
  </si>
  <si>
    <t>Трубин Владислав</t>
  </si>
  <si>
    <t>Трубин В.</t>
  </si>
  <si>
    <t>Лунев Устин</t>
  </si>
  <si>
    <t>Полей Реформа</t>
  </si>
  <si>
    <t>78.5</t>
  </si>
  <si>
    <t>Полей А.</t>
  </si>
  <si>
    <t>Кедин Дмитрий</t>
  </si>
  <si>
    <t>Дзинс В.</t>
  </si>
  <si>
    <t>Мацько И</t>
  </si>
  <si>
    <t>Холов А.</t>
  </si>
  <si>
    <t>Богатырев Алексей</t>
  </si>
  <si>
    <t xml:space="preserve">Акентьев </t>
  </si>
  <si>
    <t>Никандров Евгений</t>
  </si>
  <si>
    <t>Мубаракшин Сергей</t>
  </si>
  <si>
    <t>Карамалак Павел</t>
  </si>
  <si>
    <t>Лунев Дмитрий</t>
  </si>
  <si>
    <t>Русский жим ЛЮБ и ПРО</t>
  </si>
  <si>
    <t>Коэф.</t>
  </si>
  <si>
    <t>ВЕС</t>
  </si>
  <si>
    <t>ПОВТ</t>
  </si>
  <si>
    <t>ТОННАЖ</t>
  </si>
  <si>
    <t>КА</t>
  </si>
  <si>
    <t>1</t>
  </si>
  <si>
    <t>RBP</t>
  </si>
  <si>
    <t>Панова Светлана</t>
  </si>
  <si>
    <t>Терминатор</t>
  </si>
  <si>
    <t>masters</t>
  </si>
  <si>
    <t>Хомылев И.В</t>
  </si>
  <si>
    <t>Брязгин А.Г</t>
  </si>
  <si>
    <t>Питухин Александр</t>
  </si>
  <si>
    <t>Питрухин</t>
  </si>
  <si>
    <t>Левочкин</t>
  </si>
  <si>
    <t>Старостин Антон</t>
  </si>
  <si>
    <t>Узбекистан</t>
  </si>
  <si>
    <t>Старостина Л.Л</t>
  </si>
  <si>
    <t>Якобсон Михаил</t>
  </si>
  <si>
    <t>Якобсон М.</t>
  </si>
  <si>
    <t>2</t>
  </si>
  <si>
    <t>Фк Строитель</t>
  </si>
  <si>
    <t>Машуров С.</t>
  </si>
  <si>
    <t>Трефилов Иван</t>
  </si>
  <si>
    <t>Морозов Иван</t>
  </si>
  <si>
    <t>Иглин А.С</t>
  </si>
  <si>
    <t>3</t>
  </si>
  <si>
    <t>Дюндин Петр</t>
  </si>
  <si>
    <t>Джим холл</t>
  </si>
  <si>
    <t>Морозов Даниил</t>
  </si>
  <si>
    <t>Баландин С</t>
  </si>
  <si>
    <t>Осинцев Геннадий</t>
  </si>
  <si>
    <t>Осинцев Г.</t>
  </si>
  <si>
    <t>Курилов Александр</t>
  </si>
  <si>
    <t>Курилов А.</t>
  </si>
  <si>
    <t>4</t>
  </si>
  <si>
    <t>Ойхер Александр</t>
  </si>
  <si>
    <t>Пономарев А,С</t>
  </si>
  <si>
    <t>5</t>
  </si>
  <si>
    <t>Володин Игорь</t>
  </si>
  <si>
    <t>6</t>
  </si>
  <si>
    <t>Рупасов Денис</t>
  </si>
  <si>
    <t>Отавин К</t>
  </si>
  <si>
    <t>Васильвицкий Дмитрий</t>
  </si>
  <si>
    <t>Полугрудов Дмитрий</t>
  </si>
  <si>
    <t>Карпинск</t>
  </si>
  <si>
    <t>Полугрудов Д.</t>
  </si>
  <si>
    <t>Гринько Георгий</t>
  </si>
  <si>
    <t>Гринько Г.</t>
  </si>
  <si>
    <t>Вараксин Константин</t>
  </si>
  <si>
    <t>Спорт холл</t>
  </si>
  <si>
    <t>Вараксин К.</t>
  </si>
  <si>
    <t>Аликин Алексей</t>
  </si>
  <si>
    <t>Аликин А.</t>
  </si>
  <si>
    <t>Хомылев Максим</t>
  </si>
  <si>
    <t>Бацуев Никита</t>
  </si>
  <si>
    <t>Фатахов Р</t>
  </si>
  <si>
    <t>Демиденко Иван</t>
  </si>
  <si>
    <t>Хомылев</t>
  </si>
  <si>
    <t>Шаталин Дмитрий</t>
  </si>
  <si>
    <t>RUSSIAN BERSERG</t>
  </si>
  <si>
    <t>Башкиров Павел</t>
  </si>
  <si>
    <t>Хорьков Михаил</t>
  </si>
  <si>
    <t>Костарев Степан</t>
  </si>
  <si>
    <t>Валеев Александр</t>
  </si>
  <si>
    <t>Валеев А.Г</t>
  </si>
  <si>
    <t>Петров Игорь</t>
  </si>
  <si>
    <t>Бекленищев Петр</t>
  </si>
  <si>
    <t>Брюхов Антон</t>
  </si>
  <si>
    <t>Брюхов А.М</t>
  </si>
  <si>
    <t>Шашков Михаил</t>
  </si>
  <si>
    <t>Нежневартовская область</t>
  </si>
  <si>
    <t>Ларин</t>
  </si>
  <si>
    <t>Амирова Гюзель</t>
  </si>
  <si>
    <t>Фитлайн</t>
  </si>
  <si>
    <t>Курилов</t>
  </si>
  <si>
    <t>Ефимова Дарья</t>
  </si>
  <si>
    <t>Войчик Екатерина</t>
  </si>
  <si>
    <t>Спарта</t>
  </si>
  <si>
    <t>Миронов</t>
  </si>
  <si>
    <t>Хобыдов Алексей</t>
  </si>
  <si>
    <t>Драйв</t>
  </si>
  <si>
    <t>Герелов А</t>
  </si>
  <si>
    <t>Курилов Сергей</t>
  </si>
  <si>
    <t>Баранов Алексей</t>
  </si>
  <si>
    <t>Колесников Михаил</t>
  </si>
  <si>
    <t>Медведь барбелл</t>
  </si>
  <si>
    <t>Базуев Юрий</t>
  </si>
  <si>
    <t>Х фит</t>
  </si>
  <si>
    <t>Базуев Ю.</t>
  </si>
  <si>
    <t>Васин Максим</t>
  </si>
  <si>
    <t>Нетёсов Геннадий</t>
  </si>
  <si>
    <t>Нетесов</t>
  </si>
  <si>
    <t>Чугаев Олег</t>
  </si>
  <si>
    <t>Немчинов Александр</t>
  </si>
  <si>
    <t>Спирянин Александр</t>
  </si>
  <si>
    <t>Брезгин Андрей</t>
  </si>
  <si>
    <t>Блинков</t>
  </si>
  <si>
    <t>Левочкин Алексей</t>
  </si>
  <si>
    <t>Жим лёжа экипировочный ПРО</t>
  </si>
  <si>
    <t xml:space="preserve">Пуговкина Алла </t>
  </si>
  <si>
    <t>Солодюк</t>
  </si>
  <si>
    <t>Телидис Е.</t>
  </si>
  <si>
    <t>Мелентьев Евгений</t>
  </si>
  <si>
    <t>Талалаев Сергей</t>
  </si>
  <si>
    <t>Кузин Евгений</t>
  </si>
  <si>
    <t xml:space="preserve">Гадиев </t>
  </si>
  <si>
    <t>Савченко Дмитрий</t>
  </si>
  <si>
    <t>Левянко</t>
  </si>
  <si>
    <t xml:space="preserve">Дергоусов Сергей </t>
  </si>
  <si>
    <t>Бобров</t>
  </si>
  <si>
    <t>Тесарук Сергей</t>
  </si>
  <si>
    <t>Спортив</t>
  </si>
  <si>
    <t>Тесарук С.</t>
  </si>
  <si>
    <t>Сахаутдинов Вадим</t>
  </si>
  <si>
    <t>Басов Евгений</t>
  </si>
  <si>
    <t>Юни спорт</t>
  </si>
  <si>
    <t>Жерновников Борис</t>
  </si>
  <si>
    <t>Кулешов Михаил</t>
  </si>
  <si>
    <t>Красножон Андрей</t>
  </si>
  <si>
    <t>Фадеев Андрей</t>
  </si>
  <si>
    <t xml:space="preserve"> masters 45-49</t>
  </si>
  <si>
    <t>Дудинец Андрей</t>
  </si>
  <si>
    <t>Обухов Ф.</t>
  </si>
  <si>
    <t>Цецулин Павел</t>
  </si>
  <si>
    <t>Максимов Сергей</t>
  </si>
  <si>
    <t xml:space="preserve">Магнитогорск </t>
  </si>
  <si>
    <t>Cорокин Дмитрий</t>
  </si>
  <si>
    <t>Полей А</t>
  </si>
  <si>
    <t>Куныгин Илья</t>
  </si>
  <si>
    <t>Слои</t>
  </si>
  <si>
    <t>1,2 слоя</t>
  </si>
  <si>
    <t>Каримова Алия</t>
  </si>
  <si>
    <t>Учалы</t>
  </si>
  <si>
    <t>Ельчина Галина</t>
  </si>
  <si>
    <t>Стальной Медведь</t>
  </si>
  <si>
    <t>Быховец</t>
  </si>
  <si>
    <t>1,2 слой</t>
  </si>
  <si>
    <t xml:space="preserve">Скачкова Татьяна </t>
  </si>
  <si>
    <t xml:space="preserve">Глазунов </t>
  </si>
  <si>
    <t>Шарафутдинова Ольга</t>
  </si>
  <si>
    <t xml:space="preserve">Гантеля </t>
  </si>
  <si>
    <t xml:space="preserve">masters 40-44 </t>
  </si>
  <si>
    <t xml:space="preserve">Бругин </t>
  </si>
  <si>
    <t>3 слоя</t>
  </si>
  <si>
    <t>Новоселова Анна</t>
  </si>
  <si>
    <t xml:space="preserve"> Быховец А.</t>
  </si>
  <si>
    <t>Слепокурова Татьяна</t>
  </si>
  <si>
    <t>Прокопова Елена</t>
  </si>
  <si>
    <t xml:space="preserve">Прокопов </t>
  </si>
  <si>
    <t>Бурухин Е.В</t>
  </si>
  <si>
    <t>Дробыш Алина</t>
  </si>
  <si>
    <t>Ляхов Андрей</t>
  </si>
  <si>
    <t>Лысяков Сергей</t>
  </si>
  <si>
    <t>Брызгин</t>
  </si>
  <si>
    <t>Гончаров Андрей</t>
  </si>
  <si>
    <t xml:space="preserve">Казюра Илья </t>
  </si>
  <si>
    <t>Ляхов Максим</t>
  </si>
  <si>
    <t>Ляхов М.</t>
  </si>
  <si>
    <t>Баев Валерий</t>
  </si>
  <si>
    <t>3 слой</t>
  </si>
  <si>
    <t>Азмагулов Рушан</t>
  </si>
  <si>
    <t>Султанахмедов Алисултан</t>
  </si>
  <si>
    <t>ОАБИИ</t>
  </si>
  <si>
    <t>Республика Дагестан</t>
  </si>
  <si>
    <t>Султанахмедов А.</t>
  </si>
  <si>
    <t>Латыпов Раниль</t>
  </si>
  <si>
    <t>Весноватый</t>
  </si>
  <si>
    <t>Федосеев Сергей</t>
  </si>
  <si>
    <t>Быховец А.</t>
  </si>
  <si>
    <t>Богатырев Евгений</t>
  </si>
  <si>
    <t>Брезгин</t>
  </si>
  <si>
    <t>Низамов Ринад</t>
  </si>
  <si>
    <t>Берман</t>
  </si>
  <si>
    <t>Трубин Валерий</t>
  </si>
  <si>
    <t>Савченко Александр</t>
  </si>
  <si>
    <t xml:space="preserve">Лукьянов Артем </t>
  </si>
  <si>
    <t>Лукьянов А.</t>
  </si>
  <si>
    <t>Журавлев Роман</t>
  </si>
  <si>
    <t>Жим Хол</t>
  </si>
  <si>
    <t>Хибатуллин Руслан</t>
  </si>
  <si>
    <t>Хибатуллин</t>
  </si>
  <si>
    <t>Метрофитнес</t>
  </si>
  <si>
    <t>Устюжанин Александр</t>
  </si>
  <si>
    <t>Ниязов Х.</t>
  </si>
  <si>
    <t>Копытов Александр</t>
  </si>
  <si>
    <t>Ставропольский край</t>
  </si>
  <si>
    <t>Торопов Алексей</t>
  </si>
  <si>
    <t>Козлов</t>
  </si>
  <si>
    <t>Малахов Игорь</t>
  </si>
  <si>
    <t>Дрим Холл</t>
  </si>
  <si>
    <t>Бурухин Евгений</t>
  </si>
  <si>
    <t>Василенко Дмитрий</t>
  </si>
  <si>
    <t>Василенко Д.</t>
  </si>
  <si>
    <t>Русаков Евгений</t>
  </si>
  <si>
    <t>Прокопов Михаил</t>
  </si>
  <si>
    <t xml:space="preserve">Деводжян </t>
  </si>
  <si>
    <t>Баранов Александр</t>
  </si>
  <si>
    <t>Ушаков Роман</t>
  </si>
  <si>
    <t>Комбат</t>
  </si>
  <si>
    <t>Орешкин А.Н</t>
  </si>
  <si>
    <t>Орешкин Александр</t>
  </si>
  <si>
    <t>Стародубов Константин</t>
  </si>
  <si>
    <t>Квасников Александр</t>
  </si>
  <si>
    <t>Полевской</t>
  </si>
  <si>
    <t>Куртишев И.Б</t>
  </si>
  <si>
    <t>Троеборье, приседания, становая тяга безэкипировочные ЛЮБ</t>
  </si>
  <si>
    <t>Петрова Наталья</t>
  </si>
  <si>
    <t>Филь Марина</t>
  </si>
  <si>
    <t>Алекс фитнес</t>
  </si>
  <si>
    <t>Трушникова Анна</t>
  </si>
  <si>
    <t>Вигонен Юлия</t>
  </si>
  <si>
    <t>Кочнев Е.А</t>
  </si>
  <si>
    <t>Красильникова Дарья</t>
  </si>
  <si>
    <t>Стиль Жи</t>
  </si>
  <si>
    <t>Нужин Д</t>
  </si>
  <si>
    <t>Ухлина Татьяна</t>
  </si>
  <si>
    <t>Рожков</t>
  </si>
  <si>
    <t>Рябикова Алена</t>
  </si>
  <si>
    <t>Гараж джим</t>
  </si>
  <si>
    <t>Мизев Е.Л</t>
  </si>
  <si>
    <t>Хворова Ксения</t>
  </si>
  <si>
    <t>Три Икс</t>
  </si>
  <si>
    <t>Дарьина Екатерина</t>
  </si>
  <si>
    <t>Болотов С</t>
  </si>
  <si>
    <t>Трясцина Елена</t>
  </si>
  <si>
    <t>Чудная Оксана</t>
  </si>
  <si>
    <t>-</t>
  </si>
  <si>
    <t>Лазарьевский</t>
  </si>
  <si>
    <t>Бобков Михаил</t>
  </si>
  <si>
    <t>Казаров</t>
  </si>
  <si>
    <t>Дойницын Максим</t>
  </si>
  <si>
    <t>Марков Валерий</t>
  </si>
  <si>
    <t>СК Любитель</t>
  </si>
  <si>
    <t>Вегера Дмитрий</t>
  </si>
  <si>
    <t>Алампиев Сергей</t>
  </si>
  <si>
    <t>Алампиев С.С</t>
  </si>
  <si>
    <t>Губанов Михаил</t>
  </si>
  <si>
    <t>Артемчук Валерий</t>
  </si>
  <si>
    <t>Фуфалдин Николай</t>
  </si>
  <si>
    <t>Фцфалдин</t>
  </si>
  <si>
    <t>Федоров Вячеслав</t>
  </si>
  <si>
    <t>Самигулов Тимофей</t>
  </si>
  <si>
    <t>Чернушк</t>
  </si>
  <si>
    <t>Анцевич И.И</t>
  </si>
  <si>
    <t>Каримов Чамолиддин</t>
  </si>
  <si>
    <t>Ахмедов</t>
  </si>
  <si>
    <t>Люляков Роман</t>
  </si>
  <si>
    <t>Киселев Виталий</t>
  </si>
  <si>
    <t>Шакиров Ренат</t>
  </si>
  <si>
    <t>Вальман Дмитрий</t>
  </si>
  <si>
    <t>Неустроев Виталий</t>
  </si>
  <si>
    <t>Мельников Станислав</t>
  </si>
  <si>
    <t>Шишкин Андрей</t>
  </si>
  <si>
    <t>Обамкин И</t>
  </si>
  <si>
    <t>Тумаков Роман</t>
  </si>
  <si>
    <t>Бобков М</t>
  </si>
  <si>
    <t>Кудрявцев Сергей</t>
  </si>
  <si>
    <t>Макарова Инна</t>
  </si>
  <si>
    <t>Залевская Юлия</t>
  </si>
  <si>
    <t>Васютин Н</t>
  </si>
  <si>
    <t>Меньщикова Наталья</t>
  </si>
  <si>
    <t>Тимофеев А.</t>
  </si>
  <si>
    <t>Третьякова Софья</t>
  </si>
  <si>
    <t>Стерков Н</t>
  </si>
  <si>
    <t>Швецова Татьяна</t>
  </si>
  <si>
    <t>Кустря Наталья</t>
  </si>
  <si>
    <t>Империя силы</t>
  </si>
  <si>
    <t>Пешляев М</t>
  </si>
  <si>
    <t>Хайбуллина Анита</t>
  </si>
  <si>
    <t>Аптиев Д</t>
  </si>
  <si>
    <t>Варлакова Анастасия</t>
  </si>
  <si>
    <t>Айбулатова Ульяна</t>
  </si>
  <si>
    <t>Наумова Татьяна</t>
  </si>
  <si>
    <t>Брель Ксения</t>
  </si>
  <si>
    <t>Бакалина Ю.А</t>
  </si>
  <si>
    <t>Прокопьева Инна</t>
  </si>
  <si>
    <t>Иванов Д.Н</t>
  </si>
  <si>
    <t>Крутикова Мария</t>
  </si>
  <si>
    <t>Reebok Crossfit Ekb</t>
  </si>
  <si>
    <t>Ткачук Е.В</t>
  </si>
  <si>
    <t>Кирюхина Светлана</t>
  </si>
  <si>
    <t>Лукинох</t>
  </si>
  <si>
    <t>Путилова Елена</t>
  </si>
  <si>
    <t>Красотка Наталья</t>
  </si>
  <si>
    <t>Приморский край</t>
  </si>
  <si>
    <t>Хоменко В.П</t>
  </si>
  <si>
    <t>Гурьев Данил</t>
  </si>
  <si>
    <t>Хуинь Ньят</t>
  </si>
  <si>
    <t>Дык Бинг</t>
  </si>
  <si>
    <t>Сафимов В.С</t>
  </si>
  <si>
    <t>Анкушин Василий</t>
  </si>
  <si>
    <t>Стоцкий Алексей</t>
  </si>
  <si>
    <t>Лысов Денис</t>
  </si>
  <si>
    <t>Ибрагимов З</t>
  </si>
  <si>
    <t>Гильванов Александр</t>
  </si>
  <si>
    <t>Абашев Артем</t>
  </si>
  <si>
    <t>Петросян Вардан</t>
  </si>
  <si>
    <t>Гавриков Евгений</t>
  </si>
  <si>
    <t>ФК Сахар</t>
  </si>
  <si>
    <t>Нюхалов</t>
  </si>
  <si>
    <t>Викторов Андрей</t>
  </si>
  <si>
    <t>Викторов А.В</t>
  </si>
  <si>
    <t>Хоменко Валерий</t>
  </si>
  <si>
    <t>Хоменко В.</t>
  </si>
  <si>
    <t>Степанов Олег</t>
  </si>
  <si>
    <t>Сергеев Александр</t>
  </si>
  <si>
    <t>Хозов Андрей</t>
  </si>
  <si>
    <t>Золотырев С</t>
  </si>
  <si>
    <t>Митрофанов А.В</t>
  </si>
  <si>
    <t>Муниров Руслан</t>
  </si>
  <si>
    <t>Джалилов Рафаил</t>
  </si>
  <si>
    <t>Морозов Егор</t>
  </si>
  <si>
    <t>Маслаков Д.</t>
  </si>
  <si>
    <t>Краснянский Евгений</t>
  </si>
  <si>
    <t>Краснянский Е.</t>
  </si>
  <si>
    <t>Лисица Валерий</t>
  </si>
  <si>
    <t>Мухамедзянов Ильдус</t>
  </si>
  <si>
    <t>Весноватый И.О</t>
  </si>
  <si>
    <t>Стиль Ши</t>
  </si>
  <si>
    <t>Фазуллин Роман</t>
  </si>
  <si>
    <t>Верхняя Тура</t>
  </si>
  <si>
    <t>Прокошев Владимир</t>
  </si>
  <si>
    <t>Тельминов Андрей</t>
  </si>
  <si>
    <t>Пельминов</t>
  </si>
  <si>
    <t>Позмогов Максим</t>
  </si>
  <si>
    <t>Чермошанская</t>
  </si>
  <si>
    <t>Ирназаров Ратмир</t>
  </si>
  <si>
    <t>Ваганов Д.Р</t>
  </si>
  <si>
    <t>Речкин Артём</t>
  </si>
  <si>
    <t>Кадочников Игорь</t>
  </si>
  <si>
    <t>Кроссфит екб</t>
  </si>
  <si>
    <t>Кадочников И.А</t>
  </si>
  <si>
    <t>Кутыгин Дмитрий</t>
  </si>
  <si>
    <t>Кутыгин</t>
  </si>
  <si>
    <t>Козиков Матвей</t>
  </si>
  <si>
    <t>Аверс фит</t>
  </si>
  <si>
    <t>Мавлетдинов Дамир</t>
  </si>
  <si>
    <t>Обошин В.С</t>
  </si>
  <si>
    <t>Овчинников Данил</t>
  </si>
  <si>
    <t xml:space="preserve">Артамонов </t>
  </si>
  <si>
    <t>Крылатков Денис</t>
  </si>
  <si>
    <t>Баги Джим</t>
  </si>
  <si>
    <t>Коновалов Я</t>
  </si>
  <si>
    <t>Петряков Сергей</t>
  </si>
  <si>
    <t>Кетов Никита</t>
  </si>
  <si>
    <t>Решетников А.И</t>
  </si>
  <si>
    <t>Шмойлов Сергей</t>
  </si>
  <si>
    <t>Кузнецов А</t>
  </si>
  <si>
    <t>Воротило Алексей</t>
  </si>
  <si>
    <t>Три икс</t>
  </si>
  <si>
    <t>21,10,1996</t>
  </si>
  <si>
    <t>Мартюшев В.В</t>
  </si>
  <si>
    <t>Хизев Никита</t>
  </si>
  <si>
    <t>Пошемарев А.С</t>
  </si>
  <si>
    <t>Михеев Евгений</t>
  </si>
  <si>
    <t>Абросимов Сергей</t>
  </si>
  <si>
    <t>Спорт Лайт</t>
  </si>
  <si>
    <t>Леонтьев Александр</t>
  </si>
  <si>
    <t>Леонтьев</t>
  </si>
  <si>
    <t>Ваганов Александр</t>
  </si>
  <si>
    <t>Кокшаров Евгений</t>
  </si>
  <si>
    <t>Черныш</t>
  </si>
  <si>
    <t>Russin Berserg</t>
  </si>
  <si>
    <t>Пискунов Андрей</t>
  </si>
  <si>
    <t>СКК Оренбуржье</t>
  </si>
  <si>
    <t>Абдуллоев</t>
  </si>
  <si>
    <t>Шестаков Дмитрий</t>
  </si>
  <si>
    <t>Бураков</t>
  </si>
  <si>
    <t>Харитонов Илья</t>
  </si>
  <si>
    <t>Харитонов И.А</t>
  </si>
  <si>
    <t>Хасянов Родион</t>
  </si>
  <si>
    <t>Цыганков</t>
  </si>
  <si>
    <t>Роганов Станислав</t>
  </si>
  <si>
    <t>Мусин Шамиль</t>
  </si>
  <si>
    <t>Соловьев Никита</t>
  </si>
  <si>
    <t>Дрон Тим</t>
  </si>
  <si>
    <t>Остроушко Артём</t>
  </si>
  <si>
    <t>Контакт</t>
  </si>
  <si>
    <t>Квашнин Дмитрий</t>
  </si>
  <si>
    <t>Бессонов П</t>
  </si>
  <si>
    <t>Акентьев В</t>
  </si>
  <si>
    <t>Кульпин Сергей</t>
  </si>
  <si>
    <t>Пособилов Эдуард</t>
  </si>
  <si>
    <t>Мощенко Владимир</t>
  </si>
  <si>
    <t>Вагапов Денис</t>
  </si>
  <si>
    <t>Мифтазов Р</t>
  </si>
  <si>
    <t>Суслов Юрий</t>
  </si>
  <si>
    <t>Суслов Ю.С</t>
  </si>
  <si>
    <t>Шувалов Владислав</t>
  </si>
  <si>
    <t>Шувалов В</t>
  </si>
  <si>
    <t>Галушка Руслан</t>
  </si>
  <si>
    <t>Дудинец А</t>
  </si>
  <si>
    <t>Токарев Евгений</t>
  </si>
  <si>
    <t>Соколов Никита</t>
  </si>
  <si>
    <t>Бакалина Ю</t>
  </si>
  <si>
    <t>Глазков Максим</t>
  </si>
  <si>
    <t>Пленкин А.</t>
  </si>
  <si>
    <t>Аксенов Виталий</t>
  </si>
  <si>
    <t>Аксенов В.</t>
  </si>
  <si>
    <t>Пузырь Дмитрий</t>
  </si>
  <si>
    <t>Желонкин Владимир</t>
  </si>
  <si>
    <t>Урал Спорт</t>
  </si>
  <si>
    <t>Восеченко О.М</t>
  </si>
  <si>
    <t>Пермяков Сергей</t>
  </si>
  <si>
    <t>Олимпия джим</t>
  </si>
  <si>
    <t>Кабашов Кирилл</t>
  </si>
  <si>
    <t>Кабашов Ю.С</t>
  </si>
  <si>
    <t>Плоских Олег</t>
  </si>
  <si>
    <t>Горянский Виктор</t>
  </si>
  <si>
    <t>Зенков Н</t>
  </si>
  <si>
    <t>Кузнецов Лев</t>
  </si>
  <si>
    <t>Трезвая дружина</t>
  </si>
  <si>
    <t>Рычалов В.А</t>
  </si>
  <si>
    <t>Весноватый Иван</t>
  </si>
  <si>
    <t>Горев Олег</t>
  </si>
  <si>
    <t>Айбулатов Евгений</t>
  </si>
  <si>
    <t>Измайлов Павел</t>
  </si>
  <si>
    <t>Попов Л.А</t>
  </si>
  <si>
    <t>Ахметов Илья</t>
  </si>
  <si>
    <t>Жерновников Б.Г</t>
  </si>
  <si>
    <t>Кудрявцева Екатерина</t>
  </si>
  <si>
    <t>Тюрина Ксения</t>
  </si>
  <si>
    <t>Захарова Н.Н</t>
  </si>
  <si>
    <t>Головина Яна</t>
  </si>
  <si>
    <t>Шевельков Л.В</t>
  </si>
  <si>
    <t>Филимонова Алина</t>
  </si>
  <si>
    <t>Ураков К.П</t>
  </si>
  <si>
    <t>Исаева Анжела</t>
  </si>
  <si>
    <t xml:space="preserve">Колобова Наталья </t>
  </si>
  <si>
    <t>Качусов</t>
  </si>
  <si>
    <t>Макарова Мария</t>
  </si>
  <si>
    <t>Русин</t>
  </si>
  <si>
    <t>Лушкаревич Надежда</t>
  </si>
  <si>
    <t>Сергеенко И</t>
  </si>
  <si>
    <t>Быкова Вера</t>
  </si>
  <si>
    <t>Соколова Наталья</t>
  </si>
  <si>
    <t>Кирюнина Светлана</t>
  </si>
  <si>
    <t>Хадиева Алена</t>
  </si>
  <si>
    <t>Качканар</t>
  </si>
  <si>
    <t>Шамриков Р.А</t>
  </si>
  <si>
    <t>Рогожникова Мария</t>
  </si>
  <si>
    <t>Тор фитнес</t>
  </si>
  <si>
    <t>Рогожников</t>
  </si>
  <si>
    <t>Артемчук Валерия</t>
  </si>
  <si>
    <t>Осинцев Денис</t>
  </si>
  <si>
    <t>Кулешов М</t>
  </si>
  <si>
    <t>Череновский Игорь</t>
  </si>
  <si>
    <t>Череновский И</t>
  </si>
  <si>
    <t>Бихе Григорий</t>
  </si>
  <si>
    <t>Ивдель</t>
  </si>
  <si>
    <t>Рахимов И</t>
  </si>
  <si>
    <t>Власов Николай</t>
  </si>
  <si>
    <t>Рахимов И.Ф</t>
  </si>
  <si>
    <t>Ибрагимов Заур</t>
  </si>
  <si>
    <t>Ахтариев Денис</t>
  </si>
  <si>
    <t>Морозов Юрий</t>
  </si>
  <si>
    <t>Ахметзянов Галимжан</t>
  </si>
  <si>
    <t>Платформа</t>
  </si>
  <si>
    <t>Заитов Р</t>
  </si>
  <si>
    <t>Чевардин Иван</t>
  </si>
  <si>
    <t>Калимов Н.Н</t>
  </si>
  <si>
    <t>Чернавских Аркадий</t>
  </si>
  <si>
    <t>Захаров Николай</t>
  </si>
  <si>
    <t>Новоспорт</t>
  </si>
  <si>
    <t>Захаров Н.</t>
  </si>
  <si>
    <t>Петров Василий</t>
  </si>
  <si>
    <t>Петров В</t>
  </si>
  <si>
    <t>Весноватый Р,О</t>
  </si>
  <si>
    <t>Пономарев</t>
  </si>
  <si>
    <t>Жердев Олег</t>
  </si>
  <si>
    <t>Исаков П.Г</t>
  </si>
  <si>
    <t>Рахимов Ильдар</t>
  </si>
  <si>
    <t>Лешуков Александр</t>
  </si>
  <si>
    <t>Снежинск</t>
  </si>
  <si>
    <t>Ахлестин</t>
  </si>
  <si>
    <t>Климин Алексей</t>
  </si>
  <si>
    <t>Бахарев Виталий</t>
  </si>
  <si>
    <t>Охотник</t>
  </si>
  <si>
    <t>Сахапов</t>
  </si>
  <si>
    <t>Чечушков Николай</t>
  </si>
  <si>
    <t>Чечушков Н.А</t>
  </si>
  <si>
    <t>Шишкин Евгений</t>
  </si>
  <si>
    <t>Клюев</t>
  </si>
  <si>
    <t>Иглин Александр</t>
  </si>
  <si>
    <t>Олексеенко</t>
  </si>
  <si>
    <t>Коноров Д</t>
  </si>
  <si>
    <t>Кулыгин Вячеслав</t>
  </si>
  <si>
    <t>Каменев Алексей</t>
  </si>
  <si>
    <t>Обухов Ф</t>
  </si>
  <si>
    <t>Гагарин Дмитрий</t>
  </si>
  <si>
    <t>Чернушка</t>
  </si>
  <si>
    <t>Гагарин Д.А</t>
  </si>
  <si>
    <t>Салимов Махмадсолех</t>
  </si>
  <si>
    <t>Алиев Д.А</t>
  </si>
  <si>
    <t>Лапин Антон</t>
  </si>
  <si>
    <t>Бреднев А.М</t>
  </si>
  <si>
    <t>Додош</t>
  </si>
  <si>
    <t>Овсянников Алексей</t>
  </si>
  <si>
    <t>Новая Ляля</t>
  </si>
  <si>
    <t>Овсянников А.</t>
  </si>
  <si>
    <t>Щипицын Алексей</t>
  </si>
  <si>
    <t>Щипицын</t>
  </si>
  <si>
    <t>Коваль Антон</t>
  </si>
  <si>
    <t>Аллабертенов Ренат</t>
  </si>
  <si>
    <t>Лянгузов Дмитрий</t>
  </si>
  <si>
    <t>Рек А</t>
  </si>
  <si>
    <t>Спесивцев Данил</t>
  </si>
  <si>
    <t>Зарядка</t>
  </si>
  <si>
    <t>Акимов А</t>
  </si>
  <si>
    <t>Мардоса Антон</t>
  </si>
  <si>
    <t>Павлов К</t>
  </si>
  <si>
    <t>Еньшин Сергей</t>
  </si>
  <si>
    <t>Еньшин С</t>
  </si>
  <si>
    <t>Собянин Евгений</t>
  </si>
  <si>
    <t>Ульданов</t>
  </si>
  <si>
    <t>Мункен К.А</t>
  </si>
  <si>
    <t>Лавров Артём</t>
  </si>
  <si>
    <t>Минеев Алексей</t>
  </si>
  <si>
    <t>Ахмедов О.Н</t>
  </si>
  <si>
    <t>Хлебников Андрей</t>
  </si>
  <si>
    <t>Алексс</t>
  </si>
  <si>
    <t>Нестеров А</t>
  </si>
  <si>
    <t>Московкин Павел</t>
  </si>
  <si>
    <t>Уральский отряд</t>
  </si>
  <si>
    <t>Умаров Ахмаджон</t>
  </si>
  <si>
    <t>Абдуллаев Ф</t>
  </si>
  <si>
    <t>Паршаков Михаил</t>
  </si>
  <si>
    <t>Хабулов</t>
  </si>
  <si>
    <t>Жуков Анатолий</t>
  </si>
  <si>
    <t>Тимофеев Александр</t>
  </si>
  <si>
    <t>Урмонов Баходур</t>
  </si>
  <si>
    <t>Черников Игорь</t>
  </si>
  <si>
    <t>Балясов Александр</t>
  </si>
  <si>
    <t>Демин Р</t>
  </si>
  <si>
    <t>Очилов Мубинчон</t>
  </si>
  <si>
    <t>Абдулаев</t>
  </si>
  <si>
    <t>Таушанков Александр</t>
  </si>
  <si>
    <t>Яковлев</t>
  </si>
  <si>
    <t>Фатхутдинов Рустам</t>
  </si>
  <si>
    <t>Фатхутдаинов</t>
  </si>
  <si>
    <t>Шевелев Алексей</t>
  </si>
  <si>
    <t>Стимул</t>
  </si>
  <si>
    <t>Кириллов</t>
  </si>
  <si>
    <t>Кичук Вадим</t>
  </si>
  <si>
    <t>Бездетнов Егор</t>
  </si>
  <si>
    <t>Масленников Дмитрий</t>
  </si>
  <si>
    <t>Кобызов К</t>
  </si>
  <si>
    <t>Бездетнов Леонид</t>
  </si>
  <si>
    <t>Королев Антон</t>
  </si>
  <si>
    <t>Конников Алексей</t>
  </si>
  <si>
    <t>Конников А.</t>
  </si>
  <si>
    <t>Садырин Дмитрий</t>
  </si>
  <si>
    <t>Садырин</t>
  </si>
  <si>
    <t>Абдуллоев Абдумалик</t>
  </si>
  <si>
    <t>Абдулаев Ф</t>
  </si>
  <si>
    <t>Дубинин Даниил</t>
  </si>
  <si>
    <t>Василенко Илья</t>
  </si>
  <si>
    <t>Ляпустин Евгений</t>
  </si>
  <si>
    <t>Фомичев Александр</t>
  </si>
  <si>
    <t>Меркулов Д</t>
  </si>
  <si>
    <t>Учаев Алексей</t>
  </si>
  <si>
    <t>Гафурджонов Шерзод</t>
  </si>
  <si>
    <t>Абулаев Ф</t>
  </si>
  <si>
    <t>Янов Кирилл</t>
  </si>
  <si>
    <t>Киселев В.Ю</t>
  </si>
  <si>
    <t>Костыренков Алексей</t>
  </si>
  <si>
    <t>Орленок</t>
  </si>
  <si>
    <t>Тарасов Артур</t>
  </si>
  <si>
    <t>Рычанов</t>
  </si>
  <si>
    <t>Чугунов Данил</t>
  </si>
  <si>
    <t>Дорощенко Антон</t>
  </si>
  <si>
    <t>Лингурян С.В</t>
  </si>
  <si>
    <t>Андреев Константин</t>
  </si>
  <si>
    <t>Ежов Александр</t>
  </si>
  <si>
    <t>Душкин Леонид</t>
  </si>
  <si>
    <t xml:space="preserve">Сталь </t>
  </si>
  <si>
    <t>28,03,2004</t>
  </si>
  <si>
    <t>Быстров</t>
  </si>
  <si>
    <t>Бездетнов Данил</t>
  </si>
  <si>
    <t>Василенко Ирина</t>
  </si>
  <si>
    <t>Буравцов Андрей</t>
  </si>
  <si>
    <t>Нефедов джим</t>
  </si>
  <si>
    <t>Глазунов Анатолий</t>
  </si>
  <si>
    <t>Глазунов В.</t>
  </si>
  <si>
    <t xml:space="preserve">Фатыхов Марат </t>
  </si>
  <si>
    <t>Богатырев Е.</t>
  </si>
  <si>
    <t xml:space="preserve">Усманов Алексей </t>
  </si>
  <si>
    <t xml:space="preserve">Стальной Медведь </t>
  </si>
  <si>
    <t>Кузнецов Н.</t>
  </si>
  <si>
    <t>Рыбальченко Кирилл</t>
  </si>
  <si>
    <t>Быховец Артем</t>
  </si>
  <si>
    <t>Хамитов Тимур</t>
  </si>
  <si>
    <t>Бикбаев Илья</t>
  </si>
  <si>
    <t>Ильиных Д.</t>
  </si>
  <si>
    <t>Атлетик GУМ</t>
  </si>
  <si>
    <t>Басов Е.</t>
  </si>
  <si>
    <t xml:space="preserve">Дунькин Владислав </t>
  </si>
  <si>
    <t>Гасанов Алексей</t>
  </si>
  <si>
    <t>Меркулов</t>
  </si>
  <si>
    <t>Федулов Николай</t>
  </si>
  <si>
    <t>Куимов И.</t>
  </si>
  <si>
    <t>Семенов Денис</t>
  </si>
  <si>
    <t>Семенов Д.</t>
  </si>
  <si>
    <t xml:space="preserve">Филатов Вячеслав </t>
  </si>
  <si>
    <t xml:space="preserve">Зоркин Сергей </t>
  </si>
  <si>
    <t xml:space="preserve">3 слоя </t>
  </si>
  <si>
    <t>Власкин Максим</t>
  </si>
  <si>
    <t>Кругляк Эдвард</t>
  </si>
  <si>
    <t>Фитнес Лэнг</t>
  </si>
  <si>
    <t>Круглак Эдвард</t>
  </si>
  <si>
    <t xml:space="preserve">Кротов Алексей </t>
  </si>
  <si>
    <t>Карякин Евгений</t>
  </si>
  <si>
    <t>Анисимов В</t>
  </si>
  <si>
    <t>Народный жим ЛЮБ и ПРО</t>
  </si>
  <si>
    <t>1/2 своего веса</t>
  </si>
  <si>
    <t>1/2</t>
  </si>
  <si>
    <t>PBP</t>
  </si>
  <si>
    <t>Черных Каролина</t>
  </si>
  <si>
    <t>Черных Ю.</t>
  </si>
  <si>
    <t>Денисова Елизавета</t>
  </si>
  <si>
    <t>Клюев И.</t>
  </si>
  <si>
    <t>Карпинская Ольга</t>
  </si>
  <si>
    <t>Камалтдинов Р.</t>
  </si>
  <si>
    <t>Брязгин А.</t>
  </si>
  <si>
    <t>Макаров Алексей</t>
  </si>
  <si>
    <t>Макаров Андрей</t>
  </si>
  <si>
    <t>Старостина Л.</t>
  </si>
  <si>
    <t>Пискалов В.</t>
  </si>
  <si>
    <t>RUSSIN BERSERG</t>
  </si>
  <si>
    <t>Свой вес</t>
  </si>
  <si>
    <t>СВ</t>
  </si>
  <si>
    <t>Добрарезов И.</t>
  </si>
  <si>
    <t>Курочкин А.</t>
  </si>
  <si>
    <t>Сторожников Вячеслав</t>
  </si>
  <si>
    <t>Сторожников В.</t>
  </si>
  <si>
    <t xml:space="preserve">Карапузов Игорь </t>
  </si>
  <si>
    <t xml:space="preserve">Лоджанский </t>
  </si>
  <si>
    <t>Скороходов Игорь</t>
  </si>
  <si>
    <t>Мыконников</t>
  </si>
  <si>
    <t>Мамбетов Р.</t>
  </si>
  <si>
    <t>ФК Гантеля</t>
  </si>
  <si>
    <t>Ильванюков Олег</t>
  </si>
  <si>
    <t>Ирбит</t>
  </si>
  <si>
    <t>Свяжин В.</t>
  </si>
  <si>
    <t>Ретунский Александр</t>
  </si>
  <si>
    <t>Свободный</t>
  </si>
  <si>
    <t>Ретунский А.</t>
  </si>
  <si>
    <t>Рычапов Вячеслав</t>
  </si>
  <si>
    <t>Трезвая Дружина</t>
  </si>
  <si>
    <t>Кичигин Иван</t>
  </si>
  <si>
    <t>Леонтьев А.</t>
  </si>
  <si>
    <t>ПРГ Жим</t>
  </si>
  <si>
    <t>Кузнецов Андрей</t>
  </si>
  <si>
    <t xml:space="preserve">Пленкин Алексей </t>
  </si>
  <si>
    <t>Силаев Николай</t>
  </si>
  <si>
    <t>Северный Десант</t>
  </si>
  <si>
    <t>Климачевский Д.</t>
  </si>
  <si>
    <t>Гончарук Дмитрий</t>
  </si>
  <si>
    <t>Кужин Д.</t>
  </si>
  <si>
    <t>Шикунова Анастасия</t>
  </si>
  <si>
    <t>Пряхин С.</t>
  </si>
  <si>
    <t>Саляхова Регина</t>
  </si>
  <si>
    <t>Саляхова</t>
  </si>
  <si>
    <t>Шарманова Юлия</t>
  </si>
  <si>
    <t>Семочкина Светлана</t>
  </si>
  <si>
    <t xml:space="preserve">Исаков Эдуард </t>
  </si>
  <si>
    <t>Драй-фитнес</t>
  </si>
  <si>
    <t>Отавин К.</t>
  </si>
  <si>
    <t>Хусаинов Руслан</t>
  </si>
  <si>
    <t>Климачевский Денис</t>
  </si>
  <si>
    <t>Мальцев Эдуард</t>
  </si>
  <si>
    <t>Мальцев Э.</t>
  </si>
  <si>
    <t xml:space="preserve">Немчинов Александр </t>
  </si>
  <si>
    <t>Кобызов Константин</t>
  </si>
  <si>
    <t>Мустафин Альберт</t>
  </si>
  <si>
    <t>Мустарин</t>
  </si>
  <si>
    <t>Чеканин Евгений</t>
  </si>
  <si>
    <t>Курмаев Сергей</t>
  </si>
  <si>
    <t>Халмурадов Эльдар</t>
  </si>
  <si>
    <t>Шестаков Максим</t>
  </si>
  <si>
    <t>Гапоненко Николай</t>
  </si>
  <si>
    <t>Три Икса</t>
  </si>
  <si>
    <t>Мартюшей</t>
  </si>
  <si>
    <t>Левочкин А.</t>
  </si>
  <si>
    <t>Финал Кубка Европы по силовым видам спорта, 07-12.06.2017 г., г. Сочи</t>
  </si>
  <si>
    <t>Троеборье, приседания, становая тяга безэкипировочные ПРО</t>
  </si>
  <si>
    <t>ЖИМ СТОЯ</t>
  </si>
  <si>
    <t>ПОДЪЁМ НА БИЦЕПС</t>
  </si>
  <si>
    <t>Малахова Елена</t>
  </si>
  <si>
    <t>Малахов Ф.</t>
  </si>
  <si>
    <t>Гусарова Екатерина</t>
  </si>
  <si>
    <t>Ярославская область</t>
  </si>
  <si>
    <t>Иванов М.</t>
  </si>
  <si>
    <t>Давлетшин Амир</t>
  </si>
  <si>
    <t>Давлетщин Р.</t>
  </si>
  <si>
    <t>Сорокин Иван</t>
  </si>
  <si>
    <t>Фуфалдин</t>
  </si>
  <si>
    <t xml:space="preserve">Кузнецов </t>
  </si>
  <si>
    <t>Закиров Айдар</t>
  </si>
  <si>
    <t>Устюгов Дмитрий</t>
  </si>
  <si>
    <t>Моисеев Станислав</t>
  </si>
  <si>
    <t>Иванов Марьян</t>
  </si>
  <si>
    <t>Кузнецов Никита</t>
  </si>
  <si>
    <t xml:space="preserve">Абрамов </t>
  </si>
  <si>
    <t>Сафонов Владимир</t>
  </si>
  <si>
    <t xml:space="preserve">Готлиб Владислав </t>
  </si>
  <si>
    <t xml:space="preserve">Акимов Алексей </t>
  </si>
  <si>
    <t>Шевельков Л.</t>
  </si>
  <si>
    <t>Фадеев Евгений</t>
  </si>
  <si>
    <t>Моисеев С.</t>
  </si>
  <si>
    <t>Сафонов В,</t>
  </si>
  <si>
    <t>Готлиб В,</t>
  </si>
  <si>
    <t>Шаталин Д</t>
  </si>
  <si>
    <t>Кузнеуов А.</t>
  </si>
  <si>
    <t>Рычапов В.</t>
  </si>
  <si>
    <t>Рабинович А.</t>
  </si>
  <si>
    <t>Исаков Э</t>
  </si>
  <si>
    <t>Кобызов К.</t>
  </si>
  <si>
    <t>Чеканин Е.</t>
  </si>
  <si>
    <t>Спирянин А.</t>
  </si>
  <si>
    <t>Халмурадов Э.</t>
  </si>
  <si>
    <t>Василенко И.</t>
  </si>
  <si>
    <t>Хамитов Т.</t>
  </si>
  <si>
    <t>Караганда</t>
  </si>
  <si>
    <t>Филвтов В.</t>
  </si>
  <si>
    <t>Зоркин С.</t>
  </si>
  <si>
    <t>Ваулин Н.</t>
  </si>
  <si>
    <t>Зверев М.</t>
  </si>
  <si>
    <t>Войчик Е.</t>
  </si>
  <si>
    <t>Брезгин А.Г</t>
  </si>
  <si>
    <t>Курилов С.</t>
  </si>
  <si>
    <t>Колесников М.</t>
  </si>
  <si>
    <t>Васин М.</t>
  </si>
  <si>
    <t>Чугаев О.</t>
  </si>
  <si>
    <t>Марков В.</t>
  </si>
  <si>
    <t>Фартемчук В.</t>
  </si>
  <si>
    <t>Федоров В.</t>
  </si>
  <si>
    <t>Люляков Р.</t>
  </si>
  <si>
    <t>Шакиров Р.</t>
  </si>
  <si>
    <t>Швецова Т.</t>
  </si>
  <si>
    <t>Варлакова А.</t>
  </si>
  <si>
    <t>Айбулатова У.</t>
  </si>
  <si>
    <t>Стоцкий А.</t>
  </si>
  <si>
    <t>Гильванов А.</t>
  </si>
  <si>
    <t>Петросян В.</t>
  </si>
  <si>
    <t>Степанов О.</t>
  </si>
  <si>
    <t>Муниров Р.</t>
  </si>
  <si>
    <t>Джалилов Р.</t>
  </si>
  <si>
    <t>Фазуллин Р.</t>
  </si>
  <si>
    <t>Прокошев В.</t>
  </si>
  <si>
    <t>Козиков М.</t>
  </si>
  <si>
    <t>Михеев Е.</t>
  </si>
  <si>
    <t>Абросимов С.</t>
  </si>
  <si>
    <t>Ваганов А.</t>
  </si>
  <si>
    <t>Шаталин Д.</t>
  </si>
  <si>
    <t>Пискунов А.</t>
  </si>
  <si>
    <t>Токарев Е.</t>
  </si>
  <si>
    <t>Пузырь Д.</t>
  </si>
  <si>
    <t>Пермяков С.</t>
  </si>
  <si>
    <t>Плоских О.</t>
  </si>
  <si>
    <t>Горянский в,</t>
  </si>
  <si>
    <t>Горев О.</t>
  </si>
  <si>
    <t>Айбулатов Е.</t>
  </si>
  <si>
    <t>Соколова Н.</t>
  </si>
  <si>
    <t>Артемчук В.</t>
  </si>
  <si>
    <t>Чернавских А.</t>
  </si>
  <si>
    <t>Осинуев Д.</t>
  </si>
  <si>
    <t>Кулыгин В.</t>
  </si>
  <si>
    <t>Коваль А.</t>
  </si>
  <si>
    <t>Мардоса А.</t>
  </si>
  <si>
    <t>Лавров А.</t>
  </si>
  <si>
    <t>Московкин П.</t>
  </si>
  <si>
    <t>Жуков А.</t>
  </si>
  <si>
    <t>Черников И.</t>
  </si>
  <si>
    <t>Козиков  М.</t>
  </si>
  <si>
    <t>Кыргызстан</t>
  </si>
  <si>
    <t>Город Мастеров</t>
  </si>
  <si>
    <t>Резиденция спорта</t>
  </si>
  <si>
    <t>СК Дружба</t>
  </si>
  <si>
    <t>Хаммер</t>
  </si>
  <si>
    <t>Капре Дием</t>
  </si>
  <si>
    <t>Пауэр</t>
  </si>
  <si>
    <t>Пауэр Макс</t>
  </si>
  <si>
    <t>Русский Берсерк</t>
  </si>
  <si>
    <t>Вагапов Д.Р</t>
  </si>
  <si>
    <t>Горелов А</t>
  </si>
  <si>
    <t>Ильин М.А</t>
  </si>
  <si>
    <t>Колесниченко С.С</t>
  </si>
  <si>
    <t>Кузнецов А.</t>
  </si>
  <si>
    <t>Назаренко М</t>
  </si>
  <si>
    <t>Рычапов В.А</t>
  </si>
  <si>
    <t>Сень А.Н.</t>
  </si>
  <si>
    <t>Филатов В.</t>
  </si>
  <si>
    <t>Фуфалдин Н.</t>
  </si>
  <si>
    <t>Цыгуров Д.В</t>
  </si>
  <si>
    <t>Палей А.Э.</t>
  </si>
  <si>
    <t>Сталин Иосиф</t>
  </si>
  <si>
    <t>Бовыкин Андрей</t>
  </si>
  <si>
    <t>Блинков Е.</t>
  </si>
  <si>
    <t>Солодянкин Юрий</t>
  </si>
  <si>
    <t>Гребенщиков Андрей</t>
  </si>
  <si>
    <t>Гребенщиков А.</t>
  </si>
  <si>
    <t>Бозров Владимир</t>
  </si>
  <si>
    <t>Рупасов Д.</t>
  </si>
  <si>
    <t>Ляпцев Павел</t>
  </si>
  <si>
    <t>Фактулин А.</t>
  </si>
  <si>
    <t>Дорошко Иван</t>
  </si>
  <si>
    <t>Аверс Фит</t>
  </si>
  <si>
    <t>Дорошко И.</t>
  </si>
  <si>
    <t>Зорькина Татьяна</t>
  </si>
  <si>
    <t>Зорькина Т.</t>
  </si>
</sst>
</file>

<file path=xl/styles.xml><?xml version="1.0" encoding="utf-8"?>
<styleSheet xmlns="http://schemas.openxmlformats.org/spreadsheetml/2006/main">
  <numFmts count="1">
    <numFmt numFmtId="164" formatCode="0.0000"/>
  </numFmts>
  <fonts count="2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b/>
      <strike/>
      <sz val="10"/>
      <color indexed="10"/>
      <name val="Arial"/>
      <family val="2"/>
      <charset val="204"/>
    </font>
    <font>
      <strike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trike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color indexed="10"/>
      <name val="Arial"/>
      <family val="2"/>
      <charset val="204"/>
    </font>
    <font>
      <b/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</cellStyleXfs>
  <cellXfs count="177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19" fillId="11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14" fontId="19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22"/>
  <sheetViews>
    <sheetView workbookViewId="0">
      <selection activeCell="AC22" sqref="AC6:AD22"/>
    </sheetView>
  </sheetViews>
  <sheetFormatPr defaultRowHeight="12.75"/>
  <cols>
    <col min="1" max="1" width="4.85546875" style="7" customWidth="1"/>
    <col min="2" max="2" width="6" style="7" bestFit="1" customWidth="1"/>
    <col min="3" max="3" width="6" style="7" customWidth="1"/>
    <col min="4" max="4" width="8.85546875" style="7" bestFit="1" customWidth="1"/>
    <col min="5" max="5" width="5" style="7" bestFit="1" customWidth="1"/>
    <col min="6" max="6" width="18.7109375" style="7" bestFit="1" customWidth="1"/>
    <col min="7" max="8" width="24.28515625" style="7" bestFit="1" customWidth="1"/>
    <col min="9" max="9" width="8.7109375" style="7" bestFit="1" customWidth="1"/>
    <col min="10" max="10" width="13.28515625" style="8" bestFit="1" customWidth="1"/>
    <col min="11" max="11" width="18.5703125" style="13" bestFit="1" customWidth="1"/>
    <col min="12" max="12" width="6.5703125" style="8" bestFit="1" customWidth="1"/>
    <col min="13" max="13" width="6.5703125" style="13" bestFit="1" customWidth="1"/>
    <col min="14" max="14" width="5" style="3" customWidth="1"/>
    <col min="15" max="15" width="6" style="7" bestFit="1" customWidth="1"/>
    <col min="16" max="16" width="6" style="10" bestFit="1" customWidth="1"/>
    <col min="17" max="17" width="6" style="23" bestFit="1" customWidth="1"/>
    <col min="18" max="18" width="6.5703125" style="7" bestFit="1" customWidth="1"/>
    <col min="19" max="19" width="7.5703125" style="13" bestFit="1" customWidth="1"/>
    <col min="20" max="21" width="5" style="7" bestFit="1" customWidth="1"/>
    <col min="22" max="22" width="5" style="10" bestFit="1" customWidth="1"/>
    <col min="23" max="23" width="3" style="23" bestFit="1" customWidth="1"/>
    <col min="24" max="24" width="6.5703125" style="10" bestFit="1" customWidth="1"/>
    <col min="25" max="25" width="7.5703125" style="13" bestFit="1" customWidth="1"/>
    <col min="26" max="26" width="6.140625" style="7" bestFit="1" customWidth="1"/>
    <col min="27" max="27" width="8.5703125" style="13" bestFit="1" customWidth="1"/>
    <col min="28" max="28" width="11.7109375" style="7" customWidth="1"/>
    <col min="29" max="29" width="16" style="7" bestFit="1" customWidth="1"/>
    <col min="30" max="30" width="4.85546875" style="7" customWidth="1"/>
    <col min="31" max="16384" width="9.140625" style="7"/>
  </cols>
  <sheetData>
    <row r="1" spans="1:71" ht="20.25">
      <c r="C1" s="18" t="s">
        <v>2149</v>
      </c>
      <c r="D1" s="4"/>
      <c r="E1" s="4"/>
      <c r="F1" s="4"/>
      <c r="G1" s="4"/>
      <c r="H1" s="6"/>
      <c r="J1" s="5"/>
      <c r="K1" s="12"/>
      <c r="L1" s="5"/>
      <c r="M1" s="17"/>
      <c r="N1" s="16"/>
      <c r="O1" s="4"/>
      <c r="P1" s="4"/>
      <c r="Q1" s="6"/>
      <c r="R1" s="4"/>
      <c r="S1" s="17"/>
      <c r="V1" s="7"/>
    </row>
    <row r="2" spans="1:71" ht="21" thickBot="1">
      <c r="C2" s="18" t="s">
        <v>2150</v>
      </c>
      <c r="D2" s="4"/>
      <c r="E2" s="4"/>
      <c r="F2" s="4"/>
      <c r="G2" s="4"/>
      <c r="H2" s="6"/>
      <c r="J2" s="5"/>
      <c r="K2" s="12"/>
      <c r="L2" s="5"/>
      <c r="M2" s="17"/>
      <c r="N2" s="16"/>
      <c r="O2" s="4"/>
      <c r="P2" s="4"/>
      <c r="Q2" s="6"/>
      <c r="R2" s="4"/>
      <c r="S2" s="17"/>
      <c r="V2" s="7"/>
    </row>
    <row r="3" spans="1:71" ht="12.75" customHeight="1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3" t="s">
        <v>11</v>
      </c>
      <c r="J3" s="153" t="s">
        <v>7</v>
      </c>
      <c r="K3" s="153" t="s">
        <v>4</v>
      </c>
      <c r="L3" s="147" t="s">
        <v>1</v>
      </c>
      <c r="M3" s="138" t="s">
        <v>0</v>
      </c>
      <c r="N3" s="140" t="s">
        <v>2151</v>
      </c>
      <c r="O3" s="141"/>
      <c r="P3" s="141"/>
      <c r="Q3" s="141"/>
      <c r="R3" s="141"/>
      <c r="S3" s="142"/>
      <c r="T3" s="140" t="s">
        <v>2152</v>
      </c>
      <c r="U3" s="141"/>
      <c r="V3" s="141"/>
      <c r="W3" s="141"/>
      <c r="X3" s="141"/>
      <c r="Y3" s="142"/>
      <c r="Z3" s="140" t="s">
        <v>15</v>
      </c>
      <c r="AA3" s="142"/>
      <c r="AB3" s="143" t="s">
        <v>9</v>
      </c>
      <c r="AC3" s="145" t="s">
        <v>31</v>
      </c>
      <c r="AD3" s="136" t="s">
        <v>18</v>
      </c>
    </row>
    <row r="4" spans="1:71" s="9" customFormat="1" ht="13.5" customHeight="1" thickBot="1">
      <c r="A4" s="150"/>
      <c r="B4" s="152"/>
      <c r="C4" s="154"/>
      <c r="D4" s="154"/>
      <c r="E4" s="152"/>
      <c r="F4" s="152"/>
      <c r="G4" s="152"/>
      <c r="H4" s="152"/>
      <c r="I4" s="154"/>
      <c r="J4" s="154"/>
      <c r="K4" s="154"/>
      <c r="L4" s="148"/>
      <c r="M4" s="139"/>
      <c r="N4" s="20">
        <v>1</v>
      </c>
      <c r="O4" s="59">
        <v>2</v>
      </c>
      <c r="P4" s="59">
        <v>3</v>
      </c>
      <c r="Q4" s="20">
        <v>4</v>
      </c>
      <c r="R4" s="20" t="s">
        <v>6</v>
      </c>
      <c r="S4" s="21" t="s">
        <v>0</v>
      </c>
      <c r="T4" s="20">
        <v>1</v>
      </c>
      <c r="U4" s="59">
        <v>2</v>
      </c>
      <c r="V4" s="20">
        <v>3</v>
      </c>
      <c r="W4" s="20">
        <v>4</v>
      </c>
      <c r="X4" s="20" t="s">
        <v>6</v>
      </c>
      <c r="Y4" s="21" t="s">
        <v>0</v>
      </c>
      <c r="Z4" s="20" t="s">
        <v>17</v>
      </c>
      <c r="AA4" s="21" t="s">
        <v>0</v>
      </c>
      <c r="AB4" s="144"/>
      <c r="AC4" s="146"/>
      <c r="AD4" s="137"/>
    </row>
    <row r="5" spans="1:71" s="128" customFormat="1">
      <c r="A5" s="32"/>
      <c r="B5" s="32"/>
      <c r="C5" s="32"/>
      <c r="D5" s="32"/>
      <c r="E5" s="32"/>
      <c r="F5" s="93" t="s">
        <v>77</v>
      </c>
      <c r="G5" s="32"/>
      <c r="H5" s="32"/>
      <c r="I5" s="32"/>
      <c r="J5" s="104"/>
      <c r="K5" s="94"/>
      <c r="L5" s="105"/>
      <c r="M5" s="92"/>
      <c r="N5" s="96"/>
      <c r="O5" s="97"/>
      <c r="P5" s="97"/>
      <c r="Q5" s="32"/>
      <c r="R5" s="93"/>
      <c r="S5" s="92"/>
      <c r="T5" s="32"/>
      <c r="U5" s="97"/>
      <c r="V5" s="32"/>
      <c r="W5" s="32"/>
      <c r="X5" s="32"/>
      <c r="Y5" s="92"/>
      <c r="Z5" s="93"/>
      <c r="AA5" s="92"/>
      <c r="AB5" s="32"/>
      <c r="AC5" s="32"/>
      <c r="AD5" s="32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27"/>
    </row>
    <row r="6" spans="1:71" s="128" customFormat="1">
      <c r="A6" s="2">
        <v>12</v>
      </c>
      <c r="B6" s="2">
        <v>1</v>
      </c>
      <c r="C6" s="2" t="s">
        <v>501</v>
      </c>
      <c r="D6" s="2" t="s">
        <v>261</v>
      </c>
      <c r="E6" s="2">
        <v>60</v>
      </c>
      <c r="F6" s="2" t="s">
        <v>2153</v>
      </c>
      <c r="G6" s="2" t="s">
        <v>263</v>
      </c>
      <c r="H6" s="2" t="s">
        <v>264</v>
      </c>
      <c r="I6" s="2" t="s">
        <v>21</v>
      </c>
      <c r="J6" s="33">
        <v>30968</v>
      </c>
      <c r="K6" s="129" t="s">
        <v>19</v>
      </c>
      <c r="L6" s="1">
        <v>59.4</v>
      </c>
      <c r="M6" s="15">
        <v>0.86760000000000004</v>
      </c>
      <c r="N6" s="11">
        <v>37.5</v>
      </c>
      <c r="O6" s="44">
        <v>40</v>
      </c>
      <c r="P6" s="97">
        <v>40</v>
      </c>
      <c r="Q6" s="31"/>
      <c r="R6" s="2">
        <f>P6</f>
        <v>40</v>
      </c>
      <c r="S6" s="92">
        <f>R6*M6</f>
        <v>34.704000000000001</v>
      </c>
      <c r="T6" s="2">
        <v>30</v>
      </c>
      <c r="U6" s="2">
        <v>32.5</v>
      </c>
      <c r="V6" s="14">
        <v>35</v>
      </c>
      <c r="W6" s="78">
        <v>36</v>
      </c>
      <c r="X6" s="14">
        <f>V6</f>
        <v>35</v>
      </c>
      <c r="Y6" s="92">
        <f>X6*M6</f>
        <v>30.366</v>
      </c>
      <c r="Z6" s="93">
        <f>X6+R6</f>
        <v>75</v>
      </c>
      <c r="AA6" s="92">
        <f>Z6*M6</f>
        <v>65.070000000000007</v>
      </c>
      <c r="AB6" s="2"/>
      <c r="AC6" s="2" t="s">
        <v>2154</v>
      </c>
      <c r="AD6" s="2">
        <v>12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4"/>
    </row>
    <row r="7" spans="1:71" s="128" customFormat="1">
      <c r="A7" s="32">
        <v>12</v>
      </c>
      <c r="B7" s="32">
        <v>1</v>
      </c>
      <c r="C7" s="32" t="s">
        <v>501</v>
      </c>
      <c r="D7" s="32" t="s">
        <v>261</v>
      </c>
      <c r="E7" s="32">
        <v>75</v>
      </c>
      <c r="F7" s="32" t="s">
        <v>2155</v>
      </c>
      <c r="G7" s="32" t="s">
        <v>2156</v>
      </c>
      <c r="H7" s="32" t="s">
        <v>2156</v>
      </c>
      <c r="I7" s="32" t="s">
        <v>21</v>
      </c>
      <c r="J7" s="104">
        <v>33898</v>
      </c>
      <c r="K7" s="94" t="s">
        <v>19</v>
      </c>
      <c r="L7" s="105">
        <v>69.2</v>
      </c>
      <c r="M7" s="92">
        <v>0.76270000000000004</v>
      </c>
      <c r="N7" s="96">
        <v>37.5</v>
      </c>
      <c r="O7" s="97">
        <v>40</v>
      </c>
      <c r="P7" s="97">
        <v>42.5</v>
      </c>
      <c r="Q7" s="32"/>
      <c r="R7" s="93">
        <f>P7</f>
        <v>42.5</v>
      </c>
      <c r="S7" s="92">
        <f>R7*M7</f>
        <v>32.414750000000005</v>
      </c>
      <c r="T7" s="32">
        <v>27.5</v>
      </c>
      <c r="U7" s="78">
        <v>30</v>
      </c>
      <c r="V7" s="78">
        <v>30</v>
      </c>
      <c r="W7" s="32"/>
      <c r="X7" s="32">
        <f>T7</f>
        <v>27.5</v>
      </c>
      <c r="Y7" s="92">
        <f>X7*M7</f>
        <v>20.974250000000001</v>
      </c>
      <c r="Z7" s="93">
        <f>X7+R7</f>
        <v>70</v>
      </c>
      <c r="AA7" s="92">
        <f>Z7*M7</f>
        <v>53.389000000000003</v>
      </c>
      <c r="AB7" s="32"/>
      <c r="AC7" s="32" t="s">
        <v>2157</v>
      </c>
      <c r="AD7" s="32">
        <v>12</v>
      </c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27"/>
    </row>
    <row r="8" spans="1:71" s="107" customFormat="1">
      <c r="A8" s="32"/>
      <c r="B8" s="32"/>
      <c r="C8" s="32"/>
      <c r="D8" s="32"/>
      <c r="E8" s="32"/>
      <c r="F8" s="93" t="s">
        <v>75</v>
      </c>
      <c r="G8" s="32"/>
      <c r="H8" s="32"/>
      <c r="I8" s="32"/>
      <c r="J8" s="104"/>
      <c r="K8" s="94"/>
      <c r="L8" s="105"/>
      <c r="M8" s="92"/>
      <c r="N8" s="96"/>
      <c r="O8" s="97"/>
      <c r="P8" s="97"/>
      <c r="Q8" s="32"/>
      <c r="R8" s="93"/>
      <c r="S8" s="92"/>
      <c r="T8" s="32"/>
      <c r="U8" s="78"/>
      <c r="V8" s="78"/>
      <c r="W8" s="32"/>
      <c r="X8" s="32"/>
      <c r="Y8" s="92"/>
      <c r="Z8" s="93"/>
      <c r="AA8" s="92"/>
      <c r="AB8" s="32"/>
      <c r="AC8" s="32"/>
      <c r="AD8" s="32"/>
    </row>
    <row r="9" spans="1:71">
      <c r="A9" s="32">
        <v>12</v>
      </c>
      <c r="B9" s="32">
        <v>1</v>
      </c>
      <c r="C9" s="32" t="s">
        <v>501</v>
      </c>
      <c r="D9" s="32" t="s">
        <v>261</v>
      </c>
      <c r="E9" s="32">
        <v>75</v>
      </c>
      <c r="F9" s="32" t="s">
        <v>2158</v>
      </c>
      <c r="G9" s="32" t="s">
        <v>32</v>
      </c>
      <c r="H9" s="32" t="s">
        <v>34</v>
      </c>
      <c r="I9" s="32" t="s">
        <v>21</v>
      </c>
      <c r="J9" s="104">
        <v>18083</v>
      </c>
      <c r="K9" s="94" t="s">
        <v>168</v>
      </c>
      <c r="L9" s="105">
        <v>75</v>
      </c>
      <c r="M9" s="92">
        <v>1.3489</v>
      </c>
      <c r="N9" s="96">
        <v>65</v>
      </c>
      <c r="O9" s="97">
        <v>72.5</v>
      </c>
      <c r="P9" s="44">
        <v>75</v>
      </c>
      <c r="Q9" s="32"/>
      <c r="R9" s="93">
        <f>O9</f>
        <v>72.5</v>
      </c>
      <c r="S9" s="92">
        <f t="shared" ref="S9:S22" si="0">R9*M9</f>
        <v>97.795249999999996</v>
      </c>
      <c r="T9" s="32">
        <v>35</v>
      </c>
      <c r="U9" s="97">
        <v>45</v>
      </c>
      <c r="V9" s="78">
        <v>50</v>
      </c>
      <c r="W9" s="32"/>
      <c r="X9" s="32">
        <f>U9</f>
        <v>45</v>
      </c>
      <c r="Y9" s="92">
        <f t="shared" ref="Y9:Y22" si="1">X9*M9</f>
        <v>60.700499999999998</v>
      </c>
      <c r="Z9" s="93">
        <f t="shared" ref="Z9:Z22" si="2">X9+R9</f>
        <v>117.5</v>
      </c>
      <c r="AA9" s="92">
        <f t="shared" ref="AA9:AA22" si="3">Z9*M9</f>
        <v>158.49574999999999</v>
      </c>
      <c r="AB9" s="32"/>
      <c r="AC9" s="32" t="s">
        <v>2159</v>
      </c>
      <c r="AD9" s="32">
        <v>12</v>
      </c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</row>
    <row r="10" spans="1:71">
      <c r="A10" s="2">
        <v>12</v>
      </c>
      <c r="B10" s="2">
        <v>1</v>
      </c>
      <c r="C10" s="2" t="s">
        <v>501</v>
      </c>
      <c r="D10" s="2" t="s">
        <v>261</v>
      </c>
      <c r="E10" s="2">
        <v>75</v>
      </c>
      <c r="F10" s="2" t="s">
        <v>2160</v>
      </c>
      <c r="G10" s="2" t="s">
        <v>32</v>
      </c>
      <c r="H10" s="2" t="s">
        <v>264</v>
      </c>
      <c r="I10" s="2" t="s">
        <v>21</v>
      </c>
      <c r="J10" s="33">
        <v>33576</v>
      </c>
      <c r="K10" s="129" t="s">
        <v>19</v>
      </c>
      <c r="L10" s="1">
        <v>69.7</v>
      </c>
      <c r="M10" s="15">
        <v>0.70569999999999999</v>
      </c>
      <c r="N10" s="11">
        <v>70</v>
      </c>
      <c r="O10" s="2">
        <v>77.5</v>
      </c>
      <c r="P10" s="14">
        <v>80</v>
      </c>
      <c r="Q10" s="31"/>
      <c r="R10" s="2">
        <f>P10</f>
        <v>80</v>
      </c>
      <c r="S10" s="92">
        <f t="shared" si="0"/>
        <v>56.456000000000003</v>
      </c>
      <c r="T10" s="2">
        <v>45</v>
      </c>
      <c r="U10" s="2">
        <v>52.5</v>
      </c>
      <c r="V10" s="78">
        <v>57.5</v>
      </c>
      <c r="W10" s="31"/>
      <c r="X10" s="14">
        <f>U10</f>
        <v>52.5</v>
      </c>
      <c r="Y10" s="92">
        <f t="shared" si="1"/>
        <v>37.049250000000001</v>
      </c>
      <c r="Z10" s="93">
        <f t="shared" si="2"/>
        <v>132.5</v>
      </c>
      <c r="AA10" s="92">
        <f t="shared" si="3"/>
        <v>93.505250000000004</v>
      </c>
      <c r="AB10" s="2"/>
      <c r="AC10" s="2" t="s">
        <v>2160</v>
      </c>
      <c r="AD10" s="2">
        <v>12</v>
      </c>
    </row>
    <row r="11" spans="1:71">
      <c r="A11" s="2">
        <v>12</v>
      </c>
      <c r="B11" s="2">
        <v>1</v>
      </c>
      <c r="C11" s="2" t="s">
        <v>501</v>
      </c>
      <c r="D11" s="2" t="s">
        <v>261</v>
      </c>
      <c r="E11" s="2">
        <v>82.5</v>
      </c>
      <c r="F11" s="2" t="s">
        <v>1703</v>
      </c>
      <c r="G11" s="2" t="s">
        <v>32</v>
      </c>
      <c r="H11" s="2" t="s">
        <v>23</v>
      </c>
      <c r="I11" s="2" t="s">
        <v>21</v>
      </c>
      <c r="J11" s="33">
        <v>20456</v>
      </c>
      <c r="K11" s="129" t="s">
        <v>216</v>
      </c>
      <c r="L11" s="1">
        <v>82.3</v>
      </c>
      <c r="M11" s="15">
        <v>1.0545</v>
      </c>
      <c r="N11" s="11">
        <v>70</v>
      </c>
      <c r="O11" s="44">
        <v>80</v>
      </c>
      <c r="P11" s="44">
        <v>80</v>
      </c>
      <c r="Q11" s="31"/>
      <c r="R11" s="2">
        <f>N11</f>
        <v>70</v>
      </c>
      <c r="S11" s="92">
        <f t="shared" si="0"/>
        <v>73.814999999999998</v>
      </c>
      <c r="T11" s="2">
        <v>40</v>
      </c>
      <c r="U11" s="2">
        <v>50</v>
      </c>
      <c r="V11" s="14">
        <v>55</v>
      </c>
      <c r="W11" s="31"/>
      <c r="X11" s="14">
        <f>V11</f>
        <v>55</v>
      </c>
      <c r="Y11" s="92">
        <f t="shared" si="1"/>
        <v>57.997500000000002</v>
      </c>
      <c r="Z11" s="93">
        <f t="shared" si="2"/>
        <v>125</v>
      </c>
      <c r="AA11" s="92">
        <f t="shared" si="3"/>
        <v>131.8125</v>
      </c>
      <c r="AB11" s="2"/>
      <c r="AC11" s="2" t="s">
        <v>2161</v>
      </c>
      <c r="AD11" s="2">
        <v>12</v>
      </c>
    </row>
    <row r="12" spans="1:71">
      <c r="A12" s="2">
        <v>12</v>
      </c>
      <c r="B12" s="2">
        <v>1</v>
      </c>
      <c r="C12" s="2" t="s">
        <v>501</v>
      </c>
      <c r="D12" s="2" t="s">
        <v>261</v>
      </c>
      <c r="E12" s="2">
        <v>82.5</v>
      </c>
      <c r="F12" s="2" t="s">
        <v>1811</v>
      </c>
      <c r="G12" s="2" t="s">
        <v>34</v>
      </c>
      <c r="H12" s="2" t="s">
        <v>34</v>
      </c>
      <c r="I12" s="2" t="s">
        <v>21</v>
      </c>
      <c r="J12" s="33">
        <v>36426</v>
      </c>
      <c r="K12" s="129" t="s">
        <v>94</v>
      </c>
      <c r="L12" s="1">
        <v>82.5</v>
      </c>
      <c r="M12" s="15">
        <v>0.65649999999999997</v>
      </c>
      <c r="N12" s="44">
        <v>55</v>
      </c>
      <c r="O12" s="44">
        <v>62.5</v>
      </c>
      <c r="P12" s="14">
        <v>62.5</v>
      </c>
      <c r="Q12" s="31"/>
      <c r="R12" s="2">
        <f>P12</f>
        <v>62.5</v>
      </c>
      <c r="S12" s="92">
        <f t="shared" si="0"/>
        <v>41.03125</v>
      </c>
      <c r="T12" s="2">
        <v>45</v>
      </c>
      <c r="U12" s="78">
        <v>55</v>
      </c>
      <c r="V12" s="14">
        <v>55</v>
      </c>
      <c r="W12" s="31"/>
      <c r="X12" s="14">
        <f>V12</f>
        <v>55</v>
      </c>
      <c r="Y12" s="92">
        <f t="shared" si="1"/>
        <v>36.107500000000002</v>
      </c>
      <c r="Z12" s="93">
        <f t="shared" si="2"/>
        <v>117.5</v>
      </c>
      <c r="AA12" s="92">
        <f t="shared" si="3"/>
        <v>77.138750000000002</v>
      </c>
      <c r="AB12" s="2"/>
      <c r="AC12" s="2" t="s">
        <v>2162</v>
      </c>
      <c r="AD12" s="2">
        <v>12</v>
      </c>
    </row>
    <row r="13" spans="1:71">
      <c r="A13" s="2">
        <v>12</v>
      </c>
      <c r="B13" s="2">
        <v>1</v>
      </c>
      <c r="C13" s="2" t="s">
        <v>501</v>
      </c>
      <c r="D13" s="2" t="s">
        <v>261</v>
      </c>
      <c r="E13" s="2">
        <v>82.5</v>
      </c>
      <c r="F13" s="2" t="s">
        <v>2163</v>
      </c>
      <c r="G13" s="2" t="s">
        <v>176</v>
      </c>
      <c r="H13" s="2" t="s">
        <v>176</v>
      </c>
      <c r="I13" s="2" t="s">
        <v>21</v>
      </c>
      <c r="J13" s="33">
        <v>34454</v>
      </c>
      <c r="K13" s="129" t="s">
        <v>136</v>
      </c>
      <c r="L13" s="1">
        <v>80.8</v>
      </c>
      <c r="M13" s="15">
        <v>0.62839999999999996</v>
      </c>
      <c r="N13" s="11">
        <v>75</v>
      </c>
      <c r="O13" s="2">
        <v>80</v>
      </c>
      <c r="P13" s="44">
        <v>82.5</v>
      </c>
      <c r="Q13" s="31"/>
      <c r="R13" s="2">
        <f>O13</f>
        <v>80</v>
      </c>
      <c r="S13" s="92">
        <f t="shared" si="0"/>
        <v>50.271999999999998</v>
      </c>
      <c r="T13" s="2">
        <v>55</v>
      </c>
      <c r="U13" s="2">
        <v>60</v>
      </c>
      <c r="V13" s="78">
        <v>65</v>
      </c>
      <c r="W13" s="31"/>
      <c r="X13" s="14">
        <f>U13</f>
        <v>60</v>
      </c>
      <c r="Y13" s="92">
        <f t="shared" si="1"/>
        <v>37.704000000000001</v>
      </c>
      <c r="Z13" s="93">
        <f t="shared" si="2"/>
        <v>140</v>
      </c>
      <c r="AA13" s="92">
        <f t="shared" si="3"/>
        <v>87.975999999999999</v>
      </c>
      <c r="AB13" s="2"/>
      <c r="AC13" s="2" t="s">
        <v>2163</v>
      </c>
      <c r="AD13" s="2">
        <v>12</v>
      </c>
    </row>
    <row r="14" spans="1:71">
      <c r="A14" s="2">
        <v>12</v>
      </c>
      <c r="B14" s="2">
        <v>1</v>
      </c>
      <c r="C14" s="2" t="s">
        <v>501</v>
      </c>
      <c r="D14" s="2" t="s">
        <v>261</v>
      </c>
      <c r="E14" s="2">
        <v>90</v>
      </c>
      <c r="F14" s="2" t="s">
        <v>1135</v>
      </c>
      <c r="G14" s="2" t="s">
        <v>1136</v>
      </c>
      <c r="H14" s="2" t="s">
        <v>107</v>
      </c>
      <c r="I14" s="2" t="s">
        <v>21</v>
      </c>
      <c r="J14" s="33">
        <v>18729</v>
      </c>
      <c r="K14" s="129" t="s">
        <v>168</v>
      </c>
      <c r="L14" s="1">
        <v>87.1</v>
      </c>
      <c r="M14" s="15">
        <v>1.1767000000000001</v>
      </c>
      <c r="N14" s="11">
        <v>67.5</v>
      </c>
      <c r="O14" s="2">
        <v>75</v>
      </c>
      <c r="P14" s="44">
        <v>77.5</v>
      </c>
      <c r="Q14" s="31"/>
      <c r="R14" s="2">
        <f>O14</f>
        <v>75</v>
      </c>
      <c r="S14" s="92">
        <f t="shared" si="0"/>
        <v>88.252500000000012</v>
      </c>
      <c r="T14" s="2">
        <v>62.5</v>
      </c>
      <c r="U14" s="2">
        <v>65</v>
      </c>
      <c r="V14" s="78">
        <v>67.5</v>
      </c>
      <c r="W14" s="31"/>
      <c r="X14" s="14">
        <f>U14</f>
        <v>65</v>
      </c>
      <c r="Y14" s="92">
        <f t="shared" si="1"/>
        <v>76.485500000000002</v>
      </c>
      <c r="Z14" s="93">
        <f t="shared" si="2"/>
        <v>140</v>
      </c>
      <c r="AA14" s="92">
        <f t="shared" si="3"/>
        <v>164.738</v>
      </c>
      <c r="AB14" s="2"/>
      <c r="AC14" s="2" t="s">
        <v>2164</v>
      </c>
      <c r="AD14" s="2">
        <v>12</v>
      </c>
    </row>
    <row r="15" spans="1:71">
      <c r="A15" s="2">
        <v>12</v>
      </c>
      <c r="B15" s="2">
        <v>1</v>
      </c>
      <c r="C15" s="2" t="s">
        <v>501</v>
      </c>
      <c r="D15" s="2" t="s">
        <v>261</v>
      </c>
      <c r="E15" s="2">
        <v>90</v>
      </c>
      <c r="F15" s="2" t="s">
        <v>1377</v>
      </c>
      <c r="G15" s="2" t="s">
        <v>592</v>
      </c>
      <c r="H15" s="2" t="s">
        <v>592</v>
      </c>
      <c r="I15" s="2" t="s">
        <v>592</v>
      </c>
      <c r="J15" s="33">
        <v>30217</v>
      </c>
      <c r="K15" s="129" t="s">
        <v>19</v>
      </c>
      <c r="L15" s="1">
        <v>89.6</v>
      </c>
      <c r="M15" s="15">
        <v>0.58689999999999998</v>
      </c>
      <c r="N15" s="11">
        <v>75</v>
      </c>
      <c r="O15" s="2">
        <v>85</v>
      </c>
      <c r="P15" s="44">
        <v>92.5</v>
      </c>
      <c r="Q15" s="31"/>
      <c r="R15" s="2">
        <f>O15</f>
        <v>85</v>
      </c>
      <c r="S15" s="92">
        <f t="shared" si="0"/>
        <v>49.886499999999998</v>
      </c>
      <c r="T15" s="2">
        <v>60</v>
      </c>
      <c r="U15" s="2">
        <v>70</v>
      </c>
      <c r="V15" s="78">
        <v>77.5</v>
      </c>
      <c r="W15" s="31"/>
      <c r="X15" s="14">
        <f>U15</f>
        <v>70</v>
      </c>
      <c r="Y15" s="92">
        <f t="shared" si="1"/>
        <v>41.082999999999998</v>
      </c>
      <c r="Z15" s="93">
        <f t="shared" si="2"/>
        <v>155</v>
      </c>
      <c r="AA15" s="92">
        <f t="shared" si="3"/>
        <v>90.969499999999996</v>
      </c>
      <c r="AB15" s="2"/>
      <c r="AC15" s="2" t="s">
        <v>2104</v>
      </c>
      <c r="AD15" s="2">
        <v>12</v>
      </c>
    </row>
    <row r="16" spans="1:71">
      <c r="A16" s="2">
        <v>0</v>
      </c>
      <c r="B16" s="2" t="s">
        <v>259</v>
      </c>
      <c r="C16" s="2" t="s">
        <v>117</v>
      </c>
      <c r="D16" s="2" t="s">
        <v>261</v>
      </c>
      <c r="E16" s="2">
        <v>82.5</v>
      </c>
      <c r="F16" s="2" t="s">
        <v>2165</v>
      </c>
      <c r="G16" s="2" t="s">
        <v>760</v>
      </c>
      <c r="H16" s="2" t="s">
        <v>760</v>
      </c>
      <c r="I16" s="2" t="s">
        <v>21</v>
      </c>
      <c r="J16" s="33">
        <v>33206</v>
      </c>
      <c r="K16" s="129" t="s">
        <v>19</v>
      </c>
      <c r="L16" s="1">
        <v>82.3</v>
      </c>
      <c r="M16" s="15"/>
      <c r="N16" s="11">
        <v>90</v>
      </c>
      <c r="O16" s="2">
        <v>95</v>
      </c>
      <c r="P16" s="14">
        <v>0</v>
      </c>
      <c r="Q16" s="31"/>
      <c r="R16" s="2">
        <v>0</v>
      </c>
      <c r="S16" s="92">
        <f t="shared" si="0"/>
        <v>0</v>
      </c>
      <c r="T16" s="78">
        <v>70</v>
      </c>
      <c r="U16" s="78">
        <v>70</v>
      </c>
      <c r="V16" s="78">
        <v>70</v>
      </c>
      <c r="W16" s="31"/>
      <c r="X16" s="14">
        <v>0</v>
      </c>
      <c r="Y16" s="92">
        <f t="shared" si="1"/>
        <v>0</v>
      </c>
      <c r="Z16" s="93">
        <f t="shared" si="2"/>
        <v>0</v>
      </c>
      <c r="AA16" s="92">
        <f t="shared" si="3"/>
        <v>0</v>
      </c>
      <c r="AB16" s="2"/>
      <c r="AC16" s="2" t="s">
        <v>2174</v>
      </c>
      <c r="AD16" s="2">
        <v>0</v>
      </c>
    </row>
    <row r="17" spans="1:30">
      <c r="A17" s="2">
        <v>12</v>
      </c>
      <c r="B17" s="2">
        <v>1</v>
      </c>
      <c r="C17" s="2" t="s">
        <v>117</v>
      </c>
      <c r="D17" s="2" t="s">
        <v>261</v>
      </c>
      <c r="E17" s="2">
        <v>90</v>
      </c>
      <c r="F17" s="2" t="s">
        <v>2166</v>
      </c>
      <c r="G17" s="2" t="s">
        <v>2156</v>
      </c>
      <c r="H17" s="2" t="s">
        <v>2156</v>
      </c>
      <c r="I17" s="2" t="s">
        <v>21</v>
      </c>
      <c r="J17" s="33">
        <v>27250</v>
      </c>
      <c r="K17" s="129" t="s">
        <v>19</v>
      </c>
      <c r="L17" s="1">
        <v>89.85</v>
      </c>
      <c r="M17" s="15">
        <v>0.59660000000000002</v>
      </c>
      <c r="N17" s="11">
        <v>105</v>
      </c>
      <c r="O17" s="2">
        <v>107.5</v>
      </c>
      <c r="P17" s="44">
        <v>110</v>
      </c>
      <c r="Q17" s="31"/>
      <c r="R17" s="2">
        <f>O17</f>
        <v>107.5</v>
      </c>
      <c r="S17" s="92">
        <f t="shared" si="0"/>
        <v>64.134500000000003</v>
      </c>
      <c r="T17" s="2">
        <v>67.5</v>
      </c>
      <c r="U17" s="2">
        <v>75</v>
      </c>
      <c r="V17" s="78">
        <v>80</v>
      </c>
      <c r="W17" s="31"/>
      <c r="X17" s="14">
        <f>U17</f>
        <v>75</v>
      </c>
      <c r="Y17" s="92">
        <f t="shared" si="1"/>
        <v>44.745000000000005</v>
      </c>
      <c r="Z17" s="93">
        <f t="shared" si="2"/>
        <v>182.5</v>
      </c>
      <c r="AA17" s="92">
        <f t="shared" si="3"/>
        <v>108.87950000000001</v>
      </c>
      <c r="AB17" s="2"/>
      <c r="AC17" s="2" t="s">
        <v>2157</v>
      </c>
      <c r="AD17" s="2">
        <v>12</v>
      </c>
    </row>
    <row r="18" spans="1:30">
      <c r="A18" s="2">
        <v>5</v>
      </c>
      <c r="B18" s="2">
        <v>2</v>
      </c>
      <c r="C18" s="2" t="s">
        <v>117</v>
      </c>
      <c r="D18" s="2" t="s">
        <v>261</v>
      </c>
      <c r="E18" s="2">
        <v>90</v>
      </c>
      <c r="F18" s="2" t="s">
        <v>2167</v>
      </c>
      <c r="G18" s="2" t="s">
        <v>34</v>
      </c>
      <c r="H18" s="2" t="s">
        <v>34</v>
      </c>
      <c r="I18" s="2" t="s">
        <v>21</v>
      </c>
      <c r="J18" s="33">
        <v>32744</v>
      </c>
      <c r="K18" s="129" t="s">
        <v>19</v>
      </c>
      <c r="L18" s="1">
        <v>90</v>
      </c>
      <c r="M18" s="15">
        <v>0.58530000000000004</v>
      </c>
      <c r="N18" s="11">
        <v>85</v>
      </c>
      <c r="O18" s="2">
        <v>92.5</v>
      </c>
      <c r="P18" s="14">
        <v>97.5</v>
      </c>
      <c r="Q18" s="31"/>
      <c r="R18" s="2">
        <f>P18</f>
        <v>97.5</v>
      </c>
      <c r="S18" s="92">
        <f t="shared" si="0"/>
        <v>57.066750000000006</v>
      </c>
      <c r="T18" s="2">
        <v>65</v>
      </c>
      <c r="U18" s="2">
        <v>75</v>
      </c>
      <c r="V18" s="78">
        <v>77.5</v>
      </c>
      <c r="W18" s="31"/>
      <c r="X18" s="14">
        <f>U18</f>
        <v>75</v>
      </c>
      <c r="Y18" s="92">
        <f t="shared" si="1"/>
        <v>43.897500000000001</v>
      </c>
      <c r="Z18" s="93">
        <f t="shared" si="2"/>
        <v>172.5</v>
      </c>
      <c r="AA18" s="92">
        <f t="shared" si="3"/>
        <v>100.96425000000001</v>
      </c>
      <c r="AB18" s="2"/>
      <c r="AC18" s="2" t="s">
        <v>2168</v>
      </c>
      <c r="AD18" s="2">
        <v>5</v>
      </c>
    </row>
    <row r="19" spans="1:30">
      <c r="A19" s="2">
        <v>3</v>
      </c>
      <c r="B19" s="2">
        <v>3</v>
      </c>
      <c r="C19" s="2" t="s">
        <v>117</v>
      </c>
      <c r="D19" s="2" t="s">
        <v>261</v>
      </c>
      <c r="E19" s="2">
        <v>90</v>
      </c>
      <c r="F19" s="2" t="s">
        <v>2169</v>
      </c>
      <c r="G19" s="2" t="s">
        <v>97</v>
      </c>
      <c r="H19" s="2" t="s">
        <v>23</v>
      </c>
      <c r="I19" s="2" t="s">
        <v>21</v>
      </c>
      <c r="J19" s="33">
        <v>30273</v>
      </c>
      <c r="K19" s="129" t="s">
        <v>19</v>
      </c>
      <c r="L19" s="1">
        <v>89.4</v>
      </c>
      <c r="M19" s="15">
        <v>0.5877</v>
      </c>
      <c r="N19" s="44">
        <v>90</v>
      </c>
      <c r="O19" s="2">
        <v>90</v>
      </c>
      <c r="P19" s="44">
        <v>95</v>
      </c>
      <c r="Q19" s="31"/>
      <c r="R19" s="2">
        <f>O19</f>
        <v>90</v>
      </c>
      <c r="S19" s="92">
        <f t="shared" si="0"/>
        <v>52.893000000000001</v>
      </c>
      <c r="T19" s="2">
        <v>60</v>
      </c>
      <c r="U19" s="2">
        <v>65</v>
      </c>
      <c r="V19" s="78">
        <v>70</v>
      </c>
      <c r="W19" s="31"/>
      <c r="X19" s="14">
        <f>U19</f>
        <v>65</v>
      </c>
      <c r="Y19" s="92">
        <f t="shared" si="1"/>
        <v>38.200499999999998</v>
      </c>
      <c r="Z19" s="93">
        <f t="shared" si="2"/>
        <v>155</v>
      </c>
      <c r="AA19" s="92">
        <f t="shared" si="3"/>
        <v>91.093500000000006</v>
      </c>
      <c r="AB19" s="2"/>
      <c r="AC19" s="2" t="s">
        <v>2175</v>
      </c>
      <c r="AD19" s="2">
        <v>3</v>
      </c>
    </row>
    <row r="20" spans="1:30">
      <c r="A20" s="2">
        <v>12</v>
      </c>
      <c r="B20" s="2">
        <v>1</v>
      </c>
      <c r="C20" s="2" t="s">
        <v>117</v>
      </c>
      <c r="D20" s="2" t="s">
        <v>261</v>
      </c>
      <c r="E20" s="2">
        <v>100</v>
      </c>
      <c r="F20" s="2" t="s">
        <v>2170</v>
      </c>
      <c r="G20" s="2" t="s">
        <v>32</v>
      </c>
      <c r="H20" s="2" t="s">
        <v>34</v>
      </c>
      <c r="I20" s="2" t="s">
        <v>21</v>
      </c>
      <c r="J20" s="33">
        <v>24927</v>
      </c>
      <c r="K20" s="129" t="s">
        <v>36</v>
      </c>
      <c r="L20" s="1">
        <v>94</v>
      </c>
      <c r="M20" s="15">
        <v>0.6532</v>
      </c>
      <c r="N20" s="11">
        <v>85</v>
      </c>
      <c r="O20" s="2">
        <v>92.5</v>
      </c>
      <c r="P20" s="14">
        <v>95</v>
      </c>
      <c r="Q20" s="31"/>
      <c r="R20" s="2">
        <f>P20</f>
        <v>95</v>
      </c>
      <c r="S20" s="92">
        <f t="shared" si="0"/>
        <v>62.054000000000002</v>
      </c>
      <c r="T20" s="2">
        <v>57.5</v>
      </c>
      <c r="U20" s="2">
        <v>62.5</v>
      </c>
      <c r="V20" s="14">
        <v>67.5</v>
      </c>
      <c r="W20" s="31"/>
      <c r="X20" s="14">
        <f>V20</f>
        <v>67.5</v>
      </c>
      <c r="Y20" s="92">
        <f t="shared" si="1"/>
        <v>44.091000000000001</v>
      </c>
      <c r="Z20" s="93">
        <f t="shared" si="2"/>
        <v>162.5</v>
      </c>
      <c r="AA20" s="92">
        <f t="shared" si="3"/>
        <v>106.145</v>
      </c>
      <c r="AB20" s="2"/>
      <c r="AC20" s="2" t="s">
        <v>2176</v>
      </c>
      <c r="AD20" s="2">
        <v>12</v>
      </c>
    </row>
    <row r="21" spans="1:30">
      <c r="A21" s="2">
        <v>12</v>
      </c>
      <c r="B21" s="2">
        <v>1</v>
      </c>
      <c r="C21" s="2" t="s">
        <v>117</v>
      </c>
      <c r="D21" s="2" t="s">
        <v>261</v>
      </c>
      <c r="E21" s="2">
        <v>125</v>
      </c>
      <c r="F21" s="2" t="s">
        <v>2171</v>
      </c>
      <c r="G21" s="2" t="s">
        <v>1972</v>
      </c>
      <c r="H21" s="2" t="s">
        <v>23</v>
      </c>
      <c r="I21" s="2" t="s">
        <v>21</v>
      </c>
      <c r="J21" s="33">
        <v>31699</v>
      </c>
      <c r="K21" s="129" t="s">
        <v>19</v>
      </c>
      <c r="L21" s="1">
        <v>118.95</v>
      </c>
      <c r="M21" s="15">
        <v>0.52790000000000004</v>
      </c>
      <c r="N21" s="11">
        <v>125</v>
      </c>
      <c r="O21" s="2">
        <v>132.5</v>
      </c>
      <c r="P21" s="44">
        <v>137.5</v>
      </c>
      <c r="Q21" s="44">
        <v>137.5</v>
      </c>
      <c r="R21" s="2">
        <f>O21</f>
        <v>132.5</v>
      </c>
      <c r="S21" s="92">
        <f t="shared" si="0"/>
        <v>69.946750000000009</v>
      </c>
      <c r="T21" s="2">
        <v>85</v>
      </c>
      <c r="U21" s="2">
        <v>90</v>
      </c>
      <c r="V21" s="14">
        <v>92.5</v>
      </c>
      <c r="W21" s="31"/>
      <c r="X21" s="14">
        <f>V21</f>
        <v>92.5</v>
      </c>
      <c r="Y21" s="92">
        <f t="shared" si="1"/>
        <v>48.830750000000002</v>
      </c>
      <c r="Z21" s="93">
        <f t="shared" si="2"/>
        <v>225</v>
      </c>
      <c r="AA21" s="92">
        <f t="shared" si="3"/>
        <v>118.7775</v>
      </c>
      <c r="AB21" s="2"/>
      <c r="AC21" s="2" t="s">
        <v>1094</v>
      </c>
      <c r="AD21" s="2">
        <v>12</v>
      </c>
    </row>
    <row r="22" spans="1:30">
      <c r="A22" s="2">
        <v>12</v>
      </c>
      <c r="B22" s="2">
        <v>1</v>
      </c>
      <c r="C22" s="2" t="s">
        <v>117</v>
      </c>
      <c r="D22" s="2" t="s">
        <v>261</v>
      </c>
      <c r="E22" s="2">
        <v>140</v>
      </c>
      <c r="F22" s="2" t="s">
        <v>762</v>
      </c>
      <c r="G22" s="2" t="s">
        <v>32</v>
      </c>
      <c r="H22" s="2" t="s">
        <v>23</v>
      </c>
      <c r="I22" s="2" t="s">
        <v>21</v>
      </c>
      <c r="J22" s="33">
        <v>32056</v>
      </c>
      <c r="K22" s="129" t="s">
        <v>19</v>
      </c>
      <c r="L22" s="1">
        <v>126.8</v>
      </c>
      <c r="M22" s="15">
        <v>0.51880000000000004</v>
      </c>
      <c r="N22" s="11">
        <v>120</v>
      </c>
      <c r="O22" s="2">
        <v>127.5</v>
      </c>
      <c r="P22" s="14">
        <v>130</v>
      </c>
      <c r="Q22" s="31"/>
      <c r="R22" s="2">
        <f>P22</f>
        <v>130</v>
      </c>
      <c r="S22" s="92">
        <f t="shared" si="0"/>
        <v>67.444000000000003</v>
      </c>
      <c r="T22" s="2">
        <v>80</v>
      </c>
      <c r="U22" s="2">
        <v>85</v>
      </c>
      <c r="V22" s="78">
        <v>90</v>
      </c>
      <c r="W22" s="31"/>
      <c r="X22" s="14">
        <f>U22</f>
        <v>85</v>
      </c>
      <c r="Y22" s="92">
        <f t="shared" si="1"/>
        <v>44.098000000000006</v>
      </c>
      <c r="Z22" s="93">
        <f t="shared" si="2"/>
        <v>215</v>
      </c>
      <c r="AA22" s="92">
        <f t="shared" si="3"/>
        <v>111.542</v>
      </c>
      <c r="AB22" s="2"/>
      <c r="AC22" s="2" t="s">
        <v>2172</v>
      </c>
      <c r="AD22" s="2">
        <v>12</v>
      </c>
    </row>
  </sheetData>
  <mergeCells count="19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D3:AD4"/>
    <mergeCell ref="M3:M4"/>
    <mergeCell ref="N3:S3"/>
    <mergeCell ref="T3:Y3"/>
    <mergeCell ref="Z3:AA3"/>
    <mergeCell ref="AB3:AB4"/>
    <mergeCell ref="AC3:AC4"/>
  </mergeCells>
  <pageMargins left="0.70866141732283472" right="0.70866141732283472" top="0.74803149606299213" bottom="0.74803149606299213" header="0.31496062992125984" footer="0.31496062992125984"/>
  <pageSetup paperSize="9" scale="1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91"/>
  <sheetViews>
    <sheetView topLeftCell="A16" zoomScaleNormal="85" workbookViewId="0">
      <selection activeCell="J52" sqref="J7:J52"/>
    </sheetView>
  </sheetViews>
  <sheetFormatPr defaultRowHeight="12.75"/>
  <cols>
    <col min="1" max="1" width="4.85546875" style="7" customWidth="1"/>
    <col min="2" max="2" width="6" style="7" bestFit="1" customWidth="1"/>
    <col min="3" max="3" width="5.7109375" style="7" customWidth="1"/>
    <col min="4" max="4" width="8.85546875" style="7" bestFit="1" customWidth="1"/>
    <col min="5" max="5" width="5.140625" style="7" bestFit="1" customWidth="1"/>
    <col min="6" max="6" width="21.42578125" style="7" bestFit="1" customWidth="1"/>
    <col min="7" max="7" width="24.85546875" style="7" customWidth="1"/>
    <col min="8" max="8" width="24.28515625" style="7" hidden="1" customWidth="1"/>
    <col min="9" max="9" width="12" style="7" hidden="1" customWidth="1"/>
    <col min="10" max="10" width="13.28515625" style="8" bestFit="1" customWidth="1"/>
    <col min="11" max="11" width="18.5703125" style="13" bestFit="1" customWidth="1"/>
    <col min="12" max="12" width="7" style="7" bestFit="1" customWidth="1"/>
    <col min="13" max="13" width="6.5703125" style="3" bestFit="1" customWidth="1"/>
    <col min="14" max="14" width="4" style="3" bestFit="1" customWidth="1"/>
    <col min="15" max="15" width="6" style="7" bestFit="1" customWidth="1"/>
    <col min="16" max="16" width="6" style="10" bestFit="1" customWidth="1"/>
    <col min="17" max="17" width="1.85546875" style="23" bestFit="1" customWidth="1"/>
    <col min="18" max="18" width="6.5703125" style="7" customWidth="1"/>
    <col min="19" max="19" width="8.5703125" style="7" hidden="1" customWidth="1"/>
    <col min="20" max="20" width="4" style="7" bestFit="1" customWidth="1"/>
    <col min="21" max="21" width="6" style="7" bestFit="1" customWidth="1"/>
    <col min="22" max="22" width="6" style="10" bestFit="1" customWidth="1"/>
    <col min="23" max="23" width="1.85546875" style="23" bestFit="1" customWidth="1"/>
    <col min="24" max="24" width="6.5703125" style="10" customWidth="1"/>
    <col min="25" max="25" width="8.5703125" style="13" hidden="1" customWidth="1"/>
    <col min="26" max="26" width="7.42578125" style="7" hidden="1" customWidth="1"/>
    <col min="27" max="27" width="8.5703125" style="3" hidden="1" customWidth="1"/>
    <col min="28" max="28" width="4" style="7" bestFit="1" customWidth="1"/>
    <col min="29" max="29" width="6" style="7" bestFit="1" customWidth="1"/>
    <col min="30" max="30" width="6" style="10" bestFit="1" customWidth="1"/>
    <col min="31" max="31" width="1.85546875" style="23" bestFit="1" customWidth="1"/>
    <col min="32" max="32" width="6.5703125" style="10" customWidth="1"/>
    <col min="33" max="33" width="0.140625" style="13" customWidth="1"/>
    <col min="34" max="34" width="6.140625" style="7" bestFit="1" customWidth="1"/>
    <col min="35" max="35" width="8.5703125" style="7" bestFit="1" customWidth="1"/>
    <col min="36" max="36" width="11.42578125" style="7" customWidth="1"/>
    <col min="37" max="37" width="23.28515625" style="7" bestFit="1" customWidth="1"/>
    <col min="38" max="16384" width="9.140625" style="7"/>
  </cols>
  <sheetData>
    <row r="1" spans="1:38" ht="20.25">
      <c r="C1" s="18" t="s">
        <v>27</v>
      </c>
      <c r="D1" s="4"/>
      <c r="E1" s="4"/>
      <c r="F1" s="4"/>
      <c r="G1" s="4"/>
      <c r="H1" s="6"/>
      <c r="J1" s="5"/>
      <c r="K1" s="12"/>
      <c r="L1" s="4"/>
      <c r="M1" s="16"/>
      <c r="N1" s="16"/>
      <c r="O1" s="4"/>
      <c r="P1" s="4"/>
      <c r="Q1" s="6"/>
      <c r="R1" s="4"/>
      <c r="S1" s="4"/>
      <c r="T1" s="4"/>
      <c r="U1" s="4"/>
      <c r="V1" s="19"/>
    </row>
    <row r="2" spans="1:38" ht="21" thickBot="1">
      <c r="B2" s="7" t="s">
        <v>115</v>
      </c>
      <c r="C2" s="18" t="s">
        <v>500</v>
      </c>
      <c r="D2" s="4"/>
      <c r="E2" s="4"/>
      <c r="F2" s="4"/>
      <c r="G2" s="4"/>
      <c r="H2" s="6"/>
      <c r="K2" s="18"/>
      <c r="L2" s="4"/>
      <c r="M2" s="16"/>
      <c r="N2" s="16"/>
      <c r="O2" s="4"/>
      <c r="P2" s="4"/>
      <c r="Q2" s="6"/>
      <c r="R2" s="4"/>
      <c r="S2" s="4"/>
      <c r="T2" s="4"/>
      <c r="U2" s="4"/>
      <c r="V2" s="19"/>
    </row>
    <row r="3" spans="1:38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12</v>
      </c>
      <c r="O3" s="159"/>
      <c r="P3" s="159"/>
      <c r="Q3" s="159"/>
      <c r="R3" s="159"/>
      <c r="S3" s="159"/>
      <c r="T3" s="159" t="s">
        <v>5</v>
      </c>
      <c r="U3" s="159"/>
      <c r="V3" s="159"/>
      <c r="W3" s="159"/>
      <c r="X3" s="159"/>
      <c r="Y3" s="159"/>
      <c r="Z3" s="159" t="s">
        <v>13</v>
      </c>
      <c r="AA3" s="159"/>
      <c r="AB3" s="159" t="s">
        <v>14</v>
      </c>
      <c r="AC3" s="159"/>
      <c r="AD3" s="159"/>
      <c r="AE3" s="159"/>
      <c r="AF3" s="159"/>
      <c r="AG3" s="159"/>
      <c r="AH3" s="159" t="s">
        <v>15</v>
      </c>
      <c r="AI3" s="159"/>
      <c r="AJ3" s="160" t="s">
        <v>9</v>
      </c>
      <c r="AK3" s="160" t="s">
        <v>31</v>
      </c>
      <c r="AL3" s="149" t="s">
        <v>18</v>
      </c>
    </row>
    <row r="4" spans="1:38" s="9" customFormat="1" ht="12" thickBot="1">
      <c r="A4" s="150"/>
      <c r="B4" s="152"/>
      <c r="C4" s="154"/>
      <c r="D4" s="154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59">
        <v>2</v>
      </c>
      <c r="P4" s="59">
        <v>3</v>
      </c>
      <c r="Q4" s="20">
        <v>4</v>
      </c>
      <c r="R4" s="20" t="s">
        <v>6</v>
      </c>
      <c r="S4" s="21" t="s">
        <v>0</v>
      </c>
      <c r="T4" s="20">
        <v>1</v>
      </c>
      <c r="U4" s="20">
        <v>2</v>
      </c>
      <c r="V4" s="20">
        <v>3</v>
      </c>
      <c r="W4" s="20">
        <v>4</v>
      </c>
      <c r="X4" s="20" t="s">
        <v>6</v>
      </c>
      <c r="Y4" s="21" t="s">
        <v>0</v>
      </c>
      <c r="Z4" s="20" t="s">
        <v>16</v>
      </c>
      <c r="AA4" s="21" t="s">
        <v>0</v>
      </c>
      <c r="AB4" s="20">
        <v>1</v>
      </c>
      <c r="AC4" s="59">
        <v>2</v>
      </c>
      <c r="AD4" s="20">
        <v>3</v>
      </c>
      <c r="AE4" s="20">
        <v>4</v>
      </c>
      <c r="AF4" s="20" t="s">
        <v>6</v>
      </c>
      <c r="AG4" s="21" t="s">
        <v>0</v>
      </c>
      <c r="AH4" s="20" t="s">
        <v>17</v>
      </c>
      <c r="AI4" s="21" t="s">
        <v>0</v>
      </c>
      <c r="AJ4" s="161"/>
      <c r="AK4" s="161"/>
      <c r="AL4" s="150"/>
    </row>
    <row r="5" spans="1:38">
      <c r="A5" s="2"/>
      <c r="B5" s="2"/>
      <c r="C5" s="32"/>
      <c r="D5" s="32"/>
      <c r="E5" s="2"/>
      <c r="F5" s="14" t="s">
        <v>255</v>
      </c>
      <c r="G5" s="14"/>
      <c r="H5" s="2"/>
      <c r="I5" s="2"/>
      <c r="J5" s="33"/>
      <c r="K5" s="31"/>
      <c r="L5" s="91"/>
      <c r="M5" s="92"/>
      <c r="N5" s="11"/>
      <c r="O5" s="2"/>
      <c r="P5" s="14"/>
      <c r="Q5" s="31"/>
      <c r="R5" s="2"/>
      <c r="S5" s="92"/>
      <c r="T5" s="2"/>
      <c r="U5" s="2"/>
      <c r="V5" s="14"/>
      <c r="W5" s="31"/>
      <c r="X5" s="14"/>
      <c r="Y5" s="92"/>
      <c r="Z5" s="93"/>
      <c r="AA5" s="92"/>
      <c r="AB5" s="2"/>
      <c r="AC5" s="2"/>
      <c r="AD5" s="14"/>
      <c r="AE5" s="31"/>
      <c r="AF5" s="14"/>
      <c r="AG5" s="92"/>
      <c r="AH5" s="93"/>
      <c r="AI5" s="92"/>
      <c r="AJ5" s="2"/>
      <c r="AK5" s="2"/>
      <c r="AL5" s="2"/>
    </row>
    <row r="6" spans="1:38">
      <c r="A6" s="2"/>
      <c r="B6" s="2"/>
      <c r="C6" s="32"/>
      <c r="D6" s="32"/>
      <c r="E6" s="2"/>
      <c r="F6" s="14" t="s">
        <v>82</v>
      </c>
      <c r="G6" s="14" t="s">
        <v>77</v>
      </c>
      <c r="H6" s="2"/>
      <c r="I6" s="2"/>
      <c r="J6" s="33"/>
      <c r="K6" s="31"/>
      <c r="L6" s="91"/>
      <c r="M6" s="92"/>
      <c r="N6" s="11"/>
      <c r="O6" s="2"/>
      <c r="P6" s="14"/>
      <c r="Q6" s="31"/>
      <c r="R6" s="2"/>
      <c r="S6" s="92"/>
      <c r="T6" s="2"/>
      <c r="U6" s="2"/>
      <c r="V6" s="14"/>
      <c r="W6" s="31"/>
      <c r="X6" s="14"/>
      <c r="Y6" s="92"/>
      <c r="Z6" s="93"/>
      <c r="AA6" s="92"/>
      <c r="AB6" s="2"/>
      <c r="AC6" s="2"/>
      <c r="AD6" s="14"/>
      <c r="AE6" s="31"/>
      <c r="AF6" s="14"/>
      <c r="AG6" s="92"/>
      <c r="AH6" s="93"/>
      <c r="AI6" s="92"/>
      <c r="AJ6" s="2"/>
      <c r="AK6" s="2"/>
      <c r="AL6" s="2"/>
    </row>
    <row r="7" spans="1:38">
      <c r="A7" s="2">
        <v>12</v>
      </c>
      <c r="B7" s="2">
        <v>1</v>
      </c>
      <c r="C7" s="2" t="s">
        <v>501</v>
      </c>
      <c r="D7" s="2" t="s">
        <v>118</v>
      </c>
      <c r="E7" s="2">
        <v>48</v>
      </c>
      <c r="F7" s="2" t="s">
        <v>502</v>
      </c>
      <c r="G7" s="2" t="s">
        <v>87</v>
      </c>
      <c r="H7" s="2" t="s">
        <v>23</v>
      </c>
      <c r="I7" s="2" t="s">
        <v>21</v>
      </c>
      <c r="J7" s="33">
        <v>36448</v>
      </c>
      <c r="K7" s="31" t="s">
        <v>42</v>
      </c>
      <c r="L7" s="91">
        <v>46.8</v>
      </c>
      <c r="M7" s="92">
        <v>1.1411</v>
      </c>
      <c r="N7" s="11">
        <v>80</v>
      </c>
      <c r="O7" s="2">
        <v>90</v>
      </c>
      <c r="P7" s="14">
        <v>100</v>
      </c>
      <c r="Q7" s="31"/>
      <c r="R7" s="14">
        <v>100</v>
      </c>
      <c r="S7" s="92">
        <f>R7*M7</f>
        <v>114.11</v>
      </c>
      <c r="T7" s="2"/>
      <c r="U7" s="2"/>
      <c r="V7" s="14"/>
      <c r="W7" s="31"/>
      <c r="X7" s="14"/>
      <c r="Y7" s="92">
        <f>X7*M7</f>
        <v>0</v>
      </c>
      <c r="Z7" s="93">
        <f>X7+R7</f>
        <v>100</v>
      </c>
      <c r="AA7" s="92">
        <f>Z7*M7</f>
        <v>114.11</v>
      </c>
      <c r="AB7" s="2"/>
      <c r="AC7" s="2"/>
      <c r="AD7" s="14"/>
      <c r="AE7" s="31"/>
      <c r="AF7" s="14"/>
      <c r="AG7" s="92">
        <f>AF7*M7</f>
        <v>0</v>
      </c>
      <c r="AH7" s="93">
        <f>AF7+Z7</f>
        <v>100</v>
      </c>
      <c r="AI7" s="92">
        <f>AH7*M7</f>
        <v>114.11</v>
      </c>
      <c r="AJ7" s="2"/>
      <c r="AK7" s="2" t="s">
        <v>503</v>
      </c>
      <c r="AL7" s="2">
        <v>12</v>
      </c>
    </row>
    <row r="8" spans="1:38">
      <c r="A8" s="2">
        <v>12</v>
      </c>
      <c r="B8" s="2">
        <v>1</v>
      </c>
      <c r="C8" s="32" t="s">
        <v>501</v>
      </c>
      <c r="D8" s="32" t="s">
        <v>118</v>
      </c>
      <c r="E8" s="2">
        <v>60</v>
      </c>
      <c r="F8" s="2" t="s">
        <v>504</v>
      </c>
      <c r="G8" s="2" t="s">
        <v>505</v>
      </c>
      <c r="H8" s="2" t="s">
        <v>34</v>
      </c>
      <c r="I8" s="2" t="s">
        <v>21</v>
      </c>
      <c r="J8" s="33">
        <v>31630</v>
      </c>
      <c r="K8" s="31" t="s">
        <v>19</v>
      </c>
      <c r="L8" s="91">
        <v>59.2</v>
      </c>
      <c r="M8" s="92">
        <v>0.86760000000000004</v>
      </c>
      <c r="N8" s="11">
        <v>85</v>
      </c>
      <c r="O8" s="2">
        <v>90</v>
      </c>
      <c r="P8" s="44">
        <v>102.5</v>
      </c>
      <c r="Q8" s="31"/>
      <c r="R8" s="2">
        <v>90</v>
      </c>
      <c r="S8" s="92">
        <f>R8*M8</f>
        <v>78.084000000000003</v>
      </c>
      <c r="T8" s="2"/>
      <c r="U8" s="2"/>
      <c r="V8" s="14"/>
      <c r="W8" s="31"/>
      <c r="X8" s="14"/>
      <c r="Y8" s="92">
        <f>X8*M8</f>
        <v>0</v>
      </c>
      <c r="Z8" s="93">
        <f>X8+R8</f>
        <v>90</v>
      </c>
      <c r="AA8" s="92">
        <f>Z8*M8</f>
        <v>78.084000000000003</v>
      </c>
      <c r="AB8" s="2"/>
      <c r="AC8" s="2"/>
      <c r="AD8" s="14"/>
      <c r="AE8" s="31"/>
      <c r="AF8" s="14"/>
      <c r="AG8" s="92">
        <f>AF8*M8</f>
        <v>0</v>
      </c>
      <c r="AH8" s="93">
        <f>AF8+Z8</f>
        <v>90</v>
      </c>
      <c r="AI8" s="92">
        <f>AH8*M8</f>
        <v>78.084000000000003</v>
      </c>
      <c r="AJ8" s="2"/>
      <c r="AK8" s="2" t="s">
        <v>506</v>
      </c>
      <c r="AL8" s="2">
        <v>12</v>
      </c>
    </row>
    <row r="9" spans="1:38">
      <c r="A9" s="2">
        <v>12</v>
      </c>
      <c r="B9" s="2">
        <v>1</v>
      </c>
      <c r="C9" s="2" t="s">
        <v>501</v>
      </c>
      <c r="D9" s="2" t="s">
        <v>118</v>
      </c>
      <c r="E9" s="2">
        <v>67.5</v>
      </c>
      <c r="F9" s="2" t="s">
        <v>507</v>
      </c>
      <c r="G9" s="2" t="s">
        <v>32</v>
      </c>
      <c r="H9" s="2" t="s">
        <v>23</v>
      </c>
      <c r="I9" s="2" t="s">
        <v>21</v>
      </c>
      <c r="J9" s="33">
        <v>38154</v>
      </c>
      <c r="K9" s="31" t="s">
        <v>35</v>
      </c>
      <c r="L9" s="91">
        <v>67</v>
      </c>
      <c r="M9" s="92">
        <v>0.9627</v>
      </c>
      <c r="N9" s="44">
        <v>55</v>
      </c>
      <c r="O9" s="2">
        <v>55</v>
      </c>
      <c r="P9" s="14">
        <v>60</v>
      </c>
      <c r="Q9" s="31"/>
      <c r="R9" s="14">
        <v>60</v>
      </c>
      <c r="S9" s="92">
        <f>R9*M9</f>
        <v>57.762</v>
      </c>
      <c r="T9" s="2"/>
      <c r="U9" s="44"/>
      <c r="V9" s="14"/>
      <c r="W9" s="31"/>
      <c r="X9" s="14"/>
      <c r="Y9" s="92">
        <f>X9*M9</f>
        <v>0</v>
      </c>
      <c r="Z9" s="93">
        <f>X9+R9</f>
        <v>60</v>
      </c>
      <c r="AA9" s="92">
        <f>Z9*M9</f>
        <v>57.762</v>
      </c>
      <c r="AB9" s="2"/>
      <c r="AC9" s="2"/>
      <c r="AD9" s="14"/>
      <c r="AE9" s="31"/>
      <c r="AF9" s="14"/>
      <c r="AG9" s="92">
        <f>AF9*M9</f>
        <v>0</v>
      </c>
      <c r="AH9" s="93">
        <f>AF9+Z9</f>
        <v>60</v>
      </c>
      <c r="AI9" s="92">
        <f>AH9*M9</f>
        <v>57.762</v>
      </c>
      <c r="AJ9" s="2"/>
      <c r="AK9" s="2" t="s">
        <v>508</v>
      </c>
      <c r="AL9" s="2">
        <v>12</v>
      </c>
    </row>
    <row r="10" spans="1:38">
      <c r="A10" s="2"/>
      <c r="B10" s="2"/>
      <c r="C10" s="32"/>
      <c r="D10" s="32"/>
      <c r="E10" s="2"/>
      <c r="F10" s="14" t="s">
        <v>82</v>
      </c>
      <c r="G10" s="14" t="s">
        <v>75</v>
      </c>
      <c r="H10" s="2"/>
      <c r="I10" s="2"/>
      <c r="J10" s="33"/>
      <c r="K10" s="31"/>
      <c r="L10" s="91"/>
      <c r="M10" s="92"/>
      <c r="N10" s="11"/>
      <c r="O10" s="2"/>
      <c r="P10" s="14"/>
      <c r="Q10" s="31"/>
      <c r="R10" s="2"/>
      <c r="S10" s="92"/>
      <c r="T10" s="2"/>
      <c r="U10" s="2"/>
      <c r="V10" s="14"/>
      <c r="W10" s="31"/>
      <c r="X10" s="14"/>
      <c r="Y10" s="92"/>
      <c r="Z10" s="93"/>
      <c r="AA10" s="92"/>
      <c r="AB10" s="2"/>
      <c r="AC10" s="2"/>
      <c r="AD10" s="14"/>
      <c r="AE10" s="31"/>
      <c r="AF10" s="14"/>
      <c r="AG10" s="92"/>
      <c r="AH10" s="93"/>
      <c r="AI10" s="92"/>
      <c r="AJ10" s="2"/>
      <c r="AK10" s="2"/>
      <c r="AL10" s="2"/>
    </row>
    <row r="11" spans="1:38">
      <c r="A11" s="2">
        <v>12</v>
      </c>
      <c r="B11" s="2">
        <v>1</v>
      </c>
      <c r="C11" s="2" t="s">
        <v>501</v>
      </c>
      <c r="D11" s="2" t="s">
        <v>118</v>
      </c>
      <c r="E11" s="2">
        <v>67.5</v>
      </c>
      <c r="F11" s="2" t="s">
        <v>509</v>
      </c>
      <c r="G11" s="2" t="s">
        <v>87</v>
      </c>
      <c r="H11" s="2" t="s">
        <v>23</v>
      </c>
      <c r="I11" s="2" t="s">
        <v>21</v>
      </c>
      <c r="J11" s="33">
        <v>21854</v>
      </c>
      <c r="K11" s="31" t="s">
        <v>53</v>
      </c>
      <c r="L11" s="91">
        <v>65.900000000000006</v>
      </c>
      <c r="M11" s="92">
        <v>1.0979000000000001</v>
      </c>
      <c r="N11" s="11">
        <v>150</v>
      </c>
      <c r="O11" s="2">
        <v>160</v>
      </c>
      <c r="P11" s="82">
        <v>0</v>
      </c>
      <c r="Q11" s="31"/>
      <c r="R11" s="2">
        <v>160</v>
      </c>
      <c r="S11" s="92">
        <f t="shared" ref="S11:S21" si="0">R11*M11</f>
        <v>175.66400000000002</v>
      </c>
      <c r="T11" s="2"/>
      <c r="U11" s="2"/>
      <c r="V11" s="14"/>
      <c r="W11" s="31"/>
      <c r="X11" s="14"/>
      <c r="Y11" s="92">
        <f t="shared" ref="Y11:Y21" si="1">X11*M11</f>
        <v>0</v>
      </c>
      <c r="Z11" s="93">
        <f t="shared" ref="Z11:Z21" si="2">X11+R11</f>
        <v>160</v>
      </c>
      <c r="AA11" s="92">
        <f t="shared" ref="AA11:AA21" si="3">Z11*M11</f>
        <v>175.66400000000002</v>
      </c>
      <c r="AB11" s="2"/>
      <c r="AC11" s="2"/>
      <c r="AD11" s="14"/>
      <c r="AE11" s="31"/>
      <c r="AF11" s="14"/>
      <c r="AG11" s="92">
        <f t="shared" ref="AG11:AG21" si="4">AF11*M11</f>
        <v>0</v>
      </c>
      <c r="AH11" s="93">
        <f t="shared" ref="AH11:AH21" si="5">AF11+Z11</f>
        <v>160</v>
      </c>
      <c r="AI11" s="92">
        <f t="shared" ref="AI11:AI21" si="6">AH11*M11</f>
        <v>175.66400000000002</v>
      </c>
      <c r="AJ11" s="2"/>
      <c r="AK11" s="2" t="s">
        <v>503</v>
      </c>
      <c r="AL11" s="2">
        <v>12</v>
      </c>
    </row>
    <row r="12" spans="1:38">
      <c r="A12" s="2">
        <v>12</v>
      </c>
      <c r="B12" s="2">
        <v>1</v>
      </c>
      <c r="C12" s="32" t="s">
        <v>501</v>
      </c>
      <c r="D12" s="32" t="s">
        <v>118</v>
      </c>
      <c r="E12" s="2">
        <v>82.5</v>
      </c>
      <c r="F12" s="2" t="s">
        <v>510</v>
      </c>
      <c r="G12" s="2" t="s">
        <v>219</v>
      </c>
      <c r="H12" s="2" t="s">
        <v>219</v>
      </c>
      <c r="I12" s="2" t="s">
        <v>219</v>
      </c>
      <c r="J12" s="33">
        <v>29948</v>
      </c>
      <c r="K12" s="31" t="s">
        <v>19</v>
      </c>
      <c r="L12" s="91">
        <v>82.5</v>
      </c>
      <c r="M12" s="92">
        <v>0.61929999999999996</v>
      </c>
      <c r="N12" s="11">
        <v>190</v>
      </c>
      <c r="O12" s="44">
        <v>210</v>
      </c>
      <c r="P12" s="44">
        <v>210</v>
      </c>
      <c r="Q12" s="31"/>
      <c r="R12" s="11">
        <v>190</v>
      </c>
      <c r="S12" s="92">
        <f t="shared" si="0"/>
        <v>117.66699999999999</v>
      </c>
      <c r="T12" s="2"/>
      <c r="U12" s="2"/>
      <c r="V12" s="14"/>
      <c r="W12" s="31"/>
      <c r="X12" s="14"/>
      <c r="Y12" s="92">
        <f t="shared" si="1"/>
        <v>0</v>
      </c>
      <c r="Z12" s="93">
        <f t="shared" si="2"/>
        <v>190</v>
      </c>
      <c r="AA12" s="92">
        <f t="shared" si="3"/>
        <v>117.66699999999999</v>
      </c>
      <c r="AB12" s="2"/>
      <c r="AC12" s="2"/>
      <c r="AD12" s="14"/>
      <c r="AE12" s="31"/>
      <c r="AF12" s="14"/>
      <c r="AG12" s="92">
        <f t="shared" si="4"/>
        <v>0</v>
      </c>
      <c r="AH12" s="93">
        <f t="shared" si="5"/>
        <v>190</v>
      </c>
      <c r="AI12" s="92">
        <f t="shared" si="6"/>
        <v>117.66699999999999</v>
      </c>
      <c r="AJ12" s="2"/>
      <c r="AK12" s="2" t="s">
        <v>511</v>
      </c>
      <c r="AL12" s="2">
        <v>12</v>
      </c>
    </row>
    <row r="13" spans="1:38">
      <c r="A13" s="2">
        <v>12</v>
      </c>
      <c r="B13" s="2">
        <v>1</v>
      </c>
      <c r="C13" s="32" t="s">
        <v>501</v>
      </c>
      <c r="D13" s="32" t="s">
        <v>118</v>
      </c>
      <c r="E13" s="94">
        <v>82.5</v>
      </c>
      <c r="F13" s="32" t="s">
        <v>512</v>
      </c>
      <c r="G13" s="32" t="s">
        <v>513</v>
      </c>
      <c r="H13" s="32" t="s">
        <v>143</v>
      </c>
      <c r="I13" s="32" t="s">
        <v>21</v>
      </c>
      <c r="J13" s="95">
        <v>21376</v>
      </c>
      <c r="K13" s="32" t="s">
        <v>53</v>
      </c>
      <c r="L13" s="91">
        <v>82.45</v>
      </c>
      <c r="M13" s="92">
        <v>0.98470000000000002</v>
      </c>
      <c r="N13" s="77">
        <v>200</v>
      </c>
      <c r="O13" s="2">
        <v>200</v>
      </c>
      <c r="P13" s="44">
        <v>212.5</v>
      </c>
      <c r="Q13" s="31"/>
      <c r="R13" s="2">
        <v>200</v>
      </c>
      <c r="S13" s="92">
        <f t="shared" si="0"/>
        <v>196.94</v>
      </c>
      <c r="T13" s="77"/>
      <c r="U13" s="77"/>
      <c r="V13" s="77"/>
      <c r="W13" s="31"/>
      <c r="X13" s="14"/>
      <c r="Y13" s="92">
        <f t="shared" si="1"/>
        <v>0</v>
      </c>
      <c r="Z13" s="93">
        <f t="shared" si="2"/>
        <v>200</v>
      </c>
      <c r="AA13" s="92">
        <f t="shared" si="3"/>
        <v>196.94</v>
      </c>
      <c r="AB13" s="2"/>
      <c r="AC13" s="2"/>
      <c r="AD13" s="14"/>
      <c r="AE13" s="31"/>
      <c r="AF13" s="14"/>
      <c r="AG13" s="92">
        <f t="shared" si="4"/>
        <v>0</v>
      </c>
      <c r="AH13" s="93">
        <f t="shared" si="5"/>
        <v>200</v>
      </c>
      <c r="AI13" s="92">
        <f t="shared" si="6"/>
        <v>196.94</v>
      </c>
      <c r="AJ13" s="2"/>
      <c r="AK13" s="2" t="s">
        <v>514</v>
      </c>
      <c r="AL13" s="2">
        <v>12</v>
      </c>
    </row>
    <row r="14" spans="1:38">
      <c r="A14" s="2">
        <v>12</v>
      </c>
      <c r="B14" s="2">
        <v>1</v>
      </c>
      <c r="C14" s="2" t="s">
        <v>501</v>
      </c>
      <c r="D14" s="2" t="s">
        <v>118</v>
      </c>
      <c r="E14" s="2">
        <v>90</v>
      </c>
      <c r="F14" s="2" t="s">
        <v>515</v>
      </c>
      <c r="G14" s="2" t="s">
        <v>235</v>
      </c>
      <c r="H14" s="2" t="s">
        <v>235</v>
      </c>
      <c r="I14" s="2" t="s">
        <v>21</v>
      </c>
      <c r="J14" s="33">
        <v>26381</v>
      </c>
      <c r="K14" s="31" t="s">
        <v>36</v>
      </c>
      <c r="L14" s="91">
        <v>89.7</v>
      </c>
      <c r="M14" s="92">
        <v>0.61470000000000002</v>
      </c>
      <c r="N14" s="11">
        <v>190</v>
      </c>
      <c r="O14" s="2">
        <v>210</v>
      </c>
      <c r="P14" s="14">
        <v>225</v>
      </c>
      <c r="Q14" s="31"/>
      <c r="R14" s="14">
        <v>225</v>
      </c>
      <c r="S14" s="92">
        <f t="shared" si="0"/>
        <v>138.3075</v>
      </c>
      <c r="T14" s="2"/>
      <c r="U14" s="2"/>
      <c r="V14" s="14"/>
      <c r="W14" s="31"/>
      <c r="X14" s="2"/>
      <c r="Y14" s="92">
        <f t="shared" si="1"/>
        <v>0</v>
      </c>
      <c r="Z14" s="93">
        <f t="shared" si="2"/>
        <v>225</v>
      </c>
      <c r="AA14" s="92">
        <f t="shared" si="3"/>
        <v>138.3075</v>
      </c>
      <c r="AB14" s="2"/>
      <c r="AC14" s="2"/>
      <c r="AD14" s="14"/>
      <c r="AE14" s="31"/>
      <c r="AF14" s="14"/>
      <c r="AG14" s="92">
        <f t="shared" si="4"/>
        <v>0</v>
      </c>
      <c r="AH14" s="93">
        <f t="shared" si="5"/>
        <v>225</v>
      </c>
      <c r="AI14" s="92">
        <f t="shared" si="6"/>
        <v>138.3075</v>
      </c>
      <c r="AJ14" s="2"/>
      <c r="AK14" s="2" t="s">
        <v>516</v>
      </c>
      <c r="AL14" s="2">
        <v>12</v>
      </c>
    </row>
    <row r="15" spans="1:38">
      <c r="A15" s="2">
        <v>12</v>
      </c>
      <c r="B15" s="2">
        <v>1</v>
      </c>
      <c r="C15" s="2" t="s">
        <v>501</v>
      </c>
      <c r="D15" s="2" t="s">
        <v>118</v>
      </c>
      <c r="E15" s="2">
        <v>90</v>
      </c>
      <c r="F15" s="2" t="s">
        <v>515</v>
      </c>
      <c r="G15" s="2" t="s">
        <v>235</v>
      </c>
      <c r="H15" s="2" t="s">
        <v>235</v>
      </c>
      <c r="I15" s="2" t="s">
        <v>21</v>
      </c>
      <c r="J15" s="33">
        <v>26381</v>
      </c>
      <c r="K15" s="31" t="s">
        <v>19</v>
      </c>
      <c r="L15" s="91">
        <v>89.7</v>
      </c>
      <c r="M15" s="92">
        <v>0.58650000000000002</v>
      </c>
      <c r="N15" s="11">
        <v>190</v>
      </c>
      <c r="O15" s="2">
        <v>210</v>
      </c>
      <c r="P15" s="14">
        <v>225</v>
      </c>
      <c r="Q15" s="31"/>
      <c r="R15" s="14">
        <v>225</v>
      </c>
      <c r="S15" s="92">
        <f t="shared" si="0"/>
        <v>131.96250000000001</v>
      </c>
      <c r="T15" s="2"/>
      <c r="U15" s="2"/>
      <c r="V15" s="14"/>
      <c r="W15" s="31"/>
      <c r="X15" s="2"/>
      <c r="Y15" s="92">
        <f t="shared" si="1"/>
        <v>0</v>
      </c>
      <c r="Z15" s="93">
        <f t="shared" si="2"/>
        <v>225</v>
      </c>
      <c r="AA15" s="92">
        <f t="shared" si="3"/>
        <v>131.96250000000001</v>
      </c>
      <c r="AB15" s="2"/>
      <c r="AC15" s="2"/>
      <c r="AD15" s="14"/>
      <c r="AE15" s="31"/>
      <c r="AF15" s="14"/>
      <c r="AG15" s="92">
        <f t="shared" si="4"/>
        <v>0</v>
      </c>
      <c r="AH15" s="93">
        <f t="shared" si="5"/>
        <v>225</v>
      </c>
      <c r="AI15" s="92">
        <f t="shared" si="6"/>
        <v>131.96250000000001</v>
      </c>
      <c r="AJ15" s="2"/>
      <c r="AK15" s="2" t="s">
        <v>516</v>
      </c>
      <c r="AL15" s="2">
        <v>12</v>
      </c>
    </row>
    <row r="16" spans="1:38">
      <c r="A16" s="2">
        <v>5</v>
      </c>
      <c r="B16" s="2">
        <v>2</v>
      </c>
      <c r="C16" s="2" t="s">
        <v>501</v>
      </c>
      <c r="D16" s="2" t="s">
        <v>118</v>
      </c>
      <c r="E16" s="2">
        <v>90</v>
      </c>
      <c r="F16" s="2" t="s">
        <v>517</v>
      </c>
      <c r="G16" s="2" t="s">
        <v>518</v>
      </c>
      <c r="H16" s="2" t="s">
        <v>23</v>
      </c>
      <c r="I16" s="2" t="s">
        <v>21</v>
      </c>
      <c r="J16" s="33">
        <v>31070</v>
      </c>
      <c r="K16" s="31" t="s">
        <v>19</v>
      </c>
      <c r="L16" s="91">
        <v>89.7</v>
      </c>
      <c r="M16" s="92">
        <v>0.58650000000000002</v>
      </c>
      <c r="N16" s="11">
        <v>170</v>
      </c>
      <c r="O16" s="2">
        <v>180</v>
      </c>
      <c r="P16" s="14">
        <v>185</v>
      </c>
      <c r="Q16" s="31"/>
      <c r="R16" s="14">
        <v>185</v>
      </c>
      <c r="S16" s="92">
        <f t="shared" si="0"/>
        <v>108.5025</v>
      </c>
      <c r="T16" s="77"/>
      <c r="U16" s="77"/>
      <c r="V16" s="14"/>
      <c r="W16" s="31"/>
      <c r="X16" s="14"/>
      <c r="Y16" s="92">
        <f t="shared" si="1"/>
        <v>0</v>
      </c>
      <c r="Z16" s="93">
        <f t="shared" si="2"/>
        <v>185</v>
      </c>
      <c r="AA16" s="92">
        <f t="shared" si="3"/>
        <v>108.5025</v>
      </c>
      <c r="AB16" s="2"/>
      <c r="AC16" s="2"/>
      <c r="AD16" s="14"/>
      <c r="AE16" s="31"/>
      <c r="AF16" s="14"/>
      <c r="AG16" s="92">
        <f t="shared" si="4"/>
        <v>0</v>
      </c>
      <c r="AH16" s="93">
        <f t="shared" si="5"/>
        <v>185</v>
      </c>
      <c r="AI16" s="92">
        <f t="shared" si="6"/>
        <v>108.5025</v>
      </c>
      <c r="AJ16" s="2"/>
      <c r="AK16" s="2" t="s">
        <v>519</v>
      </c>
      <c r="AL16" s="2">
        <v>5</v>
      </c>
    </row>
    <row r="17" spans="1:38">
      <c r="A17" s="2">
        <v>12</v>
      </c>
      <c r="B17" s="2">
        <v>1</v>
      </c>
      <c r="C17" s="32" t="s">
        <v>501</v>
      </c>
      <c r="D17" s="32" t="s">
        <v>118</v>
      </c>
      <c r="E17" s="2">
        <v>100</v>
      </c>
      <c r="F17" s="2" t="s">
        <v>520</v>
      </c>
      <c r="G17" s="2" t="s">
        <v>87</v>
      </c>
      <c r="H17" s="2" t="s">
        <v>23</v>
      </c>
      <c r="I17" s="2" t="s">
        <v>21</v>
      </c>
      <c r="J17" s="33">
        <v>24239</v>
      </c>
      <c r="K17" s="31" t="s">
        <v>140</v>
      </c>
      <c r="L17" s="2">
        <v>92.55</v>
      </c>
      <c r="M17" s="92">
        <v>0.69330000000000003</v>
      </c>
      <c r="N17" s="11">
        <v>140</v>
      </c>
      <c r="O17" s="2">
        <v>160</v>
      </c>
      <c r="P17" s="82">
        <v>0</v>
      </c>
      <c r="Q17" s="31"/>
      <c r="R17" s="2">
        <v>160</v>
      </c>
      <c r="S17" s="92">
        <f t="shared" si="0"/>
        <v>110.928</v>
      </c>
      <c r="T17" s="2"/>
      <c r="U17" s="2"/>
      <c r="V17" s="14"/>
      <c r="W17" s="31"/>
      <c r="X17" s="14"/>
      <c r="Y17" s="92">
        <f t="shared" si="1"/>
        <v>0</v>
      </c>
      <c r="Z17" s="93">
        <f t="shared" si="2"/>
        <v>160</v>
      </c>
      <c r="AA17" s="92">
        <f t="shared" si="3"/>
        <v>110.928</v>
      </c>
      <c r="AB17" s="2"/>
      <c r="AC17" s="2"/>
      <c r="AD17" s="14"/>
      <c r="AE17" s="31"/>
      <c r="AF17" s="14"/>
      <c r="AG17" s="92">
        <f t="shared" si="4"/>
        <v>0</v>
      </c>
      <c r="AH17" s="93">
        <f t="shared" si="5"/>
        <v>160</v>
      </c>
      <c r="AI17" s="92">
        <f t="shared" si="6"/>
        <v>110.928</v>
      </c>
      <c r="AJ17" s="2"/>
      <c r="AK17" s="2" t="s">
        <v>503</v>
      </c>
      <c r="AL17" s="2">
        <v>12</v>
      </c>
    </row>
    <row r="18" spans="1:38">
      <c r="A18" s="2">
        <v>12</v>
      </c>
      <c r="B18" s="2">
        <v>1</v>
      </c>
      <c r="C18" s="2" t="s">
        <v>501</v>
      </c>
      <c r="D18" s="2" t="s">
        <v>118</v>
      </c>
      <c r="E18" s="2">
        <v>110</v>
      </c>
      <c r="F18" s="2" t="s">
        <v>88</v>
      </c>
      <c r="G18" s="2" t="s">
        <v>87</v>
      </c>
      <c r="H18" s="2" t="s">
        <v>23</v>
      </c>
      <c r="I18" s="2" t="s">
        <v>21</v>
      </c>
      <c r="J18" s="33">
        <v>24004</v>
      </c>
      <c r="K18" s="31" t="s">
        <v>140</v>
      </c>
      <c r="L18" s="91">
        <v>106.6</v>
      </c>
      <c r="M18" s="92">
        <v>0.6704</v>
      </c>
      <c r="N18" s="11">
        <v>180</v>
      </c>
      <c r="O18" s="2">
        <v>190</v>
      </c>
      <c r="P18" s="14">
        <v>200</v>
      </c>
      <c r="Q18" s="31"/>
      <c r="R18" s="14">
        <v>200</v>
      </c>
      <c r="S18" s="92">
        <f t="shared" si="0"/>
        <v>134.08000000000001</v>
      </c>
      <c r="T18" s="2"/>
      <c r="U18" s="2"/>
      <c r="V18" s="14"/>
      <c r="W18" s="31"/>
      <c r="X18" s="14"/>
      <c r="Y18" s="92">
        <f t="shared" si="1"/>
        <v>0</v>
      </c>
      <c r="Z18" s="93">
        <f t="shared" si="2"/>
        <v>200</v>
      </c>
      <c r="AA18" s="92">
        <f t="shared" si="3"/>
        <v>134.08000000000001</v>
      </c>
      <c r="AB18" s="2"/>
      <c r="AC18" s="2"/>
      <c r="AD18" s="14"/>
      <c r="AE18" s="31"/>
      <c r="AF18" s="14"/>
      <c r="AG18" s="92">
        <f t="shared" si="4"/>
        <v>0</v>
      </c>
      <c r="AH18" s="93">
        <f t="shared" si="5"/>
        <v>200</v>
      </c>
      <c r="AI18" s="92">
        <f t="shared" si="6"/>
        <v>134.08000000000001</v>
      </c>
      <c r="AJ18" s="2"/>
      <c r="AK18" s="2" t="s">
        <v>503</v>
      </c>
      <c r="AL18" s="2">
        <v>12</v>
      </c>
    </row>
    <row r="19" spans="1:38">
      <c r="A19" s="2">
        <v>12</v>
      </c>
      <c r="B19" s="2">
        <v>1</v>
      </c>
      <c r="C19" s="32" t="s">
        <v>501</v>
      </c>
      <c r="D19" s="32" t="s">
        <v>118</v>
      </c>
      <c r="E19" s="2">
        <v>125</v>
      </c>
      <c r="F19" s="2" t="s">
        <v>521</v>
      </c>
      <c r="G19" s="2" t="s">
        <v>32</v>
      </c>
      <c r="H19" s="2" t="s">
        <v>23</v>
      </c>
      <c r="I19" s="2" t="s">
        <v>21</v>
      </c>
      <c r="J19" s="33">
        <v>32600</v>
      </c>
      <c r="K19" s="31" t="s">
        <v>19</v>
      </c>
      <c r="L19" s="2">
        <v>111.3</v>
      </c>
      <c r="M19" s="92">
        <v>0.53500000000000003</v>
      </c>
      <c r="N19" s="11">
        <v>150</v>
      </c>
      <c r="O19" s="2">
        <v>160</v>
      </c>
      <c r="P19" s="14">
        <v>175</v>
      </c>
      <c r="Q19" s="31"/>
      <c r="R19" s="14">
        <v>175</v>
      </c>
      <c r="S19" s="92">
        <f t="shared" si="0"/>
        <v>93.625</v>
      </c>
      <c r="T19" s="2"/>
      <c r="U19" s="2"/>
      <c r="V19" s="14"/>
      <c r="W19" s="31"/>
      <c r="X19" s="14"/>
      <c r="Y19" s="92">
        <f t="shared" si="1"/>
        <v>0</v>
      </c>
      <c r="Z19" s="93">
        <f t="shared" si="2"/>
        <v>175</v>
      </c>
      <c r="AA19" s="92">
        <f t="shared" si="3"/>
        <v>93.625</v>
      </c>
      <c r="AB19" s="2"/>
      <c r="AC19" s="2"/>
      <c r="AD19" s="14"/>
      <c r="AE19" s="31"/>
      <c r="AF19" s="14"/>
      <c r="AG19" s="92">
        <f t="shared" si="4"/>
        <v>0</v>
      </c>
      <c r="AH19" s="93">
        <f t="shared" si="5"/>
        <v>175</v>
      </c>
      <c r="AI19" s="92">
        <f t="shared" si="6"/>
        <v>93.625</v>
      </c>
      <c r="AJ19" s="2"/>
      <c r="AK19" s="2" t="s">
        <v>522</v>
      </c>
      <c r="AL19" s="2">
        <v>12</v>
      </c>
    </row>
    <row r="20" spans="1:38">
      <c r="A20" s="2">
        <v>12</v>
      </c>
      <c r="B20" s="2">
        <v>1</v>
      </c>
      <c r="C20" s="2" t="s">
        <v>501</v>
      </c>
      <c r="D20" s="2" t="s">
        <v>118</v>
      </c>
      <c r="E20" s="2">
        <v>125</v>
      </c>
      <c r="F20" s="2" t="s">
        <v>523</v>
      </c>
      <c r="G20" s="2" t="s">
        <v>524</v>
      </c>
      <c r="H20" s="2" t="s">
        <v>525</v>
      </c>
      <c r="I20" s="2" t="s">
        <v>21</v>
      </c>
      <c r="J20" s="33">
        <v>25039</v>
      </c>
      <c r="K20" s="31" t="s">
        <v>36</v>
      </c>
      <c r="L20" s="91">
        <v>112.6</v>
      </c>
      <c r="M20" s="92">
        <v>0.8468</v>
      </c>
      <c r="N20" s="11">
        <v>190</v>
      </c>
      <c r="O20" s="2">
        <v>202.5</v>
      </c>
      <c r="P20" s="14">
        <v>210</v>
      </c>
      <c r="Q20" s="31"/>
      <c r="R20" s="14">
        <v>210</v>
      </c>
      <c r="S20" s="92">
        <f t="shared" si="0"/>
        <v>177.828</v>
      </c>
      <c r="T20" s="2"/>
      <c r="U20" s="2"/>
      <c r="V20" s="77"/>
      <c r="W20" s="31"/>
      <c r="X20" s="14"/>
      <c r="Y20" s="92">
        <f t="shared" si="1"/>
        <v>0</v>
      </c>
      <c r="Z20" s="93">
        <f t="shared" si="2"/>
        <v>210</v>
      </c>
      <c r="AA20" s="92">
        <f t="shared" si="3"/>
        <v>177.828</v>
      </c>
      <c r="AB20" s="2"/>
      <c r="AC20" s="2"/>
      <c r="AD20" s="14"/>
      <c r="AE20" s="31"/>
      <c r="AF20" s="14"/>
      <c r="AG20" s="92">
        <f t="shared" si="4"/>
        <v>0</v>
      </c>
      <c r="AH20" s="93">
        <f t="shared" si="5"/>
        <v>210</v>
      </c>
      <c r="AI20" s="92">
        <f t="shared" si="6"/>
        <v>177.828</v>
      </c>
      <c r="AJ20" s="2"/>
      <c r="AK20" s="2" t="s">
        <v>201</v>
      </c>
      <c r="AL20" s="2">
        <v>12</v>
      </c>
    </row>
    <row r="21" spans="1:38">
      <c r="A21" s="2">
        <v>12</v>
      </c>
      <c r="B21" s="2">
        <v>1</v>
      </c>
      <c r="C21" s="2" t="s">
        <v>501</v>
      </c>
      <c r="D21" s="2" t="s">
        <v>118</v>
      </c>
      <c r="E21" s="2" t="s">
        <v>454</v>
      </c>
      <c r="F21" s="2" t="s">
        <v>526</v>
      </c>
      <c r="G21" s="2" t="s">
        <v>87</v>
      </c>
      <c r="H21" s="2" t="s">
        <v>23</v>
      </c>
      <c r="I21" s="2" t="s">
        <v>21</v>
      </c>
      <c r="J21" s="33">
        <v>35483</v>
      </c>
      <c r="K21" s="31" t="s">
        <v>136</v>
      </c>
      <c r="L21" s="91">
        <v>140.6</v>
      </c>
      <c r="M21" s="92">
        <v>0.51790000000000003</v>
      </c>
      <c r="N21" s="11">
        <v>200</v>
      </c>
      <c r="O21" s="2">
        <v>210</v>
      </c>
      <c r="P21" s="14">
        <v>220</v>
      </c>
      <c r="Q21" s="31"/>
      <c r="R21" s="14">
        <v>220</v>
      </c>
      <c r="S21" s="92">
        <f t="shared" si="0"/>
        <v>113.938</v>
      </c>
      <c r="T21" s="2"/>
      <c r="U21" s="2"/>
      <c r="V21" s="77"/>
      <c r="W21" s="31"/>
      <c r="X21" s="14"/>
      <c r="Y21" s="92">
        <f t="shared" si="1"/>
        <v>0</v>
      </c>
      <c r="Z21" s="93">
        <f t="shared" si="2"/>
        <v>220</v>
      </c>
      <c r="AA21" s="92">
        <f t="shared" si="3"/>
        <v>113.938</v>
      </c>
      <c r="AB21" s="2"/>
      <c r="AC21" s="2"/>
      <c r="AD21" s="14"/>
      <c r="AE21" s="31"/>
      <c r="AF21" s="14"/>
      <c r="AG21" s="92">
        <f t="shared" si="4"/>
        <v>0</v>
      </c>
      <c r="AH21" s="93">
        <f t="shared" si="5"/>
        <v>220</v>
      </c>
      <c r="AI21" s="92">
        <f t="shared" si="6"/>
        <v>113.938</v>
      </c>
      <c r="AJ21" s="2"/>
      <c r="AK21" s="2" t="s">
        <v>527</v>
      </c>
      <c r="AL21" s="2">
        <v>12</v>
      </c>
    </row>
    <row r="22" spans="1:38">
      <c r="A22" s="2"/>
      <c r="B22" s="2"/>
      <c r="C22" s="32"/>
      <c r="D22" s="32"/>
      <c r="E22" s="2"/>
      <c r="F22" s="14" t="s">
        <v>74</v>
      </c>
      <c r="G22" s="14" t="s">
        <v>77</v>
      </c>
      <c r="H22" s="2"/>
      <c r="I22" s="2"/>
      <c r="J22" s="33"/>
      <c r="K22" s="31"/>
      <c r="L22" s="91"/>
      <c r="M22" s="92"/>
      <c r="N22" s="11"/>
      <c r="O22" s="2"/>
      <c r="P22" s="77"/>
      <c r="Q22" s="31"/>
      <c r="R22" s="2"/>
      <c r="S22" s="92"/>
      <c r="T22" s="2"/>
      <c r="U22" s="2"/>
      <c r="V22" s="14"/>
      <c r="W22" s="31"/>
      <c r="X22" s="14"/>
      <c r="Y22" s="92"/>
      <c r="Z22" s="93"/>
      <c r="AA22" s="92"/>
      <c r="AB22" s="2"/>
      <c r="AC22" s="2"/>
      <c r="AD22" s="14"/>
      <c r="AE22" s="31"/>
      <c r="AF22" s="14"/>
      <c r="AG22" s="92"/>
      <c r="AH22" s="93"/>
      <c r="AI22" s="92"/>
      <c r="AJ22" s="2"/>
      <c r="AK22" s="2"/>
      <c r="AL22" s="2"/>
    </row>
    <row r="23" spans="1:38">
      <c r="A23" s="2">
        <v>12</v>
      </c>
      <c r="B23" s="2">
        <v>1</v>
      </c>
      <c r="C23" s="32" t="s">
        <v>501</v>
      </c>
      <c r="D23" s="32" t="s">
        <v>118</v>
      </c>
      <c r="E23" s="2">
        <v>52</v>
      </c>
      <c r="F23" s="2" t="s">
        <v>528</v>
      </c>
      <c r="G23" s="2" t="s">
        <v>529</v>
      </c>
      <c r="H23" s="2" t="s">
        <v>23</v>
      </c>
      <c r="I23" s="2" t="s">
        <v>21</v>
      </c>
      <c r="J23" s="33">
        <v>35163</v>
      </c>
      <c r="K23" s="31" t="s">
        <v>136</v>
      </c>
      <c r="L23" s="91">
        <v>49.5</v>
      </c>
      <c r="M23" s="92">
        <v>1.03</v>
      </c>
      <c r="N23" s="11"/>
      <c r="O23" s="2"/>
      <c r="P23" s="14"/>
      <c r="Q23" s="31"/>
      <c r="R23" s="2"/>
      <c r="S23" s="92">
        <f>R23*M23</f>
        <v>0</v>
      </c>
      <c r="T23" s="2"/>
      <c r="U23" s="2"/>
      <c r="V23" s="14"/>
      <c r="W23" s="31"/>
      <c r="X23" s="14"/>
      <c r="Y23" s="92">
        <f>X23*M23</f>
        <v>0</v>
      </c>
      <c r="Z23" s="93">
        <f>X23+R23</f>
        <v>0</v>
      </c>
      <c r="AA23" s="92">
        <f>Z23*M23</f>
        <v>0</v>
      </c>
      <c r="AB23" s="78">
        <v>60</v>
      </c>
      <c r="AC23" s="2">
        <v>60</v>
      </c>
      <c r="AD23" s="14">
        <v>70</v>
      </c>
      <c r="AE23" s="31"/>
      <c r="AF23" s="14">
        <v>70</v>
      </c>
      <c r="AG23" s="92">
        <f>AF23*M23</f>
        <v>72.100000000000009</v>
      </c>
      <c r="AH23" s="93">
        <f>AF23+Z23</f>
        <v>70</v>
      </c>
      <c r="AI23" s="92">
        <f>AH23*M23</f>
        <v>72.100000000000009</v>
      </c>
      <c r="AJ23" s="2"/>
      <c r="AK23" s="2" t="s">
        <v>530</v>
      </c>
      <c r="AL23" s="2">
        <v>12</v>
      </c>
    </row>
    <row r="24" spans="1:38">
      <c r="A24" s="2">
        <v>12</v>
      </c>
      <c r="B24" s="2">
        <v>1</v>
      </c>
      <c r="C24" s="2" t="s">
        <v>501</v>
      </c>
      <c r="D24" s="2" t="s">
        <v>118</v>
      </c>
      <c r="E24" s="2">
        <v>67.5</v>
      </c>
      <c r="F24" s="2" t="s">
        <v>507</v>
      </c>
      <c r="G24" s="2" t="s">
        <v>32</v>
      </c>
      <c r="H24" s="2" t="s">
        <v>23</v>
      </c>
      <c r="I24" s="2" t="s">
        <v>21</v>
      </c>
      <c r="J24" s="33">
        <v>38154</v>
      </c>
      <c r="K24" s="31" t="s">
        <v>35</v>
      </c>
      <c r="L24" s="91">
        <v>67</v>
      </c>
      <c r="M24" s="92">
        <v>0.9627</v>
      </c>
      <c r="N24" s="44"/>
      <c r="O24" s="2"/>
      <c r="P24" s="14"/>
      <c r="Q24" s="31"/>
      <c r="R24" s="14"/>
      <c r="S24" s="92">
        <f>R24*M24</f>
        <v>0</v>
      </c>
      <c r="T24" s="2"/>
      <c r="U24" s="44"/>
      <c r="V24" s="14"/>
      <c r="W24" s="31"/>
      <c r="X24" s="14"/>
      <c r="Y24" s="92">
        <f>X24*M24</f>
        <v>0</v>
      </c>
      <c r="Z24" s="93">
        <f>X24+R24</f>
        <v>0</v>
      </c>
      <c r="AA24" s="92">
        <f>Z24*M24</f>
        <v>0</v>
      </c>
      <c r="AB24" s="2">
        <v>55</v>
      </c>
      <c r="AC24" s="2">
        <v>65</v>
      </c>
      <c r="AD24" s="14">
        <v>70</v>
      </c>
      <c r="AE24" s="31"/>
      <c r="AF24" s="14">
        <v>70</v>
      </c>
      <c r="AG24" s="92">
        <f>AF24*M24</f>
        <v>67.388999999999996</v>
      </c>
      <c r="AH24" s="93">
        <f>AF24+Z24</f>
        <v>70</v>
      </c>
      <c r="AI24" s="92">
        <f>AH24*M24</f>
        <v>67.388999999999996</v>
      </c>
      <c r="AJ24" s="2"/>
      <c r="AK24" s="2" t="s">
        <v>508</v>
      </c>
      <c r="AL24" s="2">
        <v>12</v>
      </c>
    </row>
    <row r="25" spans="1:38">
      <c r="A25" s="2"/>
      <c r="B25" s="2"/>
      <c r="C25" s="32"/>
      <c r="D25" s="32"/>
      <c r="E25" s="2"/>
      <c r="F25" s="14" t="s">
        <v>74</v>
      </c>
      <c r="G25" s="14" t="s">
        <v>75</v>
      </c>
      <c r="H25" s="2"/>
      <c r="I25" s="2"/>
      <c r="J25" s="33"/>
      <c r="K25" s="31"/>
      <c r="L25" s="91"/>
      <c r="M25" s="92"/>
      <c r="N25" s="11"/>
      <c r="O25" s="2"/>
      <c r="P25" s="77"/>
      <c r="Q25" s="31"/>
      <c r="R25" s="2"/>
      <c r="S25" s="92"/>
      <c r="T25" s="2"/>
      <c r="U25" s="2"/>
      <c r="V25" s="14"/>
      <c r="W25" s="31"/>
      <c r="X25" s="14"/>
      <c r="Y25" s="92"/>
      <c r="Z25" s="93"/>
      <c r="AA25" s="92"/>
      <c r="AB25" s="2"/>
      <c r="AC25" s="2"/>
      <c r="AD25" s="14"/>
      <c r="AE25" s="31"/>
      <c r="AF25" s="14"/>
      <c r="AG25" s="92"/>
      <c r="AH25" s="93"/>
      <c r="AI25" s="92"/>
      <c r="AJ25" s="2"/>
      <c r="AK25" s="2"/>
      <c r="AL25" s="2"/>
    </row>
    <row r="26" spans="1:38">
      <c r="A26" s="2">
        <v>12</v>
      </c>
      <c r="B26" s="2">
        <v>1</v>
      </c>
      <c r="C26" s="32" t="s">
        <v>501</v>
      </c>
      <c r="D26" s="32" t="s">
        <v>118</v>
      </c>
      <c r="E26" s="2">
        <v>67.5</v>
      </c>
      <c r="F26" s="2" t="s">
        <v>531</v>
      </c>
      <c r="G26" s="2" t="s">
        <v>532</v>
      </c>
      <c r="H26" s="2" t="s">
        <v>532</v>
      </c>
      <c r="I26" s="2" t="s">
        <v>21</v>
      </c>
      <c r="J26" s="33">
        <v>35539</v>
      </c>
      <c r="K26" s="31" t="s">
        <v>136</v>
      </c>
      <c r="L26" s="2">
        <v>66.849999999999994</v>
      </c>
      <c r="M26" s="92">
        <v>0.75470000000000004</v>
      </c>
      <c r="N26" s="11"/>
      <c r="O26" s="2"/>
      <c r="P26" s="14"/>
      <c r="Q26" s="31"/>
      <c r="R26" s="2"/>
      <c r="S26" s="92">
        <f t="shared" ref="S26:S40" si="7">R26*M26</f>
        <v>0</v>
      </c>
      <c r="T26" s="2"/>
      <c r="U26" s="2"/>
      <c r="V26" s="14"/>
      <c r="W26" s="31"/>
      <c r="X26" s="14"/>
      <c r="Y26" s="92">
        <f t="shared" ref="Y26:Y40" si="8">X26*M26</f>
        <v>0</v>
      </c>
      <c r="Z26" s="93">
        <f t="shared" ref="Z26:Z40" si="9">X26+R26</f>
        <v>0</v>
      </c>
      <c r="AA26" s="92">
        <f t="shared" ref="AA26:AA40" si="10">Z26*M26</f>
        <v>0</v>
      </c>
      <c r="AB26" s="2">
        <v>170</v>
      </c>
      <c r="AC26" s="2">
        <v>192.5</v>
      </c>
      <c r="AD26" s="82">
        <v>0</v>
      </c>
      <c r="AE26" s="31"/>
      <c r="AF26" s="14">
        <v>192.5</v>
      </c>
      <c r="AG26" s="92">
        <f t="shared" ref="AG26:AG40" si="11">AF26*M26</f>
        <v>145.27975000000001</v>
      </c>
      <c r="AH26" s="93">
        <f t="shared" ref="AH26:AH40" si="12">AF26+Z26</f>
        <v>192.5</v>
      </c>
      <c r="AI26" s="92">
        <f t="shared" ref="AI26:AI40" si="13">AH26*M26</f>
        <v>145.27975000000001</v>
      </c>
      <c r="AJ26" s="2"/>
      <c r="AK26" s="2" t="s">
        <v>533</v>
      </c>
      <c r="AL26" s="2">
        <v>12</v>
      </c>
    </row>
    <row r="27" spans="1:38">
      <c r="A27" s="2">
        <v>12</v>
      </c>
      <c r="B27" s="2">
        <v>1</v>
      </c>
      <c r="C27" s="32" t="s">
        <v>501</v>
      </c>
      <c r="D27" s="32" t="s">
        <v>118</v>
      </c>
      <c r="E27" s="2">
        <v>67.5</v>
      </c>
      <c r="F27" s="2" t="s">
        <v>509</v>
      </c>
      <c r="G27" s="2" t="s">
        <v>87</v>
      </c>
      <c r="H27" s="2" t="s">
        <v>23</v>
      </c>
      <c r="I27" s="2" t="s">
        <v>21</v>
      </c>
      <c r="J27" s="33">
        <v>21854</v>
      </c>
      <c r="K27" s="31" t="s">
        <v>53</v>
      </c>
      <c r="L27" s="91">
        <v>65.900000000000006</v>
      </c>
      <c r="M27" s="92">
        <v>1.0979000000000001</v>
      </c>
      <c r="N27" s="11"/>
      <c r="O27" s="2"/>
      <c r="P27" s="14"/>
      <c r="Q27" s="31"/>
      <c r="R27" s="2"/>
      <c r="S27" s="92">
        <f t="shared" si="7"/>
        <v>0</v>
      </c>
      <c r="T27" s="2"/>
      <c r="U27" s="2"/>
      <c r="V27" s="14"/>
      <c r="W27" s="31"/>
      <c r="X27" s="14"/>
      <c r="Y27" s="92">
        <f t="shared" si="8"/>
        <v>0</v>
      </c>
      <c r="Z27" s="93">
        <f t="shared" si="9"/>
        <v>0</v>
      </c>
      <c r="AA27" s="92">
        <f t="shared" si="10"/>
        <v>0</v>
      </c>
      <c r="AB27" s="2">
        <v>170</v>
      </c>
      <c r="AC27" s="2">
        <v>180</v>
      </c>
      <c r="AD27" s="82">
        <v>0</v>
      </c>
      <c r="AE27" s="31"/>
      <c r="AF27" s="14">
        <v>180</v>
      </c>
      <c r="AG27" s="92">
        <f t="shared" si="11"/>
        <v>197.62200000000001</v>
      </c>
      <c r="AH27" s="93">
        <f t="shared" si="12"/>
        <v>180</v>
      </c>
      <c r="AI27" s="92">
        <f t="shared" si="13"/>
        <v>197.62200000000001</v>
      </c>
      <c r="AJ27" s="2"/>
      <c r="AK27" s="2" t="s">
        <v>503</v>
      </c>
      <c r="AL27" s="2">
        <v>12</v>
      </c>
    </row>
    <row r="28" spans="1:38">
      <c r="A28" s="32">
        <v>12</v>
      </c>
      <c r="B28" s="32">
        <v>1</v>
      </c>
      <c r="C28" s="32" t="s">
        <v>501</v>
      </c>
      <c r="D28" s="32" t="s">
        <v>118</v>
      </c>
      <c r="E28" s="94">
        <v>82.5</v>
      </c>
      <c r="F28" s="32" t="s">
        <v>512</v>
      </c>
      <c r="G28" s="32" t="s">
        <v>513</v>
      </c>
      <c r="H28" s="32" t="s">
        <v>143</v>
      </c>
      <c r="I28" s="32" t="s">
        <v>21</v>
      </c>
      <c r="J28" s="95">
        <v>21376</v>
      </c>
      <c r="K28" s="32" t="s">
        <v>53</v>
      </c>
      <c r="L28" s="91">
        <v>82.45</v>
      </c>
      <c r="M28" s="92">
        <v>0.98470000000000002</v>
      </c>
      <c r="N28" s="96"/>
      <c r="O28" s="96"/>
      <c r="P28" s="96"/>
      <c r="Q28" s="32"/>
      <c r="R28" s="93"/>
      <c r="S28" s="92">
        <f t="shared" si="7"/>
        <v>0</v>
      </c>
      <c r="T28" s="96"/>
      <c r="U28" s="96"/>
      <c r="V28" s="96"/>
      <c r="W28" s="32"/>
      <c r="X28" s="93"/>
      <c r="Y28" s="92">
        <f t="shared" si="8"/>
        <v>0</v>
      </c>
      <c r="Z28" s="93">
        <f t="shared" si="9"/>
        <v>0</v>
      </c>
      <c r="AA28" s="92">
        <f t="shared" si="10"/>
        <v>0</v>
      </c>
      <c r="AB28" s="96">
        <v>180</v>
      </c>
      <c r="AC28" s="97">
        <v>200</v>
      </c>
      <c r="AD28" s="78">
        <v>212.5</v>
      </c>
      <c r="AE28" s="32"/>
      <c r="AF28" s="93">
        <v>200</v>
      </c>
      <c r="AG28" s="92">
        <f t="shared" si="11"/>
        <v>196.94</v>
      </c>
      <c r="AH28" s="93">
        <f t="shared" si="12"/>
        <v>200</v>
      </c>
      <c r="AI28" s="92">
        <f t="shared" si="13"/>
        <v>196.94</v>
      </c>
      <c r="AJ28" s="32"/>
      <c r="AK28" s="32" t="s">
        <v>514</v>
      </c>
      <c r="AL28" s="32">
        <v>12</v>
      </c>
    </row>
    <row r="29" spans="1:38">
      <c r="A29" s="2">
        <v>12</v>
      </c>
      <c r="B29" s="2">
        <v>1</v>
      </c>
      <c r="C29" s="32" t="s">
        <v>501</v>
      </c>
      <c r="D29" s="32" t="s">
        <v>118</v>
      </c>
      <c r="E29" s="2">
        <v>82.5</v>
      </c>
      <c r="F29" s="2" t="s">
        <v>510</v>
      </c>
      <c r="G29" s="2" t="s">
        <v>219</v>
      </c>
      <c r="H29" s="2" t="s">
        <v>219</v>
      </c>
      <c r="I29" s="2" t="s">
        <v>219</v>
      </c>
      <c r="J29" s="33">
        <v>29948</v>
      </c>
      <c r="K29" s="31" t="s">
        <v>19</v>
      </c>
      <c r="L29" s="91">
        <v>82.5</v>
      </c>
      <c r="M29" s="92">
        <v>0.61929999999999996</v>
      </c>
      <c r="N29" s="11"/>
      <c r="O29" s="2"/>
      <c r="P29" s="14"/>
      <c r="Q29" s="31"/>
      <c r="R29" s="2"/>
      <c r="S29" s="92">
        <f t="shared" si="7"/>
        <v>0</v>
      </c>
      <c r="T29" s="2"/>
      <c r="U29" s="2"/>
      <c r="V29" s="14"/>
      <c r="W29" s="31"/>
      <c r="X29" s="14"/>
      <c r="Y29" s="92">
        <f t="shared" si="8"/>
        <v>0</v>
      </c>
      <c r="Z29" s="93">
        <f t="shared" si="9"/>
        <v>0</v>
      </c>
      <c r="AA29" s="92">
        <f t="shared" si="10"/>
        <v>0</v>
      </c>
      <c r="AB29" s="2">
        <v>180</v>
      </c>
      <c r="AC29" s="2">
        <v>200</v>
      </c>
      <c r="AD29" s="14">
        <v>220</v>
      </c>
      <c r="AE29" s="31"/>
      <c r="AF29" s="14">
        <v>220</v>
      </c>
      <c r="AG29" s="92">
        <f t="shared" si="11"/>
        <v>136.24599999999998</v>
      </c>
      <c r="AH29" s="93">
        <f t="shared" si="12"/>
        <v>220</v>
      </c>
      <c r="AI29" s="92">
        <f t="shared" si="13"/>
        <v>136.24599999999998</v>
      </c>
      <c r="AJ29" s="2" t="s">
        <v>485</v>
      </c>
      <c r="AK29" s="2" t="s">
        <v>511</v>
      </c>
      <c r="AL29" s="2">
        <v>21</v>
      </c>
    </row>
    <row r="30" spans="1:38">
      <c r="A30" s="2">
        <v>5</v>
      </c>
      <c r="B30" s="2">
        <v>2</v>
      </c>
      <c r="C30" s="2" t="s">
        <v>501</v>
      </c>
      <c r="D30" s="2" t="s">
        <v>118</v>
      </c>
      <c r="E30" s="2">
        <v>82.5</v>
      </c>
      <c r="F30" s="2" t="s">
        <v>534</v>
      </c>
      <c r="G30" s="2" t="s">
        <v>529</v>
      </c>
      <c r="H30" s="2" t="s">
        <v>23</v>
      </c>
      <c r="I30" s="2" t="s">
        <v>21</v>
      </c>
      <c r="J30" s="33">
        <v>33733</v>
      </c>
      <c r="K30" s="31" t="s">
        <v>19</v>
      </c>
      <c r="L30" s="91">
        <v>78</v>
      </c>
      <c r="M30" s="92">
        <v>0.64480000000000004</v>
      </c>
      <c r="N30" s="11"/>
      <c r="O30" s="2"/>
      <c r="P30" s="14"/>
      <c r="Q30" s="31"/>
      <c r="R30" s="2"/>
      <c r="S30" s="92">
        <f t="shared" si="7"/>
        <v>0</v>
      </c>
      <c r="T30" s="2"/>
      <c r="U30" s="2"/>
      <c r="V30" s="14"/>
      <c r="W30" s="31"/>
      <c r="X30" s="14"/>
      <c r="Y30" s="92">
        <f t="shared" si="8"/>
        <v>0</v>
      </c>
      <c r="Z30" s="93">
        <f t="shared" si="9"/>
        <v>0</v>
      </c>
      <c r="AA30" s="92">
        <f t="shared" si="10"/>
        <v>0</v>
      </c>
      <c r="AB30" s="2">
        <v>170</v>
      </c>
      <c r="AC30" s="2">
        <v>180</v>
      </c>
      <c r="AD30" s="14">
        <v>190</v>
      </c>
      <c r="AE30" s="31"/>
      <c r="AF30" s="14">
        <v>190</v>
      </c>
      <c r="AG30" s="92">
        <f t="shared" si="11"/>
        <v>122.512</v>
      </c>
      <c r="AH30" s="93">
        <f t="shared" si="12"/>
        <v>190</v>
      </c>
      <c r="AI30" s="92">
        <f t="shared" si="13"/>
        <v>122.512</v>
      </c>
      <c r="AJ30" s="2"/>
      <c r="AK30" s="2" t="s">
        <v>530</v>
      </c>
      <c r="AL30" s="2">
        <v>5</v>
      </c>
    </row>
    <row r="31" spans="1:38">
      <c r="A31" s="2">
        <v>12</v>
      </c>
      <c r="B31" s="2">
        <v>1</v>
      </c>
      <c r="C31" s="32" t="s">
        <v>501</v>
      </c>
      <c r="D31" s="32" t="s">
        <v>118</v>
      </c>
      <c r="E31" s="2">
        <v>82.5</v>
      </c>
      <c r="F31" s="2" t="s">
        <v>535</v>
      </c>
      <c r="G31" s="2" t="s">
        <v>87</v>
      </c>
      <c r="H31" s="2" t="s">
        <v>23</v>
      </c>
      <c r="I31" s="2" t="s">
        <v>21</v>
      </c>
      <c r="J31" s="33">
        <v>36011</v>
      </c>
      <c r="K31" s="31" t="s">
        <v>94</v>
      </c>
      <c r="L31" s="91">
        <v>79</v>
      </c>
      <c r="M31" s="92">
        <v>0.66439999999999999</v>
      </c>
      <c r="N31" s="11"/>
      <c r="O31" s="2"/>
      <c r="P31" s="14"/>
      <c r="Q31" s="31"/>
      <c r="R31" s="2"/>
      <c r="S31" s="92">
        <f t="shared" si="7"/>
        <v>0</v>
      </c>
      <c r="T31" s="2"/>
      <c r="U31" s="2"/>
      <c r="V31" s="14"/>
      <c r="W31" s="31"/>
      <c r="X31" s="14"/>
      <c r="Y31" s="92">
        <f t="shared" si="8"/>
        <v>0</v>
      </c>
      <c r="Z31" s="93">
        <f t="shared" si="9"/>
        <v>0</v>
      </c>
      <c r="AA31" s="92">
        <f t="shared" si="10"/>
        <v>0</v>
      </c>
      <c r="AB31" s="2">
        <v>200</v>
      </c>
      <c r="AC31" s="2">
        <v>220</v>
      </c>
      <c r="AD31" s="14">
        <v>240</v>
      </c>
      <c r="AE31" s="31"/>
      <c r="AF31" s="14">
        <v>240</v>
      </c>
      <c r="AG31" s="92">
        <f t="shared" si="11"/>
        <v>159.45599999999999</v>
      </c>
      <c r="AH31" s="93">
        <f t="shared" si="12"/>
        <v>240</v>
      </c>
      <c r="AI31" s="92">
        <f t="shared" si="13"/>
        <v>159.45599999999999</v>
      </c>
      <c r="AJ31" s="2"/>
      <c r="AK31" s="2" t="s">
        <v>503</v>
      </c>
      <c r="AL31" s="2">
        <v>12</v>
      </c>
    </row>
    <row r="32" spans="1:38">
      <c r="A32" s="2">
        <v>12</v>
      </c>
      <c r="B32" s="2">
        <v>1</v>
      </c>
      <c r="C32" s="2" t="s">
        <v>501</v>
      </c>
      <c r="D32" s="2" t="s">
        <v>118</v>
      </c>
      <c r="E32" s="2">
        <v>90</v>
      </c>
      <c r="F32" s="2" t="s">
        <v>515</v>
      </c>
      <c r="G32" s="2" t="s">
        <v>235</v>
      </c>
      <c r="H32" s="2" t="s">
        <v>235</v>
      </c>
      <c r="I32" s="2" t="s">
        <v>21</v>
      </c>
      <c r="J32" s="33">
        <v>26381</v>
      </c>
      <c r="K32" s="31" t="s">
        <v>36</v>
      </c>
      <c r="L32" s="91">
        <v>89.7</v>
      </c>
      <c r="M32" s="92">
        <v>0.61470000000000002</v>
      </c>
      <c r="N32" s="11"/>
      <c r="O32" s="2"/>
      <c r="P32" s="14"/>
      <c r="Q32" s="31"/>
      <c r="R32" s="2"/>
      <c r="S32" s="92">
        <f t="shared" si="7"/>
        <v>0</v>
      </c>
      <c r="T32" s="2"/>
      <c r="U32" s="2"/>
      <c r="V32" s="14"/>
      <c r="W32" s="31"/>
      <c r="X32" s="14"/>
      <c r="Y32" s="92">
        <f t="shared" si="8"/>
        <v>0</v>
      </c>
      <c r="Z32" s="93">
        <f t="shared" si="9"/>
        <v>0</v>
      </c>
      <c r="AA32" s="92">
        <f t="shared" si="10"/>
        <v>0</v>
      </c>
      <c r="AB32" s="2">
        <v>180</v>
      </c>
      <c r="AC32" s="2">
        <v>210</v>
      </c>
      <c r="AD32" s="14">
        <v>227.5</v>
      </c>
      <c r="AE32" s="31"/>
      <c r="AF32" s="14">
        <v>227.5</v>
      </c>
      <c r="AG32" s="92">
        <f t="shared" si="11"/>
        <v>139.84425000000002</v>
      </c>
      <c r="AH32" s="93">
        <f t="shared" si="12"/>
        <v>227.5</v>
      </c>
      <c r="AI32" s="92">
        <f t="shared" si="13"/>
        <v>139.84425000000002</v>
      </c>
      <c r="AJ32" s="2"/>
      <c r="AK32" s="2" t="s">
        <v>516</v>
      </c>
      <c r="AL32" s="2">
        <v>12</v>
      </c>
    </row>
    <row r="33" spans="1:38">
      <c r="A33" s="2">
        <v>12</v>
      </c>
      <c r="B33" s="2">
        <v>1</v>
      </c>
      <c r="C33" s="2" t="s">
        <v>501</v>
      </c>
      <c r="D33" s="2" t="s">
        <v>118</v>
      </c>
      <c r="E33" s="2">
        <v>90</v>
      </c>
      <c r="F33" s="2" t="s">
        <v>515</v>
      </c>
      <c r="G33" s="2" t="s">
        <v>235</v>
      </c>
      <c r="H33" s="2" t="s">
        <v>235</v>
      </c>
      <c r="I33" s="2" t="s">
        <v>21</v>
      </c>
      <c r="J33" s="33">
        <v>26381</v>
      </c>
      <c r="K33" s="31" t="s">
        <v>19</v>
      </c>
      <c r="L33" s="91">
        <v>89.7</v>
      </c>
      <c r="M33" s="92">
        <v>0.58650000000000002</v>
      </c>
      <c r="N33" s="11"/>
      <c r="O33" s="2"/>
      <c r="P33" s="14"/>
      <c r="Q33" s="31"/>
      <c r="R33" s="2"/>
      <c r="S33" s="92">
        <f t="shared" si="7"/>
        <v>0</v>
      </c>
      <c r="T33" s="2"/>
      <c r="U33" s="2"/>
      <c r="V33" s="14"/>
      <c r="W33" s="31"/>
      <c r="X33" s="14"/>
      <c r="Y33" s="92">
        <f t="shared" si="8"/>
        <v>0</v>
      </c>
      <c r="Z33" s="93">
        <f t="shared" si="9"/>
        <v>0</v>
      </c>
      <c r="AA33" s="92">
        <f t="shared" si="10"/>
        <v>0</v>
      </c>
      <c r="AB33" s="2">
        <v>180</v>
      </c>
      <c r="AC33" s="2">
        <v>210</v>
      </c>
      <c r="AD33" s="14">
        <v>227.5</v>
      </c>
      <c r="AE33" s="31"/>
      <c r="AF33" s="14">
        <v>227.5</v>
      </c>
      <c r="AG33" s="92">
        <f t="shared" si="11"/>
        <v>133.42875000000001</v>
      </c>
      <c r="AH33" s="93">
        <f t="shared" si="12"/>
        <v>227.5</v>
      </c>
      <c r="AI33" s="92">
        <f t="shared" si="13"/>
        <v>133.42875000000001</v>
      </c>
      <c r="AJ33" s="2"/>
      <c r="AK33" s="2" t="s">
        <v>516</v>
      </c>
      <c r="AL33" s="2">
        <v>12</v>
      </c>
    </row>
    <row r="34" spans="1:38">
      <c r="A34" s="2">
        <v>5</v>
      </c>
      <c r="B34" s="2">
        <v>2</v>
      </c>
      <c r="C34" s="2" t="s">
        <v>501</v>
      </c>
      <c r="D34" s="2" t="s">
        <v>118</v>
      </c>
      <c r="E34" s="2">
        <v>90</v>
      </c>
      <c r="F34" s="2" t="s">
        <v>517</v>
      </c>
      <c r="G34" s="2" t="s">
        <v>518</v>
      </c>
      <c r="H34" s="2" t="s">
        <v>23</v>
      </c>
      <c r="I34" s="2" t="s">
        <v>21</v>
      </c>
      <c r="J34" s="33">
        <v>31070</v>
      </c>
      <c r="K34" s="31" t="s">
        <v>19</v>
      </c>
      <c r="L34" s="91">
        <v>89.7</v>
      </c>
      <c r="M34" s="92">
        <v>0.58650000000000002</v>
      </c>
      <c r="N34" s="11"/>
      <c r="O34" s="2"/>
      <c r="P34" s="14"/>
      <c r="Q34" s="31"/>
      <c r="R34" s="2"/>
      <c r="S34" s="92">
        <f t="shared" si="7"/>
        <v>0</v>
      </c>
      <c r="T34" s="2"/>
      <c r="U34" s="2"/>
      <c r="V34" s="14"/>
      <c r="W34" s="31"/>
      <c r="X34" s="14"/>
      <c r="Y34" s="92">
        <f t="shared" si="8"/>
        <v>0</v>
      </c>
      <c r="Z34" s="93">
        <f t="shared" si="9"/>
        <v>0</v>
      </c>
      <c r="AA34" s="92">
        <f t="shared" si="10"/>
        <v>0</v>
      </c>
      <c r="AB34" s="2">
        <v>210</v>
      </c>
      <c r="AC34" s="2">
        <v>220</v>
      </c>
      <c r="AD34" s="14">
        <v>225</v>
      </c>
      <c r="AE34" s="31"/>
      <c r="AF34" s="14">
        <v>225</v>
      </c>
      <c r="AG34" s="92">
        <f t="shared" si="11"/>
        <v>131.96250000000001</v>
      </c>
      <c r="AH34" s="93">
        <f t="shared" si="12"/>
        <v>225</v>
      </c>
      <c r="AI34" s="92">
        <f t="shared" si="13"/>
        <v>131.96250000000001</v>
      </c>
      <c r="AJ34" s="2"/>
      <c r="AK34" s="2" t="s">
        <v>519</v>
      </c>
      <c r="AL34" s="2">
        <v>5</v>
      </c>
    </row>
    <row r="35" spans="1:38">
      <c r="A35" s="2">
        <v>12</v>
      </c>
      <c r="B35" s="2">
        <v>1</v>
      </c>
      <c r="C35" s="32" t="s">
        <v>501</v>
      </c>
      <c r="D35" s="32" t="s">
        <v>118</v>
      </c>
      <c r="E35" s="2">
        <v>100</v>
      </c>
      <c r="F35" s="2" t="s">
        <v>520</v>
      </c>
      <c r="G35" s="2" t="s">
        <v>87</v>
      </c>
      <c r="H35" s="2" t="s">
        <v>23</v>
      </c>
      <c r="I35" s="2" t="s">
        <v>21</v>
      </c>
      <c r="J35" s="33">
        <v>24239</v>
      </c>
      <c r="K35" s="31" t="s">
        <v>140</v>
      </c>
      <c r="L35" s="91">
        <v>92.55</v>
      </c>
      <c r="M35" s="92">
        <v>0.69330000000000003</v>
      </c>
      <c r="N35" s="11"/>
      <c r="O35" s="2"/>
      <c r="P35" s="14"/>
      <c r="Q35" s="31"/>
      <c r="R35" s="2"/>
      <c r="S35" s="92">
        <f t="shared" si="7"/>
        <v>0</v>
      </c>
      <c r="T35" s="2"/>
      <c r="U35" s="2"/>
      <c r="V35" s="14"/>
      <c r="W35" s="31"/>
      <c r="X35" s="14"/>
      <c r="Y35" s="92">
        <f t="shared" si="8"/>
        <v>0</v>
      </c>
      <c r="Z35" s="93">
        <f t="shared" si="9"/>
        <v>0</v>
      </c>
      <c r="AA35" s="92">
        <f t="shared" si="10"/>
        <v>0</v>
      </c>
      <c r="AB35" s="2">
        <v>160</v>
      </c>
      <c r="AC35" s="2">
        <v>170</v>
      </c>
      <c r="AD35" s="82">
        <v>0</v>
      </c>
      <c r="AE35" s="31"/>
      <c r="AF35" s="14">
        <v>170</v>
      </c>
      <c r="AG35" s="92">
        <f t="shared" si="11"/>
        <v>117.861</v>
      </c>
      <c r="AH35" s="93">
        <f t="shared" si="12"/>
        <v>170</v>
      </c>
      <c r="AI35" s="92">
        <f t="shared" si="13"/>
        <v>117.861</v>
      </c>
      <c r="AJ35" s="2"/>
      <c r="AK35" s="2" t="s">
        <v>503</v>
      </c>
      <c r="AL35" s="2">
        <v>12</v>
      </c>
    </row>
    <row r="36" spans="1:38">
      <c r="A36" s="2">
        <v>12</v>
      </c>
      <c r="B36" s="2">
        <v>1</v>
      </c>
      <c r="C36" s="2" t="s">
        <v>501</v>
      </c>
      <c r="D36" s="2" t="s">
        <v>118</v>
      </c>
      <c r="E36" s="2">
        <v>125</v>
      </c>
      <c r="F36" s="2" t="s">
        <v>523</v>
      </c>
      <c r="G36" s="2" t="s">
        <v>524</v>
      </c>
      <c r="H36" s="2" t="s">
        <v>525</v>
      </c>
      <c r="I36" s="2" t="s">
        <v>21</v>
      </c>
      <c r="J36" s="33">
        <v>25039</v>
      </c>
      <c r="K36" s="31" t="s">
        <v>36</v>
      </c>
      <c r="L36" s="91">
        <v>112.6</v>
      </c>
      <c r="M36" s="92">
        <v>0.8468</v>
      </c>
      <c r="N36" s="11"/>
      <c r="O36" s="2"/>
      <c r="P36" s="14"/>
      <c r="Q36" s="31"/>
      <c r="R36" s="2"/>
      <c r="S36" s="92">
        <f t="shared" si="7"/>
        <v>0</v>
      </c>
      <c r="T36" s="2"/>
      <c r="U36" s="2"/>
      <c r="V36" s="14"/>
      <c r="W36" s="31"/>
      <c r="X36" s="14"/>
      <c r="Y36" s="92">
        <f t="shared" si="8"/>
        <v>0</v>
      </c>
      <c r="Z36" s="93">
        <f t="shared" si="9"/>
        <v>0</v>
      </c>
      <c r="AA36" s="92">
        <f t="shared" si="10"/>
        <v>0</v>
      </c>
      <c r="AB36" s="2">
        <v>190</v>
      </c>
      <c r="AC36" s="2">
        <v>205</v>
      </c>
      <c r="AD36" s="14">
        <v>215</v>
      </c>
      <c r="AE36" s="31"/>
      <c r="AF36" s="14">
        <v>215</v>
      </c>
      <c r="AG36" s="92">
        <f t="shared" si="11"/>
        <v>182.06200000000001</v>
      </c>
      <c r="AH36" s="93">
        <f t="shared" si="12"/>
        <v>215</v>
      </c>
      <c r="AI36" s="92">
        <f t="shared" si="13"/>
        <v>182.06200000000001</v>
      </c>
      <c r="AJ36" s="2"/>
      <c r="AK36" s="2" t="s">
        <v>201</v>
      </c>
      <c r="AL36" s="2">
        <v>12</v>
      </c>
    </row>
    <row r="37" spans="1:38">
      <c r="A37" s="2">
        <v>12</v>
      </c>
      <c r="B37" s="2">
        <v>1</v>
      </c>
      <c r="C37" s="2" t="s">
        <v>501</v>
      </c>
      <c r="D37" s="2" t="s">
        <v>118</v>
      </c>
      <c r="E37" s="2">
        <v>125</v>
      </c>
      <c r="F37" s="2" t="s">
        <v>536</v>
      </c>
      <c r="G37" s="2" t="s">
        <v>160</v>
      </c>
      <c r="H37" s="2" t="s">
        <v>160</v>
      </c>
      <c r="I37" s="2" t="s">
        <v>21</v>
      </c>
      <c r="J37" s="33">
        <v>31013</v>
      </c>
      <c r="K37" s="31" t="s">
        <v>19</v>
      </c>
      <c r="L37" s="91">
        <v>118.8</v>
      </c>
      <c r="M37" s="92">
        <v>0.52810000000000001</v>
      </c>
      <c r="N37" s="11"/>
      <c r="O37" s="2"/>
      <c r="P37" s="14"/>
      <c r="Q37" s="31"/>
      <c r="R37" s="2"/>
      <c r="S37" s="92">
        <f t="shared" si="7"/>
        <v>0</v>
      </c>
      <c r="T37" s="2"/>
      <c r="U37" s="2"/>
      <c r="V37" s="14"/>
      <c r="W37" s="31"/>
      <c r="X37" s="14"/>
      <c r="Y37" s="92">
        <f t="shared" si="8"/>
        <v>0</v>
      </c>
      <c r="Z37" s="93">
        <f t="shared" si="9"/>
        <v>0</v>
      </c>
      <c r="AA37" s="92">
        <f t="shared" si="10"/>
        <v>0</v>
      </c>
      <c r="AB37" s="2">
        <v>275</v>
      </c>
      <c r="AC37" s="2">
        <v>287.5</v>
      </c>
      <c r="AD37" s="78">
        <v>297.5</v>
      </c>
      <c r="AE37" s="31"/>
      <c r="AF37" s="14">
        <v>287.5</v>
      </c>
      <c r="AG37" s="92">
        <f t="shared" si="11"/>
        <v>151.82875000000001</v>
      </c>
      <c r="AH37" s="93">
        <f t="shared" si="12"/>
        <v>287.5</v>
      </c>
      <c r="AI37" s="92">
        <f t="shared" si="13"/>
        <v>151.82875000000001</v>
      </c>
      <c r="AJ37" s="2" t="s">
        <v>483</v>
      </c>
      <c r="AK37" s="2" t="s">
        <v>537</v>
      </c>
      <c r="AL37" s="2">
        <v>48</v>
      </c>
    </row>
    <row r="38" spans="1:38">
      <c r="A38" s="2">
        <v>5</v>
      </c>
      <c r="B38" s="2">
        <v>2</v>
      </c>
      <c r="C38" s="2" t="s">
        <v>501</v>
      </c>
      <c r="D38" s="2" t="s">
        <v>118</v>
      </c>
      <c r="E38" s="2">
        <v>125</v>
      </c>
      <c r="F38" s="2" t="s">
        <v>538</v>
      </c>
      <c r="G38" s="2" t="s">
        <v>32</v>
      </c>
      <c r="H38" s="2" t="s">
        <v>23</v>
      </c>
      <c r="I38" s="2" t="s">
        <v>21</v>
      </c>
      <c r="J38" s="33">
        <v>30102</v>
      </c>
      <c r="K38" s="31" t="s">
        <v>19</v>
      </c>
      <c r="L38" s="91">
        <v>123.7</v>
      </c>
      <c r="M38" s="92">
        <v>0.52280000000000004</v>
      </c>
      <c r="N38" s="11"/>
      <c r="O38" s="2"/>
      <c r="P38" s="14"/>
      <c r="Q38" s="31"/>
      <c r="R38" s="2"/>
      <c r="S38" s="92">
        <f t="shared" si="7"/>
        <v>0</v>
      </c>
      <c r="T38" s="2"/>
      <c r="U38" s="2"/>
      <c r="V38" s="14"/>
      <c r="W38" s="31"/>
      <c r="X38" s="14"/>
      <c r="Y38" s="92">
        <f t="shared" si="8"/>
        <v>0</v>
      </c>
      <c r="Z38" s="93">
        <f t="shared" si="9"/>
        <v>0</v>
      </c>
      <c r="AA38" s="92">
        <f t="shared" si="10"/>
        <v>0</v>
      </c>
      <c r="AB38" s="2">
        <v>260</v>
      </c>
      <c r="AC38" s="2">
        <v>270</v>
      </c>
      <c r="AD38" s="78">
        <v>275</v>
      </c>
      <c r="AE38" s="31"/>
      <c r="AF38" s="14">
        <v>270</v>
      </c>
      <c r="AG38" s="92">
        <f t="shared" si="11"/>
        <v>141.15600000000001</v>
      </c>
      <c r="AH38" s="93">
        <f t="shared" si="12"/>
        <v>270</v>
      </c>
      <c r="AI38" s="92">
        <f t="shared" si="13"/>
        <v>141.15600000000001</v>
      </c>
      <c r="AJ38" s="2" t="s">
        <v>484</v>
      </c>
      <c r="AK38" s="2" t="s">
        <v>539</v>
      </c>
      <c r="AL38" s="2">
        <v>20</v>
      </c>
    </row>
    <row r="39" spans="1:38">
      <c r="A39" s="2">
        <v>3</v>
      </c>
      <c r="B39" s="2">
        <v>3</v>
      </c>
      <c r="C39" s="32" t="s">
        <v>501</v>
      </c>
      <c r="D39" s="32" t="s">
        <v>118</v>
      </c>
      <c r="E39" s="2">
        <v>125</v>
      </c>
      <c r="F39" s="2" t="s">
        <v>540</v>
      </c>
      <c r="G39" s="2" t="s">
        <v>541</v>
      </c>
      <c r="H39" s="2" t="s">
        <v>60</v>
      </c>
      <c r="I39" s="2" t="s">
        <v>21</v>
      </c>
      <c r="J39" s="33">
        <v>30660</v>
      </c>
      <c r="K39" s="31" t="s">
        <v>19</v>
      </c>
      <c r="L39" s="91">
        <v>124</v>
      </c>
      <c r="M39" s="92">
        <v>0.52239999999999998</v>
      </c>
      <c r="N39" s="11"/>
      <c r="O39" s="2"/>
      <c r="P39" s="14"/>
      <c r="Q39" s="31"/>
      <c r="R39" s="2"/>
      <c r="S39" s="92">
        <f t="shared" si="7"/>
        <v>0</v>
      </c>
      <c r="T39" s="2"/>
      <c r="U39" s="2"/>
      <c r="V39" s="14"/>
      <c r="W39" s="31"/>
      <c r="X39" s="14"/>
      <c r="Y39" s="92">
        <f t="shared" si="8"/>
        <v>0</v>
      </c>
      <c r="Z39" s="93">
        <f t="shared" si="9"/>
        <v>0</v>
      </c>
      <c r="AA39" s="92">
        <f t="shared" si="10"/>
        <v>0</v>
      </c>
      <c r="AB39" s="2">
        <v>230</v>
      </c>
      <c r="AC39" s="78">
        <v>250</v>
      </c>
      <c r="AD39" s="78">
        <v>250</v>
      </c>
      <c r="AE39" s="31"/>
      <c r="AF39" s="14">
        <v>230</v>
      </c>
      <c r="AG39" s="92">
        <f t="shared" si="11"/>
        <v>120.152</v>
      </c>
      <c r="AH39" s="93">
        <f t="shared" si="12"/>
        <v>230</v>
      </c>
      <c r="AI39" s="92">
        <f t="shared" si="13"/>
        <v>120.152</v>
      </c>
      <c r="AJ39" s="2"/>
      <c r="AK39" s="2" t="s">
        <v>542</v>
      </c>
      <c r="AL39" s="2">
        <v>3</v>
      </c>
    </row>
    <row r="40" spans="1:38">
      <c r="A40" s="2">
        <v>12</v>
      </c>
      <c r="B40" s="2">
        <v>1</v>
      </c>
      <c r="C40" s="2" t="s">
        <v>501</v>
      </c>
      <c r="D40" s="2" t="s">
        <v>118</v>
      </c>
      <c r="E40" s="2" t="s">
        <v>454</v>
      </c>
      <c r="F40" s="2" t="s">
        <v>526</v>
      </c>
      <c r="G40" s="2" t="s">
        <v>87</v>
      </c>
      <c r="H40" s="2" t="s">
        <v>23</v>
      </c>
      <c r="I40" s="2" t="s">
        <v>21</v>
      </c>
      <c r="J40" s="33">
        <v>35483</v>
      </c>
      <c r="K40" s="31" t="s">
        <v>136</v>
      </c>
      <c r="L40" s="91">
        <v>140.6</v>
      </c>
      <c r="M40" s="92">
        <v>0.51790000000000003</v>
      </c>
      <c r="N40" s="11"/>
      <c r="O40" s="2"/>
      <c r="P40" s="14"/>
      <c r="Q40" s="31"/>
      <c r="R40" s="2"/>
      <c r="S40" s="92">
        <f t="shared" si="7"/>
        <v>0</v>
      </c>
      <c r="T40" s="2"/>
      <c r="U40" s="2"/>
      <c r="V40" s="14"/>
      <c r="W40" s="31"/>
      <c r="X40" s="14"/>
      <c r="Y40" s="92">
        <f t="shared" si="8"/>
        <v>0</v>
      </c>
      <c r="Z40" s="93">
        <f t="shared" si="9"/>
        <v>0</v>
      </c>
      <c r="AA40" s="92">
        <f t="shared" si="10"/>
        <v>0</v>
      </c>
      <c r="AB40" s="2">
        <v>180</v>
      </c>
      <c r="AC40" s="2">
        <v>190</v>
      </c>
      <c r="AD40" s="14">
        <v>200</v>
      </c>
      <c r="AE40" s="31"/>
      <c r="AF40" s="14">
        <v>200</v>
      </c>
      <c r="AG40" s="92">
        <f t="shared" si="11"/>
        <v>103.58000000000001</v>
      </c>
      <c r="AH40" s="93">
        <f t="shared" si="12"/>
        <v>200</v>
      </c>
      <c r="AI40" s="92">
        <f t="shared" si="13"/>
        <v>103.58000000000001</v>
      </c>
      <c r="AJ40" s="2"/>
      <c r="AK40" s="2" t="s">
        <v>527</v>
      </c>
      <c r="AL40" s="2">
        <v>12</v>
      </c>
    </row>
    <row r="41" spans="1:38">
      <c r="A41" s="2"/>
      <c r="B41" s="2"/>
      <c r="C41" s="32"/>
      <c r="D41" s="32"/>
      <c r="E41" s="2"/>
      <c r="F41" s="14" t="s">
        <v>76</v>
      </c>
      <c r="G41" s="14" t="s">
        <v>77</v>
      </c>
      <c r="H41" s="2"/>
      <c r="I41" s="2"/>
      <c r="J41" s="33"/>
      <c r="K41" s="31"/>
      <c r="L41" s="91"/>
      <c r="M41" s="92"/>
      <c r="N41" s="11"/>
      <c r="O41" s="2"/>
      <c r="P41" s="77"/>
      <c r="Q41" s="31"/>
      <c r="R41" s="2"/>
      <c r="S41" s="92"/>
      <c r="T41" s="2"/>
      <c r="U41" s="2"/>
      <c r="V41" s="14"/>
      <c r="W41" s="31"/>
      <c r="X41" s="14"/>
      <c r="Y41" s="92"/>
      <c r="Z41" s="93"/>
      <c r="AA41" s="92"/>
      <c r="AB41" s="2"/>
      <c r="AC41" s="2"/>
      <c r="AD41" s="14"/>
      <c r="AE41" s="31"/>
      <c r="AF41" s="14"/>
      <c r="AG41" s="92"/>
      <c r="AH41" s="93"/>
      <c r="AI41" s="92"/>
      <c r="AJ41" s="2"/>
      <c r="AK41" s="2"/>
      <c r="AL41" s="2"/>
    </row>
    <row r="42" spans="1:38">
      <c r="A42" s="2">
        <v>12</v>
      </c>
      <c r="B42" s="2">
        <v>1</v>
      </c>
      <c r="C42" s="2" t="s">
        <v>501</v>
      </c>
      <c r="D42" s="2" t="s">
        <v>118</v>
      </c>
      <c r="E42" s="2">
        <v>67.5</v>
      </c>
      <c r="F42" s="2" t="s">
        <v>507</v>
      </c>
      <c r="G42" s="2" t="s">
        <v>32</v>
      </c>
      <c r="H42" s="2" t="s">
        <v>23</v>
      </c>
      <c r="I42" s="2" t="s">
        <v>21</v>
      </c>
      <c r="J42" s="33">
        <v>38154</v>
      </c>
      <c r="K42" s="31" t="s">
        <v>35</v>
      </c>
      <c r="L42" s="91">
        <v>67</v>
      </c>
      <c r="M42" s="92">
        <v>0.9627</v>
      </c>
      <c r="N42" s="44">
        <v>55</v>
      </c>
      <c r="O42" s="2">
        <v>55</v>
      </c>
      <c r="P42" s="14">
        <v>60</v>
      </c>
      <c r="Q42" s="31"/>
      <c r="R42" s="14">
        <v>60</v>
      </c>
      <c r="S42" s="92">
        <f>R42*M42</f>
        <v>57.762</v>
      </c>
      <c r="T42" s="2">
        <v>35</v>
      </c>
      <c r="U42" s="44">
        <v>45</v>
      </c>
      <c r="V42" s="14">
        <v>45</v>
      </c>
      <c r="W42" s="31"/>
      <c r="X42" s="14">
        <v>45</v>
      </c>
      <c r="Y42" s="92">
        <f>X42*M42</f>
        <v>43.3215</v>
      </c>
      <c r="Z42" s="93">
        <f>X42+R42</f>
        <v>105</v>
      </c>
      <c r="AA42" s="92">
        <f>Z42*M42</f>
        <v>101.0835</v>
      </c>
      <c r="AB42" s="2">
        <v>55</v>
      </c>
      <c r="AC42" s="2">
        <v>65</v>
      </c>
      <c r="AD42" s="14">
        <v>70</v>
      </c>
      <c r="AE42" s="31"/>
      <c r="AF42" s="14">
        <v>70</v>
      </c>
      <c r="AG42" s="92">
        <f>AF42*M42</f>
        <v>67.388999999999996</v>
      </c>
      <c r="AH42" s="93">
        <f>AF42+Z42</f>
        <v>175</v>
      </c>
      <c r="AI42" s="92">
        <f>AH42*M42</f>
        <v>168.4725</v>
      </c>
      <c r="AJ42" s="2"/>
      <c r="AK42" s="2" t="s">
        <v>508</v>
      </c>
      <c r="AL42" s="2">
        <v>12</v>
      </c>
    </row>
    <row r="43" spans="1:38">
      <c r="A43" s="2"/>
      <c r="B43" s="2"/>
      <c r="C43" s="32"/>
      <c r="D43" s="32"/>
      <c r="E43" s="2"/>
      <c r="F43" s="14" t="s">
        <v>76</v>
      </c>
      <c r="G43" s="14" t="s">
        <v>75</v>
      </c>
      <c r="H43" s="2"/>
      <c r="I43" s="2"/>
      <c r="J43" s="33"/>
      <c r="K43" s="31"/>
      <c r="L43" s="91"/>
      <c r="M43" s="92"/>
      <c r="N43" s="11"/>
      <c r="O43" s="2"/>
      <c r="P43" s="77"/>
      <c r="Q43" s="31"/>
      <c r="R43" s="2"/>
      <c r="S43" s="92"/>
      <c r="T43" s="2"/>
      <c r="U43" s="2"/>
      <c r="V43" s="14"/>
      <c r="W43" s="31"/>
      <c r="X43" s="14"/>
      <c r="Y43" s="92"/>
      <c r="Z43" s="93"/>
      <c r="AA43" s="92"/>
      <c r="AB43" s="2"/>
      <c r="AC43" s="2"/>
      <c r="AD43" s="14"/>
      <c r="AE43" s="31"/>
      <c r="AF43" s="14"/>
      <c r="AG43" s="92"/>
      <c r="AH43" s="93"/>
      <c r="AI43" s="92"/>
      <c r="AJ43" s="2"/>
      <c r="AK43" s="2"/>
      <c r="AL43" s="2"/>
    </row>
    <row r="44" spans="1:38">
      <c r="A44" s="2">
        <v>12</v>
      </c>
      <c r="B44" s="2">
        <v>1</v>
      </c>
      <c r="C44" s="32" t="s">
        <v>501</v>
      </c>
      <c r="D44" s="32" t="s">
        <v>118</v>
      </c>
      <c r="E44" s="2">
        <v>67.5</v>
      </c>
      <c r="F44" s="2" t="s">
        <v>509</v>
      </c>
      <c r="G44" s="2" t="s">
        <v>87</v>
      </c>
      <c r="H44" s="2" t="s">
        <v>23</v>
      </c>
      <c r="I44" s="2" t="s">
        <v>21</v>
      </c>
      <c r="J44" s="33">
        <v>21854</v>
      </c>
      <c r="K44" s="31" t="s">
        <v>53</v>
      </c>
      <c r="L44" s="91">
        <v>65.900000000000006</v>
      </c>
      <c r="M44" s="92">
        <v>1.0979000000000001</v>
      </c>
      <c r="N44" s="11">
        <v>150</v>
      </c>
      <c r="O44" s="2">
        <v>160</v>
      </c>
      <c r="P44" s="82">
        <v>0</v>
      </c>
      <c r="Q44" s="31"/>
      <c r="R44" s="2">
        <v>160</v>
      </c>
      <c r="S44" s="92">
        <f t="shared" ref="S44:S52" si="14">R44*M44</f>
        <v>175.66400000000002</v>
      </c>
      <c r="T44" s="2">
        <v>100</v>
      </c>
      <c r="U44" s="44">
        <v>105</v>
      </c>
      <c r="V44" s="82">
        <v>0</v>
      </c>
      <c r="W44" s="31"/>
      <c r="X44" s="14">
        <v>100</v>
      </c>
      <c r="Y44" s="92">
        <f t="shared" ref="Y44:Y52" si="15">X44*M44</f>
        <v>109.79</v>
      </c>
      <c r="Z44" s="93">
        <f t="shared" ref="Z44:Z52" si="16">X44+R44</f>
        <v>260</v>
      </c>
      <c r="AA44" s="92">
        <f t="shared" ref="AA44:AA52" si="17">Z44*M44</f>
        <v>285.45400000000001</v>
      </c>
      <c r="AB44" s="2">
        <v>170</v>
      </c>
      <c r="AC44" s="2">
        <v>180</v>
      </c>
      <c r="AD44" s="82">
        <v>0</v>
      </c>
      <c r="AE44" s="31"/>
      <c r="AF44" s="14">
        <v>180</v>
      </c>
      <c r="AG44" s="92">
        <f t="shared" ref="AG44:AG52" si="18">AF44*M44</f>
        <v>197.62200000000001</v>
      </c>
      <c r="AH44" s="93">
        <f t="shared" ref="AH44:AH52" si="19">AF44+Z44</f>
        <v>440</v>
      </c>
      <c r="AI44" s="92">
        <f t="shared" ref="AI44:AI52" si="20">AH44*M44</f>
        <v>483.07600000000002</v>
      </c>
      <c r="AJ44" s="2"/>
      <c r="AK44" s="2" t="s">
        <v>503</v>
      </c>
      <c r="AL44" s="2">
        <v>12</v>
      </c>
    </row>
    <row r="45" spans="1:38">
      <c r="A45" s="2">
        <v>12</v>
      </c>
      <c r="B45" s="2">
        <v>1</v>
      </c>
      <c r="C45" s="2" t="s">
        <v>501</v>
      </c>
      <c r="D45" s="2" t="s">
        <v>118</v>
      </c>
      <c r="E45" s="2">
        <v>82.5</v>
      </c>
      <c r="F45" s="2" t="s">
        <v>510</v>
      </c>
      <c r="G45" s="2" t="s">
        <v>219</v>
      </c>
      <c r="H45" s="2" t="s">
        <v>219</v>
      </c>
      <c r="I45" s="2" t="s">
        <v>219</v>
      </c>
      <c r="J45" s="33">
        <v>29948</v>
      </c>
      <c r="K45" s="31" t="s">
        <v>19</v>
      </c>
      <c r="L45" s="91">
        <v>82.5</v>
      </c>
      <c r="M45" s="92">
        <v>0.61929999999999996</v>
      </c>
      <c r="N45" s="11">
        <v>190</v>
      </c>
      <c r="O45" s="44">
        <v>210</v>
      </c>
      <c r="P45" s="44">
        <v>210</v>
      </c>
      <c r="Q45" s="31"/>
      <c r="R45" s="11">
        <v>190</v>
      </c>
      <c r="S45" s="92">
        <f t="shared" si="14"/>
        <v>117.66699999999999</v>
      </c>
      <c r="T45" s="2">
        <v>130</v>
      </c>
      <c r="U45" s="2">
        <v>140</v>
      </c>
      <c r="V45" s="14">
        <v>150</v>
      </c>
      <c r="W45" s="31"/>
      <c r="X45" s="14">
        <v>150</v>
      </c>
      <c r="Y45" s="92">
        <f t="shared" si="15"/>
        <v>92.894999999999996</v>
      </c>
      <c r="Z45" s="93">
        <f t="shared" si="16"/>
        <v>340</v>
      </c>
      <c r="AA45" s="92">
        <f t="shared" si="17"/>
        <v>210.56199999999998</v>
      </c>
      <c r="AB45" s="2">
        <v>180</v>
      </c>
      <c r="AC45" s="2">
        <v>200</v>
      </c>
      <c r="AD45" s="14">
        <v>220</v>
      </c>
      <c r="AE45" s="31"/>
      <c r="AF45" s="14">
        <v>220</v>
      </c>
      <c r="AG45" s="92">
        <f t="shared" si="18"/>
        <v>136.24599999999998</v>
      </c>
      <c r="AH45" s="93">
        <f t="shared" si="19"/>
        <v>560</v>
      </c>
      <c r="AI45" s="92">
        <f t="shared" si="20"/>
        <v>346.80799999999999</v>
      </c>
      <c r="AJ45" s="2"/>
      <c r="AK45" s="2" t="s">
        <v>511</v>
      </c>
      <c r="AL45" s="2">
        <v>12</v>
      </c>
    </row>
    <row r="46" spans="1:38">
      <c r="A46" s="94">
        <v>0</v>
      </c>
      <c r="B46" s="94" t="s">
        <v>259</v>
      </c>
      <c r="C46" s="32" t="s">
        <v>501</v>
      </c>
      <c r="D46" s="32" t="s">
        <v>118</v>
      </c>
      <c r="E46" s="94">
        <v>82.5</v>
      </c>
      <c r="F46" s="94" t="s">
        <v>512</v>
      </c>
      <c r="G46" s="94" t="s">
        <v>513</v>
      </c>
      <c r="H46" s="94" t="s">
        <v>143</v>
      </c>
      <c r="I46" s="94" t="s">
        <v>21</v>
      </c>
      <c r="J46" s="95">
        <v>21376</v>
      </c>
      <c r="K46" s="32" t="s">
        <v>53</v>
      </c>
      <c r="L46" s="91">
        <v>82.45</v>
      </c>
      <c r="M46" s="92">
        <v>0.98470000000000002</v>
      </c>
      <c r="N46" s="44">
        <v>200</v>
      </c>
      <c r="O46" s="98">
        <v>200</v>
      </c>
      <c r="P46" s="44">
        <v>212.5</v>
      </c>
      <c r="Q46" s="94"/>
      <c r="R46" s="98">
        <v>0</v>
      </c>
      <c r="S46" s="92">
        <f t="shared" si="14"/>
        <v>0</v>
      </c>
      <c r="T46" s="44">
        <v>170</v>
      </c>
      <c r="U46" s="44">
        <v>170</v>
      </c>
      <c r="V46" s="44">
        <v>170</v>
      </c>
      <c r="W46" s="94"/>
      <c r="X46" s="99">
        <v>0</v>
      </c>
      <c r="Y46" s="92">
        <f t="shared" si="15"/>
        <v>0</v>
      </c>
      <c r="Z46" s="93">
        <f t="shared" si="16"/>
        <v>0</v>
      </c>
      <c r="AA46" s="92">
        <f t="shared" si="17"/>
        <v>0</v>
      </c>
      <c r="AB46" s="100">
        <v>180</v>
      </c>
      <c r="AC46" s="101">
        <v>0</v>
      </c>
      <c r="AD46" s="78">
        <v>0</v>
      </c>
      <c r="AE46" s="94"/>
      <c r="AF46" s="99">
        <v>0</v>
      </c>
      <c r="AG46" s="92">
        <f t="shared" si="18"/>
        <v>0</v>
      </c>
      <c r="AH46" s="93">
        <f t="shared" si="19"/>
        <v>0</v>
      </c>
      <c r="AI46" s="92">
        <f t="shared" si="20"/>
        <v>0</v>
      </c>
      <c r="AJ46" s="94"/>
      <c r="AK46" s="94" t="s">
        <v>514</v>
      </c>
      <c r="AL46" s="94">
        <v>0</v>
      </c>
    </row>
    <row r="47" spans="1:38">
      <c r="A47" s="2">
        <v>12</v>
      </c>
      <c r="B47" s="2">
        <v>1</v>
      </c>
      <c r="C47" s="2" t="s">
        <v>501</v>
      </c>
      <c r="D47" s="2" t="s">
        <v>118</v>
      </c>
      <c r="E47" s="2">
        <v>90</v>
      </c>
      <c r="F47" s="2" t="s">
        <v>515</v>
      </c>
      <c r="G47" s="2" t="s">
        <v>235</v>
      </c>
      <c r="H47" s="2" t="s">
        <v>235</v>
      </c>
      <c r="I47" s="2" t="s">
        <v>21</v>
      </c>
      <c r="J47" s="33">
        <v>26381</v>
      </c>
      <c r="K47" s="31" t="s">
        <v>36</v>
      </c>
      <c r="L47" s="91">
        <v>89.7</v>
      </c>
      <c r="M47" s="92">
        <v>0.61470000000000002</v>
      </c>
      <c r="N47" s="11">
        <v>190</v>
      </c>
      <c r="O47" s="2">
        <v>210</v>
      </c>
      <c r="P47" s="14">
        <v>225</v>
      </c>
      <c r="Q47" s="31"/>
      <c r="R47" s="14">
        <v>225</v>
      </c>
      <c r="S47" s="92">
        <f t="shared" si="14"/>
        <v>138.3075</v>
      </c>
      <c r="T47" s="2">
        <v>190</v>
      </c>
      <c r="U47" s="2">
        <v>207.5</v>
      </c>
      <c r="V47" s="82">
        <v>0</v>
      </c>
      <c r="W47" s="31"/>
      <c r="X47" s="2">
        <v>207.5</v>
      </c>
      <c r="Y47" s="92">
        <f t="shared" si="15"/>
        <v>127.55025000000001</v>
      </c>
      <c r="Z47" s="93">
        <f t="shared" si="16"/>
        <v>432.5</v>
      </c>
      <c r="AA47" s="92">
        <f t="shared" si="17"/>
        <v>265.85775000000001</v>
      </c>
      <c r="AB47" s="2">
        <v>180</v>
      </c>
      <c r="AC47" s="2">
        <v>210</v>
      </c>
      <c r="AD47" s="14">
        <v>227.5</v>
      </c>
      <c r="AE47" s="31"/>
      <c r="AF47" s="14">
        <v>227.5</v>
      </c>
      <c r="AG47" s="92">
        <f t="shared" si="18"/>
        <v>139.84425000000002</v>
      </c>
      <c r="AH47" s="93">
        <f t="shared" si="19"/>
        <v>660</v>
      </c>
      <c r="AI47" s="92">
        <f t="shared" si="20"/>
        <v>405.702</v>
      </c>
      <c r="AJ47" s="2"/>
      <c r="AK47" s="2" t="s">
        <v>516</v>
      </c>
      <c r="AL47" s="2">
        <v>12</v>
      </c>
    </row>
    <row r="48" spans="1:38">
      <c r="A48" s="2">
        <v>12</v>
      </c>
      <c r="B48" s="2">
        <v>1</v>
      </c>
      <c r="C48" s="2" t="s">
        <v>501</v>
      </c>
      <c r="D48" s="2" t="s">
        <v>118</v>
      </c>
      <c r="E48" s="2">
        <v>90</v>
      </c>
      <c r="F48" s="2" t="s">
        <v>515</v>
      </c>
      <c r="G48" s="2" t="s">
        <v>235</v>
      </c>
      <c r="H48" s="2" t="s">
        <v>235</v>
      </c>
      <c r="I48" s="2" t="s">
        <v>21</v>
      </c>
      <c r="J48" s="33">
        <v>26381</v>
      </c>
      <c r="K48" s="31" t="s">
        <v>19</v>
      </c>
      <c r="L48" s="91">
        <v>89.7</v>
      </c>
      <c r="M48" s="92">
        <v>0.58650000000000002</v>
      </c>
      <c r="N48" s="11">
        <v>190</v>
      </c>
      <c r="O48" s="2">
        <v>210</v>
      </c>
      <c r="P48" s="14">
        <v>225</v>
      </c>
      <c r="Q48" s="31"/>
      <c r="R48" s="14">
        <v>225</v>
      </c>
      <c r="S48" s="92">
        <f t="shared" si="14"/>
        <v>131.96250000000001</v>
      </c>
      <c r="T48" s="2">
        <v>190</v>
      </c>
      <c r="U48" s="2">
        <v>207.5</v>
      </c>
      <c r="V48" s="82">
        <v>0</v>
      </c>
      <c r="W48" s="31"/>
      <c r="X48" s="2">
        <v>207.5</v>
      </c>
      <c r="Y48" s="92">
        <f t="shared" si="15"/>
        <v>121.69875</v>
      </c>
      <c r="Z48" s="93">
        <f t="shared" si="16"/>
        <v>432.5</v>
      </c>
      <c r="AA48" s="92">
        <f t="shared" si="17"/>
        <v>253.66125</v>
      </c>
      <c r="AB48" s="2">
        <v>180</v>
      </c>
      <c r="AC48" s="2">
        <v>210</v>
      </c>
      <c r="AD48" s="14">
        <v>227.5</v>
      </c>
      <c r="AE48" s="31"/>
      <c r="AF48" s="14">
        <v>227.5</v>
      </c>
      <c r="AG48" s="92">
        <f t="shared" si="18"/>
        <v>133.42875000000001</v>
      </c>
      <c r="AH48" s="93">
        <f t="shared" si="19"/>
        <v>660</v>
      </c>
      <c r="AI48" s="92">
        <f t="shared" si="20"/>
        <v>387.09000000000003</v>
      </c>
      <c r="AJ48" s="2"/>
      <c r="AK48" s="2" t="s">
        <v>516</v>
      </c>
      <c r="AL48" s="2">
        <v>12</v>
      </c>
    </row>
    <row r="49" spans="1:38">
      <c r="A49" s="2">
        <v>5</v>
      </c>
      <c r="B49" s="2">
        <v>2</v>
      </c>
      <c r="C49" s="2" t="s">
        <v>501</v>
      </c>
      <c r="D49" s="2" t="s">
        <v>118</v>
      </c>
      <c r="E49" s="2">
        <v>90</v>
      </c>
      <c r="F49" s="2" t="s">
        <v>517</v>
      </c>
      <c r="G49" s="2" t="s">
        <v>518</v>
      </c>
      <c r="H49" s="2" t="s">
        <v>23</v>
      </c>
      <c r="I49" s="2" t="s">
        <v>21</v>
      </c>
      <c r="J49" s="33">
        <v>31070</v>
      </c>
      <c r="K49" s="31" t="s">
        <v>19</v>
      </c>
      <c r="L49" s="91">
        <v>89.7</v>
      </c>
      <c r="M49" s="92">
        <v>0.58650000000000002</v>
      </c>
      <c r="N49" s="11">
        <v>170</v>
      </c>
      <c r="O49" s="2">
        <v>180</v>
      </c>
      <c r="P49" s="14">
        <v>185</v>
      </c>
      <c r="Q49" s="31"/>
      <c r="R49" s="14">
        <v>185</v>
      </c>
      <c r="S49" s="92">
        <f t="shared" si="14"/>
        <v>108.5025</v>
      </c>
      <c r="T49" s="44">
        <v>140</v>
      </c>
      <c r="U49" s="44">
        <v>140</v>
      </c>
      <c r="V49" s="14">
        <v>140</v>
      </c>
      <c r="W49" s="31"/>
      <c r="X49" s="14">
        <v>140</v>
      </c>
      <c r="Y49" s="92">
        <f t="shared" si="15"/>
        <v>82.11</v>
      </c>
      <c r="Z49" s="93">
        <f t="shared" si="16"/>
        <v>325</v>
      </c>
      <c r="AA49" s="92">
        <f t="shared" si="17"/>
        <v>190.61250000000001</v>
      </c>
      <c r="AB49" s="2">
        <v>210</v>
      </c>
      <c r="AC49" s="2">
        <v>220</v>
      </c>
      <c r="AD49" s="14">
        <v>225</v>
      </c>
      <c r="AE49" s="31"/>
      <c r="AF49" s="14">
        <v>225</v>
      </c>
      <c r="AG49" s="92">
        <f t="shared" si="18"/>
        <v>131.96250000000001</v>
      </c>
      <c r="AH49" s="93">
        <f t="shared" si="19"/>
        <v>550</v>
      </c>
      <c r="AI49" s="92">
        <f t="shared" si="20"/>
        <v>322.57499999999999</v>
      </c>
      <c r="AJ49" s="2"/>
      <c r="AK49" s="2" t="s">
        <v>519</v>
      </c>
      <c r="AL49" s="2">
        <v>5</v>
      </c>
    </row>
    <row r="50" spans="1:38">
      <c r="A50" s="2">
        <v>12</v>
      </c>
      <c r="B50" s="2">
        <v>1</v>
      </c>
      <c r="C50" s="32" t="s">
        <v>501</v>
      </c>
      <c r="D50" s="32" t="s">
        <v>118</v>
      </c>
      <c r="E50" s="2">
        <v>100</v>
      </c>
      <c r="F50" s="2" t="s">
        <v>520</v>
      </c>
      <c r="G50" s="2" t="s">
        <v>87</v>
      </c>
      <c r="H50" s="2" t="s">
        <v>23</v>
      </c>
      <c r="I50" s="2" t="s">
        <v>21</v>
      </c>
      <c r="J50" s="33">
        <v>24239</v>
      </c>
      <c r="K50" s="31" t="s">
        <v>140</v>
      </c>
      <c r="L50" s="2">
        <v>92.55</v>
      </c>
      <c r="M50" s="92">
        <v>0.69330000000000003</v>
      </c>
      <c r="N50" s="11">
        <v>140</v>
      </c>
      <c r="O50" s="2">
        <v>160</v>
      </c>
      <c r="P50" s="82">
        <v>0</v>
      </c>
      <c r="Q50" s="31"/>
      <c r="R50" s="2">
        <v>160</v>
      </c>
      <c r="S50" s="92">
        <f t="shared" si="14"/>
        <v>110.928</v>
      </c>
      <c r="T50" s="2">
        <v>80</v>
      </c>
      <c r="U50" s="2">
        <v>90</v>
      </c>
      <c r="V50" s="82">
        <v>0</v>
      </c>
      <c r="W50" s="31"/>
      <c r="X50" s="14">
        <v>90</v>
      </c>
      <c r="Y50" s="92">
        <f t="shared" si="15"/>
        <v>62.397000000000006</v>
      </c>
      <c r="Z50" s="93">
        <f t="shared" si="16"/>
        <v>250</v>
      </c>
      <c r="AA50" s="92">
        <f t="shared" si="17"/>
        <v>173.32500000000002</v>
      </c>
      <c r="AB50" s="2">
        <v>160</v>
      </c>
      <c r="AC50" s="2">
        <v>170</v>
      </c>
      <c r="AD50" s="82">
        <v>0</v>
      </c>
      <c r="AE50" s="31"/>
      <c r="AF50" s="14">
        <v>170</v>
      </c>
      <c r="AG50" s="92">
        <f t="shared" si="18"/>
        <v>117.861</v>
      </c>
      <c r="AH50" s="93">
        <f t="shared" si="19"/>
        <v>420</v>
      </c>
      <c r="AI50" s="92">
        <f t="shared" si="20"/>
        <v>291.18600000000004</v>
      </c>
      <c r="AJ50" s="2"/>
      <c r="AK50" s="2" t="s">
        <v>503</v>
      </c>
      <c r="AL50" s="2">
        <v>12</v>
      </c>
    </row>
    <row r="51" spans="1:38">
      <c r="A51" s="2">
        <v>12</v>
      </c>
      <c r="B51" s="2">
        <v>1</v>
      </c>
      <c r="C51" s="2" t="s">
        <v>501</v>
      </c>
      <c r="D51" s="2" t="s">
        <v>118</v>
      </c>
      <c r="E51" s="2">
        <v>125</v>
      </c>
      <c r="F51" s="2" t="s">
        <v>523</v>
      </c>
      <c r="G51" s="2" t="s">
        <v>525</v>
      </c>
      <c r="H51" s="2" t="s">
        <v>525</v>
      </c>
      <c r="I51" s="2" t="s">
        <v>21</v>
      </c>
      <c r="J51" s="33">
        <v>25039</v>
      </c>
      <c r="K51" s="31" t="s">
        <v>36</v>
      </c>
      <c r="L51" s="91">
        <v>112.6</v>
      </c>
      <c r="M51" s="92">
        <v>0.8468</v>
      </c>
      <c r="N51" s="11">
        <v>190</v>
      </c>
      <c r="O51" s="2">
        <v>202.5</v>
      </c>
      <c r="P51" s="14">
        <v>210</v>
      </c>
      <c r="Q51" s="31"/>
      <c r="R51" s="14">
        <v>210</v>
      </c>
      <c r="S51" s="92">
        <f t="shared" si="14"/>
        <v>177.828</v>
      </c>
      <c r="T51" s="2">
        <v>155</v>
      </c>
      <c r="U51" s="2">
        <v>165</v>
      </c>
      <c r="V51" s="44">
        <v>172.5</v>
      </c>
      <c r="W51" s="31"/>
      <c r="X51" s="14">
        <v>165</v>
      </c>
      <c r="Y51" s="92">
        <f t="shared" si="15"/>
        <v>139.72200000000001</v>
      </c>
      <c r="Z51" s="93">
        <f t="shared" si="16"/>
        <v>375</v>
      </c>
      <c r="AA51" s="92">
        <f t="shared" si="17"/>
        <v>317.55</v>
      </c>
      <c r="AB51" s="2">
        <v>190</v>
      </c>
      <c r="AC51" s="2">
        <v>205</v>
      </c>
      <c r="AD51" s="14">
        <v>215</v>
      </c>
      <c r="AE51" s="31"/>
      <c r="AF51" s="14">
        <v>215</v>
      </c>
      <c r="AG51" s="92">
        <f t="shared" si="18"/>
        <v>182.06200000000001</v>
      </c>
      <c r="AH51" s="93">
        <f t="shared" si="19"/>
        <v>590</v>
      </c>
      <c r="AI51" s="92">
        <f t="shared" si="20"/>
        <v>499.61200000000002</v>
      </c>
      <c r="AJ51" s="2"/>
      <c r="AK51" s="2" t="s">
        <v>201</v>
      </c>
      <c r="AL51" s="2">
        <v>12</v>
      </c>
    </row>
    <row r="52" spans="1:38">
      <c r="A52" s="2">
        <v>12</v>
      </c>
      <c r="B52" s="2">
        <v>1</v>
      </c>
      <c r="C52" s="2" t="s">
        <v>501</v>
      </c>
      <c r="D52" s="2" t="s">
        <v>118</v>
      </c>
      <c r="E52" s="2" t="s">
        <v>454</v>
      </c>
      <c r="F52" s="2" t="s">
        <v>526</v>
      </c>
      <c r="G52" s="2" t="s">
        <v>87</v>
      </c>
      <c r="H52" s="2" t="s">
        <v>23</v>
      </c>
      <c r="I52" s="2" t="s">
        <v>21</v>
      </c>
      <c r="J52" s="33">
        <v>35483</v>
      </c>
      <c r="K52" s="31" t="s">
        <v>136</v>
      </c>
      <c r="L52" s="91">
        <v>140.6</v>
      </c>
      <c r="M52" s="92">
        <v>0.51790000000000003</v>
      </c>
      <c r="N52" s="11">
        <v>200</v>
      </c>
      <c r="O52" s="2">
        <v>210</v>
      </c>
      <c r="P52" s="14">
        <v>220</v>
      </c>
      <c r="Q52" s="31"/>
      <c r="R52" s="14">
        <v>220</v>
      </c>
      <c r="S52" s="92">
        <f t="shared" si="14"/>
        <v>113.938</v>
      </c>
      <c r="T52" s="2">
        <v>110</v>
      </c>
      <c r="U52" s="2">
        <v>120</v>
      </c>
      <c r="V52" s="44">
        <v>130</v>
      </c>
      <c r="W52" s="31"/>
      <c r="X52" s="14">
        <v>120</v>
      </c>
      <c r="Y52" s="92">
        <f t="shared" si="15"/>
        <v>62.148000000000003</v>
      </c>
      <c r="Z52" s="93">
        <f t="shared" si="16"/>
        <v>340</v>
      </c>
      <c r="AA52" s="92">
        <f t="shared" si="17"/>
        <v>176.08600000000001</v>
      </c>
      <c r="AB52" s="2">
        <v>180</v>
      </c>
      <c r="AC52" s="2">
        <v>190</v>
      </c>
      <c r="AD52" s="14">
        <v>200</v>
      </c>
      <c r="AE52" s="31"/>
      <c r="AF52" s="14">
        <v>200</v>
      </c>
      <c r="AG52" s="92">
        <f t="shared" si="18"/>
        <v>103.58000000000001</v>
      </c>
      <c r="AH52" s="93">
        <f t="shared" si="19"/>
        <v>540</v>
      </c>
      <c r="AI52" s="92">
        <f t="shared" si="20"/>
        <v>279.666</v>
      </c>
      <c r="AJ52" s="2"/>
      <c r="AK52" s="2" t="s">
        <v>527</v>
      </c>
      <c r="AL52" s="2">
        <v>12</v>
      </c>
    </row>
    <row r="53" spans="1:38">
      <c r="A53" s="2"/>
      <c r="B53" s="2"/>
      <c r="C53" s="32"/>
      <c r="D53" s="32"/>
      <c r="E53" s="2"/>
      <c r="F53" s="14" t="s">
        <v>352</v>
      </c>
      <c r="G53" s="14"/>
      <c r="H53" s="2"/>
      <c r="I53" s="2"/>
      <c r="J53" s="33"/>
      <c r="K53" s="31"/>
      <c r="L53" s="91"/>
      <c r="M53" s="92"/>
      <c r="N53" s="11"/>
      <c r="O53" s="2"/>
      <c r="P53" s="14"/>
      <c r="Q53" s="31"/>
      <c r="R53" s="2"/>
      <c r="S53" s="92"/>
      <c r="T53" s="2"/>
      <c r="U53" s="2"/>
      <c r="V53" s="14"/>
      <c r="W53" s="31"/>
      <c r="X53" s="14"/>
      <c r="Y53" s="92"/>
      <c r="Z53" s="93"/>
      <c r="AA53" s="92"/>
      <c r="AB53" s="2"/>
      <c r="AC53" s="2"/>
      <c r="AD53" s="14"/>
      <c r="AE53" s="31"/>
      <c r="AF53" s="14"/>
      <c r="AG53" s="92"/>
      <c r="AH53" s="93"/>
      <c r="AI53" s="92"/>
      <c r="AJ53" s="2"/>
      <c r="AK53" s="2"/>
      <c r="AL53" s="2"/>
    </row>
    <row r="54" spans="1:38">
      <c r="A54" s="2"/>
      <c r="B54" s="2"/>
      <c r="C54" s="32"/>
      <c r="D54" s="32"/>
      <c r="E54" s="2"/>
      <c r="F54" s="14" t="s">
        <v>82</v>
      </c>
      <c r="G54" s="14" t="s">
        <v>77</v>
      </c>
      <c r="H54" s="2"/>
      <c r="I54" s="2"/>
      <c r="J54" s="33"/>
      <c r="K54" s="31"/>
      <c r="L54" s="91"/>
      <c r="M54" s="92"/>
      <c r="N54" s="11"/>
      <c r="O54" s="2"/>
      <c r="P54" s="14"/>
      <c r="Q54" s="31"/>
      <c r="R54" s="2"/>
      <c r="S54" s="92"/>
      <c r="T54" s="2"/>
      <c r="U54" s="2"/>
      <c r="V54" s="14"/>
      <c r="W54" s="31"/>
      <c r="X54" s="14"/>
      <c r="Y54" s="92"/>
      <c r="Z54" s="93"/>
      <c r="AA54" s="92"/>
      <c r="AB54" s="2"/>
      <c r="AC54" s="2"/>
      <c r="AD54" s="14"/>
      <c r="AE54" s="31"/>
      <c r="AF54" s="14"/>
      <c r="AG54" s="92"/>
      <c r="AH54" s="93"/>
      <c r="AI54" s="92"/>
      <c r="AJ54" s="2"/>
      <c r="AK54" s="2"/>
      <c r="AL54" s="2"/>
    </row>
    <row r="55" spans="1:38">
      <c r="A55" s="2">
        <v>12</v>
      </c>
      <c r="B55" s="2">
        <v>1</v>
      </c>
      <c r="C55" s="2" t="s">
        <v>501</v>
      </c>
      <c r="D55" s="2" t="s">
        <v>163</v>
      </c>
      <c r="E55" s="2">
        <v>60</v>
      </c>
      <c r="F55" s="2" t="s">
        <v>543</v>
      </c>
      <c r="G55" s="2" t="s">
        <v>235</v>
      </c>
      <c r="H55" s="2" t="s">
        <v>235</v>
      </c>
      <c r="I55" s="2" t="s">
        <v>21</v>
      </c>
      <c r="J55" s="33">
        <v>34118</v>
      </c>
      <c r="K55" s="31" t="s">
        <v>19</v>
      </c>
      <c r="L55" s="91">
        <v>59.2</v>
      </c>
      <c r="M55" s="92">
        <v>0.86760000000000004</v>
      </c>
      <c r="N55" s="11">
        <v>70</v>
      </c>
      <c r="O55" s="2">
        <v>85</v>
      </c>
      <c r="P55" s="14">
        <v>92.5</v>
      </c>
      <c r="Q55" s="31"/>
      <c r="R55" s="14">
        <v>92.5</v>
      </c>
      <c r="S55" s="92">
        <f>R55*M55</f>
        <v>80.253</v>
      </c>
      <c r="T55" s="2"/>
      <c r="U55" s="2"/>
      <c r="V55" s="14"/>
      <c r="W55" s="31"/>
      <c r="X55" s="14"/>
      <c r="Y55" s="92">
        <f>X55*M55</f>
        <v>0</v>
      </c>
      <c r="Z55" s="93">
        <f>X55+R55</f>
        <v>92.5</v>
      </c>
      <c r="AA55" s="92">
        <f>Z55*M55</f>
        <v>80.253</v>
      </c>
      <c r="AB55" s="2"/>
      <c r="AC55" s="2"/>
      <c r="AD55" s="14"/>
      <c r="AE55" s="31"/>
      <c r="AF55" s="14"/>
      <c r="AG55" s="92">
        <f>AF55*M55</f>
        <v>0</v>
      </c>
      <c r="AH55" s="93">
        <f>AF55+Z55</f>
        <v>92.5</v>
      </c>
      <c r="AI55" s="92">
        <f>AH55*M55</f>
        <v>80.253</v>
      </c>
      <c r="AJ55" s="2"/>
      <c r="AK55" s="2" t="s">
        <v>516</v>
      </c>
      <c r="AL55" s="2">
        <v>12</v>
      </c>
    </row>
    <row r="56" spans="1:38">
      <c r="A56" s="2"/>
      <c r="B56" s="2"/>
      <c r="C56" s="32"/>
      <c r="D56" s="32"/>
      <c r="E56" s="2"/>
      <c r="F56" s="14" t="s">
        <v>82</v>
      </c>
      <c r="G56" s="14" t="s">
        <v>75</v>
      </c>
      <c r="H56" s="2"/>
      <c r="I56" s="2"/>
      <c r="J56" s="33"/>
      <c r="K56" s="31"/>
      <c r="L56" s="91"/>
      <c r="M56" s="92"/>
      <c r="N56" s="11"/>
      <c r="O56" s="2"/>
      <c r="P56" s="14"/>
      <c r="Q56" s="31"/>
      <c r="R56" s="2"/>
      <c r="S56" s="92"/>
      <c r="T56" s="2"/>
      <c r="U56" s="2"/>
      <c r="V56" s="14"/>
      <c r="W56" s="31"/>
      <c r="X56" s="14"/>
      <c r="Y56" s="92"/>
      <c r="Z56" s="93"/>
      <c r="AA56" s="92"/>
      <c r="AB56" s="2"/>
      <c r="AC56" s="2"/>
      <c r="AD56" s="14"/>
      <c r="AE56" s="31"/>
      <c r="AF56" s="14"/>
      <c r="AG56" s="92"/>
      <c r="AH56" s="93"/>
      <c r="AI56" s="92"/>
      <c r="AJ56" s="2"/>
      <c r="AK56" s="2"/>
      <c r="AL56" s="2"/>
    </row>
    <row r="57" spans="1:38">
      <c r="A57" s="2">
        <v>12</v>
      </c>
      <c r="B57" s="2">
        <v>1</v>
      </c>
      <c r="C57" s="2" t="s">
        <v>501</v>
      </c>
      <c r="D57" s="2" t="s">
        <v>163</v>
      </c>
      <c r="E57" s="2">
        <v>82.5</v>
      </c>
      <c r="F57" s="2" t="s">
        <v>510</v>
      </c>
      <c r="G57" s="2" t="s">
        <v>219</v>
      </c>
      <c r="H57" s="2" t="s">
        <v>219</v>
      </c>
      <c r="I57" s="2" t="s">
        <v>219</v>
      </c>
      <c r="J57" s="33">
        <v>29948</v>
      </c>
      <c r="K57" s="31" t="s">
        <v>19</v>
      </c>
      <c r="L57" s="91">
        <v>82.5</v>
      </c>
      <c r="M57" s="92">
        <v>0.61929999999999996</v>
      </c>
      <c r="N57" s="11">
        <v>200</v>
      </c>
      <c r="O57" s="2">
        <v>215</v>
      </c>
      <c r="P57" s="14">
        <v>220</v>
      </c>
      <c r="Q57" s="31"/>
      <c r="R57" s="14">
        <v>220</v>
      </c>
      <c r="S57" s="92">
        <f>R57*M57</f>
        <v>136.24599999999998</v>
      </c>
      <c r="T57" s="2"/>
      <c r="U57" s="2"/>
      <c r="V57" s="14"/>
      <c r="W57" s="31"/>
      <c r="X57" s="14"/>
      <c r="Y57" s="92">
        <f>X57*M57</f>
        <v>0</v>
      </c>
      <c r="Z57" s="93">
        <f>X57+R57</f>
        <v>220</v>
      </c>
      <c r="AA57" s="92">
        <f>Z57*M57</f>
        <v>136.24599999999998</v>
      </c>
      <c r="AB57" s="2"/>
      <c r="AC57" s="2"/>
      <c r="AD57" s="14"/>
      <c r="AE57" s="31"/>
      <c r="AF57" s="14"/>
      <c r="AG57" s="92">
        <f>AF57*M57</f>
        <v>0</v>
      </c>
      <c r="AH57" s="93">
        <f>AF57+Z57</f>
        <v>220</v>
      </c>
      <c r="AI57" s="92">
        <f>AH57*M57</f>
        <v>136.24599999999998</v>
      </c>
      <c r="AJ57" s="2"/>
      <c r="AK57" s="2" t="s">
        <v>511</v>
      </c>
      <c r="AL57" s="2">
        <v>12</v>
      </c>
    </row>
    <row r="58" spans="1:38">
      <c r="A58" s="2"/>
      <c r="B58" s="2"/>
      <c r="C58" s="32"/>
      <c r="D58" s="32"/>
      <c r="E58" s="2"/>
      <c r="F58" s="14" t="s">
        <v>74</v>
      </c>
      <c r="G58" s="14" t="s">
        <v>77</v>
      </c>
      <c r="H58" s="2"/>
      <c r="I58" s="2"/>
      <c r="J58" s="33"/>
      <c r="K58" s="31"/>
      <c r="L58" s="91"/>
      <c r="M58" s="92"/>
      <c r="N58" s="11"/>
      <c r="O58" s="2"/>
      <c r="P58" s="77"/>
      <c r="Q58" s="31"/>
      <c r="R58" s="2"/>
      <c r="S58" s="92"/>
      <c r="T58" s="2"/>
      <c r="U58" s="2"/>
      <c r="V58" s="14"/>
      <c r="W58" s="31"/>
      <c r="X58" s="14"/>
      <c r="Y58" s="92"/>
      <c r="Z58" s="93"/>
      <c r="AA58" s="92"/>
      <c r="AB58" s="2"/>
      <c r="AC58" s="2"/>
      <c r="AD58" s="14"/>
      <c r="AE58" s="31"/>
      <c r="AF58" s="14"/>
      <c r="AG58" s="92"/>
      <c r="AH58" s="93"/>
      <c r="AI58" s="92"/>
      <c r="AJ58" s="2"/>
      <c r="AK58" s="2"/>
      <c r="AL58" s="2"/>
    </row>
    <row r="59" spans="1:38" s="102" customFormat="1">
      <c r="A59" s="2">
        <v>12</v>
      </c>
      <c r="B59" s="2">
        <v>1</v>
      </c>
      <c r="C59" s="2" t="s">
        <v>501</v>
      </c>
      <c r="D59" s="2" t="s">
        <v>163</v>
      </c>
      <c r="E59" s="2">
        <v>60</v>
      </c>
      <c r="F59" s="2" t="s">
        <v>543</v>
      </c>
      <c r="G59" s="2" t="s">
        <v>235</v>
      </c>
      <c r="H59" s="2" t="s">
        <v>235</v>
      </c>
      <c r="I59" s="2" t="s">
        <v>21</v>
      </c>
      <c r="J59" s="33">
        <v>34118</v>
      </c>
      <c r="K59" s="31" t="s">
        <v>19</v>
      </c>
      <c r="L59" s="91">
        <v>59.2</v>
      </c>
      <c r="M59" s="92">
        <v>0.86760000000000004</v>
      </c>
      <c r="N59" s="11"/>
      <c r="O59" s="2"/>
      <c r="P59" s="14"/>
      <c r="Q59" s="31"/>
      <c r="R59" s="2"/>
      <c r="S59" s="92">
        <f>R59*M59</f>
        <v>0</v>
      </c>
      <c r="T59" s="2"/>
      <c r="U59" s="2"/>
      <c r="V59" s="14"/>
      <c r="W59" s="31"/>
      <c r="X59" s="14"/>
      <c r="Y59" s="92">
        <f>X59*M59</f>
        <v>0</v>
      </c>
      <c r="Z59" s="93">
        <f>X59+R59</f>
        <v>0</v>
      </c>
      <c r="AA59" s="92">
        <f>Z59*M59</f>
        <v>0</v>
      </c>
      <c r="AB59" s="2">
        <v>80</v>
      </c>
      <c r="AC59" s="2">
        <v>90</v>
      </c>
      <c r="AD59" s="14">
        <v>100</v>
      </c>
      <c r="AE59" s="31"/>
      <c r="AF59" s="14">
        <v>100</v>
      </c>
      <c r="AG59" s="92">
        <f>AF59*M59</f>
        <v>86.76</v>
      </c>
      <c r="AH59" s="93">
        <f>AF59+Z59</f>
        <v>100</v>
      </c>
      <c r="AI59" s="92">
        <f>AH59*M59</f>
        <v>86.76</v>
      </c>
      <c r="AJ59" s="2"/>
      <c r="AK59" s="2" t="s">
        <v>516</v>
      </c>
      <c r="AL59" s="2">
        <v>12</v>
      </c>
    </row>
    <row r="60" spans="1:38">
      <c r="A60" s="2"/>
      <c r="B60" s="2"/>
      <c r="C60" s="32"/>
      <c r="D60" s="32"/>
      <c r="E60" s="2"/>
      <c r="F60" s="14" t="s">
        <v>74</v>
      </c>
      <c r="G60" s="14" t="s">
        <v>75</v>
      </c>
      <c r="H60" s="2"/>
      <c r="I60" s="2"/>
      <c r="J60" s="33"/>
      <c r="K60" s="31"/>
      <c r="L60" s="91"/>
      <c r="M60" s="92"/>
      <c r="N60" s="11"/>
      <c r="O60" s="2"/>
      <c r="P60" s="77"/>
      <c r="Q60" s="31"/>
      <c r="R60" s="2"/>
      <c r="S60" s="92"/>
      <c r="T60" s="2"/>
      <c r="U60" s="2"/>
      <c r="V60" s="14"/>
      <c r="W60" s="31"/>
      <c r="X60" s="14"/>
      <c r="Y60" s="92"/>
      <c r="Z60" s="93"/>
      <c r="AA60" s="92"/>
      <c r="AB60" s="2"/>
      <c r="AC60" s="2"/>
      <c r="AD60" s="14"/>
      <c r="AE60" s="31"/>
      <c r="AF60" s="14"/>
      <c r="AG60" s="92"/>
      <c r="AH60" s="93"/>
      <c r="AI60" s="92"/>
      <c r="AJ60" s="2"/>
      <c r="AK60" s="2"/>
      <c r="AL60" s="2"/>
    </row>
    <row r="61" spans="1:38">
      <c r="A61" s="2">
        <v>12</v>
      </c>
      <c r="B61" s="2">
        <v>1</v>
      </c>
      <c r="C61" s="2" t="s">
        <v>501</v>
      </c>
      <c r="D61" s="2" t="s">
        <v>163</v>
      </c>
      <c r="E61" s="2">
        <v>60</v>
      </c>
      <c r="F61" s="2" t="s">
        <v>544</v>
      </c>
      <c r="G61" s="2" t="s">
        <v>545</v>
      </c>
      <c r="H61" s="2" t="s">
        <v>176</v>
      </c>
      <c r="I61" s="2" t="s">
        <v>21</v>
      </c>
      <c r="J61" s="33">
        <v>35827</v>
      </c>
      <c r="K61" s="31" t="s">
        <v>94</v>
      </c>
      <c r="L61" s="91">
        <v>59.9</v>
      </c>
      <c r="M61" s="92">
        <v>0.8468</v>
      </c>
      <c r="N61" s="11"/>
      <c r="O61" s="2"/>
      <c r="P61" s="14"/>
      <c r="Q61" s="31"/>
      <c r="R61" s="2"/>
      <c r="S61" s="92">
        <f t="shared" ref="S61:S69" si="21">R61*M61</f>
        <v>0</v>
      </c>
      <c r="T61" s="2"/>
      <c r="U61" s="2"/>
      <c r="V61" s="14"/>
      <c r="W61" s="31"/>
      <c r="X61" s="14"/>
      <c r="Y61" s="92">
        <f t="shared" ref="Y61:Y69" si="22">X61*M61</f>
        <v>0</v>
      </c>
      <c r="Z61" s="93">
        <f t="shared" ref="Z61:Z69" si="23">X61+R61</f>
        <v>0</v>
      </c>
      <c r="AA61" s="92">
        <f t="shared" ref="AA61:AA69" si="24">Z61*M61</f>
        <v>0</v>
      </c>
      <c r="AB61" s="2">
        <v>190</v>
      </c>
      <c r="AC61" s="2">
        <v>202.5</v>
      </c>
      <c r="AD61" s="14">
        <v>215</v>
      </c>
      <c r="AE61" s="31"/>
      <c r="AF61" s="14">
        <v>215</v>
      </c>
      <c r="AG61" s="92">
        <f t="shared" ref="AG61:AG69" si="25">AF61*M61</f>
        <v>182.06200000000001</v>
      </c>
      <c r="AH61" s="93">
        <f t="shared" ref="AH61:AH69" si="26">AF61+Z61</f>
        <v>215</v>
      </c>
      <c r="AI61" s="92">
        <f t="shared" ref="AI61:AI69" si="27">AH61*M61</f>
        <v>182.06200000000001</v>
      </c>
      <c r="AJ61" s="2"/>
      <c r="AK61" s="2" t="s">
        <v>546</v>
      </c>
      <c r="AL61" s="2">
        <v>12</v>
      </c>
    </row>
    <row r="62" spans="1:38">
      <c r="A62" s="2">
        <v>12</v>
      </c>
      <c r="B62" s="2">
        <v>1</v>
      </c>
      <c r="C62" s="2" t="s">
        <v>501</v>
      </c>
      <c r="D62" s="2" t="s">
        <v>163</v>
      </c>
      <c r="E62" s="2">
        <v>67.5</v>
      </c>
      <c r="F62" s="2" t="s">
        <v>547</v>
      </c>
      <c r="G62" s="2" t="s">
        <v>513</v>
      </c>
      <c r="H62" s="2" t="s">
        <v>143</v>
      </c>
      <c r="I62" s="2" t="s">
        <v>21</v>
      </c>
      <c r="J62" s="33">
        <v>30885</v>
      </c>
      <c r="K62" s="31" t="s">
        <v>19</v>
      </c>
      <c r="L62" s="91">
        <v>67.400000000000006</v>
      </c>
      <c r="M62" s="92">
        <v>0.7268</v>
      </c>
      <c r="N62" s="11"/>
      <c r="O62" s="2"/>
      <c r="P62" s="14"/>
      <c r="Q62" s="31"/>
      <c r="R62" s="2"/>
      <c r="S62" s="92">
        <f t="shared" si="21"/>
        <v>0</v>
      </c>
      <c r="T62" s="2"/>
      <c r="U62" s="2"/>
      <c r="V62" s="14"/>
      <c r="W62" s="31"/>
      <c r="X62" s="14"/>
      <c r="Y62" s="92">
        <f t="shared" si="22"/>
        <v>0</v>
      </c>
      <c r="Z62" s="93">
        <f t="shared" si="23"/>
        <v>0</v>
      </c>
      <c r="AA62" s="92">
        <f t="shared" si="24"/>
        <v>0</v>
      </c>
      <c r="AB62" s="2">
        <v>210</v>
      </c>
      <c r="AC62" s="82">
        <v>232.5</v>
      </c>
      <c r="AD62" s="82">
        <v>232.5</v>
      </c>
      <c r="AE62" s="31"/>
      <c r="AF62" s="14">
        <v>210</v>
      </c>
      <c r="AG62" s="92">
        <f t="shared" si="25"/>
        <v>152.62800000000001</v>
      </c>
      <c r="AH62" s="93">
        <f t="shared" si="26"/>
        <v>210</v>
      </c>
      <c r="AI62" s="92">
        <f t="shared" si="27"/>
        <v>152.62800000000001</v>
      </c>
      <c r="AJ62" s="2"/>
      <c r="AK62" s="2" t="s">
        <v>514</v>
      </c>
      <c r="AL62" s="2">
        <v>12</v>
      </c>
    </row>
    <row r="63" spans="1:38">
      <c r="A63" s="2">
        <v>12</v>
      </c>
      <c r="B63" s="2">
        <v>1</v>
      </c>
      <c r="C63" s="2" t="s">
        <v>501</v>
      </c>
      <c r="D63" s="2" t="s">
        <v>163</v>
      </c>
      <c r="E63" s="2">
        <v>75</v>
      </c>
      <c r="F63" s="2" t="s">
        <v>548</v>
      </c>
      <c r="G63" s="2" t="s">
        <v>513</v>
      </c>
      <c r="H63" s="2" t="s">
        <v>143</v>
      </c>
      <c r="I63" s="2" t="s">
        <v>21</v>
      </c>
      <c r="J63" s="33">
        <v>31235</v>
      </c>
      <c r="K63" s="31" t="s">
        <v>19</v>
      </c>
      <c r="L63" s="91">
        <v>74.7</v>
      </c>
      <c r="M63" s="92">
        <v>0.66659999999999997</v>
      </c>
      <c r="N63" s="11"/>
      <c r="O63" s="2"/>
      <c r="P63" s="14"/>
      <c r="Q63" s="31"/>
      <c r="R63" s="2"/>
      <c r="S63" s="92">
        <f t="shared" si="21"/>
        <v>0</v>
      </c>
      <c r="T63" s="2"/>
      <c r="U63" s="2"/>
      <c r="V63" s="14"/>
      <c r="W63" s="31"/>
      <c r="X63" s="14"/>
      <c r="Y63" s="92">
        <f t="shared" si="22"/>
        <v>0</v>
      </c>
      <c r="Z63" s="93">
        <f t="shared" si="23"/>
        <v>0</v>
      </c>
      <c r="AA63" s="92">
        <f t="shared" si="24"/>
        <v>0</v>
      </c>
      <c r="AB63" s="2">
        <v>170</v>
      </c>
      <c r="AC63" s="2">
        <v>190</v>
      </c>
      <c r="AD63" s="103">
        <v>215</v>
      </c>
      <c r="AE63" s="31"/>
      <c r="AF63" s="14">
        <v>190</v>
      </c>
      <c r="AG63" s="92">
        <f t="shared" si="25"/>
        <v>126.654</v>
      </c>
      <c r="AH63" s="93">
        <f t="shared" si="26"/>
        <v>190</v>
      </c>
      <c r="AI63" s="92">
        <f t="shared" si="27"/>
        <v>126.654</v>
      </c>
      <c r="AJ63" s="2"/>
      <c r="AK63" s="2" t="s">
        <v>514</v>
      </c>
      <c r="AL63" s="2">
        <v>12</v>
      </c>
    </row>
    <row r="64" spans="1:38">
      <c r="A64" s="2">
        <v>5</v>
      </c>
      <c r="B64" s="2">
        <v>2</v>
      </c>
      <c r="C64" s="2" t="s">
        <v>501</v>
      </c>
      <c r="D64" s="2" t="s">
        <v>163</v>
      </c>
      <c r="E64" s="2">
        <v>75</v>
      </c>
      <c r="F64" s="2" t="s">
        <v>549</v>
      </c>
      <c r="G64" s="2" t="s">
        <v>513</v>
      </c>
      <c r="H64" s="2" t="s">
        <v>143</v>
      </c>
      <c r="I64" s="2" t="s">
        <v>21</v>
      </c>
      <c r="J64" s="33">
        <v>30364</v>
      </c>
      <c r="K64" s="31" t="s">
        <v>19</v>
      </c>
      <c r="L64" s="91">
        <v>73</v>
      </c>
      <c r="M64" s="92">
        <v>0.67889999999999995</v>
      </c>
      <c r="N64" s="11"/>
      <c r="O64" s="2"/>
      <c r="P64" s="14"/>
      <c r="Q64" s="31"/>
      <c r="R64" s="2"/>
      <c r="S64" s="92">
        <f t="shared" si="21"/>
        <v>0</v>
      </c>
      <c r="T64" s="2"/>
      <c r="U64" s="2"/>
      <c r="V64" s="14"/>
      <c r="W64" s="31"/>
      <c r="X64" s="14"/>
      <c r="Y64" s="92">
        <f t="shared" si="22"/>
        <v>0</v>
      </c>
      <c r="Z64" s="93">
        <f t="shared" si="23"/>
        <v>0</v>
      </c>
      <c r="AA64" s="92">
        <f t="shared" si="24"/>
        <v>0</v>
      </c>
      <c r="AB64" s="2">
        <v>130</v>
      </c>
      <c r="AC64" s="2">
        <v>145</v>
      </c>
      <c r="AD64" s="14">
        <v>155</v>
      </c>
      <c r="AE64" s="31"/>
      <c r="AF64" s="14">
        <v>155</v>
      </c>
      <c r="AG64" s="92">
        <f t="shared" si="25"/>
        <v>105.22949999999999</v>
      </c>
      <c r="AH64" s="93">
        <f t="shared" si="26"/>
        <v>155</v>
      </c>
      <c r="AI64" s="92">
        <f t="shared" si="27"/>
        <v>105.22949999999999</v>
      </c>
      <c r="AJ64" s="2"/>
      <c r="AK64" s="2" t="s">
        <v>550</v>
      </c>
      <c r="AL64" s="2">
        <v>5</v>
      </c>
    </row>
    <row r="65" spans="1:38">
      <c r="A65" s="2">
        <v>12</v>
      </c>
      <c r="B65" s="2">
        <v>1</v>
      </c>
      <c r="C65" s="2" t="s">
        <v>501</v>
      </c>
      <c r="D65" s="2" t="s">
        <v>163</v>
      </c>
      <c r="E65" s="2">
        <v>75</v>
      </c>
      <c r="F65" s="2" t="s">
        <v>551</v>
      </c>
      <c r="G65" s="2" t="s">
        <v>552</v>
      </c>
      <c r="H65" s="2" t="s">
        <v>34</v>
      </c>
      <c r="I65" s="2" t="s">
        <v>21</v>
      </c>
      <c r="J65" s="33">
        <v>35809</v>
      </c>
      <c r="K65" s="31" t="s">
        <v>94</v>
      </c>
      <c r="L65" s="91">
        <v>72.400000000000006</v>
      </c>
      <c r="M65" s="92">
        <v>0.71079999999999999</v>
      </c>
      <c r="N65" s="11"/>
      <c r="O65" s="2"/>
      <c r="P65" s="14"/>
      <c r="Q65" s="31"/>
      <c r="R65" s="2"/>
      <c r="S65" s="92">
        <f t="shared" si="21"/>
        <v>0</v>
      </c>
      <c r="T65" s="2"/>
      <c r="U65" s="2"/>
      <c r="V65" s="14"/>
      <c r="W65" s="31"/>
      <c r="X65" s="14"/>
      <c r="Y65" s="92">
        <f t="shared" si="22"/>
        <v>0</v>
      </c>
      <c r="Z65" s="93">
        <f t="shared" si="23"/>
        <v>0</v>
      </c>
      <c r="AA65" s="92">
        <f t="shared" si="24"/>
        <v>0</v>
      </c>
      <c r="AB65" s="2">
        <v>160</v>
      </c>
      <c r="AC65" s="2">
        <v>170</v>
      </c>
      <c r="AD65" s="14">
        <v>180</v>
      </c>
      <c r="AE65" s="31"/>
      <c r="AF65" s="14">
        <v>180</v>
      </c>
      <c r="AG65" s="92">
        <f t="shared" si="25"/>
        <v>127.944</v>
      </c>
      <c r="AH65" s="93">
        <f t="shared" si="26"/>
        <v>180</v>
      </c>
      <c r="AI65" s="92">
        <f t="shared" si="27"/>
        <v>127.944</v>
      </c>
      <c r="AJ65" s="2"/>
      <c r="AK65" s="2" t="s">
        <v>553</v>
      </c>
      <c r="AL65" s="2">
        <v>12</v>
      </c>
    </row>
    <row r="66" spans="1:38">
      <c r="A66" s="2">
        <v>12</v>
      </c>
      <c r="B66" s="2">
        <v>1</v>
      </c>
      <c r="C66" s="32" t="s">
        <v>501</v>
      </c>
      <c r="D66" s="32" t="s">
        <v>163</v>
      </c>
      <c r="E66" s="2">
        <v>82.5</v>
      </c>
      <c r="F66" s="2" t="s">
        <v>510</v>
      </c>
      <c r="G66" s="2" t="s">
        <v>219</v>
      </c>
      <c r="H66" s="2" t="s">
        <v>219</v>
      </c>
      <c r="I66" s="2" t="s">
        <v>219</v>
      </c>
      <c r="J66" s="33">
        <v>29948</v>
      </c>
      <c r="K66" s="31" t="s">
        <v>19</v>
      </c>
      <c r="L66" s="91">
        <v>82.5</v>
      </c>
      <c r="M66" s="92">
        <v>0.61929999999999996</v>
      </c>
      <c r="N66" s="11"/>
      <c r="O66" s="2"/>
      <c r="P66" s="14"/>
      <c r="Q66" s="31"/>
      <c r="R66" s="2"/>
      <c r="S66" s="92">
        <f t="shared" si="21"/>
        <v>0</v>
      </c>
      <c r="T66" s="2"/>
      <c r="U66" s="2"/>
      <c r="V66" s="14"/>
      <c r="W66" s="31"/>
      <c r="X66" s="14"/>
      <c r="Y66" s="92">
        <f t="shared" si="22"/>
        <v>0</v>
      </c>
      <c r="Z66" s="93">
        <f t="shared" si="23"/>
        <v>0</v>
      </c>
      <c r="AA66" s="92">
        <f t="shared" si="24"/>
        <v>0</v>
      </c>
      <c r="AB66" s="2">
        <v>220</v>
      </c>
      <c r="AC66" s="2">
        <v>230</v>
      </c>
      <c r="AD66" s="14">
        <v>242.5</v>
      </c>
      <c r="AE66" s="31"/>
      <c r="AF66" s="14">
        <v>242.5</v>
      </c>
      <c r="AG66" s="92">
        <f t="shared" si="25"/>
        <v>150.18025</v>
      </c>
      <c r="AH66" s="93">
        <f t="shared" si="26"/>
        <v>242.5</v>
      </c>
      <c r="AI66" s="92">
        <f t="shared" si="27"/>
        <v>150.18025</v>
      </c>
      <c r="AJ66" s="2"/>
      <c r="AK66" s="2" t="s">
        <v>511</v>
      </c>
      <c r="AL66" s="2">
        <v>12</v>
      </c>
    </row>
    <row r="67" spans="1:38">
      <c r="A67" s="2">
        <v>12</v>
      </c>
      <c r="B67" s="2">
        <v>1</v>
      </c>
      <c r="C67" s="2" t="s">
        <v>501</v>
      </c>
      <c r="D67" s="2" t="s">
        <v>163</v>
      </c>
      <c r="E67" s="2">
        <v>90</v>
      </c>
      <c r="F67" s="2" t="s">
        <v>554</v>
      </c>
      <c r="G67" s="2" t="s">
        <v>555</v>
      </c>
      <c r="H67" s="2" t="s">
        <v>60</v>
      </c>
      <c r="I67" s="2" t="s">
        <v>21</v>
      </c>
      <c r="J67" s="33">
        <v>23670</v>
      </c>
      <c r="K67" s="31" t="s">
        <v>140</v>
      </c>
      <c r="L67" s="91">
        <v>88.9</v>
      </c>
      <c r="M67" s="92">
        <v>0.73060000000000003</v>
      </c>
      <c r="N67" s="11"/>
      <c r="O67" s="2"/>
      <c r="P67" s="14"/>
      <c r="Q67" s="31"/>
      <c r="R67" s="2"/>
      <c r="S67" s="92">
        <f t="shared" si="21"/>
        <v>0</v>
      </c>
      <c r="T67" s="2"/>
      <c r="U67" s="2"/>
      <c r="V67" s="14"/>
      <c r="W67" s="31"/>
      <c r="X67" s="14"/>
      <c r="Y67" s="92">
        <f t="shared" si="22"/>
        <v>0</v>
      </c>
      <c r="Z67" s="93">
        <f t="shared" si="23"/>
        <v>0</v>
      </c>
      <c r="AA67" s="92">
        <f t="shared" si="24"/>
        <v>0</v>
      </c>
      <c r="AB67" s="2">
        <v>250</v>
      </c>
      <c r="AC67" s="2">
        <v>270</v>
      </c>
      <c r="AD67" s="82">
        <v>285</v>
      </c>
      <c r="AE67" s="31"/>
      <c r="AF67" s="14">
        <v>270</v>
      </c>
      <c r="AG67" s="92">
        <f t="shared" si="25"/>
        <v>197.262</v>
      </c>
      <c r="AH67" s="93">
        <f t="shared" si="26"/>
        <v>270</v>
      </c>
      <c r="AI67" s="92">
        <f t="shared" si="27"/>
        <v>197.262</v>
      </c>
      <c r="AJ67" s="2"/>
      <c r="AK67" s="2" t="s">
        <v>556</v>
      </c>
      <c r="AL67" s="2">
        <v>12</v>
      </c>
    </row>
    <row r="68" spans="1:38">
      <c r="A68" s="2">
        <v>12</v>
      </c>
      <c r="B68" s="2">
        <v>1</v>
      </c>
      <c r="C68" s="2" t="s">
        <v>501</v>
      </c>
      <c r="D68" s="2" t="s">
        <v>163</v>
      </c>
      <c r="E68" s="2">
        <v>90</v>
      </c>
      <c r="F68" s="2" t="s">
        <v>557</v>
      </c>
      <c r="G68" s="2" t="s">
        <v>558</v>
      </c>
      <c r="H68" s="2" t="s">
        <v>34</v>
      </c>
      <c r="I68" s="2" t="s">
        <v>21</v>
      </c>
      <c r="J68" s="33">
        <v>33677</v>
      </c>
      <c r="K68" s="31" t="s">
        <v>19</v>
      </c>
      <c r="L68" s="91">
        <v>86.5</v>
      </c>
      <c r="M68" s="92">
        <v>0.6</v>
      </c>
      <c r="N68" s="11"/>
      <c r="O68" s="2"/>
      <c r="P68" s="14"/>
      <c r="Q68" s="31"/>
      <c r="R68" s="2"/>
      <c r="S68" s="92">
        <f t="shared" si="21"/>
        <v>0</v>
      </c>
      <c r="T68" s="2"/>
      <c r="U68" s="2"/>
      <c r="V68" s="14"/>
      <c r="W68" s="31"/>
      <c r="X68" s="14"/>
      <c r="Y68" s="92">
        <f t="shared" si="22"/>
        <v>0</v>
      </c>
      <c r="Z68" s="93">
        <f t="shared" si="23"/>
        <v>0</v>
      </c>
      <c r="AA68" s="92">
        <f t="shared" si="24"/>
        <v>0</v>
      </c>
      <c r="AB68" s="2">
        <v>235</v>
      </c>
      <c r="AC68" s="2">
        <v>267.5</v>
      </c>
      <c r="AD68" s="82">
        <v>285</v>
      </c>
      <c r="AE68" s="31"/>
      <c r="AF68" s="14">
        <v>267.5</v>
      </c>
      <c r="AG68" s="92">
        <f t="shared" si="25"/>
        <v>160.5</v>
      </c>
      <c r="AH68" s="93">
        <f t="shared" si="26"/>
        <v>267.5</v>
      </c>
      <c r="AI68" s="92">
        <f t="shared" si="27"/>
        <v>160.5</v>
      </c>
      <c r="AJ68" s="2"/>
      <c r="AK68" s="2" t="s">
        <v>559</v>
      </c>
      <c r="AL68" s="2">
        <v>12</v>
      </c>
    </row>
    <row r="69" spans="1:38">
      <c r="A69" s="2">
        <v>5</v>
      </c>
      <c r="B69" s="2">
        <v>2</v>
      </c>
      <c r="C69" s="2" t="s">
        <v>501</v>
      </c>
      <c r="D69" s="2" t="s">
        <v>163</v>
      </c>
      <c r="E69" s="2">
        <v>90</v>
      </c>
      <c r="F69" s="2" t="s">
        <v>560</v>
      </c>
      <c r="G69" s="2" t="s">
        <v>513</v>
      </c>
      <c r="H69" s="2" t="s">
        <v>143</v>
      </c>
      <c r="I69" s="2" t="s">
        <v>21</v>
      </c>
      <c r="J69" s="33">
        <v>33286</v>
      </c>
      <c r="K69" s="31" t="s">
        <v>19</v>
      </c>
      <c r="L69" s="91">
        <v>89.9</v>
      </c>
      <c r="M69" s="92">
        <v>0.5857</v>
      </c>
      <c r="N69" s="11"/>
      <c r="O69" s="2"/>
      <c r="P69" s="14"/>
      <c r="Q69" s="31"/>
      <c r="R69" s="2"/>
      <c r="S69" s="92">
        <f t="shared" si="21"/>
        <v>0</v>
      </c>
      <c r="T69" s="2"/>
      <c r="U69" s="2"/>
      <c r="V69" s="14"/>
      <c r="W69" s="31"/>
      <c r="X69" s="14"/>
      <c r="Y69" s="92">
        <f t="shared" si="22"/>
        <v>0</v>
      </c>
      <c r="Z69" s="93">
        <f t="shared" si="23"/>
        <v>0</v>
      </c>
      <c r="AA69" s="92">
        <f t="shared" si="24"/>
        <v>0</v>
      </c>
      <c r="AB69" s="2">
        <v>220</v>
      </c>
      <c r="AC69" s="2">
        <v>245</v>
      </c>
      <c r="AD69" s="82">
        <v>267.5</v>
      </c>
      <c r="AE69" s="31"/>
      <c r="AF69" s="14">
        <v>245</v>
      </c>
      <c r="AG69" s="92">
        <f t="shared" si="25"/>
        <v>143.4965</v>
      </c>
      <c r="AH69" s="93">
        <f t="shared" si="26"/>
        <v>245</v>
      </c>
      <c r="AI69" s="92">
        <f t="shared" si="27"/>
        <v>143.4965</v>
      </c>
      <c r="AJ69" s="2"/>
      <c r="AK69" s="2" t="s">
        <v>514</v>
      </c>
      <c r="AL69" s="2">
        <v>5</v>
      </c>
    </row>
    <row r="70" spans="1:38">
      <c r="A70" s="2"/>
      <c r="B70" s="2"/>
      <c r="C70" s="32"/>
      <c r="D70" s="32"/>
      <c r="E70" s="2"/>
      <c r="F70" s="14" t="s">
        <v>76</v>
      </c>
      <c r="G70" s="14" t="s">
        <v>77</v>
      </c>
      <c r="H70" s="2"/>
      <c r="I70" s="2"/>
      <c r="J70" s="33"/>
      <c r="K70" s="31"/>
      <c r="L70" s="91"/>
      <c r="M70" s="92"/>
      <c r="N70" s="11"/>
      <c r="O70" s="2"/>
      <c r="P70" s="77"/>
      <c r="Q70" s="31"/>
      <c r="R70" s="2"/>
      <c r="S70" s="92"/>
      <c r="T70" s="2"/>
      <c r="U70" s="2"/>
      <c r="V70" s="14"/>
      <c r="W70" s="31"/>
      <c r="X70" s="14"/>
      <c r="Y70" s="92"/>
      <c r="Z70" s="93"/>
      <c r="AA70" s="92"/>
      <c r="AB70" s="2"/>
      <c r="AC70" s="2"/>
      <c r="AD70" s="14"/>
      <c r="AE70" s="31"/>
      <c r="AF70" s="14"/>
      <c r="AG70" s="92"/>
      <c r="AH70" s="93"/>
      <c r="AI70" s="92"/>
      <c r="AJ70" s="2"/>
      <c r="AK70" s="2"/>
      <c r="AL70" s="2"/>
    </row>
    <row r="71" spans="1:38" s="107" customFormat="1">
      <c r="A71" s="32">
        <v>12</v>
      </c>
      <c r="B71" s="32">
        <v>1</v>
      </c>
      <c r="C71" s="32" t="s">
        <v>501</v>
      </c>
      <c r="D71" s="32" t="s">
        <v>163</v>
      </c>
      <c r="E71" s="32">
        <v>56</v>
      </c>
      <c r="F71" s="83" t="s">
        <v>561</v>
      </c>
      <c r="G71" s="32" t="s">
        <v>562</v>
      </c>
      <c r="H71" s="32" t="s">
        <v>34</v>
      </c>
      <c r="I71" s="32" t="s">
        <v>21</v>
      </c>
      <c r="J71" s="104">
        <v>28746</v>
      </c>
      <c r="K71" s="32" t="s">
        <v>19</v>
      </c>
      <c r="L71" s="105">
        <v>56</v>
      </c>
      <c r="M71" s="92">
        <v>0.91100000000000003</v>
      </c>
      <c r="N71" s="97">
        <v>115</v>
      </c>
      <c r="O71" s="106">
        <v>122.5</v>
      </c>
      <c r="P71" s="96">
        <v>130</v>
      </c>
      <c r="Q71" s="32"/>
      <c r="R71" s="96">
        <v>130</v>
      </c>
      <c r="S71" s="92">
        <f>R71*M71</f>
        <v>118.43</v>
      </c>
      <c r="T71" s="97">
        <v>55</v>
      </c>
      <c r="U71" s="96">
        <v>60</v>
      </c>
      <c r="V71" s="78">
        <v>65</v>
      </c>
      <c r="W71" s="32"/>
      <c r="X71" s="93">
        <v>60</v>
      </c>
      <c r="Y71" s="92">
        <f>X71*M71</f>
        <v>54.660000000000004</v>
      </c>
      <c r="Z71" s="93">
        <f>X71+R71</f>
        <v>190</v>
      </c>
      <c r="AA71" s="92">
        <f>Z71*M71</f>
        <v>173.09</v>
      </c>
      <c r="AB71" s="32">
        <v>120</v>
      </c>
      <c r="AC71" s="96">
        <v>130</v>
      </c>
      <c r="AD71" s="32">
        <v>135</v>
      </c>
      <c r="AE71" s="32"/>
      <c r="AF71" s="93">
        <v>135</v>
      </c>
      <c r="AG71" s="92">
        <f>AF71*M71</f>
        <v>122.985</v>
      </c>
      <c r="AH71" s="93">
        <f>AF71+Z71</f>
        <v>325</v>
      </c>
      <c r="AI71" s="92">
        <f>AH71*M71</f>
        <v>296.07499999999999</v>
      </c>
      <c r="AJ71" s="32"/>
      <c r="AK71" s="32" t="s">
        <v>257</v>
      </c>
      <c r="AL71" s="32">
        <v>12</v>
      </c>
    </row>
    <row r="72" spans="1:38" s="107" customFormat="1">
      <c r="A72" s="2">
        <v>12</v>
      </c>
      <c r="B72" s="2">
        <v>1</v>
      </c>
      <c r="C72" s="2" t="s">
        <v>501</v>
      </c>
      <c r="D72" s="2" t="s">
        <v>163</v>
      </c>
      <c r="E72" s="2">
        <v>60</v>
      </c>
      <c r="F72" s="2" t="s">
        <v>543</v>
      </c>
      <c r="G72" s="2" t="s">
        <v>235</v>
      </c>
      <c r="H72" s="2" t="s">
        <v>235</v>
      </c>
      <c r="I72" s="2" t="s">
        <v>21</v>
      </c>
      <c r="J72" s="33">
        <v>34118</v>
      </c>
      <c r="K72" s="31" t="s">
        <v>19</v>
      </c>
      <c r="L72" s="91">
        <v>59.2</v>
      </c>
      <c r="M72" s="92">
        <v>0.86760000000000004</v>
      </c>
      <c r="N72" s="11">
        <v>70</v>
      </c>
      <c r="O72" s="2">
        <v>85</v>
      </c>
      <c r="P72" s="14">
        <v>92.5</v>
      </c>
      <c r="Q72" s="31"/>
      <c r="R72" s="14">
        <v>92.5</v>
      </c>
      <c r="S72" s="92">
        <f>R72*M72</f>
        <v>80.253</v>
      </c>
      <c r="T72" s="2">
        <v>25</v>
      </c>
      <c r="U72" s="2">
        <v>30</v>
      </c>
      <c r="V72" s="78">
        <v>32.5</v>
      </c>
      <c r="W72" s="31"/>
      <c r="X72" s="14">
        <v>30</v>
      </c>
      <c r="Y72" s="92">
        <f>X72*M72</f>
        <v>26.028000000000002</v>
      </c>
      <c r="Z72" s="93">
        <f>X72+R72</f>
        <v>122.5</v>
      </c>
      <c r="AA72" s="92">
        <f>Z72*M72</f>
        <v>106.28100000000001</v>
      </c>
      <c r="AB72" s="2">
        <v>80</v>
      </c>
      <c r="AC72" s="2">
        <v>90</v>
      </c>
      <c r="AD72" s="14">
        <v>100</v>
      </c>
      <c r="AE72" s="31"/>
      <c r="AF72" s="14">
        <v>100</v>
      </c>
      <c r="AG72" s="92">
        <f>AF72*M72</f>
        <v>86.76</v>
      </c>
      <c r="AH72" s="93">
        <f>AF72+Z72</f>
        <v>222.5</v>
      </c>
      <c r="AI72" s="92">
        <f>AH72*M72</f>
        <v>193.041</v>
      </c>
      <c r="AJ72" s="2"/>
      <c r="AK72" s="2" t="s">
        <v>516</v>
      </c>
      <c r="AL72" s="2">
        <v>12</v>
      </c>
    </row>
    <row r="73" spans="1:38">
      <c r="A73" s="2"/>
      <c r="B73" s="2"/>
      <c r="C73" s="32"/>
      <c r="D73" s="32"/>
      <c r="E73" s="2"/>
      <c r="F73" s="14" t="s">
        <v>76</v>
      </c>
      <c r="G73" s="14" t="s">
        <v>75</v>
      </c>
      <c r="H73" s="2"/>
      <c r="I73" s="2"/>
      <c r="J73" s="33"/>
      <c r="K73" s="31"/>
      <c r="L73" s="91"/>
      <c r="M73" s="92"/>
      <c r="N73" s="11"/>
      <c r="O73" s="2"/>
      <c r="P73" s="77"/>
      <c r="Q73" s="31"/>
      <c r="R73" s="2"/>
      <c r="S73" s="92"/>
      <c r="T73" s="2"/>
      <c r="U73" s="2"/>
      <c r="V73" s="14"/>
      <c r="W73" s="31"/>
      <c r="X73" s="14"/>
      <c r="Y73" s="92"/>
      <c r="Z73" s="93"/>
      <c r="AA73" s="92"/>
      <c r="AB73" s="2"/>
      <c r="AC73" s="2"/>
      <c r="AD73" s="14"/>
      <c r="AE73" s="31"/>
      <c r="AF73" s="14"/>
      <c r="AG73" s="92"/>
      <c r="AH73" s="93"/>
      <c r="AI73" s="92"/>
      <c r="AJ73" s="2"/>
      <c r="AK73" s="2"/>
      <c r="AL73" s="2"/>
    </row>
    <row r="74" spans="1:38">
      <c r="A74" s="2">
        <v>12</v>
      </c>
      <c r="B74" s="2">
        <v>1</v>
      </c>
      <c r="C74" s="32" t="s">
        <v>501</v>
      </c>
      <c r="D74" s="32" t="s">
        <v>163</v>
      </c>
      <c r="E74" s="2">
        <v>82.5</v>
      </c>
      <c r="F74" s="2" t="s">
        <v>510</v>
      </c>
      <c r="G74" s="2" t="s">
        <v>219</v>
      </c>
      <c r="H74" s="2" t="s">
        <v>219</v>
      </c>
      <c r="I74" s="2" t="s">
        <v>219</v>
      </c>
      <c r="J74" s="33">
        <v>29948</v>
      </c>
      <c r="K74" s="31" t="s">
        <v>19</v>
      </c>
      <c r="L74" s="91">
        <v>82.5</v>
      </c>
      <c r="M74" s="92">
        <v>0.61929999999999996</v>
      </c>
      <c r="N74" s="11">
        <v>200</v>
      </c>
      <c r="O74" s="2">
        <v>215</v>
      </c>
      <c r="P74" s="14">
        <v>220</v>
      </c>
      <c r="Q74" s="31"/>
      <c r="R74" s="14">
        <v>220</v>
      </c>
      <c r="S74" s="92">
        <f t="shared" ref="S74:S81" si="28">R74*M74</f>
        <v>136.24599999999998</v>
      </c>
      <c r="T74" s="78">
        <v>150</v>
      </c>
      <c r="U74" s="2">
        <v>150</v>
      </c>
      <c r="V74" s="78">
        <v>165</v>
      </c>
      <c r="W74" s="31"/>
      <c r="X74" s="14">
        <v>150</v>
      </c>
      <c r="Y74" s="92">
        <f t="shared" ref="Y74:Y81" si="29">X74*M74</f>
        <v>92.894999999999996</v>
      </c>
      <c r="Z74" s="93">
        <f t="shared" ref="Z74:Z81" si="30">X74+R74</f>
        <v>370</v>
      </c>
      <c r="AA74" s="92">
        <f t="shared" ref="AA74:AA81" si="31">Z74*M74</f>
        <v>229.14099999999999</v>
      </c>
      <c r="AB74" s="2">
        <v>220</v>
      </c>
      <c r="AC74" s="2">
        <v>230</v>
      </c>
      <c r="AD74" s="14">
        <v>242.5</v>
      </c>
      <c r="AE74" s="31"/>
      <c r="AF74" s="14">
        <v>242.5</v>
      </c>
      <c r="AG74" s="92">
        <f t="shared" ref="AG74:AG81" si="32">AF74*M74</f>
        <v>150.18025</v>
      </c>
      <c r="AH74" s="93">
        <f t="shared" ref="AH74:AH81" si="33">AF74+Z74</f>
        <v>612.5</v>
      </c>
      <c r="AI74" s="92">
        <f t="shared" ref="AI74:AI81" si="34">AH74*M74</f>
        <v>379.32124999999996</v>
      </c>
      <c r="AJ74" s="2"/>
      <c r="AK74" s="2" t="s">
        <v>511</v>
      </c>
      <c r="AL74" s="2">
        <v>12</v>
      </c>
    </row>
    <row r="75" spans="1:38">
      <c r="A75" s="2">
        <v>5</v>
      </c>
      <c r="B75" s="2">
        <v>2</v>
      </c>
      <c r="C75" s="2" t="s">
        <v>501</v>
      </c>
      <c r="D75" s="2" t="s">
        <v>163</v>
      </c>
      <c r="E75" s="2">
        <v>82.5</v>
      </c>
      <c r="F75" s="2" t="s">
        <v>563</v>
      </c>
      <c r="G75" s="2" t="s">
        <v>529</v>
      </c>
      <c r="H75" s="2" t="s">
        <v>23</v>
      </c>
      <c r="I75" s="2" t="s">
        <v>21</v>
      </c>
      <c r="J75" s="33">
        <v>33062</v>
      </c>
      <c r="K75" s="31" t="s">
        <v>19</v>
      </c>
      <c r="L75" s="91">
        <v>81.5</v>
      </c>
      <c r="M75" s="92">
        <v>0.62460000000000004</v>
      </c>
      <c r="N75" s="11">
        <v>200</v>
      </c>
      <c r="O75" s="2">
        <v>210</v>
      </c>
      <c r="P75" s="14">
        <v>220</v>
      </c>
      <c r="Q75" s="31"/>
      <c r="R75" s="14">
        <v>220</v>
      </c>
      <c r="S75" s="92">
        <f t="shared" si="28"/>
        <v>137.41200000000001</v>
      </c>
      <c r="T75" s="2">
        <v>150</v>
      </c>
      <c r="U75" s="14">
        <v>160</v>
      </c>
      <c r="V75" s="78">
        <v>172.5</v>
      </c>
      <c r="W75" s="31"/>
      <c r="X75" s="14">
        <v>160</v>
      </c>
      <c r="Y75" s="92">
        <f t="shared" si="29"/>
        <v>99.936000000000007</v>
      </c>
      <c r="Z75" s="93">
        <f t="shared" si="30"/>
        <v>380</v>
      </c>
      <c r="AA75" s="92">
        <f t="shared" si="31"/>
        <v>237.34800000000001</v>
      </c>
      <c r="AB75" s="2">
        <v>200</v>
      </c>
      <c r="AC75" s="2">
        <v>212.5</v>
      </c>
      <c r="AD75" s="82">
        <v>220</v>
      </c>
      <c r="AE75" s="31"/>
      <c r="AF75" s="14">
        <v>212.5</v>
      </c>
      <c r="AG75" s="92">
        <f t="shared" si="32"/>
        <v>132.72750000000002</v>
      </c>
      <c r="AH75" s="93">
        <f t="shared" si="33"/>
        <v>592.5</v>
      </c>
      <c r="AI75" s="92">
        <f t="shared" si="34"/>
        <v>370.07550000000003</v>
      </c>
      <c r="AJ75" s="2"/>
      <c r="AK75" s="2" t="s">
        <v>564</v>
      </c>
      <c r="AL75" s="2">
        <v>5</v>
      </c>
    </row>
    <row r="76" spans="1:38">
      <c r="A76" s="2">
        <v>3</v>
      </c>
      <c r="B76" s="2">
        <v>3</v>
      </c>
      <c r="C76" s="32" t="s">
        <v>501</v>
      </c>
      <c r="D76" s="32" t="s">
        <v>163</v>
      </c>
      <c r="E76" s="2">
        <v>82.5</v>
      </c>
      <c r="F76" s="2" t="s">
        <v>565</v>
      </c>
      <c r="G76" s="2" t="s">
        <v>545</v>
      </c>
      <c r="H76" s="2" t="s">
        <v>176</v>
      </c>
      <c r="I76" s="2" t="s">
        <v>21</v>
      </c>
      <c r="J76" s="33">
        <v>33458</v>
      </c>
      <c r="K76" s="31" t="s">
        <v>19</v>
      </c>
      <c r="L76" s="2">
        <v>76.650000000000006</v>
      </c>
      <c r="M76" s="92">
        <v>0.65300000000000002</v>
      </c>
      <c r="N76" s="11">
        <v>170</v>
      </c>
      <c r="O76" s="2">
        <v>180</v>
      </c>
      <c r="P76" s="14">
        <v>185</v>
      </c>
      <c r="Q76" s="31"/>
      <c r="R76" s="14">
        <v>185</v>
      </c>
      <c r="S76" s="92">
        <f t="shared" si="28"/>
        <v>120.80500000000001</v>
      </c>
      <c r="T76" s="2">
        <v>110</v>
      </c>
      <c r="U76" s="78">
        <v>120</v>
      </c>
      <c r="V76" s="78">
        <v>120</v>
      </c>
      <c r="W76" s="31"/>
      <c r="X76" s="14">
        <v>110</v>
      </c>
      <c r="Y76" s="92">
        <f t="shared" si="29"/>
        <v>71.83</v>
      </c>
      <c r="Z76" s="93">
        <f t="shared" si="30"/>
        <v>295</v>
      </c>
      <c r="AA76" s="92">
        <f t="shared" si="31"/>
        <v>192.63500000000002</v>
      </c>
      <c r="AB76" s="2">
        <v>170</v>
      </c>
      <c r="AC76" s="2">
        <v>180</v>
      </c>
      <c r="AD76" s="14">
        <v>190</v>
      </c>
      <c r="AE76" s="31"/>
      <c r="AF76" s="14">
        <v>190</v>
      </c>
      <c r="AG76" s="92">
        <f t="shared" si="32"/>
        <v>124.07000000000001</v>
      </c>
      <c r="AH76" s="93">
        <f t="shared" si="33"/>
        <v>485</v>
      </c>
      <c r="AI76" s="92">
        <f t="shared" si="34"/>
        <v>316.70499999999998</v>
      </c>
      <c r="AJ76" s="2"/>
      <c r="AK76" s="2" t="s">
        <v>566</v>
      </c>
      <c r="AL76" s="2">
        <v>3</v>
      </c>
    </row>
    <row r="77" spans="1:38">
      <c r="A77" s="2">
        <v>12</v>
      </c>
      <c r="B77" s="2">
        <v>1</v>
      </c>
      <c r="C77" s="2" t="s">
        <v>501</v>
      </c>
      <c r="D77" s="2" t="s">
        <v>163</v>
      </c>
      <c r="E77" s="2">
        <v>90</v>
      </c>
      <c r="F77" s="2" t="s">
        <v>567</v>
      </c>
      <c r="G77" s="2" t="s">
        <v>219</v>
      </c>
      <c r="H77" s="2" t="s">
        <v>219</v>
      </c>
      <c r="I77" s="2" t="s">
        <v>219</v>
      </c>
      <c r="J77" s="33">
        <v>29806</v>
      </c>
      <c r="K77" s="31" t="s">
        <v>19</v>
      </c>
      <c r="L77" s="91">
        <v>90</v>
      </c>
      <c r="M77" s="92">
        <v>0.58530000000000004</v>
      </c>
      <c r="N77" s="11">
        <v>200</v>
      </c>
      <c r="O77" s="2">
        <v>220</v>
      </c>
      <c r="P77" s="14">
        <v>250</v>
      </c>
      <c r="Q77" s="31"/>
      <c r="R77" s="2">
        <v>250</v>
      </c>
      <c r="S77" s="92">
        <f t="shared" si="28"/>
        <v>146.32500000000002</v>
      </c>
      <c r="T77" s="2">
        <v>160</v>
      </c>
      <c r="U77" s="2">
        <v>170</v>
      </c>
      <c r="V77" s="14">
        <v>180</v>
      </c>
      <c r="W77" s="31"/>
      <c r="X77" s="14">
        <v>180</v>
      </c>
      <c r="Y77" s="92">
        <f t="shared" si="29"/>
        <v>105.35400000000001</v>
      </c>
      <c r="Z77" s="93">
        <f t="shared" si="30"/>
        <v>430</v>
      </c>
      <c r="AA77" s="92">
        <f t="shared" si="31"/>
        <v>251.67900000000003</v>
      </c>
      <c r="AB77" s="2">
        <v>240</v>
      </c>
      <c r="AC77" s="2">
        <v>255</v>
      </c>
      <c r="AD77" s="14">
        <v>265</v>
      </c>
      <c r="AE77" s="31"/>
      <c r="AF77" s="14">
        <v>265</v>
      </c>
      <c r="AG77" s="92">
        <f t="shared" si="32"/>
        <v>155.1045</v>
      </c>
      <c r="AH77" s="93">
        <f t="shared" si="33"/>
        <v>695</v>
      </c>
      <c r="AI77" s="92">
        <f t="shared" si="34"/>
        <v>406.7835</v>
      </c>
      <c r="AJ77" s="2" t="s">
        <v>484</v>
      </c>
      <c r="AK77" s="2" t="s">
        <v>568</v>
      </c>
      <c r="AL77" s="2">
        <v>27</v>
      </c>
    </row>
    <row r="78" spans="1:38">
      <c r="A78" s="2">
        <v>12</v>
      </c>
      <c r="B78" s="2">
        <v>1</v>
      </c>
      <c r="C78" s="2" t="s">
        <v>501</v>
      </c>
      <c r="D78" s="2" t="s">
        <v>163</v>
      </c>
      <c r="E78" s="2">
        <v>100</v>
      </c>
      <c r="F78" s="2" t="s">
        <v>569</v>
      </c>
      <c r="G78" s="2" t="s">
        <v>231</v>
      </c>
      <c r="H78" s="2" t="s">
        <v>23</v>
      </c>
      <c r="I78" s="2" t="s">
        <v>21</v>
      </c>
      <c r="J78" s="33">
        <v>28078</v>
      </c>
      <c r="K78" s="31" t="s">
        <v>20</v>
      </c>
      <c r="L78" s="91">
        <v>100</v>
      </c>
      <c r="M78" s="92">
        <v>0.55400000000000005</v>
      </c>
      <c r="N78" s="11">
        <v>220</v>
      </c>
      <c r="O78" s="44">
        <v>230</v>
      </c>
      <c r="P78" s="44">
        <v>230</v>
      </c>
      <c r="Q78" s="31"/>
      <c r="R78" s="2">
        <v>220</v>
      </c>
      <c r="S78" s="92">
        <f t="shared" si="28"/>
        <v>121.88000000000001</v>
      </c>
      <c r="T78" s="78">
        <v>180</v>
      </c>
      <c r="U78" s="78">
        <v>180</v>
      </c>
      <c r="V78" s="14">
        <v>180</v>
      </c>
      <c r="W78" s="31"/>
      <c r="X78" s="14">
        <v>180</v>
      </c>
      <c r="Y78" s="92">
        <f t="shared" si="29"/>
        <v>99.720000000000013</v>
      </c>
      <c r="Z78" s="93">
        <f t="shared" si="30"/>
        <v>400</v>
      </c>
      <c r="AA78" s="92">
        <f t="shared" si="31"/>
        <v>221.60000000000002</v>
      </c>
      <c r="AB78" s="2">
        <v>210</v>
      </c>
      <c r="AC78" s="2">
        <v>230</v>
      </c>
      <c r="AD78" s="82">
        <v>0</v>
      </c>
      <c r="AE78" s="31"/>
      <c r="AF78" s="14">
        <v>230</v>
      </c>
      <c r="AG78" s="92">
        <f t="shared" si="32"/>
        <v>127.42000000000002</v>
      </c>
      <c r="AH78" s="93">
        <f t="shared" si="33"/>
        <v>630</v>
      </c>
      <c r="AI78" s="92">
        <f t="shared" si="34"/>
        <v>349.02000000000004</v>
      </c>
      <c r="AJ78" s="2"/>
      <c r="AK78" s="2" t="s">
        <v>570</v>
      </c>
      <c r="AL78" s="2">
        <v>12</v>
      </c>
    </row>
    <row r="79" spans="1:38">
      <c r="A79" s="2">
        <v>12</v>
      </c>
      <c r="B79" s="2">
        <v>1</v>
      </c>
      <c r="C79" s="2" t="s">
        <v>501</v>
      </c>
      <c r="D79" s="2" t="s">
        <v>163</v>
      </c>
      <c r="E79" s="2">
        <v>100</v>
      </c>
      <c r="F79" s="2" t="s">
        <v>571</v>
      </c>
      <c r="G79" s="2" t="s">
        <v>219</v>
      </c>
      <c r="H79" s="2" t="s">
        <v>219</v>
      </c>
      <c r="I79" s="2" t="s">
        <v>572</v>
      </c>
      <c r="J79" s="33">
        <v>31665</v>
      </c>
      <c r="K79" s="31" t="s">
        <v>19</v>
      </c>
      <c r="L79" s="91">
        <v>100</v>
      </c>
      <c r="M79" s="92">
        <v>0.55400000000000005</v>
      </c>
      <c r="N79" s="11">
        <v>230</v>
      </c>
      <c r="O79" s="2">
        <v>250</v>
      </c>
      <c r="P79" s="14">
        <v>270</v>
      </c>
      <c r="Q79" s="31"/>
      <c r="R79" s="2">
        <v>270</v>
      </c>
      <c r="S79" s="92">
        <f t="shared" si="28"/>
        <v>149.58000000000001</v>
      </c>
      <c r="T79" s="2">
        <v>180</v>
      </c>
      <c r="U79" s="2">
        <v>195</v>
      </c>
      <c r="V79" s="14">
        <v>205</v>
      </c>
      <c r="W79" s="31"/>
      <c r="X79" s="14">
        <v>205</v>
      </c>
      <c r="Y79" s="92">
        <f t="shared" si="29"/>
        <v>113.57000000000001</v>
      </c>
      <c r="Z79" s="93">
        <f t="shared" si="30"/>
        <v>475</v>
      </c>
      <c r="AA79" s="92">
        <f t="shared" si="31"/>
        <v>263.15000000000003</v>
      </c>
      <c r="AB79" s="2">
        <v>240</v>
      </c>
      <c r="AC79" s="2">
        <v>255</v>
      </c>
      <c r="AD79" s="14">
        <v>260</v>
      </c>
      <c r="AE79" s="31"/>
      <c r="AF79" s="14">
        <v>260</v>
      </c>
      <c r="AG79" s="92">
        <f t="shared" si="32"/>
        <v>144.04000000000002</v>
      </c>
      <c r="AH79" s="93">
        <f t="shared" si="33"/>
        <v>735</v>
      </c>
      <c r="AI79" s="92">
        <f t="shared" si="34"/>
        <v>407.19000000000005</v>
      </c>
      <c r="AJ79" s="2" t="s">
        <v>483</v>
      </c>
      <c r="AK79" s="2" t="s">
        <v>511</v>
      </c>
      <c r="AL79" s="2">
        <v>48</v>
      </c>
    </row>
    <row r="80" spans="1:38">
      <c r="A80" s="2">
        <v>5</v>
      </c>
      <c r="B80" s="2">
        <v>2</v>
      </c>
      <c r="C80" s="2" t="s">
        <v>501</v>
      </c>
      <c r="D80" s="2" t="s">
        <v>163</v>
      </c>
      <c r="E80" s="2">
        <v>100</v>
      </c>
      <c r="F80" s="2" t="s">
        <v>573</v>
      </c>
      <c r="G80" s="2" t="s">
        <v>574</v>
      </c>
      <c r="H80" s="2" t="s">
        <v>23</v>
      </c>
      <c r="I80" s="2" t="s">
        <v>21</v>
      </c>
      <c r="J80" s="33">
        <v>32491</v>
      </c>
      <c r="K80" s="31" t="s">
        <v>19</v>
      </c>
      <c r="L80" s="91">
        <v>91.3</v>
      </c>
      <c r="M80" s="92">
        <v>0.58040000000000003</v>
      </c>
      <c r="N80" s="77">
        <v>240</v>
      </c>
      <c r="O80" s="2">
        <v>240</v>
      </c>
      <c r="P80" s="14">
        <v>265</v>
      </c>
      <c r="Q80" s="31"/>
      <c r="R80" s="2">
        <v>265</v>
      </c>
      <c r="S80" s="92">
        <f t="shared" si="28"/>
        <v>153.80600000000001</v>
      </c>
      <c r="T80" s="2">
        <v>175</v>
      </c>
      <c r="U80" s="2">
        <v>185</v>
      </c>
      <c r="V80" s="78">
        <v>195</v>
      </c>
      <c r="W80" s="31"/>
      <c r="X80" s="14">
        <v>185</v>
      </c>
      <c r="Y80" s="92">
        <f t="shared" si="29"/>
        <v>107.37400000000001</v>
      </c>
      <c r="Z80" s="93">
        <f t="shared" si="30"/>
        <v>450</v>
      </c>
      <c r="AA80" s="92">
        <f t="shared" si="31"/>
        <v>261.18</v>
      </c>
      <c r="AB80" s="2">
        <v>230</v>
      </c>
      <c r="AC80" s="2">
        <v>250</v>
      </c>
      <c r="AD80" s="82">
        <v>265</v>
      </c>
      <c r="AE80" s="31"/>
      <c r="AF80" s="14">
        <v>250</v>
      </c>
      <c r="AG80" s="92">
        <f t="shared" si="32"/>
        <v>145.1</v>
      </c>
      <c r="AH80" s="93">
        <f t="shared" si="33"/>
        <v>700</v>
      </c>
      <c r="AI80" s="92">
        <f t="shared" si="34"/>
        <v>406.28000000000003</v>
      </c>
      <c r="AJ80" s="2" t="s">
        <v>485</v>
      </c>
      <c r="AK80" s="2" t="s">
        <v>564</v>
      </c>
      <c r="AL80" s="2">
        <v>14</v>
      </c>
    </row>
    <row r="81" spans="1:38">
      <c r="A81" s="2">
        <v>12</v>
      </c>
      <c r="B81" s="2">
        <v>1</v>
      </c>
      <c r="C81" s="32" t="s">
        <v>501</v>
      </c>
      <c r="D81" s="32" t="s">
        <v>163</v>
      </c>
      <c r="E81" s="2">
        <v>110</v>
      </c>
      <c r="F81" s="2" t="s">
        <v>575</v>
      </c>
      <c r="G81" s="2" t="s">
        <v>576</v>
      </c>
      <c r="H81" s="2" t="s">
        <v>576</v>
      </c>
      <c r="I81" s="2" t="s">
        <v>21</v>
      </c>
      <c r="J81" s="33">
        <v>30397</v>
      </c>
      <c r="K81" s="31" t="s">
        <v>19</v>
      </c>
      <c r="L81" s="2">
        <v>109.45</v>
      </c>
      <c r="M81" s="92">
        <v>0.53710000000000002</v>
      </c>
      <c r="N81" s="11">
        <v>220</v>
      </c>
      <c r="O81" s="2">
        <v>230</v>
      </c>
      <c r="P81" s="14">
        <v>240</v>
      </c>
      <c r="Q81" s="31"/>
      <c r="R81" s="2">
        <v>240</v>
      </c>
      <c r="S81" s="92">
        <f t="shared" si="28"/>
        <v>128.904</v>
      </c>
      <c r="T81" s="2">
        <v>130</v>
      </c>
      <c r="U81" s="78">
        <v>140</v>
      </c>
      <c r="V81" s="78">
        <v>140</v>
      </c>
      <c r="W81" s="31"/>
      <c r="X81" s="14">
        <v>130</v>
      </c>
      <c r="Y81" s="92">
        <f t="shared" si="29"/>
        <v>69.823000000000008</v>
      </c>
      <c r="Z81" s="93">
        <f t="shared" si="30"/>
        <v>370</v>
      </c>
      <c r="AA81" s="92">
        <f t="shared" si="31"/>
        <v>198.727</v>
      </c>
      <c r="AB81" s="2">
        <v>200</v>
      </c>
      <c r="AC81" s="2">
        <v>210</v>
      </c>
      <c r="AD81" s="82">
        <v>220</v>
      </c>
      <c r="AE81" s="31"/>
      <c r="AF81" s="14">
        <v>210</v>
      </c>
      <c r="AG81" s="92">
        <f t="shared" si="32"/>
        <v>112.79100000000001</v>
      </c>
      <c r="AH81" s="93">
        <f t="shared" si="33"/>
        <v>580</v>
      </c>
      <c r="AI81" s="92">
        <f t="shared" si="34"/>
        <v>311.51800000000003</v>
      </c>
      <c r="AJ81" s="2"/>
      <c r="AK81" s="2" t="s">
        <v>575</v>
      </c>
      <c r="AL81" s="2">
        <v>12</v>
      </c>
    </row>
    <row r="82" spans="1:38">
      <c r="A82" s="2"/>
      <c r="B82" s="2"/>
      <c r="C82" s="32"/>
      <c r="D82" s="32"/>
      <c r="E82" s="2"/>
      <c r="F82" s="14" t="s">
        <v>488</v>
      </c>
      <c r="G82" s="14"/>
      <c r="H82" s="2"/>
      <c r="I82" s="2"/>
      <c r="J82" s="33"/>
      <c r="K82" s="31"/>
      <c r="L82" s="91"/>
      <c r="M82" s="92"/>
      <c r="N82" s="11"/>
      <c r="O82" s="2"/>
      <c r="P82" s="14"/>
      <c r="Q82" s="31"/>
      <c r="R82" s="2"/>
      <c r="S82" s="92"/>
      <c r="T82" s="2"/>
      <c r="U82" s="2"/>
      <c r="V82" s="14"/>
      <c r="W82" s="31"/>
      <c r="X82" s="14"/>
      <c r="Y82" s="92"/>
      <c r="Z82" s="93"/>
      <c r="AA82" s="92"/>
      <c r="AB82" s="2"/>
      <c r="AC82" s="2"/>
      <c r="AD82" s="14"/>
      <c r="AE82" s="31"/>
      <c r="AF82" s="14"/>
      <c r="AG82" s="92"/>
      <c r="AH82" s="93"/>
      <c r="AI82" s="92"/>
      <c r="AJ82" s="2"/>
      <c r="AK82" s="2"/>
      <c r="AL82" s="2"/>
    </row>
    <row r="83" spans="1:38">
      <c r="A83" s="2"/>
      <c r="B83" s="2"/>
      <c r="C83" s="32"/>
      <c r="D83" s="32"/>
      <c r="E83" s="2"/>
      <c r="F83" s="14" t="s">
        <v>82</v>
      </c>
      <c r="G83" s="14" t="s">
        <v>75</v>
      </c>
      <c r="H83" s="2"/>
      <c r="I83" s="2"/>
      <c r="J83" s="33"/>
      <c r="K83" s="31"/>
      <c r="L83" s="91"/>
      <c r="M83" s="92"/>
      <c r="N83" s="11"/>
      <c r="O83" s="2"/>
      <c r="P83" s="14"/>
      <c r="Q83" s="31"/>
      <c r="R83" s="2"/>
      <c r="S83" s="92"/>
      <c r="T83" s="2"/>
      <c r="U83" s="2"/>
      <c r="V83" s="14"/>
      <c r="W83" s="31"/>
      <c r="X83" s="14"/>
      <c r="Y83" s="92"/>
      <c r="Z83" s="93"/>
      <c r="AA83" s="92"/>
      <c r="AB83" s="2"/>
      <c r="AC83" s="2"/>
      <c r="AD83" s="14"/>
      <c r="AE83" s="31"/>
      <c r="AF83" s="14"/>
      <c r="AG83" s="92"/>
      <c r="AH83" s="93"/>
      <c r="AI83" s="92"/>
      <c r="AJ83" s="2"/>
      <c r="AK83" s="2"/>
      <c r="AL83" s="2"/>
    </row>
    <row r="84" spans="1:38">
      <c r="A84" s="2">
        <v>12</v>
      </c>
      <c r="B84" s="2">
        <v>1</v>
      </c>
      <c r="C84" s="2" t="s">
        <v>501</v>
      </c>
      <c r="D84" s="2" t="s">
        <v>206</v>
      </c>
      <c r="E84" s="2">
        <v>90</v>
      </c>
      <c r="F84" s="2" t="s">
        <v>515</v>
      </c>
      <c r="G84" s="2" t="s">
        <v>235</v>
      </c>
      <c r="H84" s="2" t="s">
        <v>235</v>
      </c>
      <c r="I84" s="2" t="s">
        <v>21</v>
      </c>
      <c r="J84" s="33">
        <v>26381</v>
      </c>
      <c r="K84" s="31" t="s">
        <v>19</v>
      </c>
      <c r="L84" s="91">
        <v>89.7</v>
      </c>
      <c r="M84" s="92">
        <v>0.58650000000000002</v>
      </c>
      <c r="N84" s="11">
        <v>240</v>
      </c>
      <c r="O84" s="2">
        <v>265</v>
      </c>
      <c r="P84" s="14">
        <v>280</v>
      </c>
      <c r="Q84" s="31"/>
      <c r="R84" s="14">
        <v>280</v>
      </c>
      <c r="S84" s="92">
        <f>R84*M84</f>
        <v>164.22</v>
      </c>
      <c r="T84" s="2"/>
      <c r="U84" s="2"/>
      <c r="V84" s="14"/>
      <c r="W84" s="31"/>
      <c r="X84" s="14"/>
      <c r="Y84" s="92">
        <f>X84*M84</f>
        <v>0</v>
      </c>
      <c r="Z84" s="93">
        <f>X84+R84</f>
        <v>280</v>
      </c>
      <c r="AA84" s="92">
        <f>Z84*M84</f>
        <v>164.22</v>
      </c>
      <c r="AB84" s="2"/>
      <c r="AC84" s="2"/>
      <c r="AD84" s="14"/>
      <c r="AE84" s="31"/>
      <c r="AF84" s="14"/>
      <c r="AG84" s="92">
        <f>AF84*M84</f>
        <v>0</v>
      </c>
      <c r="AH84" s="93">
        <f>AF84+Z84</f>
        <v>280</v>
      </c>
      <c r="AI84" s="92">
        <f>AH84*M84</f>
        <v>164.22</v>
      </c>
      <c r="AJ84" s="2"/>
      <c r="AK84" s="2" t="s">
        <v>516</v>
      </c>
      <c r="AL84" s="2">
        <v>12</v>
      </c>
    </row>
    <row r="85" spans="1:38">
      <c r="A85" s="2">
        <v>12</v>
      </c>
      <c r="B85" s="2">
        <v>1</v>
      </c>
      <c r="C85" s="2" t="s">
        <v>501</v>
      </c>
      <c r="D85" s="2" t="s">
        <v>206</v>
      </c>
      <c r="E85" s="2">
        <v>90</v>
      </c>
      <c r="F85" s="2" t="s">
        <v>515</v>
      </c>
      <c r="G85" s="2" t="s">
        <v>235</v>
      </c>
      <c r="H85" s="2" t="s">
        <v>235</v>
      </c>
      <c r="I85" s="2" t="s">
        <v>21</v>
      </c>
      <c r="J85" s="33">
        <v>26381</v>
      </c>
      <c r="K85" s="31" t="s">
        <v>36</v>
      </c>
      <c r="L85" s="91">
        <v>89.7</v>
      </c>
      <c r="M85" s="92">
        <v>0.61470000000000002</v>
      </c>
      <c r="N85" s="11">
        <v>240</v>
      </c>
      <c r="O85" s="2">
        <v>265</v>
      </c>
      <c r="P85" s="14">
        <v>280</v>
      </c>
      <c r="Q85" s="31"/>
      <c r="R85" s="14">
        <v>280</v>
      </c>
      <c r="S85" s="92">
        <f>R85*M85</f>
        <v>172.11600000000001</v>
      </c>
      <c r="T85" s="2"/>
      <c r="U85" s="2"/>
      <c r="V85" s="14"/>
      <c r="W85" s="31"/>
      <c r="X85" s="14"/>
      <c r="Y85" s="92">
        <f>X85*M85</f>
        <v>0</v>
      </c>
      <c r="Z85" s="93">
        <f>X85+R85</f>
        <v>280</v>
      </c>
      <c r="AA85" s="92">
        <f>Z85*M85</f>
        <v>172.11600000000001</v>
      </c>
      <c r="AB85" s="2"/>
      <c r="AC85" s="2"/>
      <c r="AD85" s="14"/>
      <c r="AE85" s="31"/>
      <c r="AF85" s="14"/>
      <c r="AG85" s="92">
        <f>AF85*M85</f>
        <v>0</v>
      </c>
      <c r="AH85" s="93">
        <f>AF85+Z85</f>
        <v>280</v>
      </c>
      <c r="AI85" s="92">
        <f>AH85*M85</f>
        <v>172.11600000000001</v>
      </c>
      <c r="AJ85" s="2"/>
      <c r="AK85" s="2" t="s">
        <v>516</v>
      </c>
      <c r="AL85" s="2">
        <v>12</v>
      </c>
    </row>
    <row r="86" spans="1:38">
      <c r="A86" s="2"/>
      <c r="B86" s="2"/>
      <c r="C86" s="32"/>
      <c r="D86" s="32"/>
      <c r="E86" s="2"/>
      <c r="F86" s="14" t="s">
        <v>74</v>
      </c>
      <c r="G86" s="14" t="s">
        <v>75</v>
      </c>
      <c r="H86" s="2"/>
      <c r="I86" s="2"/>
      <c r="J86" s="33"/>
      <c r="K86" s="31"/>
      <c r="L86" s="91"/>
      <c r="M86" s="92"/>
      <c r="N86" s="11"/>
      <c r="O86" s="2"/>
      <c r="P86" s="77"/>
      <c r="Q86" s="31"/>
      <c r="R86" s="2"/>
      <c r="S86" s="92"/>
      <c r="T86" s="2"/>
      <c r="U86" s="2"/>
      <c r="V86" s="14"/>
      <c r="W86" s="31"/>
      <c r="X86" s="14"/>
      <c r="Y86" s="92"/>
      <c r="Z86" s="93"/>
      <c r="AA86" s="92"/>
      <c r="AB86" s="2"/>
      <c r="AC86" s="2"/>
      <c r="AD86" s="14"/>
      <c r="AE86" s="31"/>
      <c r="AF86" s="14"/>
      <c r="AG86" s="92"/>
      <c r="AH86" s="93"/>
      <c r="AI86" s="92"/>
      <c r="AJ86" s="2"/>
      <c r="AK86" s="2"/>
      <c r="AL86" s="2"/>
    </row>
    <row r="87" spans="1:38">
      <c r="A87" s="2">
        <v>12</v>
      </c>
      <c r="B87" s="2">
        <v>1</v>
      </c>
      <c r="C87" s="2" t="s">
        <v>501</v>
      </c>
      <c r="D87" s="2" t="s">
        <v>206</v>
      </c>
      <c r="E87" s="2">
        <v>90</v>
      </c>
      <c r="F87" s="2" t="s">
        <v>515</v>
      </c>
      <c r="G87" s="2" t="s">
        <v>235</v>
      </c>
      <c r="H87" s="2" t="s">
        <v>235</v>
      </c>
      <c r="I87" s="2" t="s">
        <v>21</v>
      </c>
      <c r="J87" s="33">
        <v>26381</v>
      </c>
      <c r="K87" s="31" t="s">
        <v>19</v>
      </c>
      <c r="L87" s="91">
        <v>89.7</v>
      </c>
      <c r="M87" s="92">
        <v>0.58650000000000002</v>
      </c>
      <c r="N87" s="11"/>
      <c r="O87" s="2"/>
      <c r="P87" s="14"/>
      <c r="Q87" s="31"/>
      <c r="R87" s="2"/>
      <c r="S87" s="92">
        <f>R87*M87</f>
        <v>0</v>
      </c>
      <c r="T87" s="2"/>
      <c r="U87" s="2"/>
      <c r="V87" s="14"/>
      <c r="W87" s="31"/>
      <c r="X87" s="14"/>
      <c r="Y87" s="92">
        <f>X87*M87</f>
        <v>0</v>
      </c>
      <c r="Z87" s="93">
        <f>X87+R87</f>
        <v>0</v>
      </c>
      <c r="AA87" s="92">
        <f>Z87*M87</f>
        <v>0</v>
      </c>
      <c r="AB87" s="2">
        <v>210</v>
      </c>
      <c r="AC87" s="2">
        <v>240</v>
      </c>
      <c r="AD87" s="14">
        <v>270</v>
      </c>
      <c r="AE87" s="31"/>
      <c r="AF87" s="14">
        <v>270</v>
      </c>
      <c r="AG87" s="92">
        <f>AF87*M87</f>
        <v>158.35500000000002</v>
      </c>
      <c r="AH87" s="93">
        <f>AF87+Z87</f>
        <v>270</v>
      </c>
      <c r="AI87" s="92">
        <f>AH87*M87</f>
        <v>158.35500000000002</v>
      </c>
      <c r="AJ87" s="2"/>
      <c r="AK87" s="2" t="s">
        <v>516</v>
      </c>
      <c r="AL87" s="2">
        <v>12</v>
      </c>
    </row>
    <row r="88" spans="1:38">
      <c r="A88" s="2">
        <v>12</v>
      </c>
      <c r="B88" s="2">
        <v>1</v>
      </c>
      <c r="C88" s="2" t="s">
        <v>501</v>
      </c>
      <c r="D88" s="2" t="s">
        <v>206</v>
      </c>
      <c r="E88" s="2">
        <v>90</v>
      </c>
      <c r="F88" s="2" t="s">
        <v>515</v>
      </c>
      <c r="G88" s="2" t="s">
        <v>235</v>
      </c>
      <c r="H88" s="2" t="s">
        <v>235</v>
      </c>
      <c r="I88" s="2" t="s">
        <v>21</v>
      </c>
      <c r="J88" s="33">
        <v>26381</v>
      </c>
      <c r="K88" s="31" t="s">
        <v>36</v>
      </c>
      <c r="L88" s="91">
        <v>89.7</v>
      </c>
      <c r="M88" s="92">
        <v>0.61470000000000002</v>
      </c>
      <c r="N88" s="11"/>
      <c r="O88" s="2"/>
      <c r="P88" s="14"/>
      <c r="Q88" s="31"/>
      <c r="R88" s="2"/>
      <c r="S88" s="92">
        <f>R88*M88</f>
        <v>0</v>
      </c>
      <c r="T88" s="2"/>
      <c r="U88" s="2"/>
      <c r="V88" s="14"/>
      <c r="W88" s="31"/>
      <c r="X88" s="14"/>
      <c r="Y88" s="92">
        <f>X88*M88</f>
        <v>0</v>
      </c>
      <c r="Z88" s="93">
        <f>X88+R88</f>
        <v>0</v>
      </c>
      <c r="AA88" s="92">
        <f>Z88*M88</f>
        <v>0</v>
      </c>
      <c r="AB88" s="2">
        <v>210</v>
      </c>
      <c r="AC88" s="2">
        <v>240</v>
      </c>
      <c r="AD88" s="14">
        <v>270</v>
      </c>
      <c r="AE88" s="31"/>
      <c r="AF88" s="14">
        <v>270</v>
      </c>
      <c r="AG88" s="92">
        <f>AF88*M88</f>
        <v>165.96899999999999</v>
      </c>
      <c r="AH88" s="93">
        <f>AF88+Z88</f>
        <v>270</v>
      </c>
      <c r="AI88" s="92">
        <f>AH88*M88</f>
        <v>165.96899999999999</v>
      </c>
      <c r="AJ88" s="2"/>
      <c r="AK88" s="2" t="s">
        <v>516</v>
      </c>
      <c r="AL88" s="2">
        <v>12</v>
      </c>
    </row>
    <row r="89" spans="1:38">
      <c r="A89" s="2"/>
      <c r="B89" s="2"/>
      <c r="C89" s="32"/>
      <c r="D89" s="32"/>
      <c r="E89" s="2"/>
      <c r="F89" s="14" t="s">
        <v>76</v>
      </c>
      <c r="G89" s="14" t="s">
        <v>75</v>
      </c>
      <c r="H89" s="2"/>
      <c r="I89" s="2"/>
      <c r="J89" s="33"/>
      <c r="K89" s="31"/>
      <c r="L89" s="91"/>
      <c r="M89" s="92"/>
      <c r="N89" s="11"/>
      <c r="O89" s="2"/>
      <c r="P89" s="77"/>
      <c r="Q89" s="31"/>
      <c r="R89" s="2"/>
      <c r="S89" s="92"/>
      <c r="T89" s="2"/>
      <c r="U89" s="2"/>
      <c r="V89" s="14"/>
      <c r="W89" s="31"/>
      <c r="X89" s="14"/>
      <c r="Y89" s="92"/>
      <c r="Z89" s="93"/>
      <c r="AA89" s="92"/>
      <c r="AB89" s="2"/>
      <c r="AC89" s="2"/>
      <c r="AD89" s="14"/>
      <c r="AE89" s="31"/>
      <c r="AF89" s="14"/>
      <c r="AG89" s="92"/>
      <c r="AH89" s="93"/>
      <c r="AI89" s="92"/>
      <c r="AJ89" s="2"/>
      <c r="AK89" s="2"/>
      <c r="AL89" s="2"/>
    </row>
    <row r="90" spans="1:38">
      <c r="A90" s="2">
        <v>12</v>
      </c>
      <c r="B90" s="2">
        <v>1</v>
      </c>
      <c r="C90" s="2" t="s">
        <v>501</v>
      </c>
      <c r="D90" s="2" t="s">
        <v>206</v>
      </c>
      <c r="E90" s="2">
        <v>90</v>
      </c>
      <c r="F90" s="2" t="s">
        <v>515</v>
      </c>
      <c r="G90" s="2" t="s">
        <v>235</v>
      </c>
      <c r="H90" s="2" t="s">
        <v>235</v>
      </c>
      <c r="I90" s="2" t="s">
        <v>21</v>
      </c>
      <c r="J90" s="33">
        <v>26381</v>
      </c>
      <c r="K90" s="31" t="s">
        <v>19</v>
      </c>
      <c r="L90" s="91">
        <v>89.7</v>
      </c>
      <c r="M90" s="92">
        <v>0.58650000000000002</v>
      </c>
      <c r="N90" s="11">
        <v>240</v>
      </c>
      <c r="O90" s="2">
        <v>265</v>
      </c>
      <c r="P90" s="14">
        <v>280</v>
      </c>
      <c r="Q90" s="31"/>
      <c r="R90" s="14">
        <v>280</v>
      </c>
      <c r="S90" s="92">
        <f>R90*M90</f>
        <v>164.22</v>
      </c>
      <c r="T90" s="2">
        <v>165</v>
      </c>
      <c r="U90" s="2">
        <v>175</v>
      </c>
      <c r="V90" s="82">
        <v>0</v>
      </c>
      <c r="W90" s="31"/>
      <c r="X90" s="14">
        <v>175</v>
      </c>
      <c r="Y90" s="92">
        <f>X90*M90</f>
        <v>102.6375</v>
      </c>
      <c r="Z90" s="93">
        <f>X90+R90</f>
        <v>455</v>
      </c>
      <c r="AA90" s="92">
        <f>Z90*M90</f>
        <v>266.85750000000002</v>
      </c>
      <c r="AB90" s="2">
        <v>210</v>
      </c>
      <c r="AC90" s="2">
        <v>240</v>
      </c>
      <c r="AD90" s="14">
        <v>270</v>
      </c>
      <c r="AE90" s="31"/>
      <c r="AF90" s="14">
        <v>270</v>
      </c>
      <c r="AG90" s="92">
        <f>AF90*M90</f>
        <v>158.35500000000002</v>
      </c>
      <c r="AH90" s="93">
        <f>AF90+Z90</f>
        <v>725</v>
      </c>
      <c r="AI90" s="92">
        <f>AH90*M90</f>
        <v>425.21250000000003</v>
      </c>
      <c r="AJ90" s="2"/>
      <c r="AK90" s="2" t="s">
        <v>516</v>
      </c>
      <c r="AL90" s="2">
        <v>12</v>
      </c>
    </row>
    <row r="91" spans="1:38">
      <c r="A91" s="2">
        <v>12</v>
      </c>
      <c r="B91" s="2">
        <v>1</v>
      </c>
      <c r="C91" s="2" t="s">
        <v>501</v>
      </c>
      <c r="D91" s="2" t="s">
        <v>206</v>
      </c>
      <c r="E91" s="2">
        <v>90</v>
      </c>
      <c r="F91" s="2" t="s">
        <v>515</v>
      </c>
      <c r="G91" s="2" t="s">
        <v>235</v>
      </c>
      <c r="H91" s="2" t="s">
        <v>235</v>
      </c>
      <c r="I91" s="2" t="s">
        <v>21</v>
      </c>
      <c r="J91" s="33">
        <v>26381</v>
      </c>
      <c r="K91" s="31" t="s">
        <v>36</v>
      </c>
      <c r="L91" s="91">
        <v>89.7</v>
      </c>
      <c r="M91" s="92">
        <v>0.61470000000000002</v>
      </c>
      <c r="N91" s="11">
        <v>240</v>
      </c>
      <c r="O91" s="2">
        <v>265</v>
      </c>
      <c r="P91" s="14">
        <v>280</v>
      </c>
      <c r="Q91" s="31"/>
      <c r="R91" s="14">
        <v>280</v>
      </c>
      <c r="S91" s="92">
        <f>R91*M91</f>
        <v>172.11600000000001</v>
      </c>
      <c r="T91" s="2">
        <v>165</v>
      </c>
      <c r="U91" s="2">
        <v>175</v>
      </c>
      <c r="V91" s="82">
        <v>0</v>
      </c>
      <c r="W91" s="31"/>
      <c r="X91" s="14">
        <v>175</v>
      </c>
      <c r="Y91" s="92">
        <f>X91*M91</f>
        <v>107.57250000000001</v>
      </c>
      <c r="Z91" s="93">
        <f>X91+R91</f>
        <v>455</v>
      </c>
      <c r="AA91" s="92">
        <f>Z91*M91</f>
        <v>279.68850000000003</v>
      </c>
      <c r="AB91" s="2">
        <v>210</v>
      </c>
      <c r="AC91" s="2">
        <v>240</v>
      </c>
      <c r="AD91" s="14">
        <v>270</v>
      </c>
      <c r="AE91" s="31"/>
      <c r="AF91" s="14">
        <v>270</v>
      </c>
      <c r="AG91" s="92">
        <f>AF91*M91</f>
        <v>165.96899999999999</v>
      </c>
      <c r="AH91" s="93">
        <f>AF91+Z91</f>
        <v>725</v>
      </c>
      <c r="AI91" s="92">
        <f>AH91*M91</f>
        <v>445.65750000000003</v>
      </c>
      <c r="AJ91" s="2"/>
      <c r="AK91" s="2" t="s">
        <v>516</v>
      </c>
      <c r="AL91" s="2">
        <v>12</v>
      </c>
    </row>
  </sheetData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J3:AJ4"/>
    <mergeCell ref="AK3:AK4"/>
    <mergeCell ref="AL3:AL4"/>
    <mergeCell ref="M3:M4"/>
    <mergeCell ref="N3:S3"/>
    <mergeCell ref="T3:Y3"/>
    <mergeCell ref="Z3:AA3"/>
    <mergeCell ref="AB3:AG3"/>
    <mergeCell ref="AH3:AI3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8"/>
  <sheetViews>
    <sheetView workbookViewId="0">
      <selection activeCell="AK38" sqref="AK6:AL38"/>
    </sheetView>
  </sheetViews>
  <sheetFormatPr defaultRowHeight="12.75"/>
  <cols>
    <col min="1" max="1" width="4.85546875" style="7" customWidth="1"/>
    <col min="2" max="2" width="9.5703125" style="7" customWidth="1"/>
    <col min="3" max="3" width="5.7109375" style="7" hidden="1" customWidth="1"/>
    <col min="4" max="4" width="8.85546875" style="7" bestFit="1" customWidth="1"/>
    <col min="5" max="5" width="5" style="7" bestFit="1" customWidth="1"/>
    <col min="6" max="6" width="19.140625" style="7" bestFit="1" customWidth="1"/>
    <col min="7" max="7" width="20.5703125" style="7" bestFit="1" customWidth="1"/>
    <col min="8" max="8" width="0.140625" style="7" customWidth="1"/>
    <col min="9" max="9" width="2.5703125" style="7" hidden="1" customWidth="1"/>
    <col min="10" max="10" width="13.28515625" style="8" bestFit="1" customWidth="1"/>
    <col min="11" max="11" width="18.5703125" style="13" bestFit="1" customWidth="1"/>
    <col min="12" max="12" width="6.5703125" style="8" bestFit="1" customWidth="1"/>
    <col min="13" max="13" width="6.5703125" style="36" bestFit="1" customWidth="1"/>
    <col min="14" max="14" width="4" style="3" bestFit="1" customWidth="1"/>
    <col min="15" max="15" width="6" style="7" bestFit="1" customWidth="1"/>
    <col min="16" max="16" width="6" style="10" bestFit="1" customWidth="1"/>
    <col min="17" max="17" width="1.85546875" style="13" bestFit="1" customWidth="1"/>
    <col min="18" max="18" width="6.5703125" style="7" customWidth="1"/>
    <col min="19" max="19" width="6.42578125" style="46" hidden="1" customWidth="1"/>
    <col min="20" max="20" width="6" style="7" bestFit="1" customWidth="1"/>
    <col min="21" max="21" width="5" style="7" bestFit="1" customWidth="1"/>
    <col min="22" max="22" width="5" style="10" bestFit="1" customWidth="1"/>
    <col min="23" max="23" width="1.85546875" style="13" bestFit="1" customWidth="1"/>
    <col min="24" max="24" width="6.5703125" style="10" bestFit="1" customWidth="1"/>
    <col min="25" max="25" width="7.5703125" style="36" hidden="1" customWidth="1"/>
    <col min="26" max="26" width="7.42578125" style="10" hidden="1" customWidth="1"/>
    <col min="27" max="27" width="6.42578125" style="50" hidden="1" customWidth="1"/>
    <col min="28" max="29" width="4" style="7" bestFit="1" customWidth="1"/>
    <col min="30" max="30" width="4" style="10" bestFit="1" customWidth="1"/>
    <col min="31" max="31" width="1.85546875" style="13" bestFit="1" customWidth="1"/>
    <col min="32" max="32" width="6.5703125" style="10" bestFit="1" customWidth="1"/>
    <col min="33" max="33" width="8.5703125" style="36" hidden="1" customWidth="1"/>
    <col min="34" max="34" width="6.140625" style="10" bestFit="1" customWidth="1"/>
    <col min="35" max="35" width="6.42578125" style="46" bestFit="1" customWidth="1"/>
    <col min="36" max="36" width="11.140625" style="7" customWidth="1"/>
    <col min="37" max="37" width="16.85546875" style="7" bestFit="1" customWidth="1"/>
    <col min="38" max="38" width="5.140625" style="7" customWidth="1"/>
    <col min="39" max="16384" width="9.140625" style="7"/>
  </cols>
  <sheetData>
    <row r="1" spans="1:38" ht="20.25">
      <c r="D1" s="18" t="s">
        <v>27</v>
      </c>
      <c r="E1" s="4"/>
      <c r="F1" s="4"/>
      <c r="G1" s="4"/>
      <c r="H1" s="6"/>
      <c r="J1" s="5"/>
      <c r="K1" s="12"/>
      <c r="L1" s="5"/>
      <c r="M1" s="34"/>
      <c r="N1" s="16"/>
      <c r="O1" s="4"/>
      <c r="P1" s="4"/>
      <c r="Q1" s="17"/>
      <c r="R1" s="4"/>
      <c r="S1" s="47"/>
      <c r="T1" s="4"/>
      <c r="U1" s="4"/>
      <c r="V1" s="19"/>
      <c r="X1" s="7"/>
      <c r="AD1" s="7"/>
    </row>
    <row r="2" spans="1:38" ht="21" thickBot="1">
      <c r="D2" s="18" t="s">
        <v>28</v>
      </c>
      <c r="E2" s="4"/>
      <c r="F2" s="4"/>
      <c r="G2" s="4"/>
      <c r="H2" s="6"/>
      <c r="J2" s="5"/>
      <c r="K2" s="12"/>
      <c r="L2" s="5"/>
      <c r="M2" s="34"/>
      <c r="N2" s="16"/>
      <c r="O2" s="4"/>
      <c r="P2" s="4"/>
      <c r="Q2" s="17"/>
      <c r="R2" s="4"/>
      <c r="S2" s="47"/>
      <c r="T2" s="4"/>
      <c r="U2" s="4"/>
      <c r="V2" s="19"/>
      <c r="X2" s="7"/>
      <c r="AD2" s="7"/>
      <c r="AK2" s="24"/>
    </row>
    <row r="3" spans="1:38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69" t="s">
        <v>0</v>
      </c>
      <c r="N3" s="159" t="s">
        <v>12</v>
      </c>
      <c r="O3" s="159"/>
      <c r="P3" s="159"/>
      <c r="Q3" s="159"/>
      <c r="R3" s="159"/>
      <c r="S3" s="159"/>
      <c r="T3" s="159" t="s">
        <v>5</v>
      </c>
      <c r="U3" s="159"/>
      <c r="V3" s="159"/>
      <c r="W3" s="159"/>
      <c r="X3" s="159"/>
      <c r="Y3" s="159"/>
      <c r="Z3" s="159" t="s">
        <v>13</v>
      </c>
      <c r="AA3" s="159"/>
      <c r="AB3" s="159" t="s">
        <v>14</v>
      </c>
      <c r="AC3" s="159"/>
      <c r="AD3" s="159"/>
      <c r="AE3" s="159"/>
      <c r="AF3" s="159"/>
      <c r="AG3" s="159"/>
      <c r="AH3" s="159" t="s">
        <v>15</v>
      </c>
      <c r="AI3" s="159"/>
      <c r="AJ3" s="160" t="s">
        <v>9</v>
      </c>
      <c r="AK3" s="160" t="s">
        <v>31</v>
      </c>
      <c r="AL3" s="167" t="s">
        <v>18</v>
      </c>
    </row>
    <row r="4" spans="1:38" s="9" customFormat="1" ht="13.5" customHeight="1" thickBot="1">
      <c r="A4" s="150"/>
      <c r="B4" s="152"/>
      <c r="C4" s="154"/>
      <c r="D4" s="154"/>
      <c r="E4" s="152"/>
      <c r="F4" s="152"/>
      <c r="G4" s="152"/>
      <c r="H4" s="152"/>
      <c r="I4" s="152"/>
      <c r="J4" s="152"/>
      <c r="K4" s="152"/>
      <c r="L4" s="156"/>
      <c r="M4" s="170"/>
      <c r="N4" s="20">
        <v>1</v>
      </c>
      <c r="O4" s="59">
        <v>2</v>
      </c>
      <c r="P4" s="59">
        <v>3</v>
      </c>
      <c r="Q4" s="20">
        <v>4</v>
      </c>
      <c r="R4" s="20" t="s">
        <v>6</v>
      </c>
      <c r="S4" s="60" t="s">
        <v>0</v>
      </c>
      <c r="T4" s="20">
        <v>1</v>
      </c>
      <c r="U4" s="20">
        <v>2</v>
      </c>
      <c r="V4" s="20">
        <v>3</v>
      </c>
      <c r="W4" s="20">
        <v>4</v>
      </c>
      <c r="X4" s="20" t="s">
        <v>6</v>
      </c>
      <c r="Y4" s="21" t="s">
        <v>0</v>
      </c>
      <c r="Z4" s="20" t="s">
        <v>16</v>
      </c>
      <c r="AA4" s="21" t="s">
        <v>0</v>
      </c>
      <c r="AB4" s="20">
        <v>1</v>
      </c>
      <c r="AC4" s="59">
        <v>2</v>
      </c>
      <c r="AD4" s="20">
        <v>3</v>
      </c>
      <c r="AE4" s="20">
        <v>4</v>
      </c>
      <c r="AF4" s="20" t="s">
        <v>6</v>
      </c>
      <c r="AG4" s="21" t="s">
        <v>0</v>
      </c>
      <c r="AH4" s="20" t="s">
        <v>17</v>
      </c>
      <c r="AI4" s="21" t="s">
        <v>0</v>
      </c>
      <c r="AJ4" s="161"/>
      <c r="AK4" s="161"/>
      <c r="AL4" s="168"/>
    </row>
    <row r="5" spans="1:38" s="9" customFormat="1" ht="13.5" customHeight="1">
      <c r="A5" s="52"/>
      <c r="B5" s="52"/>
      <c r="C5" s="52"/>
      <c r="D5" s="52"/>
      <c r="E5" s="52"/>
      <c r="F5" s="53" t="s">
        <v>82</v>
      </c>
      <c r="G5" s="53" t="s">
        <v>75</v>
      </c>
      <c r="H5" s="52"/>
      <c r="I5" s="52"/>
      <c r="J5" s="52"/>
      <c r="K5" s="52"/>
      <c r="L5" s="54"/>
      <c r="M5" s="55"/>
      <c r="N5" s="56"/>
      <c r="O5" s="57"/>
      <c r="P5" s="57"/>
      <c r="Q5" s="56"/>
      <c r="R5" s="56"/>
      <c r="S5" s="61"/>
      <c r="T5" s="56"/>
      <c r="U5" s="56"/>
      <c r="V5" s="56"/>
      <c r="W5" s="56"/>
      <c r="X5" s="56"/>
      <c r="Y5" s="62"/>
      <c r="Z5" s="56"/>
      <c r="AA5" s="62"/>
      <c r="AB5" s="56"/>
      <c r="AC5" s="57"/>
      <c r="AD5" s="58"/>
      <c r="AE5" s="56"/>
      <c r="AF5" s="56"/>
      <c r="AG5" s="62"/>
      <c r="AH5" s="56"/>
      <c r="AI5" s="62"/>
      <c r="AJ5" s="52"/>
      <c r="AK5" s="52"/>
      <c r="AL5" s="52"/>
    </row>
    <row r="6" spans="1:38">
      <c r="A6" s="2">
        <v>12</v>
      </c>
      <c r="B6" s="2">
        <v>1</v>
      </c>
      <c r="C6" s="2"/>
      <c r="D6" s="2" t="s">
        <v>29</v>
      </c>
      <c r="E6" s="2">
        <v>75</v>
      </c>
      <c r="F6" s="2" t="s">
        <v>44</v>
      </c>
      <c r="G6" s="2" t="s">
        <v>45</v>
      </c>
      <c r="H6" s="2" t="s">
        <v>34</v>
      </c>
      <c r="I6" s="2" t="s">
        <v>21</v>
      </c>
      <c r="J6" s="33">
        <v>27950</v>
      </c>
      <c r="K6" s="2" t="s">
        <v>20</v>
      </c>
      <c r="L6" s="1">
        <v>71.400000000000006</v>
      </c>
      <c r="M6" s="15">
        <v>0.69189999999999996</v>
      </c>
      <c r="N6" s="44">
        <v>65</v>
      </c>
      <c r="O6" s="2">
        <v>65</v>
      </c>
      <c r="P6" s="2">
        <v>70</v>
      </c>
      <c r="Q6" s="15"/>
      <c r="R6" s="14">
        <v>70</v>
      </c>
      <c r="S6" s="49">
        <f>M6*R6</f>
        <v>48.433</v>
      </c>
      <c r="T6" s="2"/>
      <c r="U6" s="2"/>
      <c r="V6" s="14"/>
      <c r="W6" s="15"/>
      <c r="X6" s="14"/>
      <c r="Y6" s="35">
        <f>X6*M6</f>
        <v>0</v>
      </c>
      <c r="Z6" s="14">
        <f>X6+R6</f>
        <v>70</v>
      </c>
      <c r="AA6" s="51">
        <f>Z6*M6</f>
        <v>48.433</v>
      </c>
      <c r="AB6" s="2"/>
      <c r="AC6" s="2"/>
      <c r="AD6" s="14"/>
      <c r="AE6" s="15"/>
      <c r="AF6" s="14"/>
      <c r="AG6" s="35">
        <f>AF6*M6</f>
        <v>0</v>
      </c>
      <c r="AH6" s="14">
        <f>AF6+Z6</f>
        <v>70</v>
      </c>
      <c r="AI6" s="49">
        <f>AH6*M6</f>
        <v>48.433</v>
      </c>
      <c r="AJ6" s="2"/>
      <c r="AK6" s="2" t="s">
        <v>46</v>
      </c>
      <c r="AL6" s="2">
        <v>12</v>
      </c>
    </row>
    <row r="7" spans="1:38">
      <c r="A7" s="2">
        <v>12</v>
      </c>
      <c r="B7" s="2">
        <v>1</v>
      </c>
      <c r="C7" s="2"/>
      <c r="D7" s="2" t="s">
        <v>29</v>
      </c>
      <c r="E7" s="2">
        <v>82.5</v>
      </c>
      <c r="F7" s="2" t="s">
        <v>59</v>
      </c>
      <c r="G7" s="2" t="s">
        <v>60</v>
      </c>
      <c r="H7" s="2" t="s">
        <v>60</v>
      </c>
      <c r="I7" s="2" t="s">
        <v>21</v>
      </c>
      <c r="J7" s="33">
        <v>29340</v>
      </c>
      <c r="K7" s="2" t="s">
        <v>19</v>
      </c>
      <c r="L7" s="1">
        <v>79.3</v>
      </c>
      <c r="M7" s="15">
        <v>0.63700000000000001</v>
      </c>
      <c r="N7" s="11">
        <v>80</v>
      </c>
      <c r="O7" s="2">
        <v>100</v>
      </c>
      <c r="P7" s="44">
        <v>120</v>
      </c>
      <c r="Q7" s="15"/>
      <c r="R7" s="14">
        <v>100</v>
      </c>
      <c r="S7" s="49">
        <f>M7*R7</f>
        <v>63.7</v>
      </c>
      <c r="T7" s="2"/>
      <c r="U7" s="2"/>
      <c r="V7" s="14"/>
      <c r="W7" s="15"/>
      <c r="X7" s="14"/>
      <c r="Y7" s="35">
        <f>X7*M7</f>
        <v>0</v>
      </c>
      <c r="Z7" s="14">
        <f>X7+R7</f>
        <v>100</v>
      </c>
      <c r="AA7" s="51">
        <f>Z7*M7</f>
        <v>63.7</v>
      </c>
      <c r="AB7" s="2"/>
      <c r="AC7" s="2"/>
      <c r="AD7" s="14"/>
      <c r="AE7" s="15"/>
      <c r="AF7" s="14"/>
      <c r="AG7" s="35">
        <f>AF7*M7</f>
        <v>0</v>
      </c>
      <c r="AH7" s="14">
        <f>AF7+Z7</f>
        <v>100</v>
      </c>
      <c r="AI7" s="49">
        <f>AH7*M7</f>
        <v>63.7</v>
      </c>
      <c r="AJ7" s="2"/>
      <c r="AK7" s="2" t="s">
        <v>84</v>
      </c>
      <c r="AL7" s="2">
        <v>12</v>
      </c>
    </row>
    <row r="8" spans="1:38">
      <c r="A8" s="2">
        <v>12</v>
      </c>
      <c r="B8" s="2">
        <v>1</v>
      </c>
      <c r="C8" s="2"/>
      <c r="D8" s="2" t="s">
        <v>29</v>
      </c>
      <c r="E8" s="2">
        <v>90</v>
      </c>
      <c r="F8" s="2" t="s">
        <v>62</v>
      </c>
      <c r="G8" s="2" t="s">
        <v>63</v>
      </c>
      <c r="H8" s="2" t="s">
        <v>73</v>
      </c>
      <c r="I8" s="2" t="s">
        <v>64</v>
      </c>
      <c r="J8" s="33">
        <v>18892</v>
      </c>
      <c r="K8" s="32" t="s">
        <v>69</v>
      </c>
      <c r="L8" s="1">
        <v>85.3</v>
      </c>
      <c r="M8" s="15">
        <v>1.1928000000000001</v>
      </c>
      <c r="N8" s="44">
        <v>110</v>
      </c>
      <c r="O8" s="2">
        <v>110</v>
      </c>
      <c r="P8" s="2">
        <v>120</v>
      </c>
      <c r="Q8" s="15"/>
      <c r="R8" s="14">
        <v>120</v>
      </c>
      <c r="S8" s="49">
        <f>M8*R8</f>
        <v>143.13600000000002</v>
      </c>
      <c r="T8" s="2"/>
      <c r="U8" s="2"/>
      <c r="V8" s="14"/>
      <c r="W8" s="15"/>
      <c r="X8" s="14"/>
      <c r="Y8" s="35">
        <f>X8*M8</f>
        <v>0</v>
      </c>
      <c r="Z8" s="14">
        <f>X8+R8</f>
        <v>120</v>
      </c>
      <c r="AA8" s="51">
        <f>Z8*M8</f>
        <v>143.13600000000002</v>
      </c>
      <c r="AB8" s="2"/>
      <c r="AC8" s="2"/>
      <c r="AD8" s="14"/>
      <c r="AE8" s="15"/>
      <c r="AF8" s="14"/>
      <c r="AG8" s="35">
        <f>AF8*M8</f>
        <v>0</v>
      </c>
      <c r="AH8" s="14">
        <f>AF8+Z8</f>
        <v>120</v>
      </c>
      <c r="AI8" s="49">
        <f>AH8*M8</f>
        <v>143.13600000000002</v>
      </c>
      <c r="AJ8" s="2"/>
      <c r="AK8" s="2" t="s">
        <v>85</v>
      </c>
      <c r="AL8" s="2">
        <v>12</v>
      </c>
    </row>
    <row r="9" spans="1:38">
      <c r="A9" s="2">
        <v>12</v>
      </c>
      <c r="B9" s="2">
        <v>1</v>
      </c>
      <c r="C9" s="2"/>
      <c r="D9" s="2" t="s">
        <v>29</v>
      </c>
      <c r="E9" s="2">
        <v>90</v>
      </c>
      <c r="F9" s="2" t="s">
        <v>62</v>
      </c>
      <c r="G9" s="2" t="s">
        <v>63</v>
      </c>
      <c r="H9" s="2" t="s">
        <v>73</v>
      </c>
      <c r="I9" s="2" t="s">
        <v>64</v>
      </c>
      <c r="J9" s="33">
        <v>18892</v>
      </c>
      <c r="K9" s="32" t="s">
        <v>19</v>
      </c>
      <c r="L9" s="1">
        <v>85.3</v>
      </c>
      <c r="M9" s="15">
        <v>0.60550000000000004</v>
      </c>
      <c r="N9" s="44">
        <v>110</v>
      </c>
      <c r="O9" s="2">
        <v>110</v>
      </c>
      <c r="P9" s="2">
        <v>120</v>
      </c>
      <c r="Q9" s="15"/>
      <c r="R9" s="14">
        <v>120</v>
      </c>
      <c r="S9" s="49">
        <f>M9*R9</f>
        <v>72.660000000000011</v>
      </c>
      <c r="T9" s="2"/>
      <c r="U9" s="2"/>
      <c r="V9" s="14"/>
      <c r="W9" s="15"/>
      <c r="X9" s="14"/>
      <c r="Y9" s="35">
        <f>X9*M9</f>
        <v>0</v>
      </c>
      <c r="Z9" s="14">
        <f>X9+R9</f>
        <v>120</v>
      </c>
      <c r="AA9" s="51">
        <f>Z9*M9</f>
        <v>72.660000000000011</v>
      </c>
      <c r="AB9" s="2"/>
      <c r="AC9" s="2"/>
      <c r="AD9" s="14"/>
      <c r="AE9" s="15"/>
      <c r="AF9" s="14"/>
      <c r="AG9" s="35">
        <f>AF9*M9</f>
        <v>0</v>
      </c>
      <c r="AH9" s="14">
        <f>AF9+Z9</f>
        <v>120</v>
      </c>
      <c r="AI9" s="49">
        <f>AH9*M9</f>
        <v>72.660000000000011</v>
      </c>
      <c r="AJ9" s="2"/>
      <c r="AK9" s="2" t="s">
        <v>85</v>
      </c>
      <c r="AL9" s="2">
        <v>12</v>
      </c>
    </row>
    <row r="10" spans="1:38">
      <c r="A10" s="2">
        <v>12</v>
      </c>
      <c r="B10" s="2">
        <v>1</v>
      </c>
      <c r="C10" s="2"/>
      <c r="D10" s="2" t="s">
        <v>29</v>
      </c>
      <c r="E10" s="2">
        <v>110</v>
      </c>
      <c r="F10" s="2" t="s">
        <v>51</v>
      </c>
      <c r="G10" s="2" t="s">
        <v>48</v>
      </c>
      <c r="H10" s="2" t="s">
        <v>34</v>
      </c>
      <c r="I10" s="2" t="s">
        <v>21</v>
      </c>
      <c r="J10" s="33">
        <v>31163</v>
      </c>
      <c r="K10" s="32" t="s">
        <v>19</v>
      </c>
      <c r="L10" s="1">
        <v>101</v>
      </c>
      <c r="M10" s="15">
        <v>0.55169999999999997</v>
      </c>
      <c r="N10" s="11">
        <v>85</v>
      </c>
      <c r="O10" s="2">
        <v>0</v>
      </c>
      <c r="P10" s="2">
        <v>0</v>
      </c>
      <c r="Q10" s="15"/>
      <c r="R10" s="14">
        <v>85</v>
      </c>
      <c r="S10" s="49">
        <f>M10*R10</f>
        <v>46.894500000000001</v>
      </c>
      <c r="T10" s="2"/>
      <c r="U10" s="2"/>
      <c r="V10" s="2"/>
      <c r="W10" s="15"/>
      <c r="X10" s="14"/>
      <c r="Y10" s="35">
        <f>X10*M10</f>
        <v>0</v>
      </c>
      <c r="Z10" s="14">
        <f>X10+R10</f>
        <v>85</v>
      </c>
      <c r="AA10" s="51">
        <f>Z10*M10</f>
        <v>46.894500000000001</v>
      </c>
      <c r="AB10" s="2"/>
      <c r="AC10" s="2"/>
      <c r="AD10" s="14"/>
      <c r="AE10" s="15"/>
      <c r="AF10" s="14"/>
      <c r="AG10" s="35">
        <f>AF10*M10</f>
        <v>0</v>
      </c>
      <c r="AH10" s="14">
        <f>AF10+Z10</f>
        <v>85</v>
      </c>
      <c r="AI10" s="49">
        <f>AH10*M10</f>
        <v>46.894500000000001</v>
      </c>
      <c r="AJ10" s="2"/>
      <c r="AK10" s="2" t="s">
        <v>50</v>
      </c>
      <c r="AL10" s="2">
        <v>12</v>
      </c>
    </row>
    <row r="11" spans="1:38" s="9" customFormat="1" ht="13.5" customHeight="1">
      <c r="A11" s="52"/>
      <c r="B11" s="52"/>
      <c r="C11" s="52"/>
      <c r="D11" s="52"/>
      <c r="E11" s="52"/>
      <c r="F11" s="53" t="s">
        <v>74</v>
      </c>
      <c r="G11" s="53" t="s">
        <v>75</v>
      </c>
      <c r="H11" s="52"/>
      <c r="I11" s="52"/>
      <c r="J11" s="52"/>
      <c r="K11" s="52"/>
      <c r="L11" s="54"/>
      <c r="M11" s="55"/>
      <c r="N11" s="56"/>
      <c r="O11" s="57"/>
      <c r="P11" s="57"/>
      <c r="Q11" s="56"/>
      <c r="R11" s="56"/>
      <c r="S11" s="49"/>
      <c r="T11" s="56"/>
      <c r="U11" s="56"/>
      <c r="V11" s="56"/>
      <c r="W11" s="56"/>
      <c r="X11" s="56"/>
      <c r="Y11" s="35"/>
      <c r="Z11" s="14"/>
      <c r="AA11" s="51"/>
      <c r="AB11" s="56"/>
      <c r="AC11" s="57"/>
      <c r="AD11" s="58"/>
      <c r="AE11" s="56"/>
      <c r="AF11" s="56"/>
      <c r="AG11" s="35"/>
      <c r="AH11" s="14"/>
      <c r="AI11" s="49"/>
      <c r="AJ11" s="52"/>
      <c r="AK11" s="52"/>
      <c r="AL11" s="37"/>
    </row>
    <row r="12" spans="1:38">
      <c r="A12" s="2">
        <v>12</v>
      </c>
      <c r="B12" s="2">
        <v>1</v>
      </c>
      <c r="C12" s="2"/>
      <c r="D12" s="2" t="s">
        <v>29</v>
      </c>
      <c r="E12" s="2">
        <v>67.5</v>
      </c>
      <c r="F12" s="2" t="s">
        <v>58</v>
      </c>
      <c r="G12" s="2" t="s">
        <v>48</v>
      </c>
      <c r="H12" s="2" t="s">
        <v>34</v>
      </c>
      <c r="I12" s="2" t="s">
        <v>21</v>
      </c>
      <c r="J12" s="33">
        <v>35677</v>
      </c>
      <c r="K12" s="32" t="s">
        <v>49</v>
      </c>
      <c r="L12" s="1">
        <v>64</v>
      </c>
      <c r="M12" s="35">
        <v>0.78539999999999999</v>
      </c>
      <c r="N12" s="11"/>
      <c r="O12" s="2"/>
      <c r="P12" s="14"/>
      <c r="Q12" s="15"/>
      <c r="R12" s="2"/>
      <c r="S12" s="49">
        <f t="shared" ref="S12:S20" si="0">M12*R12</f>
        <v>0</v>
      </c>
      <c r="T12" s="2"/>
      <c r="U12" s="2"/>
      <c r="V12" s="44"/>
      <c r="W12" s="15"/>
      <c r="X12" s="14"/>
      <c r="Y12" s="35">
        <f t="shared" ref="Y12:Y20" si="1">X12*M12</f>
        <v>0</v>
      </c>
      <c r="Z12" s="14">
        <f t="shared" ref="Z12:Z20" si="2">X12+R12</f>
        <v>0</v>
      </c>
      <c r="AA12" s="51">
        <f t="shared" ref="AA12:AA20" si="3">Z12*M12</f>
        <v>0</v>
      </c>
      <c r="AB12" s="2">
        <v>80</v>
      </c>
      <c r="AC12" s="2">
        <v>90</v>
      </c>
      <c r="AD12" s="2">
        <v>100</v>
      </c>
      <c r="AE12" s="15"/>
      <c r="AF12" s="14">
        <v>100</v>
      </c>
      <c r="AG12" s="35">
        <f t="shared" ref="AG12:AG20" si="4">AF12*M12</f>
        <v>78.539999999999992</v>
      </c>
      <c r="AH12" s="14">
        <f t="shared" ref="AH12:AH20" si="5">AF12+Z12</f>
        <v>100</v>
      </c>
      <c r="AI12" s="49">
        <f t="shared" ref="AI12:AI20" si="6">AH12*M12</f>
        <v>78.539999999999992</v>
      </c>
      <c r="AJ12" s="2"/>
      <c r="AK12" s="2" t="s">
        <v>79</v>
      </c>
      <c r="AL12" s="2">
        <v>12</v>
      </c>
    </row>
    <row r="13" spans="1:38">
      <c r="A13" s="2">
        <v>12</v>
      </c>
      <c r="B13" s="2">
        <v>1</v>
      </c>
      <c r="C13" s="2"/>
      <c r="D13" s="2" t="s">
        <v>29</v>
      </c>
      <c r="E13" s="2">
        <v>75</v>
      </c>
      <c r="F13" s="2" t="s">
        <v>44</v>
      </c>
      <c r="G13" s="2" t="s">
        <v>45</v>
      </c>
      <c r="H13" s="2" t="s">
        <v>34</v>
      </c>
      <c r="I13" s="2" t="s">
        <v>21</v>
      </c>
      <c r="J13" s="33">
        <v>27950</v>
      </c>
      <c r="K13" s="2" t="s">
        <v>20</v>
      </c>
      <c r="L13" s="1">
        <v>71.599999999999994</v>
      </c>
      <c r="M13" s="15">
        <v>0.69189999999999996</v>
      </c>
      <c r="N13" s="11"/>
      <c r="O13" s="2"/>
      <c r="P13" s="14"/>
      <c r="Q13" s="15"/>
      <c r="R13" s="2"/>
      <c r="S13" s="49">
        <f t="shared" si="0"/>
        <v>0</v>
      </c>
      <c r="T13" s="2"/>
      <c r="U13" s="2"/>
      <c r="V13" s="14"/>
      <c r="W13" s="15"/>
      <c r="X13" s="14"/>
      <c r="Y13" s="35">
        <f t="shared" si="1"/>
        <v>0</v>
      </c>
      <c r="Z13" s="14">
        <f t="shared" si="2"/>
        <v>0</v>
      </c>
      <c r="AA13" s="51">
        <f t="shared" si="3"/>
        <v>0</v>
      </c>
      <c r="AB13" s="2">
        <v>95</v>
      </c>
      <c r="AC13" s="2">
        <v>100</v>
      </c>
      <c r="AD13" s="2">
        <v>105</v>
      </c>
      <c r="AE13" s="15"/>
      <c r="AF13" s="14">
        <v>105</v>
      </c>
      <c r="AG13" s="35">
        <f t="shared" si="4"/>
        <v>72.649499999999989</v>
      </c>
      <c r="AH13" s="14">
        <f t="shared" si="5"/>
        <v>105</v>
      </c>
      <c r="AI13" s="49">
        <f t="shared" si="6"/>
        <v>72.649499999999989</v>
      </c>
      <c r="AJ13" s="2"/>
      <c r="AK13" s="2" t="s">
        <v>46</v>
      </c>
      <c r="AL13" s="2">
        <v>12</v>
      </c>
    </row>
    <row r="14" spans="1:38">
      <c r="A14" s="2">
        <v>12</v>
      </c>
      <c r="B14" s="2">
        <v>1</v>
      </c>
      <c r="C14" s="2"/>
      <c r="D14" s="2" t="s">
        <v>29</v>
      </c>
      <c r="E14" s="2">
        <v>82.5</v>
      </c>
      <c r="F14" s="2" t="s">
        <v>59</v>
      </c>
      <c r="G14" s="2" t="s">
        <v>60</v>
      </c>
      <c r="H14" s="2" t="s">
        <v>60</v>
      </c>
      <c r="I14" s="2" t="s">
        <v>21</v>
      </c>
      <c r="J14" s="33">
        <v>29340</v>
      </c>
      <c r="K14" s="2" t="s">
        <v>19</v>
      </c>
      <c r="L14" s="1">
        <v>79.3</v>
      </c>
      <c r="M14" s="15">
        <v>0.63700000000000001</v>
      </c>
      <c r="N14" s="11"/>
      <c r="O14" s="2"/>
      <c r="P14" s="14"/>
      <c r="Q14" s="15"/>
      <c r="R14" s="2"/>
      <c r="S14" s="49">
        <f t="shared" si="0"/>
        <v>0</v>
      </c>
      <c r="T14" s="2"/>
      <c r="U14" s="2"/>
      <c r="V14" s="14"/>
      <c r="W14" s="15"/>
      <c r="X14" s="14"/>
      <c r="Y14" s="35">
        <f t="shared" si="1"/>
        <v>0</v>
      </c>
      <c r="Z14" s="14">
        <f t="shared" si="2"/>
        <v>0</v>
      </c>
      <c r="AA14" s="51">
        <f t="shared" si="3"/>
        <v>0</v>
      </c>
      <c r="AB14" s="2">
        <v>100</v>
      </c>
      <c r="AC14" s="2">
        <v>110</v>
      </c>
      <c r="AD14" s="2">
        <v>120</v>
      </c>
      <c r="AE14" s="15"/>
      <c r="AF14" s="14">
        <v>120</v>
      </c>
      <c r="AG14" s="35">
        <f t="shared" si="4"/>
        <v>76.44</v>
      </c>
      <c r="AH14" s="14">
        <f t="shared" si="5"/>
        <v>120</v>
      </c>
      <c r="AI14" s="49">
        <f t="shared" si="6"/>
        <v>76.44</v>
      </c>
      <c r="AJ14" s="2"/>
      <c r="AK14" s="2" t="s">
        <v>84</v>
      </c>
      <c r="AL14" s="2">
        <v>12</v>
      </c>
    </row>
    <row r="15" spans="1:38">
      <c r="A15" s="2">
        <v>12</v>
      </c>
      <c r="B15" s="2">
        <v>1</v>
      </c>
      <c r="C15" s="2"/>
      <c r="D15" s="2" t="s">
        <v>29</v>
      </c>
      <c r="E15" s="2">
        <v>90</v>
      </c>
      <c r="F15" s="2" t="s">
        <v>62</v>
      </c>
      <c r="G15" s="2" t="s">
        <v>63</v>
      </c>
      <c r="H15" s="2" t="s">
        <v>73</v>
      </c>
      <c r="I15" s="2" t="s">
        <v>64</v>
      </c>
      <c r="J15" s="33">
        <v>18892</v>
      </c>
      <c r="K15" s="32" t="s">
        <v>69</v>
      </c>
      <c r="L15" s="1">
        <v>85.3</v>
      </c>
      <c r="M15" s="15">
        <v>1.1928000000000001</v>
      </c>
      <c r="N15" s="11"/>
      <c r="O15" s="2"/>
      <c r="P15" s="14"/>
      <c r="Q15" s="15"/>
      <c r="R15" s="2"/>
      <c r="S15" s="49">
        <f t="shared" si="0"/>
        <v>0</v>
      </c>
      <c r="T15" s="2"/>
      <c r="U15" s="2"/>
      <c r="V15" s="14"/>
      <c r="W15" s="15"/>
      <c r="X15" s="14"/>
      <c r="Y15" s="35">
        <f t="shared" si="1"/>
        <v>0</v>
      </c>
      <c r="Z15" s="14">
        <f t="shared" si="2"/>
        <v>0</v>
      </c>
      <c r="AA15" s="51">
        <f t="shared" si="3"/>
        <v>0</v>
      </c>
      <c r="AB15" s="2">
        <v>150</v>
      </c>
      <c r="AC15" s="2">
        <v>160</v>
      </c>
      <c r="AD15" s="44">
        <v>170</v>
      </c>
      <c r="AE15" s="15"/>
      <c r="AF15" s="14">
        <v>160</v>
      </c>
      <c r="AG15" s="35">
        <f t="shared" si="4"/>
        <v>190.84800000000001</v>
      </c>
      <c r="AH15" s="14">
        <f t="shared" si="5"/>
        <v>160</v>
      </c>
      <c r="AI15" s="49">
        <f t="shared" si="6"/>
        <v>190.84800000000001</v>
      </c>
      <c r="AJ15" s="2"/>
      <c r="AK15" s="2" t="s">
        <v>85</v>
      </c>
      <c r="AL15" s="2">
        <v>12</v>
      </c>
    </row>
    <row r="16" spans="1:38">
      <c r="A16" s="2">
        <v>12</v>
      </c>
      <c r="B16" s="2">
        <v>1</v>
      </c>
      <c r="C16" s="2"/>
      <c r="D16" s="2" t="s">
        <v>29</v>
      </c>
      <c r="E16" s="2">
        <v>90</v>
      </c>
      <c r="F16" s="2" t="s">
        <v>62</v>
      </c>
      <c r="G16" s="2" t="s">
        <v>63</v>
      </c>
      <c r="H16" s="2" t="s">
        <v>73</v>
      </c>
      <c r="I16" s="2" t="s">
        <v>64</v>
      </c>
      <c r="J16" s="33">
        <v>18892</v>
      </c>
      <c r="K16" s="32" t="s">
        <v>19</v>
      </c>
      <c r="L16" s="1">
        <v>85.3</v>
      </c>
      <c r="M16" s="15">
        <v>0.60550000000000004</v>
      </c>
      <c r="N16" s="11"/>
      <c r="O16" s="2"/>
      <c r="P16" s="14"/>
      <c r="Q16" s="15"/>
      <c r="R16" s="2"/>
      <c r="S16" s="49">
        <f t="shared" si="0"/>
        <v>0</v>
      </c>
      <c r="T16" s="2"/>
      <c r="U16" s="2"/>
      <c r="V16" s="14"/>
      <c r="W16" s="15"/>
      <c r="X16" s="14"/>
      <c r="Y16" s="35">
        <f t="shared" si="1"/>
        <v>0</v>
      </c>
      <c r="Z16" s="14">
        <f t="shared" si="2"/>
        <v>0</v>
      </c>
      <c r="AA16" s="51">
        <f t="shared" si="3"/>
        <v>0</v>
      </c>
      <c r="AB16" s="2">
        <v>150</v>
      </c>
      <c r="AC16" s="2">
        <v>160</v>
      </c>
      <c r="AD16" s="44">
        <v>170</v>
      </c>
      <c r="AE16" s="15"/>
      <c r="AF16" s="14">
        <v>160</v>
      </c>
      <c r="AG16" s="35">
        <f t="shared" si="4"/>
        <v>96.88000000000001</v>
      </c>
      <c r="AH16" s="14">
        <f t="shared" si="5"/>
        <v>160</v>
      </c>
      <c r="AI16" s="49">
        <f t="shared" si="6"/>
        <v>96.88000000000001</v>
      </c>
      <c r="AJ16" s="2"/>
      <c r="AK16" s="2" t="s">
        <v>85</v>
      </c>
      <c r="AL16" s="2">
        <v>12</v>
      </c>
    </row>
    <row r="17" spans="1:38">
      <c r="A17" s="2">
        <v>12</v>
      </c>
      <c r="B17" s="2">
        <v>1</v>
      </c>
      <c r="C17" s="2"/>
      <c r="D17" s="2" t="s">
        <v>29</v>
      </c>
      <c r="E17" s="2">
        <v>100</v>
      </c>
      <c r="F17" s="2" t="s">
        <v>70</v>
      </c>
      <c r="G17" s="2" t="s">
        <v>32</v>
      </c>
      <c r="H17" s="2" t="s">
        <v>23</v>
      </c>
      <c r="I17" s="2" t="s">
        <v>21</v>
      </c>
      <c r="J17" s="33">
        <v>32251</v>
      </c>
      <c r="K17" s="32" t="s">
        <v>19</v>
      </c>
      <c r="L17" s="1">
        <v>100</v>
      </c>
      <c r="M17" s="15">
        <v>0.55400000000000005</v>
      </c>
      <c r="N17" s="11"/>
      <c r="O17" s="2"/>
      <c r="P17" s="14"/>
      <c r="Q17" s="15"/>
      <c r="R17" s="2"/>
      <c r="S17" s="49">
        <f t="shared" si="0"/>
        <v>0</v>
      </c>
      <c r="T17" s="2"/>
      <c r="U17" s="2"/>
      <c r="V17" s="14"/>
      <c r="W17" s="15"/>
      <c r="X17" s="14"/>
      <c r="Y17" s="35">
        <f t="shared" si="1"/>
        <v>0</v>
      </c>
      <c r="Z17" s="14">
        <f t="shared" si="2"/>
        <v>0</v>
      </c>
      <c r="AA17" s="51">
        <f t="shared" si="3"/>
        <v>0</v>
      </c>
      <c r="AB17" s="2">
        <v>220</v>
      </c>
      <c r="AC17" s="2">
        <v>237.5</v>
      </c>
      <c r="AD17" s="2">
        <v>240</v>
      </c>
      <c r="AE17" s="15"/>
      <c r="AF17" s="14">
        <v>240</v>
      </c>
      <c r="AG17" s="35">
        <f t="shared" si="4"/>
        <v>132.96</v>
      </c>
      <c r="AH17" s="14">
        <f t="shared" si="5"/>
        <v>240</v>
      </c>
      <c r="AI17" s="49">
        <f t="shared" si="6"/>
        <v>132.96</v>
      </c>
      <c r="AJ17" s="2"/>
      <c r="AK17" s="2" t="s">
        <v>83</v>
      </c>
      <c r="AL17" s="2">
        <v>12</v>
      </c>
    </row>
    <row r="18" spans="1:38">
      <c r="A18" s="2">
        <v>12</v>
      </c>
      <c r="B18" s="2">
        <v>1</v>
      </c>
      <c r="C18" s="2"/>
      <c r="D18" s="2" t="s">
        <v>29</v>
      </c>
      <c r="E18" s="2">
        <v>110</v>
      </c>
      <c r="F18" s="2" t="s">
        <v>51</v>
      </c>
      <c r="G18" s="2" t="s">
        <v>48</v>
      </c>
      <c r="H18" s="2" t="s">
        <v>34</v>
      </c>
      <c r="I18" s="2" t="s">
        <v>21</v>
      </c>
      <c r="J18" s="33">
        <v>31163</v>
      </c>
      <c r="K18" s="32" t="s">
        <v>19</v>
      </c>
      <c r="L18" s="1">
        <v>101</v>
      </c>
      <c r="M18" s="15">
        <v>0.55169999999999997</v>
      </c>
      <c r="N18" s="11"/>
      <c r="O18" s="2"/>
      <c r="P18" s="2"/>
      <c r="Q18" s="15"/>
      <c r="R18" s="14"/>
      <c r="S18" s="49"/>
      <c r="T18" s="2"/>
      <c r="U18" s="2"/>
      <c r="V18" s="2"/>
      <c r="W18" s="15"/>
      <c r="X18" s="14"/>
      <c r="Y18" s="35">
        <f t="shared" si="1"/>
        <v>0</v>
      </c>
      <c r="Z18" s="14">
        <f t="shared" si="2"/>
        <v>0</v>
      </c>
      <c r="AA18" s="51">
        <f t="shared" si="3"/>
        <v>0</v>
      </c>
      <c r="AB18" s="2">
        <v>100</v>
      </c>
      <c r="AC18" s="2">
        <v>0</v>
      </c>
      <c r="AD18" s="14">
        <v>0</v>
      </c>
      <c r="AE18" s="15"/>
      <c r="AF18" s="14">
        <v>100</v>
      </c>
      <c r="AG18" s="35">
        <f t="shared" si="4"/>
        <v>55.169999999999995</v>
      </c>
      <c r="AH18" s="14">
        <f t="shared" si="5"/>
        <v>100</v>
      </c>
      <c r="AI18" s="49">
        <f t="shared" si="6"/>
        <v>55.169999999999995</v>
      </c>
      <c r="AJ18" s="2"/>
      <c r="AK18" s="2" t="s">
        <v>50</v>
      </c>
      <c r="AL18" s="2">
        <v>12</v>
      </c>
    </row>
    <row r="19" spans="1:38">
      <c r="A19" s="2">
        <v>12</v>
      </c>
      <c r="B19" s="2">
        <v>1</v>
      </c>
      <c r="C19" s="2"/>
      <c r="D19" s="2" t="s">
        <v>29</v>
      </c>
      <c r="E19" s="2">
        <v>125</v>
      </c>
      <c r="F19" s="2" t="s">
        <v>52</v>
      </c>
      <c r="G19" s="2" t="s">
        <v>32</v>
      </c>
      <c r="H19" s="2" t="s">
        <v>23</v>
      </c>
      <c r="I19" s="2" t="s">
        <v>21</v>
      </c>
      <c r="J19" s="33">
        <v>22107</v>
      </c>
      <c r="K19" s="2" t="s">
        <v>53</v>
      </c>
      <c r="L19" s="1">
        <v>110.4</v>
      </c>
      <c r="M19" s="15">
        <v>0.79330000000000001</v>
      </c>
      <c r="N19" s="11"/>
      <c r="O19" s="2"/>
      <c r="P19" s="14"/>
      <c r="Q19" s="15"/>
      <c r="R19" s="2"/>
      <c r="S19" s="49">
        <f t="shared" si="0"/>
        <v>0</v>
      </c>
      <c r="T19" s="2"/>
      <c r="U19" s="2"/>
      <c r="V19" s="14"/>
      <c r="W19" s="15"/>
      <c r="X19" s="14"/>
      <c r="Y19" s="35">
        <f t="shared" si="1"/>
        <v>0</v>
      </c>
      <c r="Z19" s="14">
        <f t="shared" si="2"/>
        <v>0</v>
      </c>
      <c r="AA19" s="51">
        <f t="shared" si="3"/>
        <v>0</v>
      </c>
      <c r="AB19" s="2">
        <v>200</v>
      </c>
      <c r="AC19" s="2">
        <v>225</v>
      </c>
      <c r="AD19" s="44">
        <v>250</v>
      </c>
      <c r="AE19" s="15"/>
      <c r="AF19" s="14">
        <v>225</v>
      </c>
      <c r="AG19" s="35">
        <f t="shared" si="4"/>
        <v>178.49250000000001</v>
      </c>
      <c r="AH19" s="14">
        <f t="shared" si="5"/>
        <v>225</v>
      </c>
      <c r="AI19" s="49">
        <f t="shared" si="6"/>
        <v>178.49250000000001</v>
      </c>
      <c r="AJ19" s="2"/>
      <c r="AK19" s="2" t="s">
        <v>54</v>
      </c>
      <c r="AL19" s="2">
        <v>12</v>
      </c>
    </row>
    <row r="20" spans="1:38">
      <c r="A20" s="2">
        <v>12</v>
      </c>
      <c r="B20" s="2">
        <v>1</v>
      </c>
      <c r="C20" s="2"/>
      <c r="D20" s="2" t="s">
        <v>29</v>
      </c>
      <c r="E20" s="2">
        <v>125</v>
      </c>
      <c r="F20" s="2" t="s">
        <v>52</v>
      </c>
      <c r="G20" s="2" t="s">
        <v>32</v>
      </c>
      <c r="H20" s="2" t="s">
        <v>23</v>
      </c>
      <c r="I20" s="2" t="s">
        <v>21</v>
      </c>
      <c r="J20" s="33">
        <v>22107</v>
      </c>
      <c r="K20" s="32" t="s">
        <v>19</v>
      </c>
      <c r="L20" s="1">
        <v>110.4</v>
      </c>
      <c r="M20" s="15">
        <v>0.53600000000000003</v>
      </c>
      <c r="N20" s="11"/>
      <c r="O20" s="2"/>
      <c r="P20" s="14"/>
      <c r="Q20" s="15"/>
      <c r="R20" s="2"/>
      <c r="S20" s="49">
        <f t="shared" si="0"/>
        <v>0</v>
      </c>
      <c r="T20" s="2"/>
      <c r="U20" s="2"/>
      <c r="V20" s="14"/>
      <c r="W20" s="15"/>
      <c r="X20" s="14"/>
      <c r="Y20" s="35">
        <f t="shared" si="1"/>
        <v>0</v>
      </c>
      <c r="Z20" s="14">
        <f t="shared" si="2"/>
        <v>0</v>
      </c>
      <c r="AA20" s="51">
        <f t="shared" si="3"/>
        <v>0</v>
      </c>
      <c r="AB20" s="2">
        <v>200</v>
      </c>
      <c r="AC20" s="2">
        <v>225</v>
      </c>
      <c r="AD20" s="44">
        <v>250</v>
      </c>
      <c r="AE20" s="15"/>
      <c r="AF20" s="14">
        <v>225</v>
      </c>
      <c r="AG20" s="35">
        <f t="shared" si="4"/>
        <v>120.60000000000001</v>
      </c>
      <c r="AH20" s="14">
        <f t="shared" si="5"/>
        <v>225</v>
      </c>
      <c r="AI20" s="49">
        <f t="shared" si="6"/>
        <v>120.60000000000001</v>
      </c>
      <c r="AJ20" s="2"/>
      <c r="AK20" s="2" t="s">
        <v>54</v>
      </c>
      <c r="AL20" s="2">
        <v>12</v>
      </c>
    </row>
    <row r="21" spans="1:38">
      <c r="A21" s="2"/>
      <c r="B21" s="2"/>
      <c r="C21" s="2"/>
      <c r="D21" s="2"/>
      <c r="E21" s="2"/>
      <c r="F21" s="38" t="s">
        <v>76</v>
      </c>
      <c r="G21" s="38" t="s">
        <v>77</v>
      </c>
      <c r="H21" s="2"/>
      <c r="I21" s="2"/>
      <c r="J21" s="33"/>
      <c r="K21" s="32"/>
      <c r="L21" s="1"/>
      <c r="M21" s="35"/>
      <c r="N21" s="11"/>
      <c r="O21" s="2"/>
      <c r="P21" s="14"/>
      <c r="Q21" s="15"/>
      <c r="R21" s="2"/>
      <c r="S21" s="49"/>
      <c r="T21" s="2"/>
      <c r="U21" s="2"/>
      <c r="V21" s="44"/>
      <c r="W21" s="15"/>
      <c r="X21" s="14"/>
      <c r="Y21" s="35"/>
      <c r="Z21" s="14"/>
      <c r="AA21" s="51"/>
      <c r="AB21" s="2"/>
      <c r="AC21" s="2"/>
      <c r="AD21" s="2"/>
      <c r="AE21" s="15"/>
      <c r="AF21" s="14"/>
      <c r="AG21" s="35"/>
      <c r="AH21" s="14"/>
      <c r="AI21" s="49"/>
      <c r="AJ21" s="2"/>
      <c r="AK21" s="2"/>
      <c r="AL21" s="2"/>
    </row>
    <row r="22" spans="1:38">
      <c r="A22" s="2">
        <v>12</v>
      </c>
      <c r="B22" s="2">
        <v>1</v>
      </c>
      <c r="C22" s="2"/>
      <c r="D22" s="2" t="s">
        <v>29</v>
      </c>
      <c r="E22" s="2">
        <v>44</v>
      </c>
      <c r="F22" s="2" t="s">
        <v>65</v>
      </c>
      <c r="G22" s="2" t="s">
        <v>32</v>
      </c>
      <c r="H22" s="2" t="s">
        <v>23</v>
      </c>
      <c r="I22" s="2" t="s">
        <v>21</v>
      </c>
      <c r="J22" s="33">
        <v>37622</v>
      </c>
      <c r="K22" s="32" t="s">
        <v>35</v>
      </c>
      <c r="L22" s="1">
        <v>36.25</v>
      </c>
      <c r="M22" s="35">
        <v>1.446</v>
      </c>
      <c r="N22" s="11">
        <v>25</v>
      </c>
      <c r="O22" s="2">
        <v>30</v>
      </c>
      <c r="P22" s="44">
        <v>40</v>
      </c>
      <c r="Q22" s="15"/>
      <c r="R22" s="14">
        <v>30</v>
      </c>
      <c r="S22" s="49">
        <f>M22*R22</f>
        <v>43.379999999999995</v>
      </c>
      <c r="T22" s="2">
        <v>20</v>
      </c>
      <c r="U22" s="44">
        <v>22.5</v>
      </c>
      <c r="V22" s="2">
        <v>0</v>
      </c>
      <c r="W22" s="15"/>
      <c r="X22" s="14">
        <v>20</v>
      </c>
      <c r="Y22" s="35">
        <f>X22*M22</f>
        <v>28.919999999999998</v>
      </c>
      <c r="Z22" s="14">
        <f>X22+R22</f>
        <v>50</v>
      </c>
      <c r="AA22" s="51">
        <f>Z22*M22</f>
        <v>72.3</v>
      </c>
      <c r="AB22" s="2">
        <v>35</v>
      </c>
      <c r="AC22" s="2">
        <v>45</v>
      </c>
      <c r="AD22" s="44">
        <v>50</v>
      </c>
      <c r="AE22" s="15"/>
      <c r="AF22" s="14">
        <v>45</v>
      </c>
      <c r="AG22" s="35">
        <f>AF22*M22</f>
        <v>65.069999999999993</v>
      </c>
      <c r="AH22" s="14">
        <f>AF22+Z22</f>
        <v>95</v>
      </c>
      <c r="AI22" s="49">
        <f>AH22*M22</f>
        <v>137.37</v>
      </c>
      <c r="AJ22" s="2"/>
      <c r="AK22" s="2" t="s">
        <v>80</v>
      </c>
      <c r="AL22" s="2">
        <v>12</v>
      </c>
    </row>
    <row r="23" spans="1:38">
      <c r="A23" s="2">
        <v>12</v>
      </c>
      <c r="B23" s="2">
        <v>1</v>
      </c>
      <c r="C23" s="2"/>
      <c r="D23" s="2" t="s">
        <v>29</v>
      </c>
      <c r="E23" s="2">
        <v>48</v>
      </c>
      <c r="F23" s="2" t="s">
        <v>66</v>
      </c>
      <c r="G23" s="2" t="s">
        <v>32</v>
      </c>
      <c r="H23" s="2" t="s">
        <v>23</v>
      </c>
      <c r="I23" s="2" t="s">
        <v>21</v>
      </c>
      <c r="J23" s="33">
        <v>38396</v>
      </c>
      <c r="K23" s="32" t="s">
        <v>35</v>
      </c>
      <c r="L23" s="1">
        <v>45.3</v>
      </c>
      <c r="M23" s="35">
        <v>1.3292999999999999</v>
      </c>
      <c r="N23" s="11">
        <v>35</v>
      </c>
      <c r="O23" s="44">
        <v>45</v>
      </c>
      <c r="P23" s="44">
        <v>45</v>
      </c>
      <c r="Q23" s="15"/>
      <c r="R23" s="14">
        <v>35</v>
      </c>
      <c r="S23" s="49">
        <f>M23*R23</f>
        <v>46.525499999999994</v>
      </c>
      <c r="T23" s="2">
        <v>25</v>
      </c>
      <c r="U23" s="44">
        <v>35</v>
      </c>
      <c r="V23" s="44">
        <v>35</v>
      </c>
      <c r="W23" s="15"/>
      <c r="X23" s="14">
        <v>25</v>
      </c>
      <c r="Y23" s="35">
        <f>X23*M23</f>
        <v>33.232500000000002</v>
      </c>
      <c r="Z23" s="14">
        <f>X23+R23</f>
        <v>60</v>
      </c>
      <c r="AA23" s="51">
        <f>Z23*M23</f>
        <v>79.757999999999996</v>
      </c>
      <c r="AB23" s="2">
        <v>50</v>
      </c>
      <c r="AC23" s="2">
        <v>65</v>
      </c>
      <c r="AD23" s="44">
        <v>75</v>
      </c>
      <c r="AE23" s="15"/>
      <c r="AF23" s="14">
        <v>65</v>
      </c>
      <c r="AG23" s="35">
        <f>AF23*M23</f>
        <v>86.404499999999999</v>
      </c>
      <c r="AH23" s="14">
        <f>AF23+Z23</f>
        <v>125</v>
      </c>
      <c r="AI23" s="49">
        <f>AH23*M23</f>
        <v>166.16249999999999</v>
      </c>
      <c r="AJ23" s="2"/>
      <c r="AK23" s="2" t="s">
        <v>80</v>
      </c>
      <c r="AL23" s="2">
        <v>12</v>
      </c>
    </row>
    <row r="24" spans="1:38" s="9" customFormat="1" ht="13.5" customHeight="1">
      <c r="A24" s="37"/>
      <c r="B24" s="37"/>
      <c r="C24" s="37"/>
      <c r="D24" s="37"/>
      <c r="E24" s="37"/>
      <c r="F24" s="38" t="s">
        <v>76</v>
      </c>
      <c r="G24" s="38" t="s">
        <v>75</v>
      </c>
      <c r="H24" s="37"/>
      <c r="I24" s="37"/>
      <c r="J24" s="37"/>
      <c r="K24" s="37"/>
      <c r="L24" s="39"/>
      <c r="M24" s="40"/>
      <c r="N24" s="41"/>
      <c r="O24" s="42"/>
      <c r="P24" s="42"/>
      <c r="Q24" s="41"/>
      <c r="R24" s="41"/>
      <c r="S24" s="48"/>
      <c r="T24" s="41"/>
      <c r="U24" s="41"/>
      <c r="V24" s="41"/>
      <c r="W24" s="41"/>
      <c r="X24" s="41"/>
      <c r="Y24" s="43"/>
      <c r="Z24" s="41"/>
      <c r="AA24" s="43"/>
      <c r="AB24" s="41"/>
      <c r="AC24" s="42"/>
      <c r="AD24" s="45"/>
      <c r="AE24" s="41"/>
      <c r="AF24" s="41"/>
      <c r="AG24" s="43"/>
      <c r="AH24" s="41"/>
      <c r="AI24" s="43"/>
      <c r="AJ24" s="37"/>
      <c r="AK24" s="37"/>
      <c r="AL24" s="37"/>
    </row>
    <row r="25" spans="1:38">
      <c r="A25" s="2">
        <v>12</v>
      </c>
      <c r="B25" s="2">
        <v>1</v>
      </c>
      <c r="C25" s="2"/>
      <c r="D25" s="2" t="s">
        <v>29</v>
      </c>
      <c r="E25" s="2">
        <v>48</v>
      </c>
      <c r="F25" s="2" t="s">
        <v>67</v>
      </c>
      <c r="G25" s="2" t="s">
        <v>32</v>
      </c>
      <c r="H25" s="2" t="s">
        <v>23</v>
      </c>
      <c r="I25" s="2" t="s">
        <v>21</v>
      </c>
      <c r="J25" s="33">
        <v>38040</v>
      </c>
      <c r="K25" s="32" t="s">
        <v>35</v>
      </c>
      <c r="L25" s="1">
        <v>45.35</v>
      </c>
      <c r="M25" s="35">
        <v>1.379</v>
      </c>
      <c r="N25" s="11">
        <v>40</v>
      </c>
      <c r="O25" s="44">
        <v>55</v>
      </c>
      <c r="P25" s="14">
        <v>55</v>
      </c>
      <c r="Q25" s="15"/>
      <c r="R25" s="14">
        <v>55</v>
      </c>
      <c r="S25" s="49">
        <f t="shared" ref="S25:S38" si="7">M25*R25</f>
        <v>75.844999999999999</v>
      </c>
      <c r="T25" s="2">
        <v>30</v>
      </c>
      <c r="U25" s="44">
        <v>40</v>
      </c>
      <c r="V25" s="44">
        <v>40</v>
      </c>
      <c r="W25" s="15"/>
      <c r="X25" s="14">
        <v>30</v>
      </c>
      <c r="Y25" s="35">
        <f t="shared" ref="Y25:Y38" si="8">X25*M25</f>
        <v>41.37</v>
      </c>
      <c r="Z25" s="14">
        <f t="shared" ref="Z25:Z38" si="9">X25+R25</f>
        <v>85</v>
      </c>
      <c r="AA25" s="51">
        <f t="shared" ref="AA25:AA38" si="10">Z25*M25</f>
        <v>117.215</v>
      </c>
      <c r="AB25" s="2">
        <v>50</v>
      </c>
      <c r="AC25" s="44">
        <v>70</v>
      </c>
      <c r="AD25" s="2">
        <v>70</v>
      </c>
      <c r="AE25" s="15"/>
      <c r="AF25" s="14">
        <v>70</v>
      </c>
      <c r="AG25" s="35">
        <f t="shared" ref="AG25:AG38" si="11">AF25*M25</f>
        <v>96.53</v>
      </c>
      <c r="AH25" s="14">
        <f t="shared" ref="AH25:AH38" si="12">AF25+Z25</f>
        <v>155</v>
      </c>
      <c r="AI25" s="49">
        <f t="shared" ref="AI25:AI38" si="13">AH25*M25</f>
        <v>213.745</v>
      </c>
      <c r="AJ25" s="2"/>
      <c r="AK25" s="2" t="s">
        <v>80</v>
      </c>
      <c r="AL25" s="2">
        <v>12</v>
      </c>
    </row>
    <row r="26" spans="1:38">
      <c r="A26" s="2">
        <v>12</v>
      </c>
      <c r="B26" s="2">
        <v>1</v>
      </c>
      <c r="C26" s="2"/>
      <c r="D26" s="2" t="s">
        <v>29</v>
      </c>
      <c r="E26" s="2">
        <v>56</v>
      </c>
      <c r="F26" s="2" t="s">
        <v>68</v>
      </c>
      <c r="G26" s="2" t="s">
        <v>32</v>
      </c>
      <c r="H26" s="2" t="s">
        <v>23</v>
      </c>
      <c r="I26" s="2" t="s">
        <v>21</v>
      </c>
      <c r="J26" s="33">
        <v>36995</v>
      </c>
      <c r="K26" s="32" t="s">
        <v>42</v>
      </c>
      <c r="L26" s="1">
        <v>53.8</v>
      </c>
      <c r="M26" s="35">
        <v>1.0338000000000001</v>
      </c>
      <c r="N26" s="44">
        <v>60</v>
      </c>
      <c r="O26" s="2">
        <v>65</v>
      </c>
      <c r="P26" s="44">
        <v>70</v>
      </c>
      <c r="Q26" s="15"/>
      <c r="R26" s="14">
        <v>65</v>
      </c>
      <c r="S26" s="49">
        <f t="shared" si="7"/>
        <v>67.197000000000003</v>
      </c>
      <c r="T26" s="2">
        <v>40</v>
      </c>
      <c r="U26" s="44">
        <v>50</v>
      </c>
      <c r="V26" s="2">
        <v>0</v>
      </c>
      <c r="W26" s="15"/>
      <c r="X26" s="14">
        <v>40</v>
      </c>
      <c r="Y26" s="35">
        <f t="shared" si="8"/>
        <v>41.352000000000004</v>
      </c>
      <c r="Z26" s="14">
        <f t="shared" si="9"/>
        <v>105</v>
      </c>
      <c r="AA26" s="51">
        <f t="shared" si="10"/>
        <v>108.54900000000001</v>
      </c>
      <c r="AB26" s="2">
        <v>90</v>
      </c>
      <c r="AC26" s="2">
        <v>0</v>
      </c>
      <c r="AD26" s="2">
        <v>0</v>
      </c>
      <c r="AE26" s="15"/>
      <c r="AF26" s="14">
        <v>90</v>
      </c>
      <c r="AG26" s="35">
        <f t="shared" si="11"/>
        <v>93.042000000000002</v>
      </c>
      <c r="AH26" s="14">
        <f t="shared" si="12"/>
        <v>195</v>
      </c>
      <c r="AI26" s="49">
        <f t="shared" si="13"/>
        <v>201.59100000000001</v>
      </c>
      <c r="AJ26" s="2"/>
      <c r="AK26" s="2" t="s">
        <v>80</v>
      </c>
      <c r="AL26" s="2">
        <v>12</v>
      </c>
    </row>
    <row r="27" spans="1:38">
      <c r="A27" s="2">
        <v>12</v>
      </c>
      <c r="B27" s="2">
        <v>1</v>
      </c>
      <c r="C27" s="2"/>
      <c r="D27" s="2" t="s">
        <v>29</v>
      </c>
      <c r="E27" s="2">
        <v>67.5</v>
      </c>
      <c r="F27" s="2" t="s">
        <v>37</v>
      </c>
      <c r="G27" s="2" t="s">
        <v>38</v>
      </c>
      <c r="H27" s="2" t="s">
        <v>23</v>
      </c>
      <c r="I27" s="2" t="s">
        <v>21</v>
      </c>
      <c r="J27" s="33">
        <v>30627</v>
      </c>
      <c r="K27" s="32" t="s">
        <v>19</v>
      </c>
      <c r="L27" s="1">
        <v>66.599999999999994</v>
      </c>
      <c r="M27" s="35">
        <v>0.73470000000000002</v>
      </c>
      <c r="N27" s="11">
        <v>30</v>
      </c>
      <c r="O27" s="2">
        <v>35</v>
      </c>
      <c r="P27" s="14">
        <v>40</v>
      </c>
      <c r="Q27" s="15"/>
      <c r="R27" s="14">
        <v>40</v>
      </c>
      <c r="S27" s="49">
        <f t="shared" si="7"/>
        <v>29.388000000000002</v>
      </c>
      <c r="T27" s="2">
        <v>30</v>
      </c>
      <c r="U27" s="2">
        <v>35</v>
      </c>
      <c r="V27" s="44">
        <v>37.5</v>
      </c>
      <c r="W27" s="15"/>
      <c r="X27" s="14">
        <v>35</v>
      </c>
      <c r="Y27" s="35">
        <f t="shared" si="8"/>
        <v>25.714500000000001</v>
      </c>
      <c r="Z27" s="14">
        <f t="shared" si="9"/>
        <v>75</v>
      </c>
      <c r="AA27" s="51">
        <f t="shared" si="10"/>
        <v>55.102499999999999</v>
      </c>
      <c r="AB27" s="2">
        <v>55</v>
      </c>
      <c r="AC27" s="2">
        <v>60</v>
      </c>
      <c r="AD27" s="2">
        <v>65</v>
      </c>
      <c r="AE27" s="15"/>
      <c r="AF27" s="14">
        <v>65</v>
      </c>
      <c r="AG27" s="35">
        <f t="shared" si="11"/>
        <v>47.755499999999998</v>
      </c>
      <c r="AH27" s="14">
        <f t="shared" si="12"/>
        <v>140</v>
      </c>
      <c r="AI27" s="49">
        <f t="shared" si="13"/>
        <v>102.858</v>
      </c>
      <c r="AJ27" s="2"/>
      <c r="AK27" s="2" t="s">
        <v>39</v>
      </c>
      <c r="AL27" s="2">
        <v>12</v>
      </c>
    </row>
    <row r="28" spans="1:38">
      <c r="A28" s="2">
        <v>12</v>
      </c>
      <c r="B28" s="2">
        <v>1</v>
      </c>
      <c r="C28" s="2"/>
      <c r="D28" s="2" t="s">
        <v>29</v>
      </c>
      <c r="E28" s="2">
        <v>67.5</v>
      </c>
      <c r="F28" s="2" t="s">
        <v>61</v>
      </c>
      <c r="G28" s="2" t="s">
        <v>33</v>
      </c>
      <c r="H28" s="2" t="s">
        <v>34</v>
      </c>
      <c r="I28" s="2" t="s">
        <v>21</v>
      </c>
      <c r="J28" s="33">
        <v>36541</v>
      </c>
      <c r="K28" s="32" t="s">
        <v>42</v>
      </c>
      <c r="L28" s="1">
        <v>63.6</v>
      </c>
      <c r="M28" s="35">
        <v>0.82850000000000001</v>
      </c>
      <c r="N28" s="11">
        <v>100</v>
      </c>
      <c r="O28" s="44">
        <v>110</v>
      </c>
      <c r="P28" s="44">
        <v>110</v>
      </c>
      <c r="Q28" s="15"/>
      <c r="R28" s="14">
        <v>100</v>
      </c>
      <c r="S28" s="49">
        <f t="shared" si="7"/>
        <v>82.85</v>
      </c>
      <c r="T28" s="2">
        <v>70</v>
      </c>
      <c r="U28" s="2">
        <v>75</v>
      </c>
      <c r="V28" s="2">
        <v>80</v>
      </c>
      <c r="W28" s="15"/>
      <c r="X28" s="14">
        <v>80</v>
      </c>
      <c r="Y28" s="35">
        <f t="shared" si="8"/>
        <v>66.28</v>
      </c>
      <c r="Z28" s="14">
        <f t="shared" si="9"/>
        <v>180</v>
      </c>
      <c r="AA28" s="51">
        <f t="shared" si="10"/>
        <v>149.13</v>
      </c>
      <c r="AB28" s="2">
        <v>140</v>
      </c>
      <c r="AC28" s="2">
        <v>150</v>
      </c>
      <c r="AD28" s="2">
        <v>160</v>
      </c>
      <c r="AE28" s="15"/>
      <c r="AF28" s="14">
        <v>160</v>
      </c>
      <c r="AG28" s="35">
        <f t="shared" si="11"/>
        <v>132.56</v>
      </c>
      <c r="AH28" s="14">
        <f t="shared" si="12"/>
        <v>340</v>
      </c>
      <c r="AI28" s="49">
        <f t="shared" si="13"/>
        <v>281.69</v>
      </c>
      <c r="AJ28" s="2"/>
      <c r="AK28" s="2" t="s">
        <v>78</v>
      </c>
      <c r="AL28" s="2">
        <v>12</v>
      </c>
    </row>
    <row r="29" spans="1:38">
      <c r="A29" s="2">
        <v>12</v>
      </c>
      <c r="B29" s="2">
        <v>1</v>
      </c>
      <c r="C29" s="2"/>
      <c r="D29" s="2" t="s">
        <v>29</v>
      </c>
      <c r="E29" s="2">
        <v>75</v>
      </c>
      <c r="F29" s="2" t="s">
        <v>44</v>
      </c>
      <c r="G29" s="2" t="s">
        <v>45</v>
      </c>
      <c r="H29" s="2" t="s">
        <v>34</v>
      </c>
      <c r="I29" s="2" t="s">
        <v>21</v>
      </c>
      <c r="J29" s="33">
        <v>27950</v>
      </c>
      <c r="K29" s="2" t="s">
        <v>20</v>
      </c>
      <c r="L29" s="1">
        <v>71.400000000000006</v>
      </c>
      <c r="M29" s="15">
        <v>0.69189999999999996</v>
      </c>
      <c r="N29" s="44">
        <v>65</v>
      </c>
      <c r="O29" s="2">
        <v>65</v>
      </c>
      <c r="P29" s="2">
        <v>70</v>
      </c>
      <c r="Q29" s="15"/>
      <c r="R29" s="14">
        <v>70</v>
      </c>
      <c r="S29" s="49">
        <f t="shared" si="7"/>
        <v>48.433</v>
      </c>
      <c r="T29" s="2">
        <v>75</v>
      </c>
      <c r="U29" s="2">
        <v>80</v>
      </c>
      <c r="V29" s="2">
        <v>85</v>
      </c>
      <c r="W29" s="15"/>
      <c r="X29" s="14">
        <v>85</v>
      </c>
      <c r="Y29" s="35">
        <f t="shared" si="8"/>
        <v>58.811499999999995</v>
      </c>
      <c r="Z29" s="14">
        <f t="shared" si="9"/>
        <v>155</v>
      </c>
      <c r="AA29" s="51">
        <f t="shared" si="10"/>
        <v>107.24449999999999</v>
      </c>
      <c r="AB29" s="2">
        <v>95</v>
      </c>
      <c r="AC29" s="2">
        <v>100</v>
      </c>
      <c r="AD29" s="2">
        <v>105</v>
      </c>
      <c r="AE29" s="15"/>
      <c r="AF29" s="14">
        <v>105</v>
      </c>
      <c r="AG29" s="35">
        <f t="shared" si="11"/>
        <v>72.649499999999989</v>
      </c>
      <c r="AH29" s="14">
        <f t="shared" si="12"/>
        <v>260</v>
      </c>
      <c r="AI29" s="49">
        <f t="shared" si="13"/>
        <v>179.89399999999998</v>
      </c>
      <c r="AJ29" s="2"/>
      <c r="AK29" s="2" t="s">
        <v>46</v>
      </c>
      <c r="AL29" s="2">
        <v>12</v>
      </c>
    </row>
    <row r="30" spans="1:38">
      <c r="A30" s="2">
        <v>12</v>
      </c>
      <c r="B30" s="2">
        <v>1</v>
      </c>
      <c r="C30" s="2"/>
      <c r="D30" s="2" t="s">
        <v>29</v>
      </c>
      <c r="E30" s="2">
        <v>75</v>
      </c>
      <c r="F30" s="2" t="s">
        <v>71</v>
      </c>
      <c r="G30" s="2" t="s">
        <v>32</v>
      </c>
      <c r="H30" s="2" t="s">
        <v>23</v>
      </c>
      <c r="I30" s="2" t="s">
        <v>21</v>
      </c>
      <c r="J30" s="33">
        <v>37008</v>
      </c>
      <c r="K30" s="32" t="s">
        <v>42</v>
      </c>
      <c r="L30" s="1">
        <v>71.099999999999994</v>
      </c>
      <c r="M30" s="15">
        <v>0.78410000000000002</v>
      </c>
      <c r="N30" s="11">
        <v>125</v>
      </c>
      <c r="O30" s="2">
        <v>130</v>
      </c>
      <c r="P30" s="2">
        <v>135</v>
      </c>
      <c r="Q30" s="15"/>
      <c r="R30" s="14">
        <v>135</v>
      </c>
      <c r="S30" s="49">
        <f t="shared" si="7"/>
        <v>105.8535</v>
      </c>
      <c r="T30" s="2">
        <v>75</v>
      </c>
      <c r="U30" s="2">
        <v>82.5</v>
      </c>
      <c r="V30" s="44">
        <v>90</v>
      </c>
      <c r="W30" s="15"/>
      <c r="X30" s="14">
        <v>82.5</v>
      </c>
      <c r="Y30" s="35">
        <f t="shared" si="8"/>
        <v>64.688249999999996</v>
      </c>
      <c r="Z30" s="14">
        <f t="shared" si="9"/>
        <v>217.5</v>
      </c>
      <c r="AA30" s="51">
        <f t="shared" si="10"/>
        <v>170.54175000000001</v>
      </c>
      <c r="AB30" s="2">
        <v>140</v>
      </c>
      <c r="AC30" s="2">
        <v>160</v>
      </c>
      <c r="AD30" s="2">
        <v>170</v>
      </c>
      <c r="AE30" s="15"/>
      <c r="AF30" s="14">
        <v>170</v>
      </c>
      <c r="AG30" s="35">
        <f t="shared" si="11"/>
        <v>133.297</v>
      </c>
      <c r="AH30" s="14">
        <f t="shared" si="12"/>
        <v>387.5</v>
      </c>
      <c r="AI30" s="49">
        <f t="shared" si="13"/>
        <v>303.83875</v>
      </c>
      <c r="AJ30" s="2"/>
      <c r="AK30" s="2" t="s">
        <v>80</v>
      </c>
      <c r="AL30" s="2">
        <v>12</v>
      </c>
    </row>
    <row r="31" spans="1:38">
      <c r="A31" s="2">
        <v>5</v>
      </c>
      <c r="B31" s="2">
        <v>2</v>
      </c>
      <c r="C31" s="2"/>
      <c r="D31" s="2" t="s">
        <v>29</v>
      </c>
      <c r="E31" s="2">
        <v>75</v>
      </c>
      <c r="F31" s="2" t="s">
        <v>72</v>
      </c>
      <c r="G31" s="2" t="s">
        <v>32</v>
      </c>
      <c r="H31" s="2" t="s">
        <v>23</v>
      </c>
      <c r="I31" s="2" t="s">
        <v>21</v>
      </c>
      <c r="J31" s="33">
        <v>37008</v>
      </c>
      <c r="K31" s="32" t="s">
        <v>42</v>
      </c>
      <c r="L31" s="1">
        <v>67.8</v>
      </c>
      <c r="M31" s="15">
        <v>0.81699999999999995</v>
      </c>
      <c r="N31" s="11">
        <v>115</v>
      </c>
      <c r="O31" s="2">
        <v>125</v>
      </c>
      <c r="P31" s="2">
        <v>130</v>
      </c>
      <c r="Q31" s="15"/>
      <c r="R31" s="14">
        <v>130</v>
      </c>
      <c r="S31" s="49">
        <f t="shared" si="7"/>
        <v>106.21</v>
      </c>
      <c r="T31" s="2">
        <v>72.5</v>
      </c>
      <c r="U31" s="2">
        <v>77.5</v>
      </c>
      <c r="V31" s="2">
        <v>82.5</v>
      </c>
      <c r="W31" s="15"/>
      <c r="X31" s="14">
        <v>82.5</v>
      </c>
      <c r="Y31" s="35">
        <f t="shared" si="8"/>
        <v>67.402499999999989</v>
      </c>
      <c r="Z31" s="14">
        <f t="shared" si="9"/>
        <v>212.5</v>
      </c>
      <c r="AA31" s="51">
        <f t="shared" si="10"/>
        <v>173.61249999999998</v>
      </c>
      <c r="AB31" s="2">
        <v>135</v>
      </c>
      <c r="AC31" s="2">
        <v>150</v>
      </c>
      <c r="AD31" s="2">
        <v>160</v>
      </c>
      <c r="AE31" s="15"/>
      <c r="AF31" s="14">
        <v>160</v>
      </c>
      <c r="AG31" s="35">
        <f t="shared" si="11"/>
        <v>130.72</v>
      </c>
      <c r="AH31" s="14">
        <f t="shared" si="12"/>
        <v>372.5</v>
      </c>
      <c r="AI31" s="49">
        <f t="shared" si="13"/>
        <v>304.33249999999998</v>
      </c>
      <c r="AJ31" s="2"/>
      <c r="AK31" s="2" t="s">
        <v>80</v>
      </c>
      <c r="AL31" s="2">
        <v>5</v>
      </c>
    </row>
    <row r="32" spans="1:38">
      <c r="A32" s="2">
        <v>12</v>
      </c>
      <c r="B32" s="2">
        <v>1</v>
      </c>
      <c r="C32" s="2"/>
      <c r="D32" s="2" t="s">
        <v>29</v>
      </c>
      <c r="E32" s="2">
        <v>82.5</v>
      </c>
      <c r="F32" s="2" t="s">
        <v>81</v>
      </c>
      <c r="G32" s="2" t="s">
        <v>32</v>
      </c>
      <c r="H32" s="2" t="s">
        <v>23</v>
      </c>
      <c r="I32" s="2" t="s">
        <v>21</v>
      </c>
      <c r="J32" s="33">
        <v>35363</v>
      </c>
      <c r="K32" s="32" t="s">
        <v>49</v>
      </c>
      <c r="L32" s="1">
        <v>77.900000000000006</v>
      </c>
      <c r="M32" s="15">
        <v>0.66479999999999995</v>
      </c>
      <c r="N32" s="11">
        <v>130</v>
      </c>
      <c r="O32" s="2">
        <v>137.5</v>
      </c>
      <c r="P32" s="44">
        <v>145</v>
      </c>
      <c r="Q32" s="15"/>
      <c r="R32" s="14">
        <v>137.5</v>
      </c>
      <c r="S32" s="49">
        <f t="shared" si="7"/>
        <v>91.41</v>
      </c>
      <c r="T32" s="2">
        <v>85</v>
      </c>
      <c r="U32" s="2">
        <v>92.5</v>
      </c>
      <c r="V32" s="2">
        <v>100</v>
      </c>
      <c r="W32" s="15"/>
      <c r="X32" s="14">
        <v>100</v>
      </c>
      <c r="Y32" s="35">
        <f t="shared" si="8"/>
        <v>66.47999999999999</v>
      </c>
      <c r="Z32" s="14">
        <f t="shared" si="9"/>
        <v>237.5</v>
      </c>
      <c r="AA32" s="51">
        <f t="shared" si="10"/>
        <v>157.88999999999999</v>
      </c>
      <c r="AB32" s="2">
        <v>160</v>
      </c>
      <c r="AC32" s="2">
        <v>175</v>
      </c>
      <c r="AD32" s="2">
        <v>190</v>
      </c>
      <c r="AE32" s="15"/>
      <c r="AF32" s="14">
        <v>190</v>
      </c>
      <c r="AG32" s="35">
        <f t="shared" si="11"/>
        <v>126.31199999999998</v>
      </c>
      <c r="AH32" s="14">
        <f t="shared" si="12"/>
        <v>427.5</v>
      </c>
      <c r="AI32" s="49">
        <f t="shared" si="13"/>
        <v>284.202</v>
      </c>
      <c r="AJ32" s="2"/>
      <c r="AK32" s="2" t="s">
        <v>80</v>
      </c>
      <c r="AL32" s="2">
        <v>12</v>
      </c>
    </row>
    <row r="33" spans="1:38">
      <c r="A33" s="2">
        <v>12</v>
      </c>
      <c r="B33" s="2">
        <v>1</v>
      </c>
      <c r="C33" s="2"/>
      <c r="D33" s="2" t="s">
        <v>29</v>
      </c>
      <c r="E33" s="2">
        <v>90</v>
      </c>
      <c r="F33" s="2" t="s">
        <v>62</v>
      </c>
      <c r="G33" s="2" t="s">
        <v>63</v>
      </c>
      <c r="H33" s="2" t="s">
        <v>73</v>
      </c>
      <c r="I33" s="2" t="s">
        <v>64</v>
      </c>
      <c r="J33" s="33">
        <v>18892</v>
      </c>
      <c r="K33" s="32" t="s">
        <v>69</v>
      </c>
      <c r="L33" s="1">
        <v>85.3</v>
      </c>
      <c r="M33" s="15">
        <v>1.1928000000000001</v>
      </c>
      <c r="N33" s="44">
        <v>110</v>
      </c>
      <c r="O33" s="2">
        <v>110</v>
      </c>
      <c r="P33" s="2">
        <v>120</v>
      </c>
      <c r="Q33" s="15"/>
      <c r="R33" s="14">
        <v>120</v>
      </c>
      <c r="S33" s="49">
        <f t="shared" si="7"/>
        <v>143.13600000000002</v>
      </c>
      <c r="T33" s="2">
        <v>60</v>
      </c>
      <c r="U33" s="2">
        <v>65</v>
      </c>
      <c r="V33" s="2">
        <v>0</v>
      </c>
      <c r="W33" s="15"/>
      <c r="X33" s="14">
        <v>65</v>
      </c>
      <c r="Y33" s="35">
        <f t="shared" si="8"/>
        <v>77.532000000000011</v>
      </c>
      <c r="Z33" s="14">
        <f t="shared" si="9"/>
        <v>185</v>
      </c>
      <c r="AA33" s="51">
        <f t="shared" si="10"/>
        <v>220.66800000000001</v>
      </c>
      <c r="AB33" s="2">
        <v>150</v>
      </c>
      <c r="AC33" s="2">
        <v>160</v>
      </c>
      <c r="AD33" s="44">
        <v>170</v>
      </c>
      <c r="AE33" s="15"/>
      <c r="AF33" s="14">
        <v>160</v>
      </c>
      <c r="AG33" s="35">
        <f t="shared" si="11"/>
        <v>190.84800000000001</v>
      </c>
      <c r="AH33" s="14">
        <f t="shared" si="12"/>
        <v>345</v>
      </c>
      <c r="AI33" s="49">
        <f t="shared" si="13"/>
        <v>411.51600000000002</v>
      </c>
      <c r="AJ33" s="2"/>
      <c r="AK33" s="2" t="s">
        <v>85</v>
      </c>
      <c r="AL33" s="2">
        <v>12</v>
      </c>
    </row>
    <row r="34" spans="1:38">
      <c r="A34" s="2">
        <v>12</v>
      </c>
      <c r="B34" s="2">
        <v>1</v>
      </c>
      <c r="C34" s="2"/>
      <c r="D34" s="2" t="s">
        <v>29</v>
      </c>
      <c r="E34" s="2">
        <v>90</v>
      </c>
      <c r="F34" s="2" t="s">
        <v>62</v>
      </c>
      <c r="G34" s="2" t="s">
        <v>63</v>
      </c>
      <c r="H34" s="2" t="s">
        <v>73</v>
      </c>
      <c r="I34" s="2" t="s">
        <v>64</v>
      </c>
      <c r="J34" s="33">
        <v>18892</v>
      </c>
      <c r="K34" s="32" t="s">
        <v>19</v>
      </c>
      <c r="L34" s="1">
        <v>85.3</v>
      </c>
      <c r="M34" s="15">
        <v>0.60550000000000004</v>
      </c>
      <c r="N34" s="44">
        <v>110</v>
      </c>
      <c r="O34" s="2">
        <v>110</v>
      </c>
      <c r="P34" s="2">
        <v>120</v>
      </c>
      <c r="Q34" s="15"/>
      <c r="R34" s="14">
        <v>120</v>
      </c>
      <c r="S34" s="49">
        <f t="shared" si="7"/>
        <v>72.660000000000011</v>
      </c>
      <c r="T34" s="2">
        <v>60</v>
      </c>
      <c r="U34" s="2">
        <v>65</v>
      </c>
      <c r="V34" s="2">
        <v>0</v>
      </c>
      <c r="W34" s="15"/>
      <c r="X34" s="14">
        <v>65</v>
      </c>
      <c r="Y34" s="35">
        <f t="shared" si="8"/>
        <v>39.357500000000002</v>
      </c>
      <c r="Z34" s="14">
        <f t="shared" si="9"/>
        <v>185</v>
      </c>
      <c r="AA34" s="51">
        <f t="shared" si="10"/>
        <v>112.01750000000001</v>
      </c>
      <c r="AB34" s="2">
        <v>150</v>
      </c>
      <c r="AC34" s="2">
        <v>160</v>
      </c>
      <c r="AD34" s="44">
        <v>170</v>
      </c>
      <c r="AE34" s="15"/>
      <c r="AF34" s="14">
        <v>160</v>
      </c>
      <c r="AG34" s="35">
        <f t="shared" si="11"/>
        <v>96.88000000000001</v>
      </c>
      <c r="AH34" s="14">
        <f t="shared" si="12"/>
        <v>345</v>
      </c>
      <c r="AI34" s="49">
        <f t="shared" si="13"/>
        <v>208.89750000000001</v>
      </c>
      <c r="AJ34" s="2"/>
      <c r="AK34" s="2" t="s">
        <v>85</v>
      </c>
      <c r="AL34" s="2">
        <v>12</v>
      </c>
    </row>
    <row r="35" spans="1:38">
      <c r="A35" s="2">
        <v>12</v>
      </c>
      <c r="B35" s="2">
        <v>1</v>
      </c>
      <c r="C35" s="2"/>
      <c r="D35" s="2" t="s">
        <v>29</v>
      </c>
      <c r="E35" s="2">
        <v>90</v>
      </c>
      <c r="F35" s="2" t="s">
        <v>40</v>
      </c>
      <c r="G35" s="2" t="s">
        <v>41</v>
      </c>
      <c r="H35" s="2" t="s">
        <v>23</v>
      </c>
      <c r="I35" s="2" t="s">
        <v>21</v>
      </c>
      <c r="J35" s="33">
        <v>36704</v>
      </c>
      <c r="K35" s="31" t="s">
        <v>42</v>
      </c>
      <c r="L35" s="1">
        <v>85.3</v>
      </c>
      <c r="M35" s="15">
        <v>0.65390000000000004</v>
      </c>
      <c r="N35" s="11">
        <v>130</v>
      </c>
      <c r="O35" s="2">
        <v>140</v>
      </c>
      <c r="P35" s="2">
        <v>150</v>
      </c>
      <c r="Q35" s="15"/>
      <c r="R35" s="14">
        <v>150</v>
      </c>
      <c r="S35" s="49">
        <f t="shared" si="7"/>
        <v>98.085000000000008</v>
      </c>
      <c r="T35" s="2">
        <v>90</v>
      </c>
      <c r="U35" s="2">
        <v>95</v>
      </c>
      <c r="V35" s="44">
        <v>100</v>
      </c>
      <c r="W35" s="15"/>
      <c r="X35" s="14">
        <v>95</v>
      </c>
      <c r="Y35" s="35">
        <f t="shared" si="8"/>
        <v>62.120500000000007</v>
      </c>
      <c r="Z35" s="14">
        <f t="shared" si="9"/>
        <v>245</v>
      </c>
      <c r="AA35" s="51">
        <f t="shared" si="10"/>
        <v>160.2055</v>
      </c>
      <c r="AB35" s="2">
        <v>150</v>
      </c>
      <c r="AC35" s="44">
        <v>160</v>
      </c>
      <c r="AD35" s="44">
        <v>160</v>
      </c>
      <c r="AE35" s="15"/>
      <c r="AF35" s="14">
        <v>150</v>
      </c>
      <c r="AG35" s="35">
        <f t="shared" si="11"/>
        <v>98.085000000000008</v>
      </c>
      <c r="AH35" s="14">
        <f t="shared" si="12"/>
        <v>395</v>
      </c>
      <c r="AI35" s="49">
        <f t="shared" si="13"/>
        <v>258.29050000000001</v>
      </c>
      <c r="AJ35" s="2"/>
      <c r="AK35" s="2" t="s">
        <v>43</v>
      </c>
      <c r="AL35" s="2">
        <v>12</v>
      </c>
    </row>
    <row r="36" spans="1:38">
      <c r="A36" s="2">
        <v>12</v>
      </c>
      <c r="B36" s="2">
        <v>1</v>
      </c>
      <c r="C36" s="2"/>
      <c r="D36" s="2" t="s">
        <v>29</v>
      </c>
      <c r="E36" s="2">
        <v>100</v>
      </c>
      <c r="F36" s="2" t="s">
        <v>47</v>
      </c>
      <c r="G36" s="2" t="s">
        <v>48</v>
      </c>
      <c r="H36" s="2" t="s">
        <v>34</v>
      </c>
      <c r="I36" s="2" t="s">
        <v>21</v>
      </c>
      <c r="J36" s="33">
        <v>34365</v>
      </c>
      <c r="K36" s="2" t="s">
        <v>49</v>
      </c>
      <c r="L36" s="1">
        <v>96.8</v>
      </c>
      <c r="M36" s="15">
        <v>0.56240000000000001</v>
      </c>
      <c r="N36" s="11">
        <v>90</v>
      </c>
      <c r="O36" s="2">
        <v>110</v>
      </c>
      <c r="P36" s="2">
        <v>130</v>
      </c>
      <c r="Q36" s="15"/>
      <c r="R36" s="14">
        <v>130</v>
      </c>
      <c r="S36" s="49">
        <f t="shared" si="7"/>
        <v>73.111999999999995</v>
      </c>
      <c r="T36" s="2">
        <v>75</v>
      </c>
      <c r="U36" s="2">
        <v>90</v>
      </c>
      <c r="V36" s="2">
        <v>100</v>
      </c>
      <c r="W36" s="15"/>
      <c r="X36" s="14">
        <v>100</v>
      </c>
      <c r="Y36" s="35">
        <f t="shared" si="8"/>
        <v>56.24</v>
      </c>
      <c r="Z36" s="14">
        <f t="shared" si="9"/>
        <v>230</v>
      </c>
      <c r="AA36" s="51">
        <f t="shared" si="10"/>
        <v>129.352</v>
      </c>
      <c r="AB36" s="2">
        <v>80</v>
      </c>
      <c r="AC36" s="2">
        <v>120</v>
      </c>
      <c r="AD36" s="2">
        <v>145</v>
      </c>
      <c r="AE36" s="15"/>
      <c r="AF36" s="14">
        <v>145</v>
      </c>
      <c r="AG36" s="35">
        <f t="shared" si="11"/>
        <v>81.548000000000002</v>
      </c>
      <c r="AH36" s="14">
        <f t="shared" si="12"/>
        <v>375</v>
      </c>
      <c r="AI36" s="49">
        <f t="shared" si="13"/>
        <v>210.9</v>
      </c>
      <c r="AJ36" s="2"/>
      <c r="AK36" s="2" t="s">
        <v>50</v>
      </c>
      <c r="AL36" s="2">
        <v>12</v>
      </c>
    </row>
    <row r="37" spans="1:38">
      <c r="A37" s="2">
        <v>12</v>
      </c>
      <c r="B37" s="2">
        <v>1</v>
      </c>
      <c r="C37" s="2"/>
      <c r="D37" s="2" t="s">
        <v>29</v>
      </c>
      <c r="E37" s="2">
        <v>110</v>
      </c>
      <c r="F37" s="2" t="s">
        <v>51</v>
      </c>
      <c r="G37" s="2" t="s">
        <v>48</v>
      </c>
      <c r="H37" s="2" t="s">
        <v>34</v>
      </c>
      <c r="I37" s="2" t="s">
        <v>21</v>
      </c>
      <c r="J37" s="33">
        <v>31163</v>
      </c>
      <c r="K37" s="32" t="s">
        <v>19</v>
      </c>
      <c r="L37" s="1">
        <v>101</v>
      </c>
      <c r="M37" s="15">
        <v>0.55169999999999997</v>
      </c>
      <c r="N37" s="11">
        <v>85</v>
      </c>
      <c r="O37" s="2">
        <v>0</v>
      </c>
      <c r="P37" s="2">
        <v>0</v>
      </c>
      <c r="Q37" s="15"/>
      <c r="R37" s="14">
        <v>85</v>
      </c>
      <c r="S37" s="49">
        <f t="shared" si="7"/>
        <v>46.894500000000001</v>
      </c>
      <c r="T37" s="2">
        <v>100</v>
      </c>
      <c r="U37" s="2">
        <v>120</v>
      </c>
      <c r="V37" s="2">
        <v>0</v>
      </c>
      <c r="W37" s="15"/>
      <c r="X37" s="14">
        <v>120</v>
      </c>
      <c r="Y37" s="35">
        <f t="shared" si="8"/>
        <v>66.203999999999994</v>
      </c>
      <c r="Z37" s="14">
        <f t="shared" si="9"/>
        <v>205</v>
      </c>
      <c r="AA37" s="51">
        <f t="shared" si="10"/>
        <v>113.09849999999999</v>
      </c>
      <c r="AB37" s="2">
        <v>100</v>
      </c>
      <c r="AC37" s="2">
        <v>0</v>
      </c>
      <c r="AD37" s="14">
        <v>0</v>
      </c>
      <c r="AE37" s="15"/>
      <c r="AF37" s="14">
        <v>100</v>
      </c>
      <c r="AG37" s="35">
        <f t="shared" si="11"/>
        <v>55.169999999999995</v>
      </c>
      <c r="AH37" s="14">
        <f t="shared" si="12"/>
        <v>305</v>
      </c>
      <c r="AI37" s="49">
        <f t="shared" si="13"/>
        <v>168.26849999999999</v>
      </c>
      <c r="AJ37" s="2"/>
      <c r="AK37" s="2" t="s">
        <v>50</v>
      </c>
      <c r="AL37" s="2">
        <v>12</v>
      </c>
    </row>
    <row r="38" spans="1:38">
      <c r="A38" s="2">
        <v>12</v>
      </c>
      <c r="B38" s="2">
        <v>1</v>
      </c>
      <c r="C38" s="2"/>
      <c r="D38" s="2" t="s">
        <v>29</v>
      </c>
      <c r="E38" s="2">
        <v>110</v>
      </c>
      <c r="F38" s="2" t="s">
        <v>57</v>
      </c>
      <c r="G38" s="2" t="s">
        <v>55</v>
      </c>
      <c r="H38" s="2" t="s">
        <v>23</v>
      </c>
      <c r="I38" s="2" t="s">
        <v>21</v>
      </c>
      <c r="J38" s="33">
        <v>25847</v>
      </c>
      <c r="K38" s="2" t="s">
        <v>36</v>
      </c>
      <c r="L38" s="1">
        <v>105</v>
      </c>
      <c r="M38" s="15">
        <v>0.58120000000000005</v>
      </c>
      <c r="N38" s="11">
        <v>140</v>
      </c>
      <c r="O38" s="2">
        <v>155</v>
      </c>
      <c r="P38" s="2">
        <v>162.5</v>
      </c>
      <c r="Q38" s="15"/>
      <c r="R38" s="14">
        <v>162.5</v>
      </c>
      <c r="S38" s="49">
        <f t="shared" si="7"/>
        <v>94.445000000000007</v>
      </c>
      <c r="T38" s="2">
        <v>107.5</v>
      </c>
      <c r="U38" s="2">
        <v>115</v>
      </c>
      <c r="V38" s="2">
        <v>120</v>
      </c>
      <c r="W38" s="15"/>
      <c r="X38" s="14">
        <v>120</v>
      </c>
      <c r="Y38" s="35">
        <f t="shared" si="8"/>
        <v>69.744</v>
      </c>
      <c r="Z38" s="14">
        <f t="shared" si="9"/>
        <v>282.5</v>
      </c>
      <c r="AA38" s="51">
        <f t="shared" si="10"/>
        <v>164.18900000000002</v>
      </c>
      <c r="AB38" s="2">
        <v>150</v>
      </c>
      <c r="AC38" s="2">
        <v>165</v>
      </c>
      <c r="AD38" s="2">
        <v>177.5</v>
      </c>
      <c r="AE38" s="15"/>
      <c r="AF38" s="14">
        <v>177.5</v>
      </c>
      <c r="AG38" s="35">
        <f t="shared" si="11"/>
        <v>103.16300000000001</v>
      </c>
      <c r="AH38" s="14">
        <f t="shared" si="12"/>
        <v>460</v>
      </c>
      <c r="AI38" s="49">
        <f t="shared" si="13"/>
        <v>267.35200000000003</v>
      </c>
      <c r="AJ38" s="2"/>
      <c r="AK38" s="2" t="s">
        <v>56</v>
      </c>
      <c r="AL38" s="2">
        <v>12</v>
      </c>
    </row>
  </sheetData>
  <mergeCells count="21">
    <mergeCell ref="A3:A4"/>
    <mergeCell ref="B3:B4"/>
    <mergeCell ref="C3:C4"/>
    <mergeCell ref="D3:D4"/>
    <mergeCell ref="K3:K4"/>
    <mergeCell ref="J3:J4"/>
    <mergeCell ref="E3:E4"/>
    <mergeCell ref="F3:F4"/>
    <mergeCell ref="H3:H4"/>
    <mergeCell ref="I3:I4"/>
    <mergeCell ref="G3:G4"/>
    <mergeCell ref="AL3:AL4"/>
    <mergeCell ref="L3:L4"/>
    <mergeCell ref="AK3:AK4"/>
    <mergeCell ref="AJ3:AJ4"/>
    <mergeCell ref="M3:M4"/>
    <mergeCell ref="N3:S3"/>
    <mergeCell ref="T3:Y3"/>
    <mergeCell ref="Z3:AA3"/>
    <mergeCell ref="AH3:AI3"/>
    <mergeCell ref="AB3:AG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48"/>
  <sheetViews>
    <sheetView topLeftCell="A3" workbookViewId="0">
      <selection activeCell="U6" sqref="U6:V48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0.140625" style="7" customWidth="1"/>
    <col min="4" max="4" width="8.85546875" style="7" customWidth="1"/>
    <col min="5" max="5" width="5" style="7" bestFit="1" customWidth="1"/>
    <col min="6" max="6" width="24" style="7" bestFit="1" customWidth="1"/>
    <col min="7" max="7" width="21.85546875" style="7" bestFit="1" customWidth="1"/>
    <col min="8" max="8" width="24.5703125" style="7" bestFit="1" customWidth="1"/>
    <col min="9" max="9" width="12.5703125" style="7" bestFit="1" customWidth="1"/>
    <col min="10" max="10" width="11.5703125" style="7" customWidth="1"/>
    <col min="11" max="11" width="13.28515625" style="7" customWidth="1"/>
    <col min="12" max="12" width="6.5703125" style="8" customWidth="1"/>
    <col min="13" max="13" width="6.5703125" style="13" customWidth="1"/>
    <col min="14" max="17" width="6" style="7" bestFit="1" customWidth="1"/>
    <col min="18" max="18" width="6.5703125" style="7" bestFit="1" customWidth="1"/>
    <col min="19" max="19" width="8.5703125" style="13" bestFit="1" customWidth="1"/>
    <col min="20" max="20" width="11.140625" style="7" customWidth="1"/>
    <col min="21" max="21" width="21" style="7" bestFit="1" customWidth="1"/>
    <col min="22" max="16384" width="9.140625" style="7"/>
  </cols>
  <sheetData>
    <row r="1" spans="1:22" ht="20.25">
      <c r="D1" s="18" t="s">
        <v>27</v>
      </c>
      <c r="F1" s="22"/>
      <c r="G1" s="4"/>
      <c r="H1" s="4"/>
      <c r="I1" s="4"/>
      <c r="J1" s="6"/>
      <c r="L1" s="5"/>
      <c r="N1" s="4"/>
      <c r="O1" s="4"/>
      <c r="P1" s="4"/>
      <c r="Q1" s="4"/>
      <c r="R1" s="23"/>
    </row>
    <row r="2" spans="1:22" s="24" customFormat="1" ht="21" thickBot="1">
      <c r="D2" s="18" t="s">
        <v>30</v>
      </c>
      <c r="F2" s="25"/>
      <c r="G2" s="4"/>
      <c r="H2" s="25"/>
      <c r="I2" s="4"/>
      <c r="J2" s="25"/>
      <c r="K2" s="25"/>
      <c r="L2" s="26"/>
      <c r="M2" s="27"/>
      <c r="N2" s="25"/>
      <c r="O2" s="25"/>
      <c r="P2" s="25"/>
      <c r="Q2" s="25"/>
      <c r="R2" s="28"/>
      <c r="S2" s="29"/>
    </row>
    <row r="3" spans="1:22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60" t="s">
        <v>9</v>
      </c>
      <c r="U3" s="160" t="s">
        <v>31</v>
      </c>
      <c r="V3" s="149" t="s">
        <v>18</v>
      </c>
    </row>
    <row r="4" spans="1:22" s="9" customFormat="1" ht="12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20">
        <v>2</v>
      </c>
      <c r="P4" s="20">
        <v>3</v>
      </c>
      <c r="Q4" s="20">
        <v>4</v>
      </c>
      <c r="R4" s="30" t="s">
        <v>6</v>
      </c>
      <c r="S4" s="21" t="s">
        <v>0</v>
      </c>
      <c r="T4" s="161"/>
      <c r="U4" s="161"/>
      <c r="V4" s="166"/>
    </row>
    <row r="5" spans="1:22">
      <c r="A5" s="2"/>
      <c r="B5" s="2"/>
      <c r="C5" s="2"/>
      <c r="D5" s="2"/>
      <c r="E5" s="2"/>
      <c r="F5" s="2"/>
      <c r="G5" s="14" t="s">
        <v>77</v>
      </c>
      <c r="H5" s="2"/>
      <c r="I5" s="2"/>
      <c r="J5" s="33"/>
      <c r="K5" s="2"/>
      <c r="L5" s="1"/>
      <c r="M5" s="15"/>
      <c r="N5" s="44"/>
      <c r="O5" s="2"/>
      <c r="P5" s="2"/>
      <c r="Q5" s="2"/>
      <c r="R5" s="14"/>
      <c r="S5" s="15"/>
      <c r="T5" s="2"/>
      <c r="U5" s="2"/>
      <c r="V5" s="2"/>
    </row>
    <row r="6" spans="1:22">
      <c r="A6" s="2">
        <v>12</v>
      </c>
      <c r="B6" s="2">
        <v>1</v>
      </c>
      <c r="C6" s="2"/>
      <c r="D6" s="2" t="s">
        <v>29</v>
      </c>
      <c r="E6" s="2">
        <v>44</v>
      </c>
      <c r="F6" s="2" t="s">
        <v>90</v>
      </c>
      <c r="G6" s="2" t="s">
        <v>32</v>
      </c>
      <c r="H6" s="2" t="s">
        <v>23</v>
      </c>
      <c r="I6" s="2" t="s">
        <v>21</v>
      </c>
      <c r="J6" s="33">
        <v>26881</v>
      </c>
      <c r="K6" s="2" t="s">
        <v>20</v>
      </c>
      <c r="L6" s="1">
        <v>42.2</v>
      </c>
      <c r="M6" s="15">
        <v>1.1805000000000001</v>
      </c>
      <c r="N6" s="2">
        <v>42.5</v>
      </c>
      <c r="O6" s="44">
        <v>45</v>
      </c>
      <c r="P6" s="63">
        <v>45</v>
      </c>
      <c r="Q6" s="2"/>
      <c r="R6" s="14">
        <v>42.5</v>
      </c>
      <c r="S6" s="15">
        <f>R6*M6</f>
        <v>50.171250000000008</v>
      </c>
      <c r="T6" s="2"/>
      <c r="U6" s="2" t="s">
        <v>91</v>
      </c>
      <c r="V6" s="2">
        <v>12</v>
      </c>
    </row>
    <row r="7" spans="1:22">
      <c r="A7" s="2">
        <v>12</v>
      </c>
      <c r="B7" s="2">
        <v>1</v>
      </c>
      <c r="C7" s="2"/>
      <c r="D7" s="2" t="s">
        <v>29</v>
      </c>
      <c r="E7" s="2">
        <v>56</v>
      </c>
      <c r="F7" s="2" t="s">
        <v>96</v>
      </c>
      <c r="G7" s="2" t="s">
        <v>97</v>
      </c>
      <c r="H7" s="2" t="s">
        <v>23</v>
      </c>
      <c r="I7" s="2" t="s">
        <v>21</v>
      </c>
      <c r="J7" s="33">
        <v>30789</v>
      </c>
      <c r="K7" s="31" t="s">
        <v>19</v>
      </c>
      <c r="L7" s="1">
        <v>54.9</v>
      </c>
      <c r="M7" s="15">
        <v>0.92630000000000001</v>
      </c>
      <c r="N7" s="2">
        <v>55</v>
      </c>
      <c r="O7" s="2">
        <v>60</v>
      </c>
      <c r="P7" s="2">
        <v>62.5</v>
      </c>
      <c r="Q7" s="2"/>
      <c r="R7" s="14">
        <v>62.5</v>
      </c>
      <c r="S7" s="15">
        <f>R7*M7</f>
        <v>57.893750000000004</v>
      </c>
      <c r="T7" s="2"/>
      <c r="U7" s="2" t="s">
        <v>98</v>
      </c>
      <c r="V7" s="2">
        <v>12</v>
      </c>
    </row>
    <row r="8" spans="1:22">
      <c r="A8" s="2">
        <v>12</v>
      </c>
      <c r="B8" s="2">
        <v>1</v>
      </c>
      <c r="C8" s="2"/>
      <c r="D8" s="2" t="s">
        <v>29</v>
      </c>
      <c r="E8" s="2">
        <v>75</v>
      </c>
      <c r="F8" s="2" t="s">
        <v>89</v>
      </c>
      <c r="G8" s="2" t="s">
        <v>33</v>
      </c>
      <c r="H8" s="2" t="s">
        <v>34</v>
      </c>
      <c r="I8" s="2" t="s">
        <v>21</v>
      </c>
      <c r="J8" s="33">
        <v>33522</v>
      </c>
      <c r="K8" s="31" t="s">
        <v>19</v>
      </c>
      <c r="L8" s="1">
        <v>70.099999999999994</v>
      </c>
      <c r="M8" s="15">
        <v>0.75649999999999995</v>
      </c>
      <c r="N8" s="2">
        <v>35</v>
      </c>
      <c r="O8" s="2">
        <v>40</v>
      </c>
      <c r="P8" s="63">
        <v>45</v>
      </c>
      <c r="Q8" s="2"/>
      <c r="R8" s="14">
        <v>40</v>
      </c>
      <c r="S8" s="15">
        <f>R8*M8</f>
        <v>30.259999999999998</v>
      </c>
      <c r="T8" s="2"/>
      <c r="U8" s="2" t="s">
        <v>89</v>
      </c>
      <c r="V8" s="2">
        <v>12</v>
      </c>
    </row>
    <row r="9" spans="1:22">
      <c r="A9" s="2"/>
      <c r="B9" s="2"/>
      <c r="C9" s="2"/>
      <c r="D9" s="2"/>
      <c r="E9" s="2"/>
      <c r="F9" s="2"/>
      <c r="G9" s="14" t="s">
        <v>75</v>
      </c>
      <c r="H9" s="2"/>
      <c r="I9" s="2"/>
      <c r="J9" s="33"/>
      <c r="K9" s="31"/>
      <c r="L9" s="1"/>
      <c r="M9" s="15"/>
      <c r="N9" s="2"/>
      <c r="O9" s="2"/>
      <c r="P9" s="63"/>
      <c r="Q9" s="2"/>
      <c r="R9" s="14"/>
      <c r="S9" s="15"/>
      <c r="T9" s="2"/>
      <c r="U9" s="2"/>
      <c r="V9" s="2"/>
    </row>
    <row r="10" spans="1:22">
      <c r="A10" s="2">
        <v>12</v>
      </c>
      <c r="B10" s="2">
        <v>1</v>
      </c>
      <c r="C10" s="2"/>
      <c r="D10" s="2" t="s">
        <v>29</v>
      </c>
      <c r="E10" s="2">
        <v>44</v>
      </c>
      <c r="F10" s="2" t="s">
        <v>86</v>
      </c>
      <c r="G10" s="2" t="s">
        <v>87</v>
      </c>
      <c r="H10" s="2" t="s">
        <v>23</v>
      </c>
      <c r="I10" s="2" t="s">
        <v>21</v>
      </c>
      <c r="J10" s="33">
        <v>38847</v>
      </c>
      <c r="K10" s="2" t="s">
        <v>35</v>
      </c>
      <c r="L10" s="1">
        <v>28.7</v>
      </c>
      <c r="M10" s="15">
        <v>1.6153999999999999</v>
      </c>
      <c r="N10" s="44">
        <v>22.5</v>
      </c>
      <c r="O10" s="2">
        <v>22.5</v>
      </c>
      <c r="P10" s="2">
        <v>25</v>
      </c>
      <c r="Q10" s="2"/>
      <c r="R10" s="14">
        <v>25</v>
      </c>
      <c r="S10" s="15">
        <f t="shared" ref="S10:S48" si="0">R10*M10</f>
        <v>40.384999999999998</v>
      </c>
      <c r="T10" s="2"/>
      <c r="U10" s="2" t="s">
        <v>88</v>
      </c>
      <c r="V10" s="2">
        <v>12</v>
      </c>
    </row>
    <row r="11" spans="1:22">
      <c r="A11" s="2">
        <v>12</v>
      </c>
      <c r="B11" s="2">
        <v>1</v>
      </c>
      <c r="C11" s="2"/>
      <c r="D11" s="2" t="s">
        <v>29</v>
      </c>
      <c r="E11" s="2">
        <v>56</v>
      </c>
      <c r="F11" s="2" t="s">
        <v>100</v>
      </c>
      <c r="G11" s="2" t="s">
        <v>101</v>
      </c>
      <c r="H11" s="2" t="s">
        <v>23</v>
      </c>
      <c r="I11" s="2" t="s">
        <v>21</v>
      </c>
      <c r="J11" s="33">
        <v>28235</v>
      </c>
      <c r="K11" s="31" t="s">
        <v>20</v>
      </c>
      <c r="L11" s="1">
        <v>53</v>
      </c>
      <c r="M11" s="15">
        <v>0.93069999999999997</v>
      </c>
      <c r="N11" s="2">
        <v>62.5</v>
      </c>
      <c r="O11" s="2">
        <v>67.5</v>
      </c>
      <c r="P11" s="2">
        <v>70</v>
      </c>
      <c r="Q11" s="2"/>
      <c r="R11" s="14">
        <v>70</v>
      </c>
      <c r="S11" s="15">
        <f t="shared" si="0"/>
        <v>65.149000000000001</v>
      </c>
      <c r="T11" s="2"/>
      <c r="U11" s="2" t="s">
        <v>112</v>
      </c>
      <c r="V11" s="2">
        <v>12</v>
      </c>
    </row>
    <row r="12" spans="1:22">
      <c r="A12" s="2">
        <v>12</v>
      </c>
      <c r="B12" s="2">
        <v>1</v>
      </c>
      <c r="C12" s="2"/>
      <c r="D12" s="2" t="s">
        <v>29</v>
      </c>
      <c r="E12" s="2">
        <v>60</v>
      </c>
      <c r="F12" s="2" t="s">
        <v>104</v>
      </c>
      <c r="G12" s="2" t="s">
        <v>101</v>
      </c>
      <c r="H12" s="2" t="s">
        <v>23</v>
      </c>
      <c r="I12" s="2" t="s">
        <v>21</v>
      </c>
      <c r="J12" s="33">
        <v>29419</v>
      </c>
      <c r="K12" s="2" t="s">
        <v>19</v>
      </c>
      <c r="L12" s="1">
        <v>59</v>
      </c>
      <c r="M12" s="15">
        <v>0.82709999999999995</v>
      </c>
      <c r="N12" s="2">
        <v>80</v>
      </c>
      <c r="O12" s="2">
        <v>90</v>
      </c>
      <c r="P12" s="2">
        <v>100</v>
      </c>
      <c r="Q12" s="2"/>
      <c r="R12" s="14">
        <v>100</v>
      </c>
      <c r="S12" s="15">
        <f t="shared" si="0"/>
        <v>82.71</v>
      </c>
      <c r="T12" s="2"/>
      <c r="U12" s="2" t="s">
        <v>114</v>
      </c>
      <c r="V12" s="2">
        <v>12</v>
      </c>
    </row>
    <row r="13" spans="1:22">
      <c r="A13" s="2">
        <v>5</v>
      </c>
      <c r="B13" s="2">
        <v>2</v>
      </c>
      <c r="C13" s="2"/>
      <c r="D13" s="2" t="s">
        <v>29</v>
      </c>
      <c r="E13" s="2">
        <v>60</v>
      </c>
      <c r="F13" s="2" t="s">
        <v>103</v>
      </c>
      <c r="G13" s="2" t="s">
        <v>101</v>
      </c>
      <c r="H13" s="2" t="s">
        <v>23</v>
      </c>
      <c r="I13" s="2" t="s">
        <v>21</v>
      </c>
      <c r="J13" s="33">
        <v>29407</v>
      </c>
      <c r="K13" s="2" t="s">
        <v>19</v>
      </c>
      <c r="L13" s="1">
        <v>59.5</v>
      </c>
      <c r="M13" s="15">
        <v>0.81989999999999996</v>
      </c>
      <c r="N13" s="2">
        <v>72.5</v>
      </c>
      <c r="O13" s="2">
        <v>77.5</v>
      </c>
      <c r="P13" s="2">
        <v>80</v>
      </c>
      <c r="Q13" s="2"/>
      <c r="R13" s="14">
        <v>80</v>
      </c>
      <c r="S13" s="15">
        <f t="shared" si="0"/>
        <v>65.591999999999999</v>
      </c>
      <c r="T13" s="2"/>
      <c r="U13" s="2" t="s">
        <v>113</v>
      </c>
      <c r="V13" s="2">
        <v>5</v>
      </c>
    </row>
    <row r="14" spans="1:22">
      <c r="A14" s="2">
        <v>12</v>
      </c>
      <c r="B14" s="2">
        <v>1</v>
      </c>
      <c r="C14" s="2"/>
      <c r="D14" s="2" t="s">
        <v>29</v>
      </c>
      <c r="E14" s="2">
        <v>60</v>
      </c>
      <c r="F14" s="2" t="s">
        <v>92</v>
      </c>
      <c r="G14" s="2" t="s">
        <v>93</v>
      </c>
      <c r="H14" s="2" t="s">
        <v>23</v>
      </c>
      <c r="I14" s="2" t="s">
        <v>21</v>
      </c>
      <c r="J14" s="33">
        <v>35786</v>
      </c>
      <c r="K14" s="2" t="s">
        <v>94</v>
      </c>
      <c r="L14" s="1">
        <v>57.3</v>
      </c>
      <c r="M14" s="15">
        <v>0.88729999999999998</v>
      </c>
      <c r="N14" s="2">
        <v>45</v>
      </c>
      <c r="O14" s="2">
        <v>50</v>
      </c>
      <c r="P14" s="2">
        <v>55</v>
      </c>
      <c r="Q14" s="14"/>
      <c r="R14" s="14">
        <v>55</v>
      </c>
      <c r="S14" s="15">
        <f t="shared" si="0"/>
        <v>48.801499999999997</v>
      </c>
      <c r="T14" s="2"/>
      <c r="U14" s="2" t="s">
        <v>95</v>
      </c>
      <c r="V14" s="2">
        <v>12</v>
      </c>
    </row>
    <row r="15" spans="1:22">
      <c r="A15" s="2">
        <v>12</v>
      </c>
      <c r="B15" s="2">
        <v>1</v>
      </c>
      <c r="C15" s="2"/>
      <c r="D15" s="2" t="s">
        <v>29</v>
      </c>
      <c r="E15" s="2">
        <v>67.5</v>
      </c>
      <c r="F15" s="2" t="s">
        <v>58</v>
      </c>
      <c r="G15" s="2" t="s">
        <v>48</v>
      </c>
      <c r="H15" s="2" t="s">
        <v>34</v>
      </c>
      <c r="I15" s="2" t="s">
        <v>21</v>
      </c>
      <c r="J15" s="33">
        <v>35677</v>
      </c>
      <c r="K15" s="31" t="s">
        <v>49</v>
      </c>
      <c r="L15" s="1">
        <v>64</v>
      </c>
      <c r="M15" s="15">
        <v>0.78539999999999999</v>
      </c>
      <c r="N15" s="2">
        <v>70</v>
      </c>
      <c r="O15" s="2">
        <v>75</v>
      </c>
      <c r="P15" s="44">
        <v>80</v>
      </c>
      <c r="Q15" s="15"/>
      <c r="R15" s="14">
        <v>75</v>
      </c>
      <c r="S15" s="15">
        <f t="shared" si="0"/>
        <v>58.905000000000001</v>
      </c>
      <c r="T15" s="2"/>
      <c r="U15" s="2" t="s">
        <v>50</v>
      </c>
      <c r="V15" s="2">
        <v>12</v>
      </c>
    </row>
    <row r="16" spans="1:22">
      <c r="A16" s="2">
        <v>12</v>
      </c>
      <c r="B16" s="2">
        <v>1</v>
      </c>
      <c r="C16" s="2"/>
      <c r="D16" s="2" t="s">
        <v>29</v>
      </c>
      <c r="E16" s="2">
        <v>67.5</v>
      </c>
      <c r="F16" s="2" t="s">
        <v>102</v>
      </c>
      <c r="G16" s="2" t="s">
        <v>93</v>
      </c>
      <c r="H16" s="2" t="s">
        <v>23</v>
      </c>
      <c r="I16" s="2" t="s">
        <v>21</v>
      </c>
      <c r="J16" s="33">
        <v>27668</v>
      </c>
      <c r="K16" s="2" t="s">
        <v>20</v>
      </c>
      <c r="L16" s="1">
        <v>61.8</v>
      </c>
      <c r="M16" s="15">
        <v>0.7913</v>
      </c>
      <c r="N16" s="2">
        <v>0</v>
      </c>
      <c r="O16" s="2">
        <v>75</v>
      </c>
      <c r="P16" s="2">
        <v>77.5</v>
      </c>
      <c r="Q16" s="2"/>
      <c r="R16" s="14">
        <v>77.5</v>
      </c>
      <c r="S16" s="15">
        <f t="shared" si="0"/>
        <v>61.325749999999999</v>
      </c>
      <c r="T16" s="2"/>
      <c r="U16" s="2" t="s">
        <v>95</v>
      </c>
      <c r="V16" s="2">
        <v>12</v>
      </c>
    </row>
    <row r="17" spans="1:22">
      <c r="A17" s="2">
        <v>5</v>
      </c>
      <c r="B17" s="2">
        <v>2</v>
      </c>
      <c r="C17" s="2"/>
      <c r="D17" s="2" t="s">
        <v>29</v>
      </c>
      <c r="E17" s="2">
        <v>67.5</v>
      </c>
      <c r="F17" s="2" t="s">
        <v>99</v>
      </c>
      <c r="G17" s="2" t="s">
        <v>32</v>
      </c>
      <c r="H17" s="2" t="s">
        <v>23</v>
      </c>
      <c r="I17" s="2" t="s">
        <v>21</v>
      </c>
      <c r="J17" s="33">
        <v>26748</v>
      </c>
      <c r="K17" s="2" t="s">
        <v>20</v>
      </c>
      <c r="L17" s="1">
        <v>61.3</v>
      </c>
      <c r="M17" s="15">
        <v>0.82</v>
      </c>
      <c r="N17" s="2">
        <v>55</v>
      </c>
      <c r="O17" s="44">
        <v>60</v>
      </c>
      <c r="P17" s="44">
        <v>65</v>
      </c>
      <c r="Q17" s="2"/>
      <c r="R17" s="14">
        <v>55</v>
      </c>
      <c r="S17" s="15">
        <f t="shared" si="0"/>
        <v>45.099999999999994</v>
      </c>
      <c r="T17" s="2"/>
      <c r="U17" s="2" t="s">
        <v>99</v>
      </c>
      <c r="V17" s="2">
        <v>5</v>
      </c>
    </row>
    <row r="18" spans="1:22">
      <c r="A18" s="2">
        <v>12</v>
      </c>
      <c r="B18" s="2">
        <v>1</v>
      </c>
      <c r="C18" s="2"/>
      <c r="D18" s="2" t="s">
        <v>29</v>
      </c>
      <c r="E18" s="2">
        <v>67.5</v>
      </c>
      <c r="F18" s="2" t="s">
        <v>110</v>
      </c>
      <c r="G18" s="2" t="s">
        <v>111</v>
      </c>
      <c r="H18" s="2" t="s">
        <v>23</v>
      </c>
      <c r="I18" s="2" t="s">
        <v>21</v>
      </c>
      <c r="J18" s="33">
        <v>30302</v>
      </c>
      <c r="K18" s="31" t="s">
        <v>19</v>
      </c>
      <c r="L18" s="1">
        <v>63</v>
      </c>
      <c r="M18" s="15">
        <v>0.77410000000000001</v>
      </c>
      <c r="N18" s="44">
        <v>110</v>
      </c>
      <c r="O18" s="2">
        <v>110</v>
      </c>
      <c r="P18" s="44">
        <v>122.5</v>
      </c>
      <c r="Q18" s="2"/>
      <c r="R18" s="14">
        <v>110</v>
      </c>
      <c r="S18" s="15">
        <f t="shared" si="0"/>
        <v>85.150999999999996</v>
      </c>
      <c r="T18" s="2" t="s">
        <v>485</v>
      </c>
      <c r="U18" s="2" t="s">
        <v>110</v>
      </c>
      <c r="V18" s="2">
        <v>21</v>
      </c>
    </row>
    <row r="19" spans="1:22">
      <c r="A19" s="2">
        <v>5</v>
      </c>
      <c r="B19" s="2">
        <v>2</v>
      </c>
      <c r="C19" s="2"/>
      <c r="D19" s="2" t="s">
        <v>29</v>
      </c>
      <c r="E19" s="2">
        <v>67.5</v>
      </c>
      <c r="F19" s="2" t="s">
        <v>109</v>
      </c>
      <c r="G19" s="2" t="s">
        <v>93</v>
      </c>
      <c r="H19" s="2" t="s">
        <v>34</v>
      </c>
      <c r="I19" s="2" t="s">
        <v>21</v>
      </c>
      <c r="J19" s="33">
        <v>28764</v>
      </c>
      <c r="K19" s="32" t="s">
        <v>19</v>
      </c>
      <c r="L19" s="1">
        <v>66.8</v>
      </c>
      <c r="M19" s="15">
        <v>0.73270000000000002</v>
      </c>
      <c r="N19" s="2">
        <v>100</v>
      </c>
      <c r="O19" s="2">
        <v>110</v>
      </c>
      <c r="P19" s="44">
        <v>125</v>
      </c>
      <c r="Q19" s="2"/>
      <c r="R19" s="14">
        <v>110</v>
      </c>
      <c r="S19" s="15">
        <f t="shared" si="0"/>
        <v>80.597000000000008</v>
      </c>
      <c r="T19" s="2"/>
      <c r="U19" s="2" t="s">
        <v>50</v>
      </c>
      <c r="V19" s="2">
        <v>5</v>
      </c>
    </row>
    <row r="20" spans="1:22">
      <c r="A20" s="2">
        <v>3</v>
      </c>
      <c r="B20" s="2">
        <v>3</v>
      </c>
      <c r="C20" s="2"/>
      <c r="D20" s="2" t="s">
        <v>29</v>
      </c>
      <c r="E20" s="2">
        <v>67.5</v>
      </c>
      <c r="F20" s="2" t="s">
        <v>105</v>
      </c>
      <c r="G20" s="2" t="s">
        <v>106</v>
      </c>
      <c r="H20" s="2" t="s">
        <v>107</v>
      </c>
      <c r="I20" s="2" t="s">
        <v>21</v>
      </c>
      <c r="J20" s="33">
        <v>32258</v>
      </c>
      <c r="K20" s="31" t="s">
        <v>19</v>
      </c>
      <c r="L20" s="1">
        <v>66.5</v>
      </c>
      <c r="M20" s="15">
        <v>0.73570000000000002</v>
      </c>
      <c r="N20" s="2">
        <v>85</v>
      </c>
      <c r="O20" s="2">
        <v>87.5</v>
      </c>
      <c r="P20" s="2">
        <v>90</v>
      </c>
      <c r="Q20" s="2"/>
      <c r="R20" s="14">
        <v>90</v>
      </c>
      <c r="S20" s="15">
        <f t="shared" si="0"/>
        <v>66.213000000000008</v>
      </c>
      <c r="T20" s="2"/>
      <c r="U20" s="2" t="s">
        <v>108</v>
      </c>
      <c r="V20" s="2">
        <v>3</v>
      </c>
    </row>
    <row r="21" spans="1:22">
      <c r="A21" s="2">
        <v>12</v>
      </c>
      <c r="B21" s="2">
        <v>1</v>
      </c>
      <c r="C21" s="2"/>
      <c r="D21" s="2" t="s">
        <v>29</v>
      </c>
      <c r="E21" s="2">
        <v>75</v>
      </c>
      <c r="F21" s="2" t="s">
        <v>239</v>
      </c>
      <c r="G21" s="2" t="s">
        <v>97</v>
      </c>
      <c r="H21" s="2" t="s">
        <v>23</v>
      </c>
      <c r="I21" s="2" t="s">
        <v>21</v>
      </c>
      <c r="J21" s="33">
        <v>34262</v>
      </c>
      <c r="K21" s="2" t="s">
        <v>49</v>
      </c>
      <c r="L21" s="1">
        <v>69.5</v>
      </c>
      <c r="M21" s="15">
        <v>0.70740000000000003</v>
      </c>
      <c r="N21" s="2">
        <v>67.5</v>
      </c>
      <c r="O21" s="44">
        <v>72.5</v>
      </c>
      <c r="P21" s="2">
        <v>72.5</v>
      </c>
      <c r="Q21" s="2"/>
      <c r="R21" s="14">
        <v>72.5</v>
      </c>
      <c r="S21" s="15">
        <f t="shared" si="0"/>
        <v>51.286500000000004</v>
      </c>
      <c r="T21" s="2"/>
      <c r="U21" s="2" t="s">
        <v>239</v>
      </c>
      <c r="V21" s="2">
        <v>12</v>
      </c>
    </row>
    <row r="22" spans="1:22">
      <c r="A22" s="2">
        <v>12</v>
      </c>
      <c r="B22" s="2">
        <v>1</v>
      </c>
      <c r="C22" s="2"/>
      <c r="D22" s="2" t="s">
        <v>29</v>
      </c>
      <c r="E22" s="2">
        <v>75</v>
      </c>
      <c r="F22" s="2" t="s">
        <v>46</v>
      </c>
      <c r="G22" s="2" t="s">
        <v>45</v>
      </c>
      <c r="H22" s="2" t="s">
        <v>34</v>
      </c>
      <c r="I22" s="2" t="s">
        <v>21</v>
      </c>
      <c r="J22" s="33">
        <v>26971</v>
      </c>
      <c r="K22" s="2" t="s">
        <v>20</v>
      </c>
      <c r="L22" s="1">
        <v>73.400000000000006</v>
      </c>
      <c r="M22" s="15">
        <v>0.68820000000000003</v>
      </c>
      <c r="N22" s="2">
        <v>105</v>
      </c>
      <c r="O22" s="2">
        <v>110</v>
      </c>
      <c r="P22" s="2">
        <v>117.5</v>
      </c>
      <c r="Q22" s="2"/>
      <c r="R22" s="14">
        <v>117.5</v>
      </c>
      <c r="S22" s="15">
        <f t="shared" si="0"/>
        <v>80.863500000000002</v>
      </c>
      <c r="T22" s="2"/>
      <c r="U22" s="2" t="s">
        <v>46</v>
      </c>
      <c r="V22" s="2">
        <v>12</v>
      </c>
    </row>
    <row r="23" spans="1:22">
      <c r="A23" s="2">
        <v>12</v>
      </c>
      <c r="B23" s="2">
        <v>1</v>
      </c>
      <c r="C23" s="2"/>
      <c r="D23" s="2" t="s">
        <v>29</v>
      </c>
      <c r="E23" s="2">
        <v>75</v>
      </c>
      <c r="F23" s="2" t="s">
        <v>238</v>
      </c>
      <c r="G23" s="2" t="s">
        <v>93</v>
      </c>
      <c r="H23" s="2" t="s">
        <v>34</v>
      </c>
      <c r="I23" s="2" t="s">
        <v>21</v>
      </c>
      <c r="J23" s="33">
        <v>24983</v>
      </c>
      <c r="K23" s="2" t="s">
        <v>36</v>
      </c>
      <c r="L23" s="1">
        <v>68.900000000000006</v>
      </c>
      <c r="M23" s="15">
        <v>0.81540000000000001</v>
      </c>
      <c r="N23" s="2">
        <v>0</v>
      </c>
      <c r="O23" s="2">
        <v>0</v>
      </c>
      <c r="P23" s="2">
        <v>50</v>
      </c>
      <c r="Q23" s="2"/>
      <c r="R23" s="14">
        <v>50</v>
      </c>
      <c r="S23" s="15">
        <f t="shared" si="0"/>
        <v>40.770000000000003</v>
      </c>
      <c r="T23" s="2"/>
      <c r="U23" s="2" t="s">
        <v>50</v>
      </c>
      <c r="V23" s="2">
        <v>12</v>
      </c>
    </row>
    <row r="24" spans="1:22">
      <c r="A24" s="2">
        <v>12</v>
      </c>
      <c r="B24" s="2">
        <v>1</v>
      </c>
      <c r="C24" s="2"/>
      <c r="D24" s="2" t="s">
        <v>29</v>
      </c>
      <c r="E24" s="2">
        <v>75</v>
      </c>
      <c r="F24" s="2" t="s">
        <v>249</v>
      </c>
      <c r="G24" s="2" t="s">
        <v>250</v>
      </c>
      <c r="H24" s="2" t="s">
        <v>23</v>
      </c>
      <c r="I24" s="2" t="s">
        <v>21</v>
      </c>
      <c r="J24" s="33">
        <v>28973</v>
      </c>
      <c r="K24" s="31" t="s">
        <v>19</v>
      </c>
      <c r="L24" s="1">
        <v>72.3</v>
      </c>
      <c r="M24" s="15">
        <v>0.68430000000000002</v>
      </c>
      <c r="N24" s="2">
        <v>120</v>
      </c>
      <c r="O24" s="44">
        <v>130</v>
      </c>
      <c r="P24" s="2">
        <v>130</v>
      </c>
      <c r="Q24" s="2"/>
      <c r="R24" s="14">
        <v>130</v>
      </c>
      <c r="S24" s="15">
        <f t="shared" si="0"/>
        <v>88.959000000000003</v>
      </c>
      <c r="T24" s="2" t="s">
        <v>483</v>
      </c>
      <c r="U24" s="2" t="s">
        <v>251</v>
      </c>
      <c r="V24" s="2">
        <v>48</v>
      </c>
    </row>
    <row r="25" spans="1:22">
      <c r="A25" s="2">
        <v>5</v>
      </c>
      <c r="B25" s="2">
        <v>2</v>
      </c>
      <c r="C25" s="2"/>
      <c r="D25" s="2" t="s">
        <v>29</v>
      </c>
      <c r="E25" s="2">
        <v>75</v>
      </c>
      <c r="F25" s="2" t="s">
        <v>244</v>
      </c>
      <c r="G25" s="2" t="s">
        <v>97</v>
      </c>
      <c r="H25" s="2" t="s">
        <v>23</v>
      </c>
      <c r="I25" s="2" t="s">
        <v>21</v>
      </c>
      <c r="J25" s="33">
        <v>28894</v>
      </c>
      <c r="K25" s="31" t="s">
        <v>19</v>
      </c>
      <c r="L25" s="1">
        <v>70</v>
      </c>
      <c r="M25" s="15">
        <v>0.70309999999999995</v>
      </c>
      <c r="N25" s="2">
        <v>80</v>
      </c>
      <c r="O25" s="2">
        <v>82.5</v>
      </c>
      <c r="P25" s="2">
        <v>85</v>
      </c>
      <c r="Q25" s="2"/>
      <c r="R25" s="14">
        <v>85</v>
      </c>
      <c r="S25" s="15">
        <f t="shared" si="0"/>
        <v>59.763499999999993</v>
      </c>
      <c r="T25" s="2"/>
      <c r="U25" s="2" t="s">
        <v>245</v>
      </c>
      <c r="V25" s="2">
        <v>5</v>
      </c>
    </row>
    <row r="26" spans="1:22">
      <c r="A26" s="2">
        <v>0</v>
      </c>
      <c r="B26" s="2" t="s">
        <v>259</v>
      </c>
      <c r="C26" s="2"/>
      <c r="D26" s="2" t="s">
        <v>29</v>
      </c>
      <c r="E26" s="2">
        <v>75</v>
      </c>
      <c r="F26" s="2" t="s">
        <v>246</v>
      </c>
      <c r="G26" s="2" t="s">
        <v>247</v>
      </c>
      <c r="H26" s="2" t="s">
        <v>34</v>
      </c>
      <c r="I26" s="2" t="s">
        <v>21</v>
      </c>
      <c r="J26" s="33">
        <v>29682</v>
      </c>
      <c r="K26" s="31" t="s">
        <v>19</v>
      </c>
      <c r="L26" s="1">
        <v>68</v>
      </c>
      <c r="M26" s="15">
        <v>0.72109999999999996</v>
      </c>
      <c r="N26" s="44">
        <v>105</v>
      </c>
      <c r="O26" s="44">
        <v>105</v>
      </c>
      <c r="P26" s="44">
        <v>105</v>
      </c>
      <c r="Q26" s="2"/>
      <c r="R26" s="14">
        <v>0</v>
      </c>
      <c r="S26" s="15">
        <f t="shared" si="0"/>
        <v>0</v>
      </c>
      <c r="T26" s="2"/>
      <c r="U26" s="2" t="s">
        <v>248</v>
      </c>
      <c r="V26" s="2">
        <v>0</v>
      </c>
    </row>
    <row r="27" spans="1:22">
      <c r="A27" s="2">
        <v>12</v>
      </c>
      <c r="B27" s="2">
        <v>1</v>
      </c>
      <c r="C27" s="2"/>
      <c r="D27" s="2" t="s">
        <v>29</v>
      </c>
      <c r="E27" s="2">
        <v>75</v>
      </c>
      <c r="F27" s="2" t="s">
        <v>240</v>
      </c>
      <c r="G27" s="2" t="s">
        <v>241</v>
      </c>
      <c r="H27" s="2" t="s">
        <v>242</v>
      </c>
      <c r="I27" s="2" t="s">
        <v>21</v>
      </c>
      <c r="J27" s="33">
        <v>36007</v>
      </c>
      <c r="K27" s="2" t="s">
        <v>94</v>
      </c>
      <c r="L27" s="1">
        <v>73</v>
      </c>
      <c r="M27" s="15">
        <v>0.70609999999999995</v>
      </c>
      <c r="N27" s="2">
        <v>70</v>
      </c>
      <c r="O27" s="44">
        <v>75</v>
      </c>
      <c r="P27" s="44">
        <v>75</v>
      </c>
      <c r="Q27" s="2"/>
      <c r="R27" s="14">
        <v>70</v>
      </c>
      <c r="S27" s="15">
        <f t="shared" si="0"/>
        <v>49.427</v>
      </c>
      <c r="T27" s="2"/>
      <c r="U27" s="2" t="s">
        <v>243</v>
      </c>
      <c r="V27" s="2">
        <v>12</v>
      </c>
    </row>
    <row r="28" spans="1:22">
      <c r="A28" s="2">
        <v>12</v>
      </c>
      <c r="B28" s="2">
        <v>1</v>
      </c>
      <c r="C28" s="2"/>
      <c r="D28" s="2" t="s">
        <v>29</v>
      </c>
      <c r="E28" s="2">
        <v>82.5</v>
      </c>
      <c r="F28" s="2" t="s">
        <v>252</v>
      </c>
      <c r="G28" s="2" t="s">
        <v>253</v>
      </c>
      <c r="H28" s="2" t="s">
        <v>23</v>
      </c>
      <c r="I28" s="2" t="s">
        <v>21</v>
      </c>
      <c r="J28" s="33">
        <v>25222</v>
      </c>
      <c r="K28" s="2" t="s">
        <v>36</v>
      </c>
      <c r="L28" s="1">
        <v>82.1</v>
      </c>
      <c r="M28" s="15">
        <v>0.69410000000000005</v>
      </c>
      <c r="N28" s="2">
        <v>120</v>
      </c>
      <c r="O28" s="44">
        <v>130</v>
      </c>
      <c r="P28" s="2">
        <v>132.5</v>
      </c>
      <c r="Q28" s="2"/>
      <c r="R28" s="14">
        <v>132.5</v>
      </c>
      <c r="S28" s="15">
        <f t="shared" si="0"/>
        <v>91.968250000000012</v>
      </c>
      <c r="T28" s="2" t="s">
        <v>481</v>
      </c>
      <c r="U28" s="2" t="s">
        <v>252</v>
      </c>
      <c r="V28" s="2">
        <v>27</v>
      </c>
    </row>
    <row r="29" spans="1:22">
      <c r="A29" s="2">
        <v>12</v>
      </c>
      <c r="B29" s="2">
        <v>1</v>
      </c>
      <c r="C29" s="2"/>
      <c r="D29" s="2" t="s">
        <v>29</v>
      </c>
      <c r="E29" s="2">
        <v>82.5</v>
      </c>
      <c r="F29" s="2" t="s">
        <v>254</v>
      </c>
      <c r="G29" s="2" t="s">
        <v>93</v>
      </c>
      <c r="H29" s="2" t="s">
        <v>23</v>
      </c>
      <c r="I29" s="2" t="s">
        <v>21</v>
      </c>
      <c r="J29" s="33">
        <v>27708</v>
      </c>
      <c r="K29" s="2" t="s">
        <v>20</v>
      </c>
      <c r="L29" s="1">
        <v>82.4</v>
      </c>
      <c r="M29" s="15">
        <v>0.62170000000000003</v>
      </c>
      <c r="N29" s="2">
        <v>145</v>
      </c>
      <c r="O29" s="44">
        <v>150</v>
      </c>
      <c r="P29" s="44">
        <v>150</v>
      </c>
      <c r="Q29" s="2"/>
      <c r="R29" s="14">
        <v>145</v>
      </c>
      <c r="S29" s="15">
        <f t="shared" si="0"/>
        <v>90.146500000000003</v>
      </c>
      <c r="T29" s="2" t="s">
        <v>482</v>
      </c>
      <c r="U29" s="2" t="s">
        <v>95</v>
      </c>
      <c r="V29" s="2">
        <v>21</v>
      </c>
    </row>
    <row r="30" spans="1:22">
      <c r="A30" s="2">
        <v>12</v>
      </c>
      <c r="B30" s="2">
        <v>1</v>
      </c>
      <c r="C30" s="2"/>
      <c r="D30" s="2" t="s">
        <v>29</v>
      </c>
      <c r="E30" s="2">
        <v>90</v>
      </c>
      <c r="F30" s="2" t="s">
        <v>248</v>
      </c>
      <c r="G30" s="2" t="s">
        <v>247</v>
      </c>
      <c r="H30" s="2" t="s">
        <v>34</v>
      </c>
      <c r="I30" s="2" t="s">
        <v>21</v>
      </c>
      <c r="J30" s="33">
        <v>26676</v>
      </c>
      <c r="K30" s="2" t="s">
        <v>20</v>
      </c>
      <c r="L30" s="1">
        <v>87.8</v>
      </c>
      <c r="M30" s="15">
        <v>0.61270000000000002</v>
      </c>
      <c r="N30" s="2">
        <v>135</v>
      </c>
      <c r="O30" s="2">
        <v>142.5</v>
      </c>
      <c r="P30" s="44">
        <v>145</v>
      </c>
      <c r="Q30" s="2"/>
      <c r="R30" s="14">
        <v>142.5</v>
      </c>
      <c r="S30" s="15">
        <f t="shared" si="0"/>
        <v>87.309750000000008</v>
      </c>
      <c r="T30" s="2"/>
      <c r="U30" s="2" t="s">
        <v>248</v>
      </c>
      <c r="V30" s="2">
        <v>12</v>
      </c>
    </row>
    <row r="31" spans="1:22">
      <c r="A31" s="2">
        <v>12</v>
      </c>
      <c r="B31" s="2">
        <v>1</v>
      </c>
      <c r="C31" s="2"/>
      <c r="D31" s="2" t="s">
        <v>29</v>
      </c>
      <c r="E31" s="2">
        <v>90</v>
      </c>
      <c r="F31" s="2" t="s">
        <v>492</v>
      </c>
      <c r="G31" s="2" t="s">
        <v>473</v>
      </c>
      <c r="H31" s="2" t="s">
        <v>474</v>
      </c>
      <c r="I31" s="2" t="s">
        <v>21</v>
      </c>
      <c r="J31" s="33">
        <v>26147</v>
      </c>
      <c r="K31" s="2" t="s">
        <v>36</v>
      </c>
      <c r="L31" s="1">
        <v>86.3</v>
      </c>
      <c r="M31" s="15">
        <v>0.64239999999999997</v>
      </c>
      <c r="N31" s="2">
        <v>125</v>
      </c>
      <c r="O31" s="2">
        <v>130</v>
      </c>
      <c r="P31" s="2">
        <v>135</v>
      </c>
      <c r="Q31" s="2"/>
      <c r="R31" s="14">
        <v>135</v>
      </c>
      <c r="S31" s="15">
        <f t="shared" si="0"/>
        <v>86.72399999999999</v>
      </c>
      <c r="T31" s="2"/>
      <c r="U31" s="2" t="s">
        <v>475</v>
      </c>
      <c r="V31" s="2">
        <v>12</v>
      </c>
    </row>
    <row r="32" spans="1:22">
      <c r="A32" s="2">
        <v>12</v>
      </c>
      <c r="B32" s="2">
        <v>1</v>
      </c>
      <c r="C32" s="2"/>
      <c r="D32" s="2" t="s">
        <v>29</v>
      </c>
      <c r="E32" s="2">
        <v>90</v>
      </c>
      <c r="F32" s="2" t="s">
        <v>463</v>
      </c>
      <c r="G32" s="2" t="s">
        <v>253</v>
      </c>
      <c r="H32" s="2" t="s">
        <v>23</v>
      </c>
      <c r="I32" s="2" t="s">
        <v>21</v>
      </c>
      <c r="J32" s="33">
        <v>22050</v>
      </c>
      <c r="K32" s="2" t="s">
        <v>53</v>
      </c>
      <c r="L32" s="1">
        <v>84</v>
      </c>
      <c r="M32" s="15">
        <v>1.2295</v>
      </c>
      <c r="N32" s="2">
        <v>70</v>
      </c>
      <c r="O32" s="2">
        <v>75</v>
      </c>
      <c r="P32" s="2">
        <v>80</v>
      </c>
      <c r="Q32" s="2"/>
      <c r="R32" s="14">
        <v>80</v>
      </c>
      <c r="S32" s="15">
        <f t="shared" si="0"/>
        <v>98.36</v>
      </c>
      <c r="T32" s="2" t="s">
        <v>480</v>
      </c>
      <c r="U32" s="2" t="s">
        <v>252</v>
      </c>
      <c r="V32" s="2">
        <v>48</v>
      </c>
    </row>
    <row r="33" spans="1:22">
      <c r="A33" s="2">
        <v>12</v>
      </c>
      <c r="B33" s="2">
        <v>1</v>
      </c>
      <c r="C33" s="2"/>
      <c r="D33" s="2" t="s">
        <v>29</v>
      </c>
      <c r="E33" s="2">
        <v>90</v>
      </c>
      <c r="F33" s="2" t="s">
        <v>62</v>
      </c>
      <c r="G33" s="2" t="s">
        <v>63</v>
      </c>
      <c r="H33" s="2" t="s">
        <v>459</v>
      </c>
      <c r="I33" s="2" t="s">
        <v>64</v>
      </c>
      <c r="J33" s="33">
        <v>18892</v>
      </c>
      <c r="K33" s="2" t="s">
        <v>168</v>
      </c>
      <c r="L33" s="1">
        <v>85.3</v>
      </c>
      <c r="M33" s="15">
        <v>1.1928000000000001</v>
      </c>
      <c r="N33" s="2">
        <v>60</v>
      </c>
      <c r="O33" s="2">
        <v>0</v>
      </c>
      <c r="P33" s="2">
        <v>0</v>
      </c>
      <c r="Q33" s="2"/>
      <c r="R33" s="14">
        <v>60</v>
      </c>
      <c r="S33" s="15">
        <f t="shared" si="0"/>
        <v>71.568000000000012</v>
      </c>
      <c r="T33" s="2"/>
      <c r="U33" s="2" t="s">
        <v>85</v>
      </c>
      <c r="V33" s="2">
        <v>12</v>
      </c>
    </row>
    <row r="34" spans="1:22">
      <c r="A34" s="2">
        <v>12</v>
      </c>
      <c r="B34" s="2">
        <v>1</v>
      </c>
      <c r="C34" s="2"/>
      <c r="D34" s="2" t="s">
        <v>29</v>
      </c>
      <c r="E34" s="2">
        <v>90</v>
      </c>
      <c r="F34" s="2" t="s">
        <v>492</v>
      </c>
      <c r="G34" s="2" t="s">
        <v>473</v>
      </c>
      <c r="H34" s="2" t="s">
        <v>474</v>
      </c>
      <c r="I34" s="2" t="s">
        <v>21</v>
      </c>
      <c r="J34" s="33">
        <v>26147</v>
      </c>
      <c r="K34" s="31" t="s">
        <v>19</v>
      </c>
      <c r="L34" s="1">
        <v>86.3</v>
      </c>
      <c r="M34" s="15">
        <v>0.64239999999999997</v>
      </c>
      <c r="N34" s="2">
        <v>125</v>
      </c>
      <c r="O34" s="2">
        <v>130</v>
      </c>
      <c r="P34" s="2">
        <v>135</v>
      </c>
      <c r="Q34" s="2"/>
      <c r="R34" s="14">
        <v>135</v>
      </c>
      <c r="S34" s="15">
        <f t="shared" si="0"/>
        <v>86.72399999999999</v>
      </c>
      <c r="T34" s="2" t="s">
        <v>484</v>
      </c>
      <c r="U34" s="2" t="s">
        <v>475</v>
      </c>
      <c r="V34" s="2">
        <v>27</v>
      </c>
    </row>
    <row r="35" spans="1:22">
      <c r="A35" s="2">
        <v>5</v>
      </c>
      <c r="B35" s="2">
        <v>2</v>
      </c>
      <c r="C35" s="2"/>
      <c r="D35" s="2" t="s">
        <v>29</v>
      </c>
      <c r="E35" s="2">
        <v>90</v>
      </c>
      <c r="F35" s="2" t="s">
        <v>470</v>
      </c>
      <c r="G35" s="2" t="s">
        <v>33</v>
      </c>
      <c r="H35" s="2" t="s">
        <v>34</v>
      </c>
      <c r="I35" s="2" t="s">
        <v>21</v>
      </c>
      <c r="J35" s="33">
        <v>31349</v>
      </c>
      <c r="K35" s="31" t="s">
        <v>19</v>
      </c>
      <c r="L35" s="1">
        <v>87</v>
      </c>
      <c r="M35" s="15">
        <v>0.5978</v>
      </c>
      <c r="N35" s="2">
        <v>115</v>
      </c>
      <c r="O35" s="2">
        <v>120</v>
      </c>
      <c r="P35" s="2">
        <v>122.5</v>
      </c>
      <c r="Q35" s="2"/>
      <c r="R35" s="14">
        <v>122.5</v>
      </c>
      <c r="S35" s="15">
        <f t="shared" si="0"/>
        <v>73.230500000000006</v>
      </c>
      <c r="T35" s="2"/>
      <c r="U35" s="2" t="s">
        <v>470</v>
      </c>
      <c r="V35" s="2">
        <v>5</v>
      </c>
    </row>
    <row r="36" spans="1:22">
      <c r="A36" s="2">
        <v>3</v>
      </c>
      <c r="B36" s="2">
        <v>3</v>
      </c>
      <c r="C36" s="2"/>
      <c r="D36" s="2" t="s">
        <v>29</v>
      </c>
      <c r="E36" s="2">
        <v>90</v>
      </c>
      <c r="F36" s="2" t="s">
        <v>471</v>
      </c>
      <c r="G36" s="2" t="s">
        <v>32</v>
      </c>
      <c r="H36" s="2" t="s">
        <v>23</v>
      </c>
      <c r="I36" s="2" t="s">
        <v>21</v>
      </c>
      <c r="J36" s="33">
        <v>28775</v>
      </c>
      <c r="K36" s="2" t="s">
        <v>19</v>
      </c>
      <c r="L36" s="1">
        <v>88</v>
      </c>
      <c r="M36" s="15">
        <v>0.59350000000000003</v>
      </c>
      <c r="N36" s="2">
        <v>100</v>
      </c>
      <c r="O36" s="2">
        <v>120</v>
      </c>
      <c r="P36" s="44">
        <v>130</v>
      </c>
      <c r="Q36" s="2"/>
      <c r="R36" s="14">
        <v>120</v>
      </c>
      <c r="S36" s="15">
        <f t="shared" si="0"/>
        <v>71.22</v>
      </c>
      <c r="T36" s="2"/>
      <c r="U36" s="2" t="s">
        <v>477</v>
      </c>
      <c r="V36" s="2">
        <v>3</v>
      </c>
    </row>
    <row r="37" spans="1:22">
      <c r="A37" s="2">
        <v>2</v>
      </c>
      <c r="B37" s="2">
        <v>4</v>
      </c>
      <c r="C37" s="2"/>
      <c r="D37" s="2" t="s">
        <v>29</v>
      </c>
      <c r="E37" s="2">
        <v>90</v>
      </c>
      <c r="F37" s="2" t="s">
        <v>62</v>
      </c>
      <c r="G37" s="2" t="s">
        <v>63</v>
      </c>
      <c r="H37" s="2" t="s">
        <v>459</v>
      </c>
      <c r="I37" s="2" t="s">
        <v>64</v>
      </c>
      <c r="J37" s="33">
        <v>18892</v>
      </c>
      <c r="K37" s="2" t="s">
        <v>19</v>
      </c>
      <c r="L37" s="1">
        <v>85.3</v>
      </c>
      <c r="M37" s="15">
        <v>0.60550000000000004</v>
      </c>
      <c r="N37" s="2">
        <v>60</v>
      </c>
      <c r="O37" s="2">
        <v>0</v>
      </c>
      <c r="P37" s="2">
        <v>0</v>
      </c>
      <c r="Q37" s="2"/>
      <c r="R37" s="14">
        <v>60</v>
      </c>
      <c r="S37" s="15">
        <f t="shared" si="0"/>
        <v>36.330000000000005</v>
      </c>
      <c r="T37" s="2"/>
      <c r="U37" s="2" t="s">
        <v>85</v>
      </c>
      <c r="V37" s="2">
        <v>2</v>
      </c>
    </row>
    <row r="38" spans="1:22">
      <c r="A38" s="2">
        <v>12</v>
      </c>
      <c r="B38" s="2">
        <v>1</v>
      </c>
      <c r="C38" s="2"/>
      <c r="D38" s="2" t="s">
        <v>29</v>
      </c>
      <c r="E38" s="2">
        <v>100</v>
      </c>
      <c r="F38" s="2" t="s">
        <v>460</v>
      </c>
      <c r="G38" s="2" t="s">
        <v>120</v>
      </c>
      <c r="H38" s="2" t="s">
        <v>461</v>
      </c>
      <c r="I38" s="2" t="s">
        <v>120</v>
      </c>
      <c r="J38" s="33">
        <v>35227</v>
      </c>
      <c r="K38" s="2" t="s">
        <v>49</v>
      </c>
      <c r="L38" s="1">
        <v>92.1</v>
      </c>
      <c r="M38" s="15">
        <v>0.58909999999999996</v>
      </c>
      <c r="N38" s="11">
        <v>75</v>
      </c>
      <c r="O38" s="2">
        <v>77.5</v>
      </c>
      <c r="P38" s="2">
        <v>0</v>
      </c>
      <c r="Q38" s="15"/>
      <c r="R38" s="14">
        <v>77.5</v>
      </c>
      <c r="S38" s="15">
        <f t="shared" si="0"/>
        <v>45.655249999999995</v>
      </c>
      <c r="T38" s="2"/>
      <c r="U38" s="2" t="s">
        <v>50</v>
      </c>
      <c r="V38" s="2">
        <v>12</v>
      </c>
    </row>
    <row r="39" spans="1:22">
      <c r="A39" s="2">
        <v>12</v>
      </c>
      <c r="B39" s="2">
        <v>1</v>
      </c>
      <c r="C39" s="2"/>
      <c r="D39" s="2" t="s">
        <v>29</v>
      </c>
      <c r="E39" s="2">
        <v>100</v>
      </c>
      <c r="F39" s="2" t="s">
        <v>464</v>
      </c>
      <c r="G39" s="2" t="s">
        <v>465</v>
      </c>
      <c r="H39" s="2" t="s">
        <v>34</v>
      </c>
      <c r="I39" s="2" t="s">
        <v>21</v>
      </c>
      <c r="J39" s="33">
        <v>23772</v>
      </c>
      <c r="K39" s="2" t="s">
        <v>140</v>
      </c>
      <c r="L39" s="1">
        <v>92.6</v>
      </c>
      <c r="M39" s="15">
        <v>0.71340000000000003</v>
      </c>
      <c r="N39" s="2">
        <v>80</v>
      </c>
      <c r="O39" s="2">
        <v>90</v>
      </c>
      <c r="P39" s="44">
        <v>100</v>
      </c>
      <c r="Q39" s="2"/>
      <c r="R39" s="14">
        <v>90</v>
      </c>
      <c r="S39" s="15">
        <f t="shared" si="0"/>
        <v>64.206000000000003</v>
      </c>
      <c r="T39" s="2"/>
      <c r="U39" s="2" t="s">
        <v>46</v>
      </c>
      <c r="V39" s="2">
        <v>12</v>
      </c>
    </row>
    <row r="40" spans="1:22">
      <c r="A40" s="2">
        <v>12</v>
      </c>
      <c r="B40" s="2">
        <v>1</v>
      </c>
      <c r="C40" s="2"/>
      <c r="D40" s="2" t="s">
        <v>29</v>
      </c>
      <c r="E40" s="2">
        <v>100</v>
      </c>
      <c r="F40" s="2" t="s">
        <v>476</v>
      </c>
      <c r="G40" s="2" t="s">
        <v>97</v>
      </c>
      <c r="H40" s="2" t="s">
        <v>23</v>
      </c>
      <c r="I40" s="2" t="s">
        <v>21</v>
      </c>
      <c r="J40" s="33">
        <v>30701</v>
      </c>
      <c r="K40" s="31" t="s">
        <v>19</v>
      </c>
      <c r="L40" s="1">
        <v>100</v>
      </c>
      <c r="M40" s="15">
        <v>0.55400000000000005</v>
      </c>
      <c r="N40" s="2">
        <v>137.5</v>
      </c>
      <c r="O40" s="2">
        <v>142.5</v>
      </c>
      <c r="P40" s="2">
        <v>145</v>
      </c>
      <c r="Q40" s="2"/>
      <c r="R40" s="14">
        <v>145</v>
      </c>
      <c r="S40" s="15">
        <f t="shared" si="0"/>
        <v>80.330000000000013</v>
      </c>
      <c r="T40" s="2"/>
      <c r="U40" s="2" t="s">
        <v>476</v>
      </c>
      <c r="V40" s="2">
        <v>12</v>
      </c>
    </row>
    <row r="41" spans="1:22">
      <c r="A41" s="2">
        <v>5</v>
      </c>
      <c r="B41" s="2">
        <v>2</v>
      </c>
      <c r="C41" s="2"/>
      <c r="D41" s="2" t="s">
        <v>29</v>
      </c>
      <c r="E41" s="2">
        <v>100</v>
      </c>
      <c r="F41" s="2" t="s">
        <v>468</v>
      </c>
      <c r="G41" s="2" t="s">
        <v>97</v>
      </c>
      <c r="H41" s="2" t="s">
        <v>23</v>
      </c>
      <c r="I41" s="2" t="s">
        <v>21</v>
      </c>
      <c r="J41" s="33">
        <v>29771</v>
      </c>
      <c r="K41" s="31" t="s">
        <v>19</v>
      </c>
      <c r="L41" s="1">
        <v>98.4</v>
      </c>
      <c r="M41" s="15">
        <v>0.55810000000000004</v>
      </c>
      <c r="N41" s="2">
        <v>110</v>
      </c>
      <c r="O41" s="2">
        <v>115</v>
      </c>
      <c r="P41" s="2">
        <v>120</v>
      </c>
      <c r="Q41" s="2"/>
      <c r="R41" s="14">
        <v>120</v>
      </c>
      <c r="S41" s="15">
        <f t="shared" si="0"/>
        <v>66.972000000000008</v>
      </c>
      <c r="T41" s="2"/>
      <c r="U41" s="2" t="s">
        <v>469</v>
      </c>
      <c r="V41" s="2">
        <v>5</v>
      </c>
    </row>
    <row r="42" spans="1:22">
      <c r="A42" s="2">
        <v>12</v>
      </c>
      <c r="B42" s="2">
        <v>1</v>
      </c>
      <c r="C42" s="2"/>
      <c r="D42" s="2" t="s">
        <v>29</v>
      </c>
      <c r="E42" s="2">
        <v>110</v>
      </c>
      <c r="F42" s="2" t="s">
        <v>472</v>
      </c>
      <c r="G42" s="2" t="s">
        <v>101</v>
      </c>
      <c r="H42" s="2" t="s">
        <v>23</v>
      </c>
      <c r="I42" s="2" t="s">
        <v>21</v>
      </c>
      <c r="J42" s="33">
        <v>31191</v>
      </c>
      <c r="K42" s="32" t="s">
        <v>19</v>
      </c>
      <c r="L42" s="1">
        <v>104.3</v>
      </c>
      <c r="M42" s="15">
        <v>0.54500000000000004</v>
      </c>
      <c r="N42" s="2">
        <v>122.5</v>
      </c>
      <c r="O42" s="2">
        <v>127.5</v>
      </c>
      <c r="P42" s="2">
        <v>132.5</v>
      </c>
      <c r="Q42" s="2"/>
      <c r="R42" s="14">
        <v>132.5</v>
      </c>
      <c r="S42" s="15">
        <f t="shared" si="0"/>
        <v>72.212500000000006</v>
      </c>
      <c r="T42" s="2"/>
      <c r="U42" s="2" t="s">
        <v>478</v>
      </c>
      <c r="V42" s="2">
        <v>12</v>
      </c>
    </row>
    <row r="43" spans="1:22">
      <c r="A43" s="2">
        <v>5</v>
      </c>
      <c r="B43" s="2">
        <v>2</v>
      </c>
      <c r="C43" s="2"/>
      <c r="D43" s="2" t="s">
        <v>29</v>
      </c>
      <c r="E43" s="2">
        <v>110</v>
      </c>
      <c r="F43" s="2" t="s">
        <v>51</v>
      </c>
      <c r="G43" s="2" t="s">
        <v>48</v>
      </c>
      <c r="H43" s="2" t="s">
        <v>34</v>
      </c>
      <c r="I43" s="2" t="s">
        <v>21</v>
      </c>
      <c r="J43" s="33">
        <v>31163</v>
      </c>
      <c r="K43" s="32" t="s">
        <v>19</v>
      </c>
      <c r="L43" s="1">
        <v>101</v>
      </c>
      <c r="M43" s="15">
        <v>0.55169999999999997</v>
      </c>
      <c r="N43" s="2">
        <v>80</v>
      </c>
      <c r="O43" s="2">
        <v>125</v>
      </c>
      <c r="P43" s="2">
        <v>127.5</v>
      </c>
      <c r="Q43" s="2"/>
      <c r="R43" s="14">
        <v>127.5</v>
      </c>
      <c r="S43" s="15">
        <f t="shared" si="0"/>
        <v>70.34174999999999</v>
      </c>
      <c r="T43" s="2"/>
      <c r="U43" s="2" t="s">
        <v>50</v>
      </c>
      <c r="V43" s="2">
        <v>5</v>
      </c>
    </row>
    <row r="44" spans="1:22">
      <c r="A44" s="2">
        <v>12</v>
      </c>
      <c r="B44" s="2">
        <v>1</v>
      </c>
      <c r="C44" s="2"/>
      <c r="D44" s="2" t="s">
        <v>29</v>
      </c>
      <c r="E44" s="2">
        <v>125</v>
      </c>
      <c r="F44" s="2" t="s">
        <v>466</v>
      </c>
      <c r="G44" s="2" t="s">
        <v>253</v>
      </c>
      <c r="H44" s="2" t="s">
        <v>23</v>
      </c>
      <c r="I44" s="2" t="s">
        <v>21</v>
      </c>
      <c r="J44" s="33">
        <v>27018</v>
      </c>
      <c r="K44" s="2" t="s">
        <v>20</v>
      </c>
      <c r="L44" s="1">
        <v>113.2</v>
      </c>
      <c r="M44" s="15">
        <v>0.54259999999999997</v>
      </c>
      <c r="N44" s="2">
        <v>90</v>
      </c>
      <c r="O44" s="2">
        <v>95</v>
      </c>
      <c r="P44" s="2">
        <v>100</v>
      </c>
      <c r="Q44" s="2"/>
      <c r="R44" s="14">
        <v>100</v>
      </c>
      <c r="S44" s="15">
        <f t="shared" si="0"/>
        <v>54.26</v>
      </c>
      <c r="T44" s="2"/>
      <c r="U44" s="2" t="s">
        <v>252</v>
      </c>
      <c r="V44" s="2">
        <v>12</v>
      </c>
    </row>
    <row r="45" spans="1:22">
      <c r="A45" s="2">
        <v>12</v>
      </c>
      <c r="B45" s="2">
        <v>1</v>
      </c>
      <c r="C45" s="2"/>
      <c r="D45" s="2" t="s">
        <v>29</v>
      </c>
      <c r="E45" s="2">
        <v>125</v>
      </c>
      <c r="F45" s="2" t="s">
        <v>52</v>
      </c>
      <c r="G45" s="2" t="s">
        <v>32</v>
      </c>
      <c r="H45" s="2" t="s">
        <v>23</v>
      </c>
      <c r="I45" s="2" t="s">
        <v>21</v>
      </c>
      <c r="J45" s="33">
        <v>22107</v>
      </c>
      <c r="K45" s="2" t="s">
        <v>53</v>
      </c>
      <c r="L45" s="1">
        <v>110.4</v>
      </c>
      <c r="M45" s="15">
        <v>0.79330000000000001</v>
      </c>
      <c r="N45" s="2">
        <v>97.5</v>
      </c>
      <c r="O45" s="2">
        <v>107.5</v>
      </c>
      <c r="P45" s="44">
        <v>117.5</v>
      </c>
      <c r="Q45" s="2"/>
      <c r="R45" s="14">
        <v>107.5</v>
      </c>
      <c r="S45" s="15">
        <f t="shared" si="0"/>
        <v>85.279750000000007</v>
      </c>
      <c r="T45" s="2"/>
      <c r="U45" s="2" t="s">
        <v>54</v>
      </c>
      <c r="V45" s="2">
        <v>12</v>
      </c>
    </row>
    <row r="46" spans="1:22">
      <c r="A46" s="2">
        <v>12</v>
      </c>
      <c r="B46" s="2">
        <v>1</v>
      </c>
      <c r="C46" s="2"/>
      <c r="D46" s="2" t="s">
        <v>29</v>
      </c>
      <c r="E46" s="2">
        <v>125</v>
      </c>
      <c r="F46" s="2" t="s">
        <v>52</v>
      </c>
      <c r="G46" s="2" t="s">
        <v>32</v>
      </c>
      <c r="H46" s="2" t="s">
        <v>23</v>
      </c>
      <c r="I46" s="2" t="s">
        <v>21</v>
      </c>
      <c r="J46" s="33">
        <v>22107</v>
      </c>
      <c r="K46" s="2" t="s">
        <v>19</v>
      </c>
      <c r="L46" s="1">
        <v>110.4</v>
      </c>
      <c r="M46" s="15">
        <v>0.53600000000000003</v>
      </c>
      <c r="N46" s="2">
        <v>97.5</v>
      </c>
      <c r="O46" s="2">
        <v>107.5</v>
      </c>
      <c r="P46" s="44">
        <v>117.5</v>
      </c>
      <c r="Q46" s="2"/>
      <c r="R46" s="14">
        <v>107.5</v>
      </c>
      <c r="S46" s="15">
        <f t="shared" si="0"/>
        <v>57.620000000000005</v>
      </c>
      <c r="T46" s="2"/>
      <c r="U46" s="2" t="s">
        <v>54</v>
      </c>
      <c r="V46" s="2">
        <v>12</v>
      </c>
    </row>
    <row r="47" spans="1:22">
      <c r="A47" s="2">
        <v>0</v>
      </c>
      <c r="B47" s="2" t="s">
        <v>259</v>
      </c>
      <c r="C47" s="2"/>
      <c r="D47" s="2" t="s">
        <v>29</v>
      </c>
      <c r="E47" s="2">
        <v>140</v>
      </c>
      <c r="F47" s="2" t="s">
        <v>462</v>
      </c>
      <c r="G47" s="2" t="s">
        <v>97</v>
      </c>
      <c r="H47" s="2" t="s">
        <v>23</v>
      </c>
      <c r="I47" s="2" t="s">
        <v>21</v>
      </c>
      <c r="J47" s="33">
        <v>30280</v>
      </c>
      <c r="K47" s="31" t="s">
        <v>19</v>
      </c>
      <c r="L47" s="1">
        <v>133</v>
      </c>
      <c r="M47" s="15">
        <v>0.51139999999999997</v>
      </c>
      <c r="N47" s="2">
        <v>0</v>
      </c>
      <c r="O47" s="2">
        <v>0</v>
      </c>
      <c r="P47" s="2">
        <v>0</v>
      </c>
      <c r="Q47" s="2"/>
      <c r="R47" s="14">
        <v>0</v>
      </c>
      <c r="S47" s="15">
        <f t="shared" si="0"/>
        <v>0</v>
      </c>
      <c r="T47" s="2"/>
      <c r="U47" s="2" t="s">
        <v>479</v>
      </c>
      <c r="V47" s="2">
        <v>0</v>
      </c>
    </row>
    <row r="48" spans="1:22">
      <c r="A48" s="2">
        <v>12</v>
      </c>
      <c r="B48" s="2">
        <v>1</v>
      </c>
      <c r="C48" s="2"/>
      <c r="D48" s="2" t="s">
        <v>29</v>
      </c>
      <c r="E48" s="2" t="s">
        <v>454</v>
      </c>
      <c r="F48" s="2" t="s">
        <v>467</v>
      </c>
      <c r="G48" s="2" t="s">
        <v>253</v>
      </c>
      <c r="H48" s="2" t="s">
        <v>23</v>
      </c>
      <c r="I48" s="2" t="s">
        <v>21</v>
      </c>
      <c r="J48" s="33">
        <v>30006</v>
      </c>
      <c r="K48" s="31" t="s">
        <v>19</v>
      </c>
      <c r="L48" s="1">
        <v>148.4</v>
      </c>
      <c r="M48" s="15">
        <v>0.49459999999999998</v>
      </c>
      <c r="N48" s="2">
        <v>90</v>
      </c>
      <c r="O48" s="2">
        <v>95</v>
      </c>
      <c r="P48" s="2">
        <v>100</v>
      </c>
      <c r="Q48" s="2"/>
      <c r="R48" s="14">
        <v>100</v>
      </c>
      <c r="S48" s="15">
        <f t="shared" si="0"/>
        <v>49.46</v>
      </c>
      <c r="T48" s="2"/>
      <c r="U48" s="2" t="s">
        <v>252</v>
      </c>
      <c r="V48" s="2">
        <v>12</v>
      </c>
    </row>
  </sheetData>
  <mergeCells count="17">
    <mergeCell ref="A3:A4"/>
    <mergeCell ref="B3:B4"/>
    <mergeCell ref="C3:C4"/>
    <mergeCell ref="D3:D4"/>
    <mergeCell ref="I3:I4"/>
    <mergeCell ref="E3:E4"/>
    <mergeCell ref="F3:F4"/>
    <mergeCell ref="G3:G4"/>
    <mergeCell ref="H3:H4"/>
    <mergeCell ref="V3:V4"/>
    <mergeCell ref="J3:J4"/>
    <mergeCell ref="K3:K4"/>
    <mergeCell ref="L3:L4"/>
    <mergeCell ref="M3:M4"/>
    <mergeCell ref="U3:U4"/>
    <mergeCell ref="N3:S3"/>
    <mergeCell ref="T3:T4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L62"/>
  <sheetViews>
    <sheetView topLeftCell="A17" zoomScaleNormal="85" workbookViewId="0">
      <selection activeCell="J64" sqref="J64"/>
    </sheetView>
  </sheetViews>
  <sheetFormatPr defaultColWidth="6.42578125" defaultRowHeight="12.75"/>
  <cols>
    <col min="1" max="5" width="6.42578125" style="7" customWidth="1"/>
    <col min="6" max="6" width="20.7109375" style="7" bestFit="1" customWidth="1"/>
    <col min="7" max="7" width="21.7109375" style="7" customWidth="1"/>
    <col min="8" max="9" width="6.42578125" style="7" hidden="1" customWidth="1"/>
    <col min="10" max="10" width="9.5703125" style="66" customWidth="1"/>
    <col min="11" max="11" width="13.85546875" style="23" customWidth="1"/>
    <col min="12" max="12" width="6.42578125" style="8" customWidth="1"/>
    <col min="13" max="13" width="6.42578125" style="13" customWidth="1"/>
    <col min="14" max="14" width="6.42578125" style="3" customWidth="1"/>
    <col min="15" max="15" width="6.42578125" style="7" customWidth="1"/>
    <col min="16" max="16" width="6.42578125" style="10" customWidth="1"/>
    <col min="17" max="17" width="6.42578125" style="13" customWidth="1"/>
    <col min="18" max="18" width="6.42578125" style="10" customWidth="1"/>
    <col min="19" max="19" width="6.42578125" style="36" hidden="1" customWidth="1"/>
    <col min="20" max="21" width="6.42578125" style="7" customWidth="1"/>
    <col min="22" max="22" width="6.42578125" style="10" customWidth="1"/>
    <col min="23" max="23" width="6.42578125" style="13" customWidth="1"/>
    <col min="24" max="24" width="6.42578125" style="10" customWidth="1"/>
    <col min="25" max="25" width="6.42578125" style="36" hidden="1" customWidth="1"/>
    <col min="26" max="26" width="6.42578125" style="7" hidden="1" customWidth="1"/>
    <col min="27" max="27" width="6.42578125" style="36" hidden="1" customWidth="1"/>
    <col min="28" max="29" width="6.42578125" style="7" customWidth="1"/>
    <col min="30" max="30" width="6.42578125" style="10" customWidth="1"/>
    <col min="31" max="31" width="6.42578125" style="13" customWidth="1"/>
    <col min="32" max="32" width="6.28515625" style="10" customWidth="1"/>
    <col min="33" max="33" width="6.42578125" style="36" hidden="1" customWidth="1"/>
    <col min="34" max="34" width="6.42578125" style="10" customWidth="1"/>
    <col min="35" max="35" width="8.5703125" style="36" bestFit="1" customWidth="1"/>
    <col min="36" max="36" width="11.42578125" style="7" customWidth="1"/>
    <col min="37" max="37" width="13.7109375" style="7" bestFit="1" customWidth="1"/>
    <col min="38" max="16384" width="6.42578125" style="7"/>
  </cols>
  <sheetData>
    <row r="1" spans="1:38" ht="20.25">
      <c r="C1" s="18" t="s">
        <v>27</v>
      </c>
      <c r="D1" s="4"/>
      <c r="E1" s="4"/>
      <c r="F1" s="4"/>
      <c r="G1" s="4"/>
      <c r="H1" s="6"/>
      <c r="J1" s="4"/>
      <c r="K1" s="7"/>
      <c r="L1" s="5"/>
      <c r="M1" s="17"/>
      <c r="N1" s="16"/>
      <c r="O1" s="4"/>
      <c r="P1" s="4"/>
      <c r="Q1" s="17"/>
      <c r="R1" s="4"/>
      <c r="S1" s="17"/>
      <c r="T1" s="4"/>
      <c r="U1" s="4"/>
      <c r="V1" s="19"/>
    </row>
    <row r="2" spans="1:38" ht="21" thickBot="1">
      <c r="B2" s="7" t="s">
        <v>115</v>
      </c>
      <c r="C2" s="18" t="s">
        <v>116</v>
      </c>
      <c r="D2" s="4"/>
      <c r="E2" s="4"/>
      <c r="F2" s="4"/>
      <c r="G2" s="4"/>
      <c r="H2" s="6"/>
      <c r="K2" s="18"/>
      <c r="L2" s="5"/>
      <c r="M2" s="17"/>
      <c r="N2" s="16"/>
      <c r="O2" s="4"/>
      <c r="P2" s="4"/>
      <c r="Q2" s="17"/>
      <c r="R2" s="4"/>
      <c r="S2" s="17"/>
      <c r="T2" s="4"/>
      <c r="U2" s="4"/>
      <c r="V2" s="19"/>
      <c r="AK2" s="24"/>
    </row>
    <row r="3" spans="1:38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62" t="s">
        <v>7</v>
      </c>
      <c r="K3" s="151" t="s">
        <v>4</v>
      </c>
      <c r="L3" s="155" t="s">
        <v>1</v>
      </c>
      <c r="M3" s="157" t="s">
        <v>0</v>
      </c>
      <c r="N3" s="159" t="s">
        <v>12</v>
      </c>
      <c r="O3" s="159"/>
      <c r="P3" s="159"/>
      <c r="Q3" s="159"/>
      <c r="R3" s="159"/>
      <c r="S3" s="159"/>
      <c r="T3" s="159" t="s">
        <v>5</v>
      </c>
      <c r="U3" s="159"/>
      <c r="V3" s="159"/>
      <c r="W3" s="159"/>
      <c r="X3" s="159"/>
      <c r="Y3" s="159"/>
      <c r="Z3" s="159" t="s">
        <v>13</v>
      </c>
      <c r="AA3" s="159"/>
      <c r="AB3" s="159" t="s">
        <v>14</v>
      </c>
      <c r="AC3" s="159"/>
      <c r="AD3" s="159"/>
      <c r="AE3" s="159"/>
      <c r="AF3" s="159"/>
      <c r="AG3" s="159"/>
      <c r="AH3" s="159" t="s">
        <v>15</v>
      </c>
      <c r="AI3" s="159"/>
      <c r="AJ3" s="160" t="s">
        <v>9</v>
      </c>
      <c r="AK3" s="160" t="s">
        <v>31</v>
      </c>
      <c r="AL3" s="149" t="s">
        <v>18</v>
      </c>
    </row>
    <row r="4" spans="1:38" s="9" customFormat="1" ht="13.5" customHeight="1">
      <c r="A4" s="166"/>
      <c r="B4" s="171"/>
      <c r="C4" s="173"/>
      <c r="D4" s="173"/>
      <c r="E4" s="171"/>
      <c r="F4" s="171"/>
      <c r="G4" s="171"/>
      <c r="H4" s="171"/>
      <c r="I4" s="171"/>
      <c r="J4" s="175"/>
      <c r="K4" s="171"/>
      <c r="L4" s="172"/>
      <c r="M4" s="176"/>
      <c r="N4" s="64">
        <v>1</v>
      </c>
      <c r="O4" s="74">
        <v>2</v>
      </c>
      <c r="P4" s="74">
        <v>3</v>
      </c>
      <c r="Q4" s="64">
        <v>4</v>
      </c>
      <c r="R4" s="64" t="s">
        <v>6</v>
      </c>
      <c r="S4" s="79" t="s">
        <v>0</v>
      </c>
      <c r="T4" s="64">
        <v>1</v>
      </c>
      <c r="U4" s="64">
        <v>2</v>
      </c>
      <c r="V4" s="64">
        <v>3</v>
      </c>
      <c r="W4" s="64">
        <v>4</v>
      </c>
      <c r="X4" s="64" t="s">
        <v>6</v>
      </c>
      <c r="Y4" s="65" t="s">
        <v>0</v>
      </c>
      <c r="Z4" s="64" t="s">
        <v>16</v>
      </c>
      <c r="AA4" s="65" t="s">
        <v>0</v>
      </c>
      <c r="AB4" s="64">
        <v>1</v>
      </c>
      <c r="AC4" s="74">
        <v>2</v>
      </c>
      <c r="AD4" s="64">
        <v>3</v>
      </c>
      <c r="AE4" s="64">
        <v>4</v>
      </c>
      <c r="AF4" s="64" t="s">
        <v>6</v>
      </c>
      <c r="AG4" s="65" t="s">
        <v>0</v>
      </c>
      <c r="AH4" s="64" t="s">
        <v>17</v>
      </c>
      <c r="AI4" s="65" t="s">
        <v>0</v>
      </c>
      <c r="AJ4" s="174"/>
      <c r="AK4" s="174"/>
      <c r="AL4" s="166"/>
    </row>
    <row r="5" spans="1:38" s="9" customFormat="1" ht="13.5" customHeight="1">
      <c r="A5" s="37"/>
      <c r="B5" s="37"/>
      <c r="C5" s="37"/>
      <c r="D5" s="37"/>
      <c r="E5" s="37"/>
      <c r="F5" s="38" t="s">
        <v>255</v>
      </c>
      <c r="G5" s="38"/>
      <c r="H5" s="37"/>
      <c r="I5" s="37"/>
      <c r="J5" s="80"/>
      <c r="K5" s="37"/>
      <c r="L5" s="39"/>
      <c r="M5" s="81"/>
      <c r="N5" s="41"/>
      <c r="O5" s="42"/>
      <c r="P5" s="42"/>
      <c r="Q5" s="41"/>
      <c r="R5" s="41"/>
      <c r="S5" s="48"/>
      <c r="T5" s="41"/>
      <c r="U5" s="41"/>
      <c r="V5" s="41"/>
      <c r="W5" s="41"/>
      <c r="X5" s="41"/>
      <c r="Y5" s="43"/>
      <c r="Z5" s="41"/>
      <c r="AA5" s="43"/>
      <c r="AB5" s="41"/>
      <c r="AC5" s="42"/>
      <c r="AD5" s="41"/>
      <c r="AE5" s="41"/>
      <c r="AF5" s="41"/>
      <c r="AG5" s="43"/>
      <c r="AH5" s="41"/>
      <c r="AI5" s="43"/>
      <c r="AJ5" s="37"/>
      <c r="AK5" s="37"/>
      <c r="AL5" s="37"/>
    </row>
    <row r="6" spans="1:38" s="9" customFormat="1" ht="13.5" customHeight="1">
      <c r="A6" s="37"/>
      <c r="B6" s="37"/>
      <c r="C6" s="37"/>
      <c r="D6" s="37"/>
      <c r="E6" s="37"/>
      <c r="F6" s="38" t="s">
        <v>74</v>
      </c>
      <c r="G6" s="38" t="s">
        <v>75</v>
      </c>
      <c r="H6" s="37"/>
      <c r="I6" s="37"/>
      <c r="J6" s="80"/>
      <c r="K6" s="37"/>
      <c r="L6" s="39"/>
      <c r="M6" s="81"/>
      <c r="N6" s="41"/>
      <c r="O6" s="42"/>
      <c r="P6" s="42"/>
      <c r="Q6" s="41"/>
      <c r="R6" s="41"/>
      <c r="S6" s="48"/>
      <c r="T6" s="41"/>
      <c r="U6" s="41"/>
      <c r="V6" s="41"/>
      <c r="W6" s="41"/>
      <c r="X6" s="41"/>
      <c r="Y6" s="43"/>
      <c r="Z6" s="41"/>
      <c r="AA6" s="43"/>
      <c r="AB6" s="41"/>
      <c r="AC6" s="42"/>
      <c r="AD6" s="41"/>
      <c r="AE6" s="41"/>
      <c r="AF6" s="41"/>
      <c r="AG6" s="43"/>
      <c r="AH6" s="41"/>
      <c r="AI6" s="43"/>
      <c r="AJ6" s="37"/>
      <c r="AK6" s="37"/>
      <c r="AL6" s="37"/>
    </row>
    <row r="7" spans="1:38">
      <c r="A7" s="2">
        <v>12</v>
      </c>
      <c r="B7" s="2">
        <v>1</v>
      </c>
      <c r="C7" s="32" t="s">
        <v>117</v>
      </c>
      <c r="D7" s="32" t="s">
        <v>118</v>
      </c>
      <c r="E7" s="2">
        <v>90</v>
      </c>
      <c r="F7" s="2" t="s">
        <v>152</v>
      </c>
      <c r="G7" s="2" t="s">
        <v>153</v>
      </c>
      <c r="H7" s="2" t="s">
        <v>153</v>
      </c>
      <c r="I7" s="2" t="s">
        <v>21</v>
      </c>
      <c r="J7" s="76" t="s">
        <v>154</v>
      </c>
      <c r="K7" s="31" t="s">
        <v>19</v>
      </c>
      <c r="L7" s="1">
        <v>88.1</v>
      </c>
      <c r="M7" s="15">
        <v>0.59299999999999997</v>
      </c>
      <c r="N7" s="11"/>
      <c r="O7" s="2"/>
      <c r="P7" s="14"/>
      <c r="Q7" s="15"/>
      <c r="R7" s="14"/>
      <c r="S7" s="35">
        <f>M7*R7</f>
        <v>0</v>
      </c>
      <c r="T7" s="2"/>
      <c r="U7" s="2"/>
      <c r="V7" s="2"/>
      <c r="W7" s="15"/>
      <c r="X7" s="14"/>
      <c r="Y7" s="35">
        <f>X7*M7</f>
        <v>0</v>
      </c>
      <c r="Z7" s="2">
        <f>X7+R7</f>
        <v>0</v>
      </c>
      <c r="AA7" s="35">
        <f>Z7*M7</f>
        <v>0</v>
      </c>
      <c r="AB7" s="2">
        <v>275</v>
      </c>
      <c r="AC7" s="2">
        <v>282.5</v>
      </c>
      <c r="AD7" s="2">
        <v>292.5</v>
      </c>
      <c r="AE7" s="15"/>
      <c r="AF7" s="14">
        <v>292.5</v>
      </c>
      <c r="AG7" s="35">
        <f>AF7*M7</f>
        <v>173.45249999999999</v>
      </c>
      <c r="AH7" s="14">
        <f>AF7+Z7</f>
        <v>292.5</v>
      </c>
      <c r="AI7" s="35">
        <f>AH7*M7</f>
        <v>173.45249999999999</v>
      </c>
      <c r="AJ7" s="2"/>
      <c r="AK7" s="2" t="s">
        <v>258</v>
      </c>
      <c r="AL7" s="2">
        <v>12</v>
      </c>
    </row>
    <row r="8" spans="1:38">
      <c r="A8" s="2">
        <v>12</v>
      </c>
      <c r="B8" s="2">
        <v>1</v>
      </c>
      <c r="C8" s="32" t="s">
        <v>117</v>
      </c>
      <c r="D8" s="32" t="s">
        <v>118</v>
      </c>
      <c r="E8" s="2">
        <v>90</v>
      </c>
      <c r="F8" s="2" t="s">
        <v>127</v>
      </c>
      <c r="G8" s="2" t="s">
        <v>128</v>
      </c>
      <c r="H8" s="2" t="s">
        <v>23</v>
      </c>
      <c r="I8" s="2" t="s">
        <v>21</v>
      </c>
      <c r="J8" s="76" t="s">
        <v>129</v>
      </c>
      <c r="K8" s="31" t="s">
        <v>36</v>
      </c>
      <c r="L8" s="1">
        <v>88.15</v>
      </c>
      <c r="M8" s="15">
        <v>0.67789999999999995</v>
      </c>
      <c r="N8" s="11"/>
      <c r="O8" s="2"/>
      <c r="P8" s="14"/>
      <c r="Q8" s="15"/>
      <c r="R8" s="14"/>
      <c r="S8" s="35">
        <f>M8*R8</f>
        <v>0</v>
      </c>
      <c r="T8" s="2"/>
      <c r="U8" s="2"/>
      <c r="V8" s="14"/>
      <c r="W8" s="15"/>
      <c r="X8" s="14"/>
      <c r="Y8" s="35">
        <f>X8*M8</f>
        <v>0</v>
      </c>
      <c r="Z8" s="2">
        <f>X8+R8</f>
        <v>0</v>
      </c>
      <c r="AA8" s="35">
        <f>Z8*M8</f>
        <v>0</v>
      </c>
      <c r="AB8" s="2">
        <v>205</v>
      </c>
      <c r="AC8" s="2">
        <v>215</v>
      </c>
      <c r="AD8" s="2">
        <v>220</v>
      </c>
      <c r="AE8" s="15"/>
      <c r="AF8" s="14">
        <v>220</v>
      </c>
      <c r="AG8" s="35">
        <f>AF8*M8</f>
        <v>149.13799999999998</v>
      </c>
      <c r="AH8" s="14">
        <f>AF8+Z8</f>
        <v>220</v>
      </c>
      <c r="AI8" s="35">
        <f>AH8*M8</f>
        <v>149.13799999999998</v>
      </c>
      <c r="AJ8" s="2"/>
      <c r="AK8" s="2" t="s">
        <v>256</v>
      </c>
      <c r="AL8" s="2">
        <v>12</v>
      </c>
    </row>
    <row r="9" spans="1:38">
      <c r="A9" s="2">
        <v>12</v>
      </c>
      <c r="B9" s="2">
        <v>1</v>
      </c>
      <c r="C9" s="32" t="s">
        <v>117</v>
      </c>
      <c r="D9" s="32" t="s">
        <v>118</v>
      </c>
      <c r="E9" s="2">
        <v>100</v>
      </c>
      <c r="F9" s="2" t="s">
        <v>155</v>
      </c>
      <c r="G9" s="2" t="s">
        <v>33</v>
      </c>
      <c r="H9" s="2" t="s">
        <v>34</v>
      </c>
      <c r="I9" s="2" t="s">
        <v>21</v>
      </c>
      <c r="J9" s="76" t="s">
        <v>156</v>
      </c>
      <c r="K9" s="31" t="s">
        <v>19</v>
      </c>
      <c r="L9" s="1">
        <v>91.4</v>
      </c>
      <c r="M9" s="15">
        <v>0.58009999999999995</v>
      </c>
      <c r="N9" s="11"/>
      <c r="O9" s="2"/>
      <c r="P9" s="14"/>
      <c r="Q9" s="15"/>
      <c r="R9" s="14"/>
      <c r="S9" s="35">
        <f>M9*R9</f>
        <v>0</v>
      </c>
      <c r="T9" s="2"/>
      <c r="U9" s="2"/>
      <c r="V9" s="14"/>
      <c r="W9" s="15"/>
      <c r="X9" s="14"/>
      <c r="Y9" s="35">
        <f>X9*M9</f>
        <v>0</v>
      </c>
      <c r="Z9" s="2">
        <f>X9+R9</f>
        <v>0</v>
      </c>
      <c r="AA9" s="35">
        <f>Z9*M9</f>
        <v>0</v>
      </c>
      <c r="AB9" s="2">
        <v>250</v>
      </c>
      <c r="AC9" s="2">
        <v>280</v>
      </c>
      <c r="AD9" s="78">
        <v>0</v>
      </c>
      <c r="AE9" s="15"/>
      <c r="AF9" s="14">
        <v>280</v>
      </c>
      <c r="AG9" s="35">
        <f>AF9*M9</f>
        <v>162.428</v>
      </c>
      <c r="AH9" s="14">
        <f>AF9+Z9</f>
        <v>280</v>
      </c>
      <c r="AI9" s="35">
        <f>AH9*M9</f>
        <v>162.428</v>
      </c>
      <c r="AJ9" s="2"/>
      <c r="AK9" s="2" t="s">
        <v>157</v>
      </c>
      <c r="AL9" s="2">
        <v>12</v>
      </c>
    </row>
    <row r="10" spans="1:38">
      <c r="A10" s="2">
        <v>12</v>
      </c>
      <c r="B10" s="2">
        <v>1</v>
      </c>
      <c r="C10" s="32" t="s">
        <v>117</v>
      </c>
      <c r="D10" s="32" t="s">
        <v>118</v>
      </c>
      <c r="E10" s="2">
        <v>110</v>
      </c>
      <c r="F10" s="2" t="s">
        <v>158</v>
      </c>
      <c r="G10" s="2" t="s">
        <v>159</v>
      </c>
      <c r="H10" s="2" t="s">
        <v>160</v>
      </c>
      <c r="I10" s="2" t="s">
        <v>21</v>
      </c>
      <c r="J10" s="76" t="s">
        <v>161</v>
      </c>
      <c r="K10" s="31" t="s">
        <v>20</v>
      </c>
      <c r="L10" s="1">
        <v>109.4</v>
      </c>
      <c r="M10" s="15">
        <v>0.55389999999999995</v>
      </c>
      <c r="N10" s="11"/>
      <c r="O10" s="2"/>
      <c r="P10" s="14"/>
      <c r="Q10" s="15"/>
      <c r="R10" s="14"/>
      <c r="S10" s="35">
        <f>M10*R10</f>
        <v>0</v>
      </c>
      <c r="T10" s="2"/>
      <c r="U10" s="2"/>
      <c r="V10" s="14"/>
      <c r="W10" s="15"/>
      <c r="X10" s="14"/>
      <c r="Y10" s="35">
        <f>X10*M10</f>
        <v>0</v>
      </c>
      <c r="Z10" s="2">
        <f>X10+R10</f>
        <v>0</v>
      </c>
      <c r="AA10" s="35">
        <f>Z10*M10</f>
        <v>0</v>
      </c>
      <c r="AB10" s="2">
        <v>240</v>
      </c>
      <c r="AC10" s="2">
        <v>252.5</v>
      </c>
      <c r="AD10" s="44">
        <v>275</v>
      </c>
      <c r="AE10" s="15"/>
      <c r="AF10" s="14">
        <v>252.5</v>
      </c>
      <c r="AG10" s="35">
        <f>AF10*M10</f>
        <v>139.85974999999999</v>
      </c>
      <c r="AH10" s="14">
        <f>AF10+Z10</f>
        <v>252.5</v>
      </c>
      <c r="AI10" s="35">
        <f>AH10*M10</f>
        <v>139.85974999999999</v>
      </c>
      <c r="AJ10" s="2"/>
      <c r="AK10" s="2" t="s">
        <v>162</v>
      </c>
      <c r="AL10" s="2">
        <v>12</v>
      </c>
    </row>
    <row r="11" spans="1:38" s="9" customFormat="1" ht="13.5" customHeight="1">
      <c r="A11" s="37"/>
      <c r="B11" s="37"/>
      <c r="C11" s="37"/>
      <c r="D11" s="37"/>
      <c r="E11" s="37"/>
      <c r="F11" s="38" t="s">
        <v>76</v>
      </c>
      <c r="G11" s="38" t="s">
        <v>77</v>
      </c>
      <c r="H11" s="37"/>
      <c r="I11" s="37"/>
      <c r="J11" s="80"/>
      <c r="K11" s="37"/>
      <c r="L11" s="39"/>
      <c r="M11" s="81"/>
      <c r="N11" s="41"/>
      <c r="O11" s="42"/>
      <c r="P11" s="42"/>
      <c r="Q11" s="41"/>
      <c r="R11" s="41"/>
      <c r="S11" s="48"/>
      <c r="T11" s="41"/>
      <c r="U11" s="41"/>
      <c r="V11" s="41"/>
      <c r="W11" s="41"/>
      <c r="X11" s="41"/>
      <c r="Y11" s="43"/>
      <c r="Z11" s="41"/>
      <c r="AA11" s="43"/>
      <c r="AB11" s="41"/>
      <c r="AC11" s="42"/>
      <c r="AD11" s="41"/>
      <c r="AE11" s="41"/>
      <c r="AF11" s="41"/>
      <c r="AG11" s="43"/>
      <c r="AH11" s="41"/>
      <c r="AI11" s="43"/>
      <c r="AJ11" s="37"/>
      <c r="AK11" s="37"/>
      <c r="AL11" s="37"/>
    </row>
    <row r="12" spans="1:38">
      <c r="A12" s="2">
        <v>12</v>
      </c>
      <c r="B12" s="2">
        <v>1</v>
      </c>
      <c r="C12" s="32" t="s">
        <v>117</v>
      </c>
      <c r="D12" s="32" t="s">
        <v>118</v>
      </c>
      <c r="E12" s="2">
        <v>52</v>
      </c>
      <c r="F12" s="2" t="s">
        <v>146</v>
      </c>
      <c r="G12" s="2" t="s">
        <v>33</v>
      </c>
      <c r="H12" s="2" t="s">
        <v>34</v>
      </c>
      <c r="I12" s="2" t="s">
        <v>21</v>
      </c>
      <c r="J12" s="76" t="s">
        <v>147</v>
      </c>
      <c r="K12" s="31" t="s">
        <v>42</v>
      </c>
      <c r="L12" s="1">
        <v>49</v>
      </c>
      <c r="M12" s="15">
        <v>1.1486000000000001</v>
      </c>
      <c r="N12" s="11">
        <v>75</v>
      </c>
      <c r="O12" s="2">
        <v>82.5</v>
      </c>
      <c r="P12" s="2">
        <v>90</v>
      </c>
      <c r="Q12" s="15"/>
      <c r="R12" s="14">
        <v>90</v>
      </c>
      <c r="S12" s="35">
        <f>M12*R12</f>
        <v>103.37400000000001</v>
      </c>
      <c r="T12" s="77">
        <v>40</v>
      </c>
      <c r="U12" s="2">
        <v>40</v>
      </c>
      <c r="V12" s="2">
        <v>45</v>
      </c>
      <c r="W12" s="15"/>
      <c r="X12" s="14">
        <v>45</v>
      </c>
      <c r="Y12" s="35">
        <f>X12*M12</f>
        <v>51.687000000000005</v>
      </c>
      <c r="Z12" s="2">
        <f>X12+R12</f>
        <v>135</v>
      </c>
      <c r="AA12" s="35">
        <f>Z12*M12</f>
        <v>155.06100000000001</v>
      </c>
      <c r="AB12" s="2">
        <v>80</v>
      </c>
      <c r="AC12" s="2">
        <v>90</v>
      </c>
      <c r="AD12" s="2">
        <v>97.5</v>
      </c>
      <c r="AE12" s="15"/>
      <c r="AF12" s="14">
        <v>97.5</v>
      </c>
      <c r="AG12" s="35">
        <f>AF12*M12</f>
        <v>111.9885</v>
      </c>
      <c r="AH12" s="14">
        <f>AF12+Z12</f>
        <v>232.5</v>
      </c>
      <c r="AI12" s="35">
        <f>AH12*M12</f>
        <v>267.04950000000002</v>
      </c>
      <c r="AJ12" s="2"/>
      <c r="AK12" s="2" t="s">
        <v>257</v>
      </c>
      <c r="AL12" s="2">
        <v>12</v>
      </c>
    </row>
    <row r="13" spans="1:38" s="9" customFormat="1" ht="13.5" customHeight="1">
      <c r="A13" s="37"/>
      <c r="B13" s="37"/>
      <c r="C13" s="37"/>
      <c r="D13" s="37"/>
      <c r="E13" s="37"/>
      <c r="F13" s="38" t="s">
        <v>76</v>
      </c>
      <c r="G13" s="38" t="s">
        <v>75</v>
      </c>
      <c r="H13" s="37"/>
      <c r="I13" s="37"/>
      <c r="J13" s="80"/>
      <c r="K13" s="37"/>
      <c r="L13" s="39"/>
      <c r="M13" s="81"/>
      <c r="N13" s="41"/>
      <c r="O13" s="42"/>
      <c r="P13" s="42"/>
      <c r="Q13" s="41"/>
      <c r="R13" s="41"/>
      <c r="S13" s="48"/>
      <c r="T13" s="41"/>
      <c r="U13" s="41"/>
      <c r="V13" s="41"/>
      <c r="W13" s="41"/>
      <c r="X13" s="41"/>
      <c r="Y13" s="43"/>
      <c r="Z13" s="41"/>
      <c r="AA13" s="43"/>
      <c r="AB13" s="41"/>
      <c r="AC13" s="42"/>
      <c r="AD13" s="41"/>
      <c r="AE13" s="41"/>
      <c r="AF13" s="41"/>
      <c r="AG13" s="43"/>
      <c r="AH13" s="41"/>
      <c r="AI13" s="43"/>
      <c r="AJ13" s="37"/>
      <c r="AK13" s="37"/>
      <c r="AL13" s="37"/>
    </row>
    <row r="14" spans="1:38">
      <c r="A14" s="2">
        <v>12</v>
      </c>
      <c r="B14" s="2">
        <v>1</v>
      </c>
      <c r="C14" s="32" t="s">
        <v>117</v>
      </c>
      <c r="D14" s="32" t="s">
        <v>118</v>
      </c>
      <c r="E14" s="2">
        <v>67.5</v>
      </c>
      <c r="F14" s="2" t="s">
        <v>119</v>
      </c>
      <c r="G14" s="2" t="s">
        <v>120</v>
      </c>
      <c r="H14" s="2" t="s">
        <v>120</v>
      </c>
      <c r="I14" s="2" t="s">
        <v>120</v>
      </c>
      <c r="J14" s="76" t="s">
        <v>121</v>
      </c>
      <c r="K14" s="31" t="s">
        <v>19</v>
      </c>
      <c r="L14" s="1">
        <v>67.099999999999994</v>
      </c>
      <c r="M14" s="15">
        <v>0.72970000000000002</v>
      </c>
      <c r="N14" s="11">
        <v>150</v>
      </c>
      <c r="O14" s="44">
        <v>160</v>
      </c>
      <c r="P14" s="78">
        <v>0</v>
      </c>
      <c r="Q14" s="15"/>
      <c r="R14" s="14">
        <v>150</v>
      </c>
      <c r="S14" s="35">
        <f t="shared" ref="S14:S21" si="0">M14*R14</f>
        <v>109.455</v>
      </c>
      <c r="T14" s="2">
        <v>160</v>
      </c>
      <c r="U14" s="44">
        <v>170</v>
      </c>
      <c r="V14" s="44">
        <v>170</v>
      </c>
      <c r="W14" s="15"/>
      <c r="X14" s="14">
        <v>160</v>
      </c>
      <c r="Y14" s="35">
        <f t="shared" ref="Y14:Y21" si="1">X14*M14</f>
        <v>116.75200000000001</v>
      </c>
      <c r="Z14" s="2">
        <f t="shared" ref="Z14:Z21" si="2">X14+R14</f>
        <v>310</v>
      </c>
      <c r="AA14" s="35">
        <f t="shared" ref="AA14:AA21" si="3">Z14*M14</f>
        <v>226.20699999999999</v>
      </c>
      <c r="AB14" s="2">
        <v>180</v>
      </c>
      <c r="AC14" s="2">
        <v>190</v>
      </c>
      <c r="AD14" s="44">
        <v>200</v>
      </c>
      <c r="AE14" s="15"/>
      <c r="AF14" s="14">
        <v>190</v>
      </c>
      <c r="AG14" s="35">
        <f t="shared" ref="AG14:AG21" si="4">AF14*M14</f>
        <v>138.643</v>
      </c>
      <c r="AH14" s="14">
        <f t="shared" ref="AH14:AH21" si="5">AF14+Z14</f>
        <v>500</v>
      </c>
      <c r="AI14" s="35">
        <f t="shared" ref="AI14:AI21" si="6">AH14*M14</f>
        <v>364.85</v>
      </c>
      <c r="AJ14" s="2"/>
      <c r="AK14" s="2" t="s">
        <v>122</v>
      </c>
      <c r="AL14" s="2">
        <v>12</v>
      </c>
    </row>
    <row r="15" spans="1:38">
      <c r="A15" s="2">
        <v>12</v>
      </c>
      <c r="B15" s="2">
        <v>1</v>
      </c>
      <c r="C15" s="32" t="s">
        <v>117</v>
      </c>
      <c r="D15" s="32" t="s">
        <v>118</v>
      </c>
      <c r="E15" s="2">
        <v>90</v>
      </c>
      <c r="F15" s="2" t="s">
        <v>127</v>
      </c>
      <c r="G15" s="2" t="s">
        <v>128</v>
      </c>
      <c r="H15" s="2" t="s">
        <v>23</v>
      </c>
      <c r="I15" s="2" t="s">
        <v>21</v>
      </c>
      <c r="J15" s="76" t="s">
        <v>129</v>
      </c>
      <c r="K15" s="31" t="s">
        <v>36</v>
      </c>
      <c r="L15" s="1">
        <v>88.15</v>
      </c>
      <c r="M15" s="15">
        <v>0.67789999999999995</v>
      </c>
      <c r="N15" s="11">
        <v>202.5</v>
      </c>
      <c r="O15" s="2">
        <v>212.5</v>
      </c>
      <c r="P15" s="2">
        <v>0</v>
      </c>
      <c r="Q15" s="15"/>
      <c r="R15" s="14">
        <v>212.5</v>
      </c>
      <c r="S15" s="35">
        <f t="shared" si="0"/>
        <v>144.05374999999998</v>
      </c>
      <c r="T15" s="2">
        <v>130</v>
      </c>
      <c r="U15" s="2">
        <v>140</v>
      </c>
      <c r="V15" s="2">
        <v>150</v>
      </c>
      <c r="W15" s="15"/>
      <c r="X15" s="14">
        <v>150</v>
      </c>
      <c r="Y15" s="35">
        <f t="shared" si="1"/>
        <v>101.68499999999999</v>
      </c>
      <c r="Z15" s="2">
        <f t="shared" si="2"/>
        <v>362.5</v>
      </c>
      <c r="AA15" s="35">
        <f t="shared" si="3"/>
        <v>245.73874999999998</v>
      </c>
      <c r="AB15" s="2">
        <v>205</v>
      </c>
      <c r="AC15" s="2">
        <v>215</v>
      </c>
      <c r="AD15" s="2">
        <v>220</v>
      </c>
      <c r="AE15" s="15"/>
      <c r="AF15" s="14">
        <v>220</v>
      </c>
      <c r="AG15" s="35">
        <f t="shared" si="4"/>
        <v>149.13799999999998</v>
      </c>
      <c r="AH15" s="14">
        <f t="shared" si="5"/>
        <v>582.5</v>
      </c>
      <c r="AI15" s="35">
        <f t="shared" si="6"/>
        <v>394.87674999999996</v>
      </c>
      <c r="AJ15" s="2"/>
      <c r="AK15" s="2" t="s">
        <v>256</v>
      </c>
      <c r="AL15" s="2">
        <v>12</v>
      </c>
    </row>
    <row r="16" spans="1:38">
      <c r="A16" s="2">
        <v>12</v>
      </c>
      <c r="B16" s="2">
        <v>1</v>
      </c>
      <c r="C16" s="32" t="s">
        <v>117</v>
      </c>
      <c r="D16" s="32" t="s">
        <v>118</v>
      </c>
      <c r="E16" s="2">
        <v>100</v>
      </c>
      <c r="F16" s="2" t="s">
        <v>133</v>
      </c>
      <c r="G16" s="2" t="s">
        <v>134</v>
      </c>
      <c r="H16" s="2" t="s">
        <v>107</v>
      </c>
      <c r="I16" s="2" t="s">
        <v>21</v>
      </c>
      <c r="J16" s="76" t="s">
        <v>135</v>
      </c>
      <c r="K16" s="31" t="s">
        <v>136</v>
      </c>
      <c r="L16" s="1">
        <v>99.3</v>
      </c>
      <c r="M16" s="15">
        <v>0.56140000000000001</v>
      </c>
      <c r="N16" s="44">
        <v>-210</v>
      </c>
      <c r="O16" s="44">
        <v>210</v>
      </c>
      <c r="P16" s="2">
        <v>210</v>
      </c>
      <c r="Q16" s="15"/>
      <c r="R16" s="14">
        <v>210</v>
      </c>
      <c r="S16" s="35">
        <f t="shared" si="0"/>
        <v>117.89400000000001</v>
      </c>
      <c r="T16" s="44">
        <v>260</v>
      </c>
      <c r="U16" s="44">
        <v>260</v>
      </c>
      <c r="V16" s="2">
        <v>260</v>
      </c>
      <c r="W16" s="15"/>
      <c r="X16" s="14">
        <v>260</v>
      </c>
      <c r="Y16" s="35">
        <f t="shared" si="1"/>
        <v>145.964</v>
      </c>
      <c r="Z16" s="2">
        <f t="shared" si="2"/>
        <v>470</v>
      </c>
      <c r="AA16" s="35">
        <f t="shared" si="3"/>
        <v>263.858</v>
      </c>
      <c r="AB16" s="2">
        <v>205</v>
      </c>
      <c r="AC16" s="44">
        <v>215</v>
      </c>
      <c r="AD16" s="44">
        <v>220</v>
      </c>
      <c r="AE16" s="15"/>
      <c r="AF16" s="14">
        <v>205</v>
      </c>
      <c r="AG16" s="35">
        <f t="shared" si="4"/>
        <v>115.087</v>
      </c>
      <c r="AH16" s="14">
        <f t="shared" si="5"/>
        <v>675</v>
      </c>
      <c r="AI16" s="35">
        <f t="shared" si="6"/>
        <v>378.94499999999999</v>
      </c>
      <c r="AJ16" s="2"/>
      <c r="AK16" s="2" t="s">
        <v>137</v>
      </c>
      <c r="AL16" s="2">
        <v>12</v>
      </c>
    </row>
    <row r="17" spans="1:38">
      <c r="A17" s="2">
        <v>12</v>
      </c>
      <c r="B17" s="2">
        <v>1</v>
      </c>
      <c r="C17" s="32" t="s">
        <v>117</v>
      </c>
      <c r="D17" s="32" t="s">
        <v>118</v>
      </c>
      <c r="E17" s="2">
        <v>100</v>
      </c>
      <c r="F17" s="2" t="s">
        <v>142</v>
      </c>
      <c r="G17" s="2" t="s">
        <v>143</v>
      </c>
      <c r="H17" s="2" t="s">
        <v>143</v>
      </c>
      <c r="I17" s="2" t="s">
        <v>21</v>
      </c>
      <c r="J17" s="76" t="s">
        <v>144</v>
      </c>
      <c r="K17" s="31" t="s">
        <v>19</v>
      </c>
      <c r="L17" s="1">
        <v>99.2</v>
      </c>
      <c r="M17" s="15">
        <v>0.55600000000000005</v>
      </c>
      <c r="N17" s="11">
        <v>270</v>
      </c>
      <c r="O17" s="44">
        <v>285</v>
      </c>
      <c r="P17" s="2">
        <v>285</v>
      </c>
      <c r="Q17" s="15"/>
      <c r="R17" s="14">
        <v>285</v>
      </c>
      <c r="S17" s="35">
        <f t="shared" si="0"/>
        <v>158.46</v>
      </c>
      <c r="T17" s="2">
        <v>170</v>
      </c>
      <c r="U17" s="2">
        <v>175</v>
      </c>
      <c r="V17" s="2">
        <v>180</v>
      </c>
      <c r="W17" s="15"/>
      <c r="X17" s="14">
        <v>180</v>
      </c>
      <c r="Y17" s="35">
        <f t="shared" si="1"/>
        <v>100.08000000000001</v>
      </c>
      <c r="Z17" s="2">
        <f t="shared" si="2"/>
        <v>465</v>
      </c>
      <c r="AA17" s="35">
        <f t="shared" si="3"/>
        <v>258.54000000000002</v>
      </c>
      <c r="AB17" s="2">
        <v>260</v>
      </c>
      <c r="AC17" s="2">
        <v>280</v>
      </c>
      <c r="AD17" s="44">
        <v>290</v>
      </c>
      <c r="AE17" s="15"/>
      <c r="AF17" s="14">
        <v>280</v>
      </c>
      <c r="AG17" s="35">
        <f t="shared" si="4"/>
        <v>155.68</v>
      </c>
      <c r="AH17" s="14">
        <f t="shared" si="5"/>
        <v>745</v>
      </c>
      <c r="AI17" s="35">
        <f t="shared" si="6"/>
        <v>414.22</v>
      </c>
      <c r="AJ17" s="2"/>
      <c r="AK17" s="2" t="s">
        <v>145</v>
      </c>
      <c r="AL17" s="2">
        <v>12</v>
      </c>
    </row>
    <row r="18" spans="1:38">
      <c r="A18" s="2">
        <v>5</v>
      </c>
      <c r="B18" s="2">
        <v>2</v>
      </c>
      <c r="C18" s="32" t="s">
        <v>117</v>
      </c>
      <c r="D18" s="32" t="s">
        <v>118</v>
      </c>
      <c r="E18" s="2">
        <v>100</v>
      </c>
      <c r="F18" s="2" t="s">
        <v>130</v>
      </c>
      <c r="G18" s="2" t="s">
        <v>120</v>
      </c>
      <c r="H18" s="2" t="s">
        <v>120</v>
      </c>
      <c r="I18" s="2" t="s">
        <v>120</v>
      </c>
      <c r="J18" s="76" t="s">
        <v>131</v>
      </c>
      <c r="K18" s="31" t="s">
        <v>19</v>
      </c>
      <c r="L18" s="1">
        <v>96</v>
      </c>
      <c r="M18" s="15">
        <v>0.56479999999999997</v>
      </c>
      <c r="N18" s="11">
        <v>220</v>
      </c>
      <c r="O18" s="44">
        <v>230</v>
      </c>
      <c r="P18" s="44">
        <v>235</v>
      </c>
      <c r="Q18" s="15"/>
      <c r="R18" s="14">
        <v>220</v>
      </c>
      <c r="S18" s="35">
        <f t="shared" si="0"/>
        <v>124.256</v>
      </c>
      <c r="T18" s="44">
        <v>200</v>
      </c>
      <c r="U18" s="2">
        <v>200</v>
      </c>
      <c r="V18" s="2">
        <v>210</v>
      </c>
      <c r="W18" s="15"/>
      <c r="X18" s="14">
        <v>210</v>
      </c>
      <c r="Y18" s="35">
        <f t="shared" si="1"/>
        <v>118.60799999999999</v>
      </c>
      <c r="Z18" s="2">
        <f t="shared" si="2"/>
        <v>430</v>
      </c>
      <c r="AA18" s="35">
        <f t="shared" si="3"/>
        <v>242.86399999999998</v>
      </c>
      <c r="AB18" s="2">
        <v>220</v>
      </c>
      <c r="AC18" s="2">
        <v>235</v>
      </c>
      <c r="AD18" s="2">
        <v>250</v>
      </c>
      <c r="AE18" s="15"/>
      <c r="AF18" s="14">
        <v>250</v>
      </c>
      <c r="AG18" s="35">
        <f t="shared" si="4"/>
        <v>141.19999999999999</v>
      </c>
      <c r="AH18" s="14">
        <f t="shared" si="5"/>
        <v>680</v>
      </c>
      <c r="AI18" s="35">
        <f t="shared" si="6"/>
        <v>384.06399999999996</v>
      </c>
      <c r="AJ18" s="2"/>
      <c r="AK18" s="2" t="s">
        <v>132</v>
      </c>
      <c r="AL18" s="2">
        <v>5</v>
      </c>
    </row>
    <row r="19" spans="1:38">
      <c r="A19" s="2">
        <v>3</v>
      </c>
      <c r="B19" s="2">
        <v>3</v>
      </c>
      <c r="C19" s="32" t="s">
        <v>117</v>
      </c>
      <c r="D19" s="32" t="s">
        <v>118</v>
      </c>
      <c r="E19" s="2">
        <v>100</v>
      </c>
      <c r="F19" s="2" t="s">
        <v>123</v>
      </c>
      <c r="G19" s="2" t="s">
        <v>124</v>
      </c>
      <c r="H19" s="2" t="s">
        <v>124</v>
      </c>
      <c r="I19" s="2" t="s">
        <v>124</v>
      </c>
      <c r="J19" s="76" t="s">
        <v>125</v>
      </c>
      <c r="K19" s="31" t="s">
        <v>19</v>
      </c>
      <c r="L19" s="1">
        <v>98.4</v>
      </c>
      <c r="M19" s="15">
        <v>0.55810000000000004</v>
      </c>
      <c r="N19" s="11">
        <v>200</v>
      </c>
      <c r="O19" s="2">
        <v>220</v>
      </c>
      <c r="P19" s="2">
        <v>230</v>
      </c>
      <c r="Q19" s="15"/>
      <c r="R19" s="14">
        <v>230</v>
      </c>
      <c r="S19" s="35">
        <f t="shared" si="0"/>
        <v>128.363</v>
      </c>
      <c r="T19" s="2">
        <v>140</v>
      </c>
      <c r="U19" s="44">
        <v>160</v>
      </c>
      <c r="V19" s="2">
        <v>160</v>
      </c>
      <c r="W19" s="15"/>
      <c r="X19" s="14">
        <v>160</v>
      </c>
      <c r="Y19" s="35">
        <f t="shared" si="1"/>
        <v>89.296000000000006</v>
      </c>
      <c r="Z19" s="2">
        <f t="shared" si="2"/>
        <v>390</v>
      </c>
      <c r="AA19" s="35">
        <f t="shared" si="3"/>
        <v>217.65900000000002</v>
      </c>
      <c r="AB19" s="2">
        <v>220</v>
      </c>
      <c r="AC19" s="2">
        <v>240</v>
      </c>
      <c r="AD19" s="2">
        <v>250</v>
      </c>
      <c r="AE19" s="15"/>
      <c r="AF19" s="14">
        <v>250</v>
      </c>
      <c r="AG19" s="35">
        <f t="shared" si="4"/>
        <v>139.52500000000001</v>
      </c>
      <c r="AH19" s="14">
        <f t="shared" si="5"/>
        <v>640</v>
      </c>
      <c r="AI19" s="35">
        <f t="shared" si="6"/>
        <v>357.18400000000003</v>
      </c>
      <c r="AJ19" s="2"/>
      <c r="AK19" s="2" t="s">
        <v>126</v>
      </c>
      <c r="AL19" s="2">
        <v>3</v>
      </c>
    </row>
    <row r="20" spans="1:38">
      <c r="A20" s="2">
        <v>12</v>
      </c>
      <c r="B20" s="2">
        <v>1</v>
      </c>
      <c r="C20" s="32" t="s">
        <v>117</v>
      </c>
      <c r="D20" s="32" t="s">
        <v>118</v>
      </c>
      <c r="E20" s="2">
        <v>110</v>
      </c>
      <c r="F20" s="2" t="s">
        <v>138</v>
      </c>
      <c r="G20" s="2" t="s">
        <v>128</v>
      </c>
      <c r="H20" s="2" t="s">
        <v>23</v>
      </c>
      <c r="I20" s="2" t="s">
        <v>21</v>
      </c>
      <c r="J20" s="76" t="s">
        <v>139</v>
      </c>
      <c r="K20" s="31" t="s">
        <v>140</v>
      </c>
      <c r="L20" s="1">
        <v>109.1</v>
      </c>
      <c r="M20" s="15">
        <v>0.64729999999999999</v>
      </c>
      <c r="N20" s="11">
        <v>240</v>
      </c>
      <c r="O20" s="2">
        <v>257.5</v>
      </c>
      <c r="P20" s="2">
        <v>265</v>
      </c>
      <c r="Q20" s="15"/>
      <c r="R20" s="14">
        <v>265</v>
      </c>
      <c r="S20" s="35">
        <f t="shared" si="0"/>
        <v>171.53450000000001</v>
      </c>
      <c r="T20" s="2">
        <v>235</v>
      </c>
      <c r="U20" s="2" t="s">
        <v>141</v>
      </c>
      <c r="V20" s="2">
        <v>277.5</v>
      </c>
      <c r="W20" s="15"/>
      <c r="X20" s="14">
        <v>277.5</v>
      </c>
      <c r="Y20" s="35">
        <f t="shared" si="1"/>
        <v>179.62574999999998</v>
      </c>
      <c r="Z20" s="2">
        <f t="shared" si="2"/>
        <v>542.5</v>
      </c>
      <c r="AA20" s="35">
        <f t="shared" si="3"/>
        <v>351.16025000000002</v>
      </c>
      <c r="AB20" s="2">
        <v>235</v>
      </c>
      <c r="AC20" s="2">
        <v>247.5</v>
      </c>
      <c r="AD20" s="2">
        <v>257.5</v>
      </c>
      <c r="AE20" s="15"/>
      <c r="AF20" s="14">
        <v>257.5</v>
      </c>
      <c r="AG20" s="35">
        <f t="shared" si="4"/>
        <v>166.67974999999998</v>
      </c>
      <c r="AH20" s="14">
        <f t="shared" si="5"/>
        <v>800</v>
      </c>
      <c r="AI20" s="35">
        <f t="shared" si="6"/>
        <v>517.84</v>
      </c>
      <c r="AJ20" s="2"/>
      <c r="AK20" s="2" t="s">
        <v>256</v>
      </c>
      <c r="AL20" s="2">
        <v>12</v>
      </c>
    </row>
    <row r="21" spans="1:38">
      <c r="A21" s="2">
        <v>12</v>
      </c>
      <c r="B21" s="2">
        <v>1</v>
      </c>
      <c r="C21" s="32" t="s">
        <v>117</v>
      </c>
      <c r="D21" s="32" t="s">
        <v>118</v>
      </c>
      <c r="E21" s="2">
        <v>110</v>
      </c>
      <c r="F21" s="2" t="s">
        <v>148</v>
      </c>
      <c r="G21" s="2" t="s">
        <v>149</v>
      </c>
      <c r="H21" s="2" t="s">
        <v>23</v>
      </c>
      <c r="I21" s="2" t="s">
        <v>21</v>
      </c>
      <c r="J21" s="76" t="s">
        <v>150</v>
      </c>
      <c r="K21" s="31" t="s">
        <v>19</v>
      </c>
      <c r="L21" s="1">
        <v>106.8</v>
      </c>
      <c r="M21" s="15">
        <v>0.54079999999999995</v>
      </c>
      <c r="N21" s="11">
        <v>260</v>
      </c>
      <c r="O21" s="2">
        <v>280</v>
      </c>
      <c r="P21" s="2">
        <v>300</v>
      </c>
      <c r="Q21" s="15"/>
      <c r="R21" s="14">
        <v>300</v>
      </c>
      <c r="S21" s="35">
        <f t="shared" si="0"/>
        <v>162.23999999999998</v>
      </c>
      <c r="T21" s="2">
        <v>260</v>
      </c>
      <c r="U21" s="2">
        <v>280</v>
      </c>
      <c r="V21" s="44">
        <v>300</v>
      </c>
      <c r="W21" s="15"/>
      <c r="X21" s="14">
        <v>280</v>
      </c>
      <c r="Y21" s="35">
        <f t="shared" si="1"/>
        <v>151.42399999999998</v>
      </c>
      <c r="Z21" s="2">
        <f t="shared" si="2"/>
        <v>580</v>
      </c>
      <c r="AA21" s="35">
        <f t="shared" si="3"/>
        <v>313.66399999999999</v>
      </c>
      <c r="AB21" s="2">
        <v>260</v>
      </c>
      <c r="AC21" s="44">
        <v>270</v>
      </c>
      <c r="AD21" s="2">
        <v>270</v>
      </c>
      <c r="AE21" s="15"/>
      <c r="AF21" s="14">
        <v>270</v>
      </c>
      <c r="AG21" s="35">
        <f t="shared" si="4"/>
        <v>146.01599999999999</v>
      </c>
      <c r="AH21" s="14">
        <f t="shared" si="5"/>
        <v>850</v>
      </c>
      <c r="AI21" s="35">
        <f t="shared" si="6"/>
        <v>459.67999999999995</v>
      </c>
      <c r="AJ21" s="2"/>
      <c r="AK21" s="2" t="s">
        <v>151</v>
      </c>
      <c r="AL21" s="2">
        <v>12</v>
      </c>
    </row>
    <row r="22" spans="1:38" s="9" customFormat="1" ht="13.5" customHeight="1">
      <c r="A22" s="37"/>
      <c r="B22" s="37"/>
      <c r="C22" s="37"/>
      <c r="D22" s="37"/>
      <c r="E22" s="37"/>
      <c r="F22" s="38" t="s">
        <v>352</v>
      </c>
      <c r="G22" s="38"/>
      <c r="H22" s="37"/>
      <c r="I22" s="37"/>
      <c r="J22" s="80"/>
      <c r="K22" s="37"/>
      <c r="L22" s="39"/>
      <c r="M22" s="81"/>
      <c r="N22" s="41"/>
      <c r="O22" s="42"/>
      <c r="P22" s="42"/>
      <c r="Q22" s="41"/>
      <c r="R22" s="41"/>
      <c r="S22" s="48"/>
      <c r="T22" s="41"/>
      <c r="U22" s="41"/>
      <c r="V22" s="41"/>
      <c r="W22" s="41"/>
      <c r="X22" s="41"/>
      <c r="Y22" s="43"/>
      <c r="Z22" s="41"/>
      <c r="AA22" s="43"/>
      <c r="AB22" s="41"/>
      <c r="AC22" s="42"/>
      <c r="AD22" s="41"/>
      <c r="AE22" s="41"/>
      <c r="AF22" s="41"/>
      <c r="AG22" s="43"/>
      <c r="AH22" s="41"/>
      <c r="AI22" s="43"/>
      <c r="AJ22" s="37"/>
      <c r="AK22" s="37"/>
      <c r="AL22" s="37"/>
    </row>
    <row r="23" spans="1:38" s="9" customFormat="1" ht="13.5" customHeight="1">
      <c r="A23" s="37"/>
      <c r="B23" s="37"/>
      <c r="C23" s="37"/>
      <c r="D23" s="37"/>
      <c r="E23" s="37"/>
      <c r="F23" s="38" t="s">
        <v>82</v>
      </c>
      <c r="G23" s="38" t="s">
        <v>75</v>
      </c>
      <c r="H23" s="37"/>
      <c r="I23" s="37"/>
      <c r="J23" s="80"/>
      <c r="K23" s="37"/>
      <c r="L23" s="39"/>
      <c r="M23" s="81"/>
      <c r="N23" s="41"/>
      <c r="O23" s="42"/>
      <c r="P23" s="42"/>
      <c r="Q23" s="41"/>
      <c r="R23" s="41"/>
      <c r="S23" s="48"/>
      <c r="T23" s="41"/>
      <c r="U23" s="41"/>
      <c r="V23" s="41"/>
      <c r="W23" s="41"/>
      <c r="X23" s="41"/>
      <c r="Y23" s="43"/>
      <c r="Z23" s="41"/>
      <c r="AA23" s="43"/>
      <c r="AB23" s="41"/>
      <c r="AC23" s="42"/>
      <c r="AD23" s="41"/>
      <c r="AE23" s="41"/>
      <c r="AF23" s="41"/>
      <c r="AG23" s="43"/>
      <c r="AH23" s="41"/>
      <c r="AI23" s="43"/>
      <c r="AJ23" s="37"/>
      <c r="AK23" s="37"/>
      <c r="AL23" s="37"/>
    </row>
    <row r="24" spans="1:38">
      <c r="A24" s="2">
        <v>12</v>
      </c>
      <c r="B24" s="2">
        <v>1</v>
      </c>
      <c r="C24" s="2" t="s">
        <v>117</v>
      </c>
      <c r="D24" s="2" t="s">
        <v>163</v>
      </c>
      <c r="E24" s="2">
        <v>75</v>
      </c>
      <c r="F24" s="2" t="s">
        <v>201</v>
      </c>
      <c r="G24" s="2" t="s">
        <v>202</v>
      </c>
      <c r="H24" s="2" t="s">
        <v>203</v>
      </c>
      <c r="I24" s="2" t="s">
        <v>21</v>
      </c>
      <c r="J24" s="76" t="s">
        <v>204</v>
      </c>
      <c r="K24" s="31" t="s">
        <v>19</v>
      </c>
      <c r="L24" s="1">
        <v>75</v>
      </c>
      <c r="M24" s="15">
        <v>0.66449999999999998</v>
      </c>
      <c r="N24" s="11">
        <v>275</v>
      </c>
      <c r="O24" s="2">
        <v>285</v>
      </c>
      <c r="P24" s="2">
        <v>295</v>
      </c>
      <c r="Q24" s="15"/>
      <c r="R24" s="14">
        <v>295</v>
      </c>
      <c r="S24" s="35">
        <f>M24*R24</f>
        <v>196.0275</v>
      </c>
      <c r="T24" s="2"/>
      <c r="U24" s="2"/>
      <c r="V24" s="2"/>
      <c r="W24" s="15"/>
      <c r="X24" s="14"/>
      <c r="Y24" s="35">
        <f>X24*M24</f>
        <v>0</v>
      </c>
      <c r="Z24" s="2">
        <f>X24+R24</f>
        <v>295</v>
      </c>
      <c r="AA24" s="35">
        <f>Z24*M24</f>
        <v>196.0275</v>
      </c>
      <c r="AB24" s="2"/>
      <c r="AC24" s="2"/>
      <c r="AD24" s="2"/>
      <c r="AE24" s="15"/>
      <c r="AF24" s="14"/>
      <c r="AG24" s="35">
        <f>AF24*M24</f>
        <v>0</v>
      </c>
      <c r="AH24" s="14">
        <f>AF24+Z24</f>
        <v>295</v>
      </c>
      <c r="AI24" s="35">
        <f>AH24*M24</f>
        <v>196.0275</v>
      </c>
      <c r="AJ24" s="2"/>
      <c r="AK24" s="2" t="s">
        <v>205</v>
      </c>
      <c r="AL24" s="2">
        <v>12</v>
      </c>
    </row>
    <row r="25" spans="1:38">
      <c r="A25" s="2">
        <v>12</v>
      </c>
      <c r="B25" s="2">
        <v>1</v>
      </c>
      <c r="C25" s="2" t="s">
        <v>117</v>
      </c>
      <c r="D25" s="2" t="s">
        <v>163</v>
      </c>
      <c r="E25" s="2">
        <v>82.5</v>
      </c>
      <c r="F25" s="2" t="s">
        <v>195</v>
      </c>
      <c r="G25" s="2" t="s">
        <v>143</v>
      </c>
      <c r="H25" s="2" t="s">
        <v>143</v>
      </c>
      <c r="I25" s="2" t="s">
        <v>21</v>
      </c>
      <c r="J25" s="76" t="s">
        <v>196</v>
      </c>
      <c r="K25" s="31" t="s">
        <v>19</v>
      </c>
      <c r="L25" s="1">
        <v>82.2</v>
      </c>
      <c r="M25" s="15">
        <v>0.62090000000000001</v>
      </c>
      <c r="N25" s="11">
        <v>302.5</v>
      </c>
      <c r="O25" s="2">
        <v>315</v>
      </c>
      <c r="P25" s="44">
        <v>327.5</v>
      </c>
      <c r="Q25" s="15"/>
      <c r="R25" s="14">
        <v>315</v>
      </c>
      <c r="S25" s="35">
        <f>M25*R25</f>
        <v>195.58350000000002</v>
      </c>
      <c r="T25" s="2"/>
      <c r="U25" s="2"/>
      <c r="V25" s="2"/>
      <c r="W25" s="15"/>
      <c r="X25" s="14"/>
      <c r="Y25" s="35">
        <f>X25*M25</f>
        <v>0</v>
      </c>
      <c r="Z25" s="2">
        <f>X25+R25</f>
        <v>315</v>
      </c>
      <c r="AA25" s="35">
        <f>Z25*M25</f>
        <v>195.58350000000002</v>
      </c>
      <c r="AB25" s="2"/>
      <c r="AC25" s="2"/>
      <c r="AD25" s="2"/>
      <c r="AE25" s="15"/>
      <c r="AF25" s="14"/>
      <c r="AG25" s="35">
        <f>AF25*M25</f>
        <v>0</v>
      </c>
      <c r="AH25" s="14">
        <f>AF25+Z25</f>
        <v>315</v>
      </c>
      <c r="AI25" s="35">
        <f>AH25*M25</f>
        <v>195.58350000000002</v>
      </c>
      <c r="AJ25" s="2"/>
      <c r="AK25" s="2" t="s">
        <v>197</v>
      </c>
      <c r="AL25" s="2">
        <v>12</v>
      </c>
    </row>
    <row r="26" spans="1:38">
      <c r="A26" s="2">
        <v>12</v>
      </c>
      <c r="B26" s="2">
        <v>1</v>
      </c>
      <c r="C26" s="2" t="s">
        <v>117</v>
      </c>
      <c r="D26" s="2" t="s">
        <v>163</v>
      </c>
      <c r="E26" s="2">
        <v>90</v>
      </c>
      <c r="F26" s="2" t="s">
        <v>187</v>
      </c>
      <c r="G26" s="2" t="s">
        <v>188</v>
      </c>
      <c r="H26" s="2" t="s">
        <v>189</v>
      </c>
      <c r="I26" s="2" t="s">
        <v>21</v>
      </c>
      <c r="J26" s="76" t="s">
        <v>190</v>
      </c>
      <c r="K26" s="31" t="s">
        <v>19</v>
      </c>
      <c r="L26" s="1">
        <v>89.5</v>
      </c>
      <c r="M26" s="15"/>
      <c r="N26" s="11">
        <v>240</v>
      </c>
      <c r="O26" s="2">
        <v>260</v>
      </c>
      <c r="P26" s="2">
        <v>280</v>
      </c>
      <c r="Q26" s="15"/>
      <c r="R26" s="14">
        <v>280</v>
      </c>
      <c r="S26" s="35">
        <f>M26*R26</f>
        <v>0</v>
      </c>
      <c r="T26" s="2"/>
      <c r="U26" s="44"/>
      <c r="V26" s="44"/>
      <c r="W26" s="15"/>
      <c r="X26" s="14"/>
      <c r="Y26" s="35">
        <f>X26*M26</f>
        <v>0</v>
      </c>
      <c r="Z26" s="2">
        <f>X26+R26</f>
        <v>280</v>
      </c>
      <c r="AA26" s="35">
        <f>Z26*M26</f>
        <v>0</v>
      </c>
      <c r="AB26" s="77"/>
      <c r="AC26" s="2"/>
      <c r="AD26" s="44"/>
      <c r="AE26" s="15"/>
      <c r="AF26" s="14"/>
      <c r="AG26" s="35">
        <f>AF26*M26</f>
        <v>0</v>
      </c>
      <c r="AH26" s="14">
        <f>AF26+Z26</f>
        <v>280</v>
      </c>
      <c r="AI26" s="35">
        <f>AH26*M26</f>
        <v>0</v>
      </c>
      <c r="AJ26" s="2"/>
      <c r="AK26" s="2" t="s">
        <v>205</v>
      </c>
      <c r="AL26" s="2">
        <v>12</v>
      </c>
    </row>
    <row r="27" spans="1:38" s="9" customFormat="1" ht="13.5" customHeight="1">
      <c r="A27" s="37"/>
      <c r="B27" s="37"/>
      <c r="C27" s="37"/>
      <c r="D27" s="37"/>
      <c r="E27" s="37"/>
      <c r="F27" s="38" t="s">
        <v>74</v>
      </c>
      <c r="G27" s="38" t="s">
        <v>75</v>
      </c>
      <c r="H27" s="37"/>
      <c r="I27" s="37"/>
      <c r="J27" s="80"/>
      <c r="K27" s="37"/>
      <c r="L27" s="39"/>
      <c r="M27" s="81"/>
      <c r="N27" s="41"/>
      <c r="O27" s="42"/>
      <c r="P27" s="42"/>
      <c r="Q27" s="41"/>
      <c r="R27" s="41"/>
      <c r="S27" s="48"/>
      <c r="T27" s="41"/>
      <c r="U27" s="41"/>
      <c r="V27" s="41"/>
      <c r="W27" s="41"/>
      <c r="X27" s="41"/>
      <c r="Y27" s="43"/>
      <c r="Z27" s="41"/>
      <c r="AA27" s="43"/>
      <c r="AB27" s="41"/>
      <c r="AC27" s="42"/>
      <c r="AD27" s="41"/>
      <c r="AE27" s="41"/>
      <c r="AF27" s="41"/>
      <c r="AG27" s="43"/>
      <c r="AH27" s="41"/>
      <c r="AI27" s="43"/>
      <c r="AJ27" s="37"/>
      <c r="AK27" s="37"/>
      <c r="AL27" s="37"/>
    </row>
    <row r="28" spans="1:38">
      <c r="A28" s="2">
        <v>12</v>
      </c>
      <c r="B28" s="2">
        <v>1</v>
      </c>
      <c r="C28" s="2" t="s">
        <v>117</v>
      </c>
      <c r="D28" s="2" t="s">
        <v>163</v>
      </c>
      <c r="E28" s="2">
        <v>75</v>
      </c>
      <c r="F28" s="2" t="s">
        <v>201</v>
      </c>
      <c r="G28" s="2" t="s">
        <v>202</v>
      </c>
      <c r="H28" s="2" t="s">
        <v>203</v>
      </c>
      <c r="I28" s="2" t="s">
        <v>21</v>
      </c>
      <c r="J28" s="76" t="s">
        <v>204</v>
      </c>
      <c r="K28" s="31" t="s">
        <v>19</v>
      </c>
      <c r="L28" s="1">
        <v>75</v>
      </c>
      <c r="M28" s="15">
        <v>0.66449999999999998</v>
      </c>
      <c r="N28" s="11"/>
      <c r="O28" s="2"/>
      <c r="P28" s="2"/>
      <c r="Q28" s="15"/>
      <c r="R28" s="14"/>
      <c r="S28" s="35">
        <f>M28*R28</f>
        <v>0</v>
      </c>
      <c r="T28" s="2"/>
      <c r="U28" s="2"/>
      <c r="V28" s="14"/>
      <c r="W28" s="15"/>
      <c r="X28" s="14"/>
      <c r="Y28" s="35">
        <f>X28*M28</f>
        <v>0</v>
      </c>
      <c r="Z28" s="2">
        <f>X28+R28</f>
        <v>0</v>
      </c>
      <c r="AA28" s="35">
        <f>Z28*M28</f>
        <v>0</v>
      </c>
      <c r="AB28" s="2">
        <v>265</v>
      </c>
      <c r="AC28" s="44">
        <v>277.5</v>
      </c>
      <c r="AD28" s="44">
        <v>277.5</v>
      </c>
      <c r="AE28" s="15"/>
      <c r="AF28" s="14">
        <v>265</v>
      </c>
      <c r="AG28" s="35">
        <f>AF28*M28</f>
        <v>176.0925</v>
      </c>
      <c r="AH28" s="14">
        <f>AF28+Z28</f>
        <v>265</v>
      </c>
      <c r="AI28" s="35">
        <f>AH28*M28</f>
        <v>176.0925</v>
      </c>
      <c r="AJ28" s="2"/>
      <c r="AK28" s="2" t="s">
        <v>205</v>
      </c>
      <c r="AL28" s="2">
        <v>12</v>
      </c>
    </row>
    <row r="29" spans="1:38">
      <c r="A29" s="2">
        <v>12</v>
      </c>
      <c r="B29" s="2">
        <v>1</v>
      </c>
      <c r="C29" s="2" t="s">
        <v>117</v>
      </c>
      <c r="D29" s="2" t="s">
        <v>163</v>
      </c>
      <c r="E29" s="2">
        <v>82.5</v>
      </c>
      <c r="F29" s="2" t="s">
        <v>195</v>
      </c>
      <c r="G29" s="2" t="s">
        <v>143</v>
      </c>
      <c r="H29" s="2" t="s">
        <v>143</v>
      </c>
      <c r="I29" s="2" t="s">
        <v>21</v>
      </c>
      <c r="J29" s="76" t="s">
        <v>196</v>
      </c>
      <c r="K29" s="31" t="s">
        <v>19</v>
      </c>
      <c r="L29" s="1">
        <v>82.2</v>
      </c>
      <c r="M29" s="15">
        <v>0.62090000000000001</v>
      </c>
      <c r="N29" s="11"/>
      <c r="O29" s="2"/>
      <c r="P29" s="14"/>
      <c r="Q29" s="15"/>
      <c r="R29" s="14"/>
      <c r="S29" s="35">
        <f>M29*R29</f>
        <v>0</v>
      </c>
      <c r="T29" s="2"/>
      <c r="U29" s="2"/>
      <c r="V29" s="14"/>
      <c r="W29" s="15"/>
      <c r="X29" s="14"/>
      <c r="Y29" s="35">
        <f>X29*M29</f>
        <v>0</v>
      </c>
      <c r="Z29" s="2">
        <f>X29+R29</f>
        <v>0</v>
      </c>
      <c r="AA29" s="35">
        <f>Z29*M29</f>
        <v>0</v>
      </c>
      <c r="AB29" s="2">
        <v>255</v>
      </c>
      <c r="AC29" s="44">
        <v>275</v>
      </c>
      <c r="AD29" s="44">
        <v>282.5</v>
      </c>
      <c r="AE29" s="15"/>
      <c r="AF29" s="14">
        <v>255</v>
      </c>
      <c r="AG29" s="35">
        <f>AF29*M29</f>
        <v>158.3295</v>
      </c>
      <c r="AH29" s="14">
        <f>AF29+Z29</f>
        <v>255</v>
      </c>
      <c r="AI29" s="35">
        <f>AH29*M29</f>
        <v>158.3295</v>
      </c>
      <c r="AJ29" s="2"/>
      <c r="AK29" s="2" t="s">
        <v>197</v>
      </c>
      <c r="AL29" s="2">
        <v>12</v>
      </c>
    </row>
    <row r="30" spans="1:38">
      <c r="A30" s="2">
        <v>12</v>
      </c>
      <c r="B30" s="2">
        <v>1</v>
      </c>
      <c r="C30" s="32" t="s">
        <v>117</v>
      </c>
      <c r="D30" s="2" t="s">
        <v>163</v>
      </c>
      <c r="E30" s="2">
        <v>90</v>
      </c>
      <c r="F30" s="2" t="s">
        <v>152</v>
      </c>
      <c r="G30" s="2" t="s">
        <v>153</v>
      </c>
      <c r="H30" s="2" t="s">
        <v>153</v>
      </c>
      <c r="I30" s="2" t="s">
        <v>21</v>
      </c>
      <c r="J30" s="76" t="s">
        <v>154</v>
      </c>
      <c r="K30" s="31" t="s">
        <v>19</v>
      </c>
      <c r="L30" s="1">
        <v>88.1</v>
      </c>
      <c r="M30" s="15"/>
      <c r="N30" s="11"/>
      <c r="O30" s="2"/>
      <c r="P30" s="14"/>
      <c r="Q30" s="15"/>
      <c r="R30" s="14"/>
      <c r="S30" s="35">
        <f>M30*R30</f>
        <v>0</v>
      </c>
      <c r="T30" s="2"/>
      <c r="U30" s="2"/>
      <c r="V30" s="14"/>
      <c r="W30" s="15"/>
      <c r="X30" s="14"/>
      <c r="Y30" s="35">
        <f>X30*M30</f>
        <v>0</v>
      </c>
      <c r="Z30" s="2">
        <f>X30+R30</f>
        <v>0</v>
      </c>
      <c r="AA30" s="35">
        <f>Z30*M30</f>
        <v>0</v>
      </c>
      <c r="AB30" s="2">
        <v>275</v>
      </c>
      <c r="AC30" s="2">
        <v>290</v>
      </c>
      <c r="AD30" s="2">
        <v>300</v>
      </c>
      <c r="AE30" s="15"/>
      <c r="AF30" s="14">
        <v>300</v>
      </c>
      <c r="AG30" s="35">
        <f>AF30*M30</f>
        <v>0</v>
      </c>
      <c r="AH30" s="14">
        <f>AF30+Z30</f>
        <v>300</v>
      </c>
      <c r="AI30" s="35">
        <f>AH30*M30</f>
        <v>0</v>
      </c>
      <c r="AJ30" s="2"/>
      <c r="AK30" s="2" t="s">
        <v>258</v>
      </c>
      <c r="AL30" s="2">
        <v>12</v>
      </c>
    </row>
    <row r="31" spans="1:38">
      <c r="A31" s="2">
        <v>5</v>
      </c>
      <c r="B31" s="2">
        <v>2</v>
      </c>
      <c r="C31" s="2" t="s">
        <v>117</v>
      </c>
      <c r="D31" s="2" t="s">
        <v>163</v>
      </c>
      <c r="E31" s="2">
        <v>90</v>
      </c>
      <c r="F31" s="2" t="s">
        <v>187</v>
      </c>
      <c r="G31" s="2" t="s">
        <v>188</v>
      </c>
      <c r="H31" s="2" t="s">
        <v>189</v>
      </c>
      <c r="I31" s="2" t="s">
        <v>21</v>
      </c>
      <c r="J31" s="76" t="s">
        <v>190</v>
      </c>
      <c r="K31" s="31" t="s">
        <v>19</v>
      </c>
      <c r="L31" s="1">
        <v>89.5</v>
      </c>
      <c r="M31" s="15"/>
      <c r="N31" s="11"/>
      <c r="O31" s="2"/>
      <c r="P31" s="2"/>
      <c r="Q31" s="15"/>
      <c r="R31" s="14"/>
      <c r="S31" s="35">
        <f>M31*R31</f>
        <v>0</v>
      </c>
      <c r="T31" s="2"/>
      <c r="U31" s="44"/>
      <c r="V31" s="44"/>
      <c r="W31" s="15"/>
      <c r="X31" s="14"/>
      <c r="Y31" s="35">
        <f>X31*M31</f>
        <v>0</v>
      </c>
      <c r="Z31" s="2">
        <f>X31+R31</f>
        <v>0</v>
      </c>
      <c r="AA31" s="35">
        <f>Z31*M31</f>
        <v>0</v>
      </c>
      <c r="AB31" s="77">
        <v>240</v>
      </c>
      <c r="AC31" s="2">
        <v>260</v>
      </c>
      <c r="AD31" s="44">
        <v>280</v>
      </c>
      <c r="AE31" s="15"/>
      <c r="AF31" s="14">
        <v>260</v>
      </c>
      <c r="AG31" s="35">
        <f>AF31*M31</f>
        <v>0</v>
      </c>
      <c r="AH31" s="14">
        <f>AF31+Z31</f>
        <v>260</v>
      </c>
      <c r="AI31" s="35">
        <f>AH31*M31</f>
        <v>0</v>
      </c>
      <c r="AJ31" s="2"/>
      <c r="AK31" s="2" t="s">
        <v>205</v>
      </c>
      <c r="AL31" s="2">
        <v>12</v>
      </c>
    </row>
    <row r="32" spans="1:38" s="9" customFormat="1" ht="13.5" customHeight="1">
      <c r="A32" s="37"/>
      <c r="B32" s="37"/>
      <c r="C32" s="37"/>
      <c r="D32" s="37"/>
      <c r="E32" s="37"/>
      <c r="F32" s="38" t="s">
        <v>76</v>
      </c>
      <c r="G32" s="38" t="s">
        <v>77</v>
      </c>
      <c r="H32" s="37"/>
      <c r="I32" s="37"/>
      <c r="J32" s="80"/>
      <c r="K32" s="37"/>
      <c r="L32" s="39"/>
      <c r="M32" s="81"/>
      <c r="N32" s="41"/>
      <c r="O32" s="42"/>
      <c r="P32" s="42"/>
      <c r="Q32" s="41"/>
      <c r="R32" s="41"/>
      <c r="S32" s="48"/>
      <c r="T32" s="41"/>
      <c r="U32" s="41"/>
      <c r="V32" s="41"/>
      <c r="W32" s="41"/>
      <c r="X32" s="41"/>
      <c r="Y32" s="43"/>
      <c r="Z32" s="41"/>
      <c r="AA32" s="43"/>
      <c r="AB32" s="41"/>
      <c r="AC32" s="42"/>
      <c r="AD32" s="41"/>
      <c r="AE32" s="41"/>
      <c r="AF32" s="41"/>
      <c r="AG32" s="43"/>
      <c r="AH32" s="41"/>
      <c r="AI32" s="43"/>
      <c r="AJ32" s="37"/>
      <c r="AK32" s="37"/>
      <c r="AL32" s="37"/>
    </row>
    <row r="33" spans="1:38">
      <c r="A33" s="2">
        <v>12</v>
      </c>
      <c r="B33" s="2">
        <v>1</v>
      </c>
      <c r="C33" s="2" t="s">
        <v>117</v>
      </c>
      <c r="D33" s="2" t="s">
        <v>163</v>
      </c>
      <c r="E33" s="2">
        <v>75</v>
      </c>
      <c r="F33" s="2" t="s">
        <v>170</v>
      </c>
      <c r="G33" s="2" t="s">
        <v>171</v>
      </c>
      <c r="H33" s="2" t="s">
        <v>23</v>
      </c>
      <c r="I33" s="2" t="s">
        <v>21</v>
      </c>
      <c r="J33" s="76" t="s">
        <v>172</v>
      </c>
      <c r="K33" s="31" t="s">
        <v>19</v>
      </c>
      <c r="L33" s="1">
        <v>73.599999999999994</v>
      </c>
      <c r="M33" s="15">
        <v>0.73219999999999996</v>
      </c>
      <c r="N33" s="44">
        <v>200</v>
      </c>
      <c r="O33" s="44">
        <v>210</v>
      </c>
      <c r="P33" s="2">
        <v>210</v>
      </c>
      <c r="Q33" s="15"/>
      <c r="R33" s="14">
        <v>210</v>
      </c>
      <c r="S33" s="35">
        <f>M33*R33</f>
        <v>153.762</v>
      </c>
      <c r="T33" s="44">
        <v>120</v>
      </c>
      <c r="U33" s="2">
        <v>120</v>
      </c>
      <c r="V33" s="44">
        <v>130</v>
      </c>
      <c r="W33" s="15"/>
      <c r="X33" s="14">
        <v>120</v>
      </c>
      <c r="Y33" s="35">
        <f>X33*M33</f>
        <v>87.86399999999999</v>
      </c>
      <c r="Z33" s="2">
        <f>X33+R33</f>
        <v>330</v>
      </c>
      <c r="AA33" s="35">
        <f>Z33*M33</f>
        <v>241.62599999999998</v>
      </c>
      <c r="AB33" s="2">
        <v>200</v>
      </c>
      <c r="AC33" s="2">
        <v>210</v>
      </c>
      <c r="AD33" s="44">
        <v>220</v>
      </c>
      <c r="AE33" s="15"/>
      <c r="AF33" s="14">
        <v>210</v>
      </c>
      <c r="AG33" s="35">
        <f>AF33*M33</f>
        <v>153.762</v>
      </c>
      <c r="AH33" s="14">
        <f>AF33+Z33</f>
        <v>540</v>
      </c>
      <c r="AI33" s="35">
        <f>AH33*M33</f>
        <v>395.38799999999998</v>
      </c>
      <c r="AJ33" s="2"/>
      <c r="AK33" s="2" t="s">
        <v>173</v>
      </c>
      <c r="AL33" s="2">
        <v>12</v>
      </c>
    </row>
    <row r="34" spans="1:38" s="9" customFormat="1" ht="13.5" customHeight="1">
      <c r="A34" s="37"/>
      <c r="B34" s="37"/>
      <c r="C34" s="37"/>
      <c r="D34" s="37"/>
      <c r="E34" s="37"/>
      <c r="F34" s="38" t="s">
        <v>76</v>
      </c>
      <c r="G34" s="38" t="s">
        <v>75</v>
      </c>
      <c r="H34" s="37"/>
      <c r="I34" s="37"/>
      <c r="J34" s="80"/>
      <c r="K34" s="37"/>
      <c r="L34" s="39"/>
      <c r="M34" s="81"/>
      <c r="N34" s="41"/>
      <c r="O34" s="42"/>
      <c r="P34" s="42"/>
      <c r="Q34" s="41"/>
      <c r="R34" s="41"/>
      <c r="S34" s="48"/>
      <c r="T34" s="41"/>
      <c r="U34" s="41"/>
      <c r="V34" s="41"/>
      <c r="W34" s="41"/>
      <c r="X34" s="41"/>
      <c r="Y34" s="43"/>
      <c r="Z34" s="41"/>
      <c r="AA34" s="43"/>
      <c r="AB34" s="41"/>
      <c r="AC34" s="42"/>
      <c r="AD34" s="41"/>
      <c r="AE34" s="41"/>
      <c r="AF34" s="41"/>
      <c r="AG34" s="43"/>
      <c r="AH34" s="41"/>
      <c r="AI34" s="43"/>
      <c r="AJ34" s="37"/>
      <c r="AK34" s="37"/>
      <c r="AL34" s="37"/>
    </row>
    <row r="35" spans="1:38">
      <c r="A35" s="2">
        <v>12</v>
      </c>
      <c r="B35" s="2">
        <v>1</v>
      </c>
      <c r="C35" s="2" t="s">
        <v>117</v>
      </c>
      <c r="D35" s="2" t="s">
        <v>163</v>
      </c>
      <c r="E35" s="2">
        <v>75</v>
      </c>
      <c r="F35" s="2" t="s">
        <v>201</v>
      </c>
      <c r="G35" s="2" t="s">
        <v>202</v>
      </c>
      <c r="H35" s="2" t="s">
        <v>203</v>
      </c>
      <c r="I35" s="2" t="s">
        <v>21</v>
      </c>
      <c r="J35" s="76" t="s">
        <v>204</v>
      </c>
      <c r="K35" s="31" t="s">
        <v>19</v>
      </c>
      <c r="L35" s="1">
        <v>75</v>
      </c>
      <c r="M35" s="15">
        <v>0.66449999999999998</v>
      </c>
      <c r="N35" s="11">
        <v>275</v>
      </c>
      <c r="O35" s="2">
        <v>285</v>
      </c>
      <c r="P35" s="2">
        <v>295</v>
      </c>
      <c r="Q35" s="15"/>
      <c r="R35" s="14">
        <v>295</v>
      </c>
      <c r="S35" s="35">
        <f t="shared" ref="S35:S43" si="7">M35*R35</f>
        <v>196.0275</v>
      </c>
      <c r="T35" s="2">
        <v>230</v>
      </c>
      <c r="U35" s="44">
        <v>242.5</v>
      </c>
      <c r="V35" s="44">
        <v>245</v>
      </c>
      <c r="W35" s="15"/>
      <c r="X35" s="14">
        <v>230</v>
      </c>
      <c r="Y35" s="35">
        <f t="shared" ref="Y35:Y43" si="8">X35*M35</f>
        <v>152.83500000000001</v>
      </c>
      <c r="Z35" s="2">
        <f t="shared" ref="Z35:Z43" si="9">X35+R35</f>
        <v>525</v>
      </c>
      <c r="AA35" s="35">
        <f t="shared" ref="AA35:AA43" si="10">Z35*M35</f>
        <v>348.86250000000001</v>
      </c>
      <c r="AB35" s="2">
        <v>265</v>
      </c>
      <c r="AC35" s="44">
        <v>277.5</v>
      </c>
      <c r="AD35" s="44">
        <v>277.5</v>
      </c>
      <c r="AE35" s="15"/>
      <c r="AF35" s="14">
        <v>265</v>
      </c>
      <c r="AG35" s="35">
        <f t="shared" ref="AG35:AG43" si="11">AF35*M35</f>
        <v>176.0925</v>
      </c>
      <c r="AH35" s="14">
        <f t="shared" ref="AH35:AH43" si="12">AF35+Z35</f>
        <v>790</v>
      </c>
      <c r="AI35" s="35">
        <f t="shared" ref="AI35:AI43" si="13">AH35*M35</f>
        <v>524.95499999999993</v>
      </c>
      <c r="AJ35" s="2"/>
      <c r="AK35" s="2" t="s">
        <v>205</v>
      </c>
      <c r="AL35" s="2">
        <v>12</v>
      </c>
    </row>
    <row r="36" spans="1:38">
      <c r="A36" s="2">
        <v>12</v>
      </c>
      <c r="B36" s="2">
        <v>1</v>
      </c>
      <c r="C36" s="2" t="s">
        <v>117</v>
      </c>
      <c r="D36" s="2" t="s">
        <v>163</v>
      </c>
      <c r="E36" s="2">
        <v>75</v>
      </c>
      <c r="F36" s="2" t="s">
        <v>164</v>
      </c>
      <c r="G36" s="2" t="s">
        <v>165</v>
      </c>
      <c r="H36" s="2" t="s">
        <v>166</v>
      </c>
      <c r="I36" s="2" t="s">
        <v>21</v>
      </c>
      <c r="J36" s="76" t="s">
        <v>167</v>
      </c>
      <c r="K36" s="31" t="s">
        <v>168</v>
      </c>
      <c r="L36" s="1">
        <v>72.2</v>
      </c>
      <c r="M36" s="15">
        <v>1.3771</v>
      </c>
      <c r="N36" s="11">
        <v>200</v>
      </c>
      <c r="O36" s="2">
        <v>222.5</v>
      </c>
      <c r="P36" s="78">
        <v>0</v>
      </c>
      <c r="Q36" s="15"/>
      <c r="R36" s="14">
        <v>222.5</v>
      </c>
      <c r="S36" s="35">
        <f t="shared" si="7"/>
        <v>306.40474999999998</v>
      </c>
      <c r="T36" s="2">
        <v>80</v>
      </c>
      <c r="U36" s="44">
        <v>85</v>
      </c>
      <c r="V36" s="2">
        <v>85</v>
      </c>
      <c r="W36" s="15"/>
      <c r="X36" s="14">
        <v>85</v>
      </c>
      <c r="Y36" s="35">
        <f t="shared" si="8"/>
        <v>117.0535</v>
      </c>
      <c r="Z36" s="2">
        <f t="shared" si="9"/>
        <v>307.5</v>
      </c>
      <c r="AA36" s="35">
        <f t="shared" si="10"/>
        <v>423.45825000000002</v>
      </c>
      <c r="AB36" s="2">
        <v>200</v>
      </c>
      <c r="AC36" s="2">
        <v>212.5</v>
      </c>
      <c r="AD36" s="2">
        <v>222.5</v>
      </c>
      <c r="AE36" s="15"/>
      <c r="AF36" s="14">
        <v>222.5</v>
      </c>
      <c r="AG36" s="35">
        <f t="shared" si="11"/>
        <v>306.40474999999998</v>
      </c>
      <c r="AH36" s="14">
        <f t="shared" si="12"/>
        <v>530</v>
      </c>
      <c r="AI36" s="35">
        <f t="shared" si="13"/>
        <v>729.86299999999994</v>
      </c>
      <c r="AJ36" s="2"/>
      <c r="AK36" s="2" t="s">
        <v>169</v>
      </c>
      <c r="AL36" s="2">
        <v>12</v>
      </c>
    </row>
    <row r="37" spans="1:38">
      <c r="A37" s="2">
        <v>12</v>
      </c>
      <c r="B37" s="2">
        <v>1</v>
      </c>
      <c r="C37" s="2" t="s">
        <v>117</v>
      </c>
      <c r="D37" s="2" t="s">
        <v>163</v>
      </c>
      <c r="E37" s="2">
        <v>82.5</v>
      </c>
      <c r="F37" s="2" t="s">
        <v>195</v>
      </c>
      <c r="G37" s="2" t="s">
        <v>143</v>
      </c>
      <c r="H37" s="2" t="s">
        <v>143</v>
      </c>
      <c r="I37" s="2" t="s">
        <v>21</v>
      </c>
      <c r="J37" s="76" t="s">
        <v>196</v>
      </c>
      <c r="K37" s="31" t="s">
        <v>19</v>
      </c>
      <c r="L37" s="1">
        <v>82.2</v>
      </c>
      <c r="M37" s="15">
        <v>0.62090000000000001</v>
      </c>
      <c r="N37" s="11">
        <v>302.5</v>
      </c>
      <c r="O37" s="2">
        <v>315</v>
      </c>
      <c r="P37" s="44">
        <v>327.5</v>
      </c>
      <c r="Q37" s="15"/>
      <c r="R37" s="14">
        <v>315</v>
      </c>
      <c r="S37" s="35">
        <f t="shared" si="7"/>
        <v>195.58350000000002</v>
      </c>
      <c r="T37" s="44">
        <v>215</v>
      </c>
      <c r="U37" s="2">
        <v>215</v>
      </c>
      <c r="V37" s="2">
        <v>220</v>
      </c>
      <c r="W37" s="15"/>
      <c r="X37" s="14">
        <v>220</v>
      </c>
      <c r="Y37" s="35">
        <f t="shared" si="8"/>
        <v>136.59800000000001</v>
      </c>
      <c r="Z37" s="2">
        <f t="shared" si="9"/>
        <v>535</v>
      </c>
      <c r="AA37" s="35">
        <f t="shared" si="10"/>
        <v>332.18150000000003</v>
      </c>
      <c r="AB37" s="2">
        <v>255</v>
      </c>
      <c r="AC37" s="44">
        <v>275</v>
      </c>
      <c r="AD37" s="44">
        <v>282.5</v>
      </c>
      <c r="AE37" s="15"/>
      <c r="AF37" s="14">
        <v>255</v>
      </c>
      <c r="AG37" s="35">
        <f t="shared" si="11"/>
        <v>158.3295</v>
      </c>
      <c r="AH37" s="14">
        <f t="shared" si="12"/>
        <v>790</v>
      </c>
      <c r="AI37" s="35">
        <f t="shared" si="13"/>
        <v>490.51100000000002</v>
      </c>
      <c r="AJ37" s="2"/>
      <c r="AK37" s="2" t="s">
        <v>197</v>
      </c>
      <c r="AL37" s="2">
        <v>12</v>
      </c>
    </row>
    <row r="38" spans="1:38">
      <c r="A38" s="2">
        <v>5</v>
      </c>
      <c r="B38" s="2">
        <v>2</v>
      </c>
      <c r="C38" s="2" t="s">
        <v>117</v>
      </c>
      <c r="D38" s="2" t="s">
        <v>163</v>
      </c>
      <c r="E38" s="2">
        <v>82.5</v>
      </c>
      <c r="F38" s="2" t="s">
        <v>183</v>
      </c>
      <c r="G38" s="2" t="s">
        <v>184</v>
      </c>
      <c r="H38" s="2" t="s">
        <v>176</v>
      </c>
      <c r="I38" s="2" t="s">
        <v>21</v>
      </c>
      <c r="J38" s="76" t="s">
        <v>185</v>
      </c>
      <c r="K38" s="31" t="s">
        <v>19</v>
      </c>
      <c r="L38" s="1">
        <v>82.5</v>
      </c>
      <c r="M38" s="15">
        <v>0.61929999999999996</v>
      </c>
      <c r="N38" s="11">
        <v>220</v>
      </c>
      <c r="O38" s="44">
        <v>240</v>
      </c>
      <c r="P38" s="2">
        <v>245</v>
      </c>
      <c r="Q38" s="15"/>
      <c r="R38" s="14">
        <v>245</v>
      </c>
      <c r="S38" s="35">
        <f t="shared" si="7"/>
        <v>151.7285</v>
      </c>
      <c r="T38" s="2">
        <v>180</v>
      </c>
      <c r="U38" s="2">
        <v>185</v>
      </c>
      <c r="V38" s="44">
        <v>190</v>
      </c>
      <c r="W38" s="15"/>
      <c r="X38" s="14">
        <v>185</v>
      </c>
      <c r="Y38" s="35">
        <f t="shared" si="8"/>
        <v>114.5705</v>
      </c>
      <c r="Z38" s="2">
        <f t="shared" si="9"/>
        <v>430</v>
      </c>
      <c r="AA38" s="35">
        <f t="shared" si="10"/>
        <v>266.29899999999998</v>
      </c>
      <c r="AB38" s="2">
        <v>217.5</v>
      </c>
      <c r="AC38" s="44">
        <v>237.5</v>
      </c>
      <c r="AD38" s="44">
        <v>237.5</v>
      </c>
      <c r="AE38" s="15"/>
      <c r="AF38" s="14">
        <v>217.5</v>
      </c>
      <c r="AG38" s="35">
        <f t="shared" si="11"/>
        <v>134.69774999999998</v>
      </c>
      <c r="AH38" s="14">
        <f t="shared" si="12"/>
        <v>647.5</v>
      </c>
      <c r="AI38" s="35">
        <f t="shared" si="13"/>
        <v>400.99674999999996</v>
      </c>
      <c r="AJ38" s="2"/>
      <c r="AK38" s="2" t="s">
        <v>186</v>
      </c>
      <c r="AL38" s="2">
        <v>5</v>
      </c>
    </row>
    <row r="39" spans="1:38">
      <c r="A39" s="2">
        <v>3</v>
      </c>
      <c r="B39" s="2">
        <v>3</v>
      </c>
      <c r="C39" s="2" t="s">
        <v>117</v>
      </c>
      <c r="D39" s="2" t="s">
        <v>163</v>
      </c>
      <c r="E39" s="2">
        <v>82.5</v>
      </c>
      <c r="F39" s="2" t="s">
        <v>174</v>
      </c>
      <c r="G39" s="2" t="s">
        <v>175</v>
      </c>
      <c r="H39" s="2" t="s">
        <v>176</v>
      </c>
      <c r="I39" s="2" t="s">
        <v>21</v>
      </c>
      <c r="J39" s="76" t="s">
        <v>177</v>
      </c>
      <c r="K39" s="31" t="s">
        <v>19</v>
      </c>
      <c r="L39" s="1">
        <v>81.8</v>
      </c>
      <c r="M39" s="15">
        <v>0.623</v>
      </c>
      <c r="N39" s="44">
        <v>230</v>
      </c>
      <c r="O39" s="2">
        <v>230</v>
      </c>
      <c r="P39" s="44">
        <v>240</v>
      </c>
      <c r="Q39" s="15"/>
      <c r="R39" s="14">
        <v>230</v>
      </c>
      <c r="S39" s="35">
        <f t="shared" si="7"/>
        <v>143.29</v>
      </c>
      <c r="T39" s="2">
        <v>130</v>
      </c>
      <c r="U39" s="2">
        <v>140</v>
      </c>
      <c r="V39" s="44">
        <v>145</v>
      </c>
      <c r="W39" s="15"/>
      <c r="X39" s="14">
        <v>140</v>
      </c>
      <c r="Y39" s="35">
        <f t="shared" si="8"/>
        <v>87.22</v>
      </c>
      <c r="Z39" s="2">
        <f t="shared" si="9"/>
        <v>370</v>
      </c>
      <c r="AA39" s="35">
        <f t="shared" si="10"/>
        <v>230.51</v>
      </c>
      <c r="AB39" s="2">
        <v>230</v>
      </c>
      <c r="AC39" s="2">
        <v>240</v>
      </c>
      <c r="AD39" s="44">
        <v>250</v>
      </c>
      <c r="AE39" s="15"/>
      <c r="AF39" s="14">
        <v>240</v>
      </c>
      <c r="AG39" s="35">
        <f t="shared" si="11"/>
        <v>149.52000000000001</v>
      </c>
      <c r="AH39" s="14">
        <f t="shared" si="12"/>
        <v>610</v>
      </c>
      <c r="AI39" s="35">
        <f t="shared" si="13"/>
        <v>380.03</v>
      </c>
      <c r="AJ39" s="2"/>
      <c r="AK39" s="2" t="s">
        <v>178</v>
      </c>
      <c r="AL39" s="2">
        <v>3</v>
      </c>
    </row>
    <row r="40" spans="1:38">
      <c r="A40" s="2">
        <v>12</v>
      </c>
      <c r="B40" s="2">
        <v>1</v>
      </c>
      <c r="C40" s="2" t="s">
        <v>117</v>
      </c>
      <c r="D40" s="2" t="s">
        <v>163</v>
      </c>
      <c r="E40" s="2">
        <v>90</v>
      </c>
      <c r="F40" s="2" t="s">
        <v>179</v>
      </c>
      <c r="G40" s="2" t="s">
        <v>180</v>
      </c>
      <c r="H40" s="2" t="s">
        <v>176</v>
      </c>
      <c r="I40" s="2" t="s">
        <v>21</v>
      </c>
      <c r="J40" s="76" t="s">
        <v>181</v>
      </c>
      <c r="K40" s="31" t="s">
        <v>20</v>
      </c>
      <c r="L40" s="1">
        <v>85.5</v>
      </c>
      <c r="M40" s="15">
        <v>0.60629999999999995</v>
      </c>
      <c r="N40" s="11">
        <v>230</v>
      </c>
      <c r="O40" s="2">
        <v>245</v>
      </c>
      <c r="P40" s="44">
        <v>255</v>
      </c>
      <c r="Q40" s="15"/>
      <c r="R40" s="14">
        <v>245</v>
      </c>
      <c r="S40" s="35">
        <f t="shared" si="7"/>
        <v>148.54349999999999</v>
      </c>
      <c r="T40" s="2">
        <v>150</v>
      </c>
      <c r="U40" s="2">
        <v>160</v>
      </c>
      <c r="V40" s="2">
        <v>170</v>
      </c>
      <c r="W40" s="15"/>
      <c r="X40" s="14">
        <v>170</v>
      </c>
      <c r="Y40" s="35">
        <f t="shared" si="8"/>
        <v>103.071</v>
      </c>
      <c r="Z40" s="2">
        <f t="shared" si="9"/>
        <v>415</v>
      </c>
      <c r="AA40" s="35">
        <f t="shared" si="10"/>
        <v>251.61449999999999</v>
      </c>
      <c r="AB40" s="2">
        <v>230</v>
      </c>
      <c r="AC40" s="2">
        <v>240</v>
      </c>
      <c r="AD40" s="2">
        <v>250</v>
      </c>
      <c r="AE40" s="15"/>
      <c r="AF40" s="14">
        <v>250</v>
      </c>
      <c r="AG40" s="35">
        <f t="shared" si="11"/>
        <v>151.57499999999999</v>
      </c>
      <c r="AH40" s="14">
        <f t="shared" si="12"/>
        <v>665</v>
      </c>
      <c r="AI40" s="35">
        <f t="shared" si="13"/>
        <v>403.18949999999995</v>
      </c>
      <c r="AJ40" s="2"/>
      <c r="AK40" s="2" t="s">
        <v>182</v>
      </c>
      <c r="AL40" s="2">
        <v>12</v>
      </c>
    </row>
    <row r="41" spans="1:38">
      <c r="A41" s="2">
        <v>12</v>
      </c>
      <c r="B41" s="2">
        <v>1</v>
      </c>
      <c r="C41" s="2" t="s">
        <v>117</v>
      </c>
      <c r="D41" s="2" t="s">
        <v>163</v>
      </c>
      <c r="E41" s="2">
        <v>90</v>
      </c>
      <c r="F41" s="2" t="s">
        <v>187</v>
      </c>
      <c r="G41" s="2" t="s">
        <v>188</v>
      </c>
      <c r="H41" s="2" t="s">
        <v>189</v>
      </c>
      <c r="I41" s="2" t="s">
        <v>21</v>
      </c>
      <c r="J41" s="76" t="s">
        <v>190</v>
      </c>
      <c r="K41" s="31" t="s">
        <v>19</v>
      </c>
      <c r="L41" s="1">
        <v>89.5</v>
      </c>
      <c r="M41" s="15"/>
      <c r="N41" s="11">
        <v>240</v>
      </c>
      <c r="O41" s="2">
        <v>260</v>
      </c>
      <c r="P41" s="2">
        <v>280</v>
      </c>
      <c r="Q41" s="15"/>
      <c r="R41" s="14">
        <v>280</v>
      </c>
      <c r="S41" s="35">
        <f t="shared" si="7"/>
        <v>0</v>
      </c>
      <c r="T41" s="2">
        <v>180</v>
      </c>
      <c r="U41" s="44">
        <v>190</v>
      </c>
      <c r="V41" s="44">
        <v>190</v>
      </c>
      <c r="W41" s="15"/>
      <c r="X41" s="14">
        <v>180</v>
      </c>
      <c r="Y41" s="35">
        <f t="shared" si="8"/>
        <v>0</v>
      </c>
      <c r="Z41" s="2">
        <f t="shared" si="9"/>
        <v>460</v>
      </c>
      <c r="AA41" s="35">
        <f t="shared" si="10"/>
        <v>0</v>
      </c>
      <c r="AB41" s="77">
        <v>240</v>
      </c>
      <c r="AC41" s="2">
        <v>260</v>
      </c>
      <c r="AD41" s="44">
        <v>280</v>
      </c>
      <c r="AE41" s="15"/>
      <c r="AF41" s="14">
        <v>260</v>
      </c>
      <c r="AG41" s="35">
        <f t="shared" si="11"/>
        <v>0</v>
      </c>
      <c r="AH41" s="14">
        <f t="shared" si="12"/>
        <v>720</v>
      </c>
      <c r="AI41" s="35">
        <f t="shared" si="13"/>
        <v>0</v>
      </c>
      <c r="AJ41" s="2"/>
      <c r="AK41" s="2" t="s">
        <v>205</v>
      </c>
      <c r="AL41" s="2">
        <v>12</v>
      </c>
    </row>
    <row r="42" spans="1:38">
      <c r="A42" s="2">
        <v>12</v>
      </c>
      <c r="B42" s="2">
        <v>1</v>
      </c>
      <c r="C42" s="2" t="s">
        <v>117</v>
      </c>
      <c r="D42" s="2" t="s">
        <v>163</v>
      </c>
      <c r="E42" s="2">
        <v>110</v>
      </c>
      <c r="F42" s="2" t="s">
        <v>198</v>
      </c>
      <c r="G42" s="2" t="s">
        <v>199</v>
      </c>
      <c r="H42" s="2" t="s">
        <v>176</v>
      </c>
      <c r="I42" s="2" t="s">
        <v>21</v>
      </c>
      <c r="J42" s="76" t="s">
        <v>200</v>
      </c>
      <c r="K42" s="31" t="s">
        <v>19</v>
      </c>
      <c r="L42" s="1">
        <v>109</v>
      </c>
      <c r="M42" s="15">
        <v>0.53769999999999996</v>
      </c>
      <c r="N42" s="44">
        <v>320</v>
      </c>
      <c r="O42" s="2">
        <v>320</v>
      </c>
      <c r="P42" s="44">
        <v>330</v>
      </c>
      <c r="Q42" s="15"/>
      <c r="R42" s="14">
        <v>320</v>
      </c>
      <c r="S42" s="35">
        <f t="shared" si="7"/>
        <v>172.06399999999999</v>
      </c>
      <c r="T42" s="2">
        <v>230</v>
      </c>
      <c r="U42" s="2">
        <v>240</v>
      </c>
      <c r="V42" s="2">
        <v>245</v>
      </c>
      <c r="W42" s="15"/>
      <c r="X42" s="14">
        <v>245</v>
      </c>
      <c r="Y42" s="35">
        <f t="shared" si="8"/>
        <v>131.73649999999998</v>
      </c>
      <c r="Z42" s="2">
        <f t="shared" si="9"/>
        <v>565</v>
      </c>
      <c r="AA42" s="35">
        <f t="shared" si="10"/>
        <v>303.8005</v>
      </c>
      <c r="AB42" s="2">
        <v>320</v>
      </c>
      <c r="AC42" s="44">
        <v>332.5</v>
      </c>
      <c r="AD42" s="44">
        <v>332.5</v>
      </c>
      <c r="AE42" s="15"/>
      <c r="AF42" s="14">
        <v>320</v>
      </c>
      <c r="AG42" s="35">
        <f t="shared" si="11"/>
        <v>172.06399999999999</v>
      </c>
      <c r="AH42" s="14">
        <f t="shared" si="12"/>
        <v>885</v>
      </c>
      <c r="AI42" s="35">
        <f t="shared" si="13"/>
        <v>475.86449999999996</v>
      </c>
      <c r="AJ42" s="2"/>
      <c r="AK42" s="2" t="s">
        <v>178</v>
      </c>
      <c r="AL42" s="2">
        <v>12</v>
      </c>
    </row>
    <row r="43" spans="1:38">
      <c r="A43" s="2">
        <v>12</v>
      </c>
      <c r="B43" s="2">
        <v>1</v>
      </c>
      <c r="C43" s="2" t="s">
        <v>117</v>
      </c>
      <c r="D43" s="2" t="s">
        <v>163</v>
      </c>
      <c r="E43" s="2">
        <v>110</v>
      </c>
      <c r="F43" s="2" t="s">
        <v>191</v>
      </c>
      <c r="G43" s="2" t="s">
        <v>192</v>
      </c>
      <c r="H43" s="2" t="s">
        <v>23</v>
      </c>
      <c r="I43" s="2" t="s">
        <v>21</v>
      </c>
      <c r="J43" s="76" t="s">
        <v>193</v>
      </c>
      <c r="K43" s="31" t="s">
        <v>136</v>
      </c>
      <c r="L43" s="1">
        <v>108.6</v>
      </c>
      <c r="M43" s="15">
        <v>0.53820000000000001</v>
      </c>
      <c r="N43" s="11">
        <v>250</v>
      </c>
      <c r="O43" s="44">
        <v>265</v>
      </c>
      <c r="P43" s="44">
        <v>265</v>
      </c>
      <c r="Q43" s="15"/>
      <c r="R43" s="14">
        <v>250</v>
      </c>
      <c r="S43" s="35">
        <f t="shared" si="7"/>
        <v>134.55000000000001</v>
      </c>
      <c r="T43" s="2">
        <v>197.5</v>
      </c>
      <c r="U43" s="44">
        <v>207.5</v>
      </c>
      <c r="V43" s="44">
        <v>210</v>
      </c>
      <c r="W43" s="15"/>
      <c r="X43" s="14">
        <v>197.5</v>
      </c>
      <c r="Y43" s="35">
        <f t="shared" si="8"/>
        <v>106.2945</v>
      </c>
      <c r="Z43" s="2">
        <f t="shared" si="9"/>
        <v>447.5</v>
      </c>
      <c r="AA43" s="35">
        <f t="shared" si="10"/>
        <v>240.84450000000001</v>
      </c>
      <c r="AB43" s="2">
        <v>260</v>
      </c>
      <c r="AC43" s="2">
        <v>290</v>
      </c>
      <c r="AD43" s="44">
        <v>322.5</v>
      </c>
      <c r="AE43" s="15"/>
      <c r="AF43" s="14">
        <v>290</v>
      </c>
      <c r="AG43" s="35">
        <f t="shared" si="11"/>
        <v>156.078</v>
      </c>
      <c r="AH43" s="14">
        <f t="shared" si="12"/>
        <v>737.5</v>
      </c>
      <c r="AI43" s="35">
        <f t="shared" si="13"/>
        <v>396.92250000000001</v>
      </c>
      <c r="AJ43" s="2"/>
      <c r="AK43" s="2" t="s">
        <v>194</v>
      </c>
      <c r="AL43" s="2">
        <v>12</v>
      </c>
    </row>
    <row r="44" spans="1:38" s="9" customFormat="1" ht="13.5" customHeight="1">
      <c r="A44" s="37"/>
      <c r="B44" s="37"/>
      <c r="C44" s="37"/>
      <c r="D44" s="37"/>
      <c r="E44" s="37"/>
      <c r="F44" s="38" t="s">
        <v>488</v>
      </c>
      <c r="G44" s="38"/>
      <c r="H44" s="37"/>
      <c r="I44" s="37"/>
      <c r="J44" s="80"/>
      <c r="K44" s="37"/>
      <c r="L44" s="39"/>
      <c r="M44" s="81"/>
      <c r="N44" s="41"/>
      <c r="O44" s="42"/>
      <c r="P44" s="42"/>
      <c r="Q44" s="41"/>
      <c r="R44" s="41"/>
      <c r="S44" s="35"/>
      <c r="T44" s="41"/>
      <c r="U44" s="41"/>
      <c r="V44" s="41"/>
      <c r="W44" s="41"/>
      <c r="X44" s="41"/>
      <c r="Y44" s="35"/>
      <c r="Z44" s="2"/>
      <c r="AA44" s="35"/>
      <c r="AB44" s="41"/>
      <c r="AC44" s="42"/>
      <c r="AD44" s="41"/>
      <c r="AE44" s="41"/>
      <c r="AF44" s="41"/>
      <c r="AG44" s="35"/>
      <c r="AH44" s="14"/>
      <c r="AI44" s="35"/>
      <c r="AJ44" s="37"/>
      <c r="AK44" s="37"/>
      <c r="AL44" s="37"/>
    </row>
    <row r="45" spans="1:38" s="9" customFormat="1" ht="13.5" customHeight="1">
      <c r="A45" s="37"/>
      <c r="B45" s="37"/>
      <c r="C45" s="37"/>
      <c r="D45" s="37"/>
      <c r="E45" s="37"/>
      <c r="F45" s="38" t="s">
        <v>82</v>
      </c>
      <c r="G45" s="38" t="s">
        <v>75</v>
      </c>
      <c r="H45" s="37"/>
      <c r="I45" s="37"/>
      <c r="J45" s="80"/>
      <c r="K45" s="37"/>
      <c r="L45" s="39"/>
      <c r="M45" s="81"/>
      <c r="N45" s="41"/>
      <c r="O45" s="42"/>
      <c r="P45" s="42"/>
      <c r="Q45" s="41"/>
      <c r="R45" s="41"/>
      <c r="S45" s="35"/>
      <c r="T45" s="41"/>
      <c r="U45" s="41"/>
      <c r="V45" s="41"/>
      <c r="W45" s="41"/>
      <c r="X45" s="41"/>
      <c r="Y45" s="35"/>
      <c r="Z45" s="2"/>
      <c r="AA45" s="35"/>
      <c r="AB45" s="41"/>
      <c r="AC45" s="42"/>
      <c r="AD45" s="41"/>
      <c r="AE45" s="41"/>
      <c r="AF45" s="41"/>
      <c r="AG45" s="35"/>
      <c r="AH45" s="14"/>
      <c r="AI45" s="35"/>
      <c r="AJ45" s="37"/>
      <c r="AK45" s="37"/>
      <c r="AL45" s="37"/>
    </row>
    <row r="46" spans="1:38">
      <c r="A46" s="2">
        <v>12</v>
      </c>
      <c r="B46" s="2">
        <v>1</v>
      </c>
      <c r="C46" s="2" t="s">
        <v>117</v>
      </c>
      <c r="D46" s="2" t="s">
        <v>206</v>
      </c>
      <c r="E46" s="2">
        <v>82.5</v>
      </c>
      <c r="F46" s="2" t="s">
        <v>227</v>
      </c>
      <c r="G46" s="2" t="s">
        <v>128</v>
      </c>
      <c r="H46" s="2" t="s">
        <v>23</v>
      </c>
      <c r="I46" s="2" t="s">
        <v>21</v>
      </c>
      <c r="J46" s="76" t="s">
        <v>228</v>
      </c>
      <c r="K46" s="31" t="s">
        <v>19</v>
      </c>
      <c r="L46" s="1">
        <v>80.3</v>
      </c>
      <c r="M46" s="15">
        <v>0.63119999999999998</v>
      </c>
      <c r="N46" s="11">
        <v>355</v>
      </c>
      <c r="O46" s="78">
        <v>380</v>
      </c>
      <c r="P46" s="44">
        <v>406</v>
      </c>
      <c r="Q46" s="15"/>
      <c r="R46" s="2">
        <v>355</v>
      </c>
      <c r="S46" s="35">
        <f>M46*R46</f>
        <v>224.07599999999999</v>
      </c>
      <c r="T46" s="2"/>
      <c r="U46" s="2"/>
      <c r="V46" s="14"/>
      <c r="W46" s="15"/>
      <c r="X46" s="14"/>
      <c r="Y46" s="35">
        <f>X46*M46</f>
        <v>0</v>
      </c>
      <c r="Z46" s="2">
        <f>X46+R46</f>
        <v>355</v>
      </c>
      <c r="AA46" s="35">
        <f>Z46*M46</f>
        <v>224.07599999999999</v>
      </c>
      <c r="AB46" s="2"/>
      <c r="AC46" s="2"/>
      <c r="AD46" s="14"/>
      <c r="AE46" s="15"/>
      <c r="AF46" s="14"/>
      <c r="AG46" s="35">
        <f>AF46*M46</f>
        <v>0</v>
      </c>
      <c r="AH46" s="14">
        <f>AF46+Z46</f>
        <v>355</v>
      </c>
      <c r="AI46" s="35">
        <f>AH46*M46</f>
        <v>224.07599999999999</v>
      </c>
      <c r="AJ46" s="2"/>
      <c r="AK46" s="2" t="s">
        <v>229</v>
      </c>
      <c r="AL46" s="2">
        <v>12</v>
      </c>
    </row>
    <row r="47" spans="1:38">
      <c r="A47" s="2">
        <v>12</v>
      </c>
      <c r="B47" s="2">
        <v>1</v>
      </c>
      <c r="C47" s="2" t="s">
        <v>117</v>
      </c>
      <c r="D47" s="2" t="s">
        <v>206</v>
      </c>
      <c r="E47" s="2">
        <v>90</v>
      </c>
      <c r="F47" s="2" t="s">
        <v>218</v>
      </c>
      <c r="G47" s="2" t="s">
        <v>219</v>
      </c>
      <c r="H47" s="2" t="s">
        <v>219</v>
      </c>
      <c r="I47" s="2" t="s">
        <v>219</v>
      </c>
      <c r="J47" s="76" t="s">
        <v>220</v>
      </c>
      <c r="K47" s="31" t="s">
        <v>19</v>
      </c>
      <c r="L47" s="1">
        <v>88</v>
      </c>
      <c r="M47" s="15">
        <v>0.59350000000000003</v>
      </c>
      <c r="N47" s="11">
        <v>320</v>
      </c>
      <c r="O47" s="44">
        <v>340</v>
      </c>
      <c r="P47" s="44">
        <v>340</v>
      </c>
      <c r="Q47" s="15"/>
      <c r="R47" s="2">
        <v>320</v>
      </c>
      <c r="S47" s="35">
        <f>M47*R47</f>
        <v>189.92000000000002</v>
      </c>
      <c r="T47" s="2"/>
      <c r="U47" s="2"/>
      <c r="V47" s="14"/>
      <c r="W47" s="15"/>
      <c r="X47" s="14"/>
      <c r="Y47" s="35">
        <f>X47*M47</f>
        <v>0</v>
      </c>
      <c r="Z47" s="2">
        <f>X47+R47</f>
        <v>320</v>
      </c>
      <c r="AA47" s="35">
        <f>Z47*M47</f>
        <v>189.92000000000002</v>
      </c>
      <c r="AB47" s="2"/>
      <c r="AC47" s="2"/>
      <c r="AD47" s="14"/>
      <c r="AE47" s="15"/>
      <c r="AF47" s="14"/>
      <c r="AG47" s="35">
        <f>AF47*M47</f>
        <v>0</v>
      </c>
      <c r="AH47" s="14">
        <f>AF47+Z47</f>
        <v>320</v>
      </c>
      <c r="AI47" s="35">
        <f>AH47*M47</f>
        <v>189.92000000000002</v>
      </c>
      <c r="AJ47" s="2"/>
      <c r="AK47" s="2" t="s">
        <v>221</v>
      </c>
      <c r="AL47" s="2">
        <v>12</v>
      </c>
    </row>
    <row r="48" spans="1:38">
      <c r="A48" s="2">
        <v>12</v>
      </c>
      <c r="B48" s="2">
        <v>1</v>
      </c>
      <c r="C48" s="2" t="s">
        <v>117</v>
      </c>
      <c r="D48" s="2" t="s">
        <v>206</v>
      </c>
      <c r="E48" s="2">
        <v>110</v>
      </c>
      <c r="F48" s="2" t="s">
        <v>212</v>
      </c>
      <c r="G48" s="2" t="s">
        <v>213</v>
      </c>
      <c r="H48" s="2" t="s">
        <v>214</v>
      </c>
      <c r="I48" s="2" t="s">
        <v>21</v>
      </c>
      <c r="J48" s="76" t="s">
        <v>215</v>
      </c>
      <c r="K48" s="31" t="s">
        <v>216</v>
      </c>
      <c r="L48" s="1">
        <v>100.9</v>
      </c>
      <c r="M48" s="15">
        <v>0.99890000000000001</v>
      </c>
      <c r="N48" s="11">
        <v>200</v>
      </c>
      <c r="O48" s="2">
        <v>215</v>
      </c>
      <c r="P48" s="77">
        <v>240</v>
      </c>
      <c r="Q48" s="15"/>
      <c r="R48" s="2">
        <v>215</v>
      </c>
      <c r="S48" s="35">
        <f>M48*R48</f>
        <v>214.76349999999999</v>
      </c>
      <c r="T48" s="2"/>
      <c r="U48" s="2"/>
      <c r="V48" s="14"/>
      <c r="W48" s="15"/>
      <c r="X48" s="14"/>
      <c r="Y48" s="35">
        <f>X48*M48</f>
        <v>0</v>
      </c>
      <c r="Z48" s="2">
        <f>X48+R48</f>
        <v>215</v>
      </c>
      <c r="AA48" s="35">
        <f>Z48*M48</f>
        <v>214.76349999999999</v>
      </c>
      <c r="AB48" s="2"/>
      <c r="AC48" s="2"/>
      <c r="AD48" s="14"/>
      <c r="AE48" s="15"/>
      <c r="AF48" s="14"/>
      <c r="AG48" s="35">
        <f>AF48*M48</f>
        <v>0</v>
      </c>
      <c r="AH48" s="14">
        <f>AF48+Z48</f>
        <v>215</v>
      </c>
      <c r="AI48" s="35">
        <f>AH48*M48</f>
        <v>214.76349999999999</v>
      </c>
      <c r="AJ48" s="2"/>
      <c r="AK48" s="2" t="s">
        <v>217</v>
      </c>
      <c r="AL48" s="2">
        <v>12</v>
      </c>
    </row>
    <row r="49" spans="1:38">
      <c r="A49" s="2">
        <v>12</v>
      </c>
      <c r="B49" s="2">
        <v>1</v>
      </c>
      <c r="C49" s="2" t="s">
        <v>117</v>
      </c>
      <c r="D49" s="2" t="s">
        <v>206</v>
      </c>
      <c r="E49" s="2">
        <v>110</v>
      </c>
      <c r="F49" s="2" t="s">
        <v>234</v>
      </c>
      <c r="G49" s="2" t="s">
        <v>235</v>
      </c>
      <c r="H49" s="2" t="s">
        <v>235</v>
      </c>
      <c r="I49" s="2" t="s">
        <v>21</v>
      </c>
      <c r="J49" s="76" t="s">
        <v>236</v>
      </c>
      <c r="K49" s="31" t="s">
        <v>19</v>
      </c>
      <c r="L49" s="1">
        <v>108</v>
      </c>
      <c r="M49" s="15">
        <v>0.53910000000000002</v>
      </c>
      <c r="N49" s="11">
        <v>370</v>
      </c>
      <c r="O49" s="44">
        <v>385</v>
      </c>
      <c r="P49" s="14">
        <v>385</v>
      </c>
      <c r="Q49" s="15"/>
      <c r="R49" s="2">
        <v>385</v>
      </c>
      <c r="S49" s="35">
        <f>M49*R49</f>
        <v>207.55350000000001</v>
      </c>
      <c r="T49" s="2"/>
      <c r="U49" s="2"/>
      <c r="V49" s="14"/>
      <c r="W49" s="15"/>
      <c r="X49" s="14"/>
      <c r="Y49" s="35">
        <f>X49*M49</f>
        <v>0</v>
      </c>
      <c r="Z49" s="2">
        <f>X49+R49</f>
        <v>385</v>
      </c>
      <c r="AA49" s="35">
        <f>Z49*M49</f>
        <v>207.55350000000001</v>
      </c>
      <c r="AB49" s="2"/>
      <c r="AC49" s="2"/>
      <c r="AD49" s="14"/>
      <c r="AE49" s="15"/>
      <c r="AF49" s="14"/>
      <c r="AG49" s="35">
        <f>AF49*M49</f>
        <v>0</v>
      </c>
      <c r="AH49" s="14">
        <f>AF49+Z49</f>
        <v>385</v>
      </c>
      <c r="AI49" s="35">
        <f>AH49*M49</f>
        <v>207.55350000000001</v>
      </c>
      <c r="AJ49" s="2"/>
      <c r="AK49" s="2" t="s">
        <v>237</v>
      </c>
      <c r="AL49" s="2">
        <v>12</v>
      </c>
    </row>
    <row r="50" spans="1:38" s="9" customFormat="1" ht="13.5" customHeight="1">
      <c r="A50" s="37"/>
      <c r="B50" s="37"/>
      <c r="C50" s="37"/>
      <c r="D50" s="37"/>
      <c r="E50" s="37"/>
      <c r="F50" s="38" t="s">
        <v>74</v>
      </c>
      <c r="G50" s="38" t="s">
        <v>75</v>
      </c>
      <c r="H50" s="37"/>
      <c r="I50" s="37"/>
      <c r="J50" s="80"/>
      <c r="K50" s="37"/>
      <c r="L50" s="39"/>
      <c r="M50" s="81"/>
      <c r="N50" s="41"/>
      <c r="O50" s="42"/>
      <c r="P50" s="42"/>
      <c r="Q50" s="41"/>
      <c r="R50" s="41"/>
      <c r="S50" s="35"/>
      <c r="T50" s="41"/>
      <c r="U50" s="41"/>
      <c r="V50" s="41"/>
      <c r="W50" s="41"/>
      <c r="X50" s="41"/>
      <c r="Y50" s="35"/>
      <c r="Z50" s="2"/>
      <c r="AA50" s="35"/>
      <c r="AB50" s="41"/>
      <c r="AC50" s="42"/>
      <c r="AD50" s="41"/>
      <c r="AE50" s="41"/>
      <c r="AF50" s="41"/>
      <c r="AG50" s="35"/>
      <c r="AH50" s="14"/>
      <c r="AI50" s="35"/>
      <c r="AJ50" s="37"/>
      <c r="AK50" s="37"/>
      <c r="AL50" s="37"/>
    </row>
    <row r="51" spans="1:38">
      <c r="A51" s="2">
        <v>12</v>
      </c>
      <c r="B51" s="2">
        <v>1</v>
      </c>
      <c r="C51" s="2" t="s">
        <v>117</v>
      </c>
      <c r="D51" s="2" t="s">
        <v>206</v>
      </c>
      <c r="E51" s="2">
        <v>82.5</v>
      </c>
      <c r="F51" s="2" t="s">
        <v>227</v>
      </c>
      <c r="G51" s="2" t="s">
        <v>128</v>
      </c>
      <c r="H51" s="2" t="s">
        <v>23</v>
      </c>
      <c r="I51" s="2" t="s">
        <v>21</v>
      </c>
      <c r="J51" s="76" t="s">
        <v>228</v>
      </c>
      <c r="K51" s="31" t="s">
        <v>19</v>
      </c>
      <c r="L51" s="1">
        <v>80.3</v>
      </c>
      <c r="M51" s="15">
        <v>0.63119999999999998</v>
      </c>
      <c r="N51" s="11"/>
      <c r="O51" s="2"/>
      <c r="P51" s="14"/>
      <c r="Q51" s="15"/>
      <c r="R51" s="2"/>
      <c r="S51" s="35">
        <f>M51*R51</f>
        <v>0</v>
      </c>
      <c r="T51" s="2"/>
      <c r="U51" s="2"/>
      <c r="V51" s="14"/>
      <c r="W51" s="15"/>
      <c r="X51" s="14"/>
      <c r="Y51" s="35">
        <f>X51*M51</f>
        <v>0</v>
      </c>
      <c r="Z51" s="2">
        <f>X51+R51</f>
        <v>0</v>
      </c>
      <c r="AA51" s="35">
        <f>Z51*M51</f>
        <v>0</v>
      </c>
      <c r="AB51" s="2">
        <v>260</v>
      </c>
      <c r="AC51" s="2">
        <v>275</v>
      </c>
      <c r="AD51" s="82">
        <v>0</v>
      </c>
      <c r="AE51" s="15"/>
      <c r="AF51" s="14">
        <v>275</v>
      </c>
      <c r="AG51" s="35">
        <f>AF51*M51</f>
        <v>173.57999999999998</v>
      </c>
      <c r="AH51" s="14">
        <f>AF51+Z51</f>
        <v>275</v>
      </c>
      <c r="AI51" s="35">
        <f>AH51*M51</f>
        <v>173.57999999999998</v>
      </c>
      <c r="AJ51" s="2"/>
      <c r="AK51" s="2" t="s">
        <v>229</v>
      </c>
      <c r="AL51" s="2">
        <v>12</v>
      </c>
    </row>
    <row r="52" spans="1:38">
      <c r="A52" s="2">
        <v>12</v>
      </c>
      <c r="B52" s="2">
        <v>1</v>
      </c>
      <c r="C52" s="2" t="s">
        <v>117</v>
      </c>
      <c r="D52" s="2" t="s">
        <v>206</v>
      </c>
      <c r="E52" s="2">
        <v>110</v>
      </c>
      <c r="F52" s="2" t="s">
        <v>212</v>
      </c>
      <c r="G52" s="2" t="s">
        <v>213</v>
      </c>
      <c r="H52" s="2" t="s">
        <v>214</v>
      </c>
      <c r="I52" s="2" t="s">
        <v>21</v>
      </c>
      <c r="J52" s="76" t="s">
        <v>215</v>
      </c>
      <c r="K52" s="31" t="s">
        <v>216</v>
      </c>
      <c r="L52" s="1">
        <v>100.9</v>
      </c>
      <c r="M52" s="15">
        <v>0.99890000000000001</v>
      </c>
      <c r="N52" s="11"/>
      <c r="O52" s="2"/>
      <c r="P52" s="14"/>
      <c r="Q52" s="15"/>
      <c r="R52" s="2"/>
      <c r="S52" s="35">
        <f>M52*R52</f>
        <v>0</v>
      </c>
      <c r="T52" s="2"/>
      <c r="U52" s="2"/>
      <c r="V52" s="14"/>
      <c r="W52" s="15"/>
      <c r="X52" s="14"/>
      <c r="Y52" s="35">
        <f>X52*M52</f>
        <v>0</v>
      </c>
      <c r="Z52" s="2">
        <f>X52+R52</f>
        <v>0</v>
      </c>
      <c r="AA52" s="35">
        <f>Z52*M52</f>
        <v>0</v>
      </c>
      <c r="AB52" s="2">
        <v>180</v>
      </c>
      <c r="AC52" s="2">
        <v>190</v>
      </c>
      <c r="AD52" s="14">
        <v>200</v>
      </c>
      <c r="AE52" s="15"/>
      <c r="AF52" s="14">
        <v>200</v>
      </c>
      <c r="AG52" s="35">
        <f>AF52*M52</f>
        <v>199.78</v>
      </c>
      <c r="AH52" s="14">
        <f>AF52+Z52</f>
        <v>200</v>
      </c>
      <c r="AI52" s="35">
        <f>AH52*M52</f>
        <v>199.78</v>
      </c>
      <c r="AJ52" s="2"/>
      <c r="AK52" s="2" t="s">
        <v>217</v>
      </c>
      <c r="AL52" s="2">
        <v>12</v>
      </c>
    </row>
    <row r="53" spans="1:38" s="9" customFormat="1" ht="13.5" customHeight="1">
      <c r="A53" s="37"/>
      <c r="B53" s="37"/>
      <c r="C53" s="37"/>
      <c r="D53" s="37"/>
      <c r="E53" s="37"/>
      <c r="F53" s="38" t="s">
        <v>76</v>
      </c>
      <c r="G53" s="38" t="s">
        <v>77</v>
      </c>
      <c r="H53" s="37"/>
      <c r="I53" s="37"/>
      <c r="J53" s="80"/>
      <c r="K53" s="37"/>
      <c r="L53" s="39"/>
      <c r="M53" s="81"/>
      <c r="N53" s="41"/>
      <c r="O53" s="42"/>
      <c r="P53" s="42"/>
      <c r="Q53" s="41"/>
      <c r="R53" s="41"/>
      <c r="S53" s="35"/>
      <c r="T53" s="41"/>
      <c r="U53" s="41"/>
      <c r="V53" s="41"/>
      <c r="W53" s="41"/>
      <c r="X53" s="41"/>
      <c r="Y53" s="35"/>
      <c r="Z53" s="2"/>
      <c r="AA53" s="35"/>
      <c r="AB53" s="41"/>
      <c r="AC53" s="42"/>
      <c r="AD53" s="41"/>
      <c r="AE53" s="41"/>
      <c r="AF53" s="41"/>
      <c r="AG53" s="35"/>
      <c r="AH53" s="14"/>
      <c r="AI53" s="35"/>
      <c r="AJ53" s="37"/>
      <c r="AK53" s="37"/>
      <c r="AL53" s="37"/>
    </row>
    <row r="54" spans="1:38">
      <c r="A54" s="2">
        <v>12</v>
      </c>
      <c r="B54" s="2">
        <v>1</v>
      </c>
      <c r="C54" s="2" t="s">
        <v>117</v>
      </c>
      <c r="D54" s="2" t="s">
        <v>206</v>
      </c>
      <c r="E54" s="2">
        <v>44</v>
      </c>
      <c r="F54" s="2" t="s">
        <v>207</v>
      </c>
      <c r="G54" s="2" t="s">
        <v>33</v>
      </c>
      <c r="H54" s="2" t="s">
        <v>34</v>
      </c>
      <c r="I54" s="2" t="s">
        <v>21</v>
      </c>
      <c r="J54" s="76" t="s">
        <v>208</v>
      </c>
      <c r="K54" s="31" t="s">
        <v>35</v>
      </c>
      <c r="L54" s="1">
        <v>43.8</v>
      </c>
      <c r="M54" s="15">
        <v>1.3627</v>
      </c>
      <c r="N54" s="11">
        <v>50</v>
      </c>
      <c r="O54" s="77">
        <v>62.5</v>
      </c>
      <c r="P54" s="14">
        <v>65</v>
      </c>
      <c r="Q54" s="15"/>
      <c r="R54" s="2">
        <v>65</v>
      </c>
      <c r="S54" s="35">
        <f>M54*R54</f>
        <v>88.575500000000005</v>
      </c>
      <c r="T54" s="77">
        <v>30</v>
      </c>
      <c r="U54" s="2">
        <v>30</v>
      </c>
      <c r="V54" s="77">
        <v>40</v>
      </c>
      <c r="W54" s="15"/>
      <c r="X54" s="14">
        <v>30</v>
      </c>
      <c r="Y54" s="35">
        <f>X54*M54</f>
        <v>40.881</v>
      </c>
      <c r="Z54" s="2">
        <f>X54+R54</f>
        <v>95</v>
      </c>
      <c r="AA54" s="35">
        <f>Z54*M54</f>
        <v>129.45650000000001</v>
      </c>
      <c r="AB54" s="2">
        <v>65</v>
      </c>
      <c r="AC54" s="2">
        <v>70</v>
      </c>
      <c r="AD54" s="77">
        <v>75</v>
      </c>
      <c r="AE54" s="15"/>
      <c r="AF54" s="14">
        <v>70</v>
      </c>
      <c r="AG54" s="35">
        <f>AF54*M54</f>
        <v>95.388999999999996</v>
      </c>
      <c r="AH54" s="14">
        <f>AF54+Z54</f>
        <v>165</v>
      </c>
      <c r="AI54" s="35">
        <f>AH54*M54</f>
        <v>224.84550000000002</v>
      </c>
      <c r="AJ54" s="2"/>
      <c r="AK54" s="2" t="s">
        <v>209</v>
      </c>
      <c r="AL54" s="2">
        <v>12</v>
      </c>
    </row>
    <row r="55" spans="1:38" s="9" customFormat="1" ht="13.5" customHeight="1">
      <c r="A55" s="37"/>
      <c r="B55" s="37"/>
      <c r="C55" s="37"/>
      <c r="D55" s="37"/>
      <c r="E55" s="37"/>
      <c r="F55" s="38" t="s">
        <v>76</v>
      </c>
      <c r="G55" s="38" t="s">
        <v>75</v>
      </c>
      <c r="H55" s="37"/>
      <c r="I55" s="37"/>
      <c r="J55" s="80"/>
      <c r="K55" s="37"/>
      <c r="L55" s="39"/>
      <c r="M55" s="81"/>
      <c r="N55" s="41"/>
      <c r="O55" s="42"/>
      <c r="P55" s="42"/>
      <c r="Q55" s="41"/>
      <c r="R55" s="41"/>
      <c r="S55" s="35"/>
      <c r="T55" s="41"/>
      <c r="U55" s="41"/>
      <c r="V55" s="41"/>
      <c r="W55" s="41"/>
      <c r="X55" s="41"/>
      <c r="Y55" s="35"/>
      <c r="Z55" s="2"/>
      <c r="AA55" s="35"/>
      <c r="AB55" s="41"/>
      <c r="AC55" s="42"/>
      <c r="AD55" s="41"/>
      <c r="AE55" s="41"/>
      <c r="AF55" s="41"/>
      <c r="AG55" s="35"/>
      <c r="AH55" s="14"/>
      <c r="AI55" s="35"/>
      <c r="AJ55" s="37"/>
      <c r="AK55" s="37"/>
      <c r="AL55" s="37"/>
    </row>
    <row r="56" spans="1:38">
      <c r="A56" s="2">
        <v>12</v>
      </c>
      <c r="B56" s="2">
        <v>1</v>
      </c>
      <c r="C56" s="2" t="s">
        <v>117</v>
      </c>
      <c r="D56" s="2" t="s">
        <v>206</v>
      </c>
      <c r="E56" s="2">
        <v>56</v>
      </c>
      <c r="F56" s="2" t="s">
        <v>210</v>
      </c>
      <c r="G56" s="2" t="s">
        <v>33</v>
      </c>
      <c r="H56" s="2" t="s">
        <v>34</v>
      </c>
      <c r="I56" s="2" t="s">
        <v>21</v>
      </c>
      <c r="J56" s="76" t="s">
        <v>211</v>
      </c>
      <c r="K56" s="31" t="s">
        <v>35</v>
      </c>
      <c r="L56" s="1">
        <v>53.2</v>
      </c>
      <c r="M56" s="15">
        <v>1.1397999999999999</v>
      </c>
      <c r="N56" s="11">
        <v>50</v>
      </c>
      <c r="O56" s="2">
        <v>57.5</v>
      </c>
      <c r="P56" s="14">
        <v>67.5</v>
      </c>
      <c r="Q56" s="15"/>
      <c r="R56" s="2">
        <v>67.5</v>
      </c>
      <c r="S56" s="35">
        <f t="shared" ref="S56:S62" si="14">M56*R56</f>
        <v>76.936499999999995</v>
      </c>
      <c r="T56" s="2">
        <v>30</v>
      </c>
      <c r="U56" s="2">
        <v>40</v>
      </c>
      <c r="V56" s="77">
        <v>47.5</v>
      </c>
      <c r="W56" s="15"/>
      <c r="X56" s="14">
        <v>40</v>
      </c>
      <c r="Y56" s="35">
        <f t="shared" ref="Y56:Y62" si="15">X56*M56</f>
        <v>45.591999999999999</v>
      </c>
      <c r="Z56" s="2">
        <f t="shared" ref="Z56:Z62" si="16">X56+R56</f>
        <v>107.5</v>
      </c>
      <c r="AA56" s="35">
        <f t="shared" ref="AA56:AA62" si="17">Z56*M56</f>
        <v>122.52849999999999</v>
      </c>
      <c r="AB56" s="2">
        <v>65</v>
      </c>
      <c r="AC56" s="2">
        <v>75</v>
      </c>
      <c r="AD56" s="14">
        <v>80</v>
      </c>
      <c r="AE56" s="15"/>
      <c r="AF56" s="14">
        <v>80</v>
      </c>
      <c r="AG56" s="35">
        <f t="shared" ref="AG56:AG62" si="18">AF56*M56</f>
        <v>91.183999999999997</v>
      </c>
      <c r="AH56" s="14">
        <f t="shared" ref="AH56:AH62" si="19">AF56+Z56</f>
        <v>187.5</v>
      </c>
      <c r="AI56" s="35">
        <f t="shared" ref="AI56:AI62" si="20">AH56*M56</f>
        <v>213.71249999999998</v>
      </c>
      <c r="AJ56" s="2"/>
      <c r="AK56" s="2" t="s">
        <v>209</v>
      </c>
      <c r="AL56" s="2">
        <v>12</v>
      </c>
    </row>
    <row r="57" spans="1:38">
      <c r="A57" s="2">
        <v>12</v>
      </c>
      <c r="B57" s="2">
        <v>1</v>
      </c>
      <c r="C57" s="2" t="s">
        <v>117</v>
      </c>
      <c r="D57" s="2" t="s">
        <v>206</v>
      </c>
      <c r="E57" s="2">
        <v>67.5</v>
      </c>
      <c r="F57" s="2" t="s">
        <v>222</v>
      </c>
      <c r="G57" s="2" t="s">
        <v>223</v>
      </c>
      <c r="H57" s="2" t="s">
        <v>224</v>
      </c>
      <c r="I57" s="2" t="s">
        <v>21</v>
      </c>
      <c r="J57" s="76" t="s">
        <v>225</v>
      </c>
      <c r="K57" s="31" t="s">
        <v>19</v>
      </c>
      <c r="L57" s="1">
        <v>67.400000000000006</v>
      </c>
      <c r="M57" s="15">
        <v>0.7268</v>
      </c>
      <c r="N57" s="11">
        <v>280</v>
      </c>
      <c r="O57" s="44">
        <v>290</v>
      </c>
      <c r="P57" s="14">
        <v>290</v>
      </c>
      <c r="Q57" s="15"/>
      <c r="R57" s="2">
        <v>290</v>
      </c>
      <c r="S57" s="35">
        <f t="shared" si="14"/>
        <v>210.77199999999999</v>
      </c>
      <c r="T57" s="2">
        <v>195</v>
      </c>
      <c r="U57" s="44">
        <v>205</v>
      </c>
      <c r="V57" s="44">
        <v>210</v>
      </c>
      <c r="W57" s="15"/>
      <c r="X57" s="14">
        <v>195</v>
      </c>
      <c r="Y57" s="35">
        <f t="shared" si="15"/>
        <v>141.726</v>
      </c>
      <c r="Z57" s="2">
        <f t="shared" si="16"/>
        <v>485</v>
      </c>
      <c r="AA57" s="35">
        <f t="shared" si="17"/>
        <v>352.49799999999999</v>
      </c>
      <c r="AB57" s="2">
        <v>260</v>
      </c>
      <c r="AC57" s="44">
        <v>280</v>
      </c>
      <c r="AD57" s="44">
        <v>302.5</v>
      </c>
      <c r="AE57" s="15"/>
      <c r="AF57" s="14">
        <v>260</v>
      </c>
      <c r="AG57" s="35">
        <f t="shared" si="18"/>
        <v>188.96799999999999</v>
      </c>
      <c r="AH57" s="14">
        <f t="shared" si="19"/>
        <v>745</v>
      </c>
      <c r="AI57" s="35">
        <f t="shared" si="20"/>
        <v>541.46600000000001</v>
      </c>
      <c r="AJ57" s="2"/>
      <c r="AK57" s="2" t="s">
        <v>226</v>
      </c>
      <c r="AL57" s="2">
        <v>12</v>
      </c>
    </row>
    <row r="58" spans="1:38">
      <c r="A58" s="2">
        <v>12</v>
      </c>
      <c r="B58" s="2">
        <v>1</v>
      </c>
      <c r="C58" s="2" t="s">
        <v>117</v>
      </c>
      <c r="D58" s="2" t="s">
        <v>206</v>
      </c>
      <c r="E58" s="2">
        <v>82.5</v>
      </c>
      <c r="F58" s="2" t="s">
        <v>227</v>
      </c>
      <c r="G58" s="2" t="s">
        <v>128</v>
      </c>
      <c r="H58" s="2" t="s">
        <v>23</v>
      </c>
      <c r="I58" s="2" t="s">
        <v>21</v>
      </c>
      <c r="J58" s="76" t="s">
        <v>228</v>
      </c>
      <c r="K58" s="31" t="s">
        <v>19</v>
      </c>
      <c r="L58" s="1">
        <v>80.3</v>
      </c>
      <c r="M58" s="15">
        <v>0.63119999999999998</v>
      </c>
      <c r="N58" s="11">
        <v>355</v>
      </c>
      <c r="O58" s="44">
        <v>380</v>
      </c>
      <c r="P58" s="44">
        <v>406</v>
      </c>
      <c r="Q58" s="15"/>
      <c r="R58" s="2">
        <v>355</v>
      </c>
      <c r="S58" s="35">
        <f t="shared" si="14"/>
        <v>224.07599999999999</v>
      </c>
      <c r="T58" s="2">
        <v>205</v>
      </c>
      <c r="U58" s="77">
        <v>210</v>
      </c>
      <c r="V58" s="14">
        <v>0</v>
      </c>
      <c r="W58" s="15"/>
      <c r="X58" s="14">
        <v>205</v>
      </c>
      <c r="Y58" s="35">
        <f t="shared" si="15"/>
        <v>129.39599999999999</v>
      </c>
      <c r="Z58" s="2">
        <f t="shared" si="16"/>
        <v>560</v>
      </c>
      <c r="AA58" s="35">
        <f t="shared" si="17"/>
        <v>353.47199999999998</v>
      </c>
      <c r="AB58" s="2">
        <v>260</v>
      </c>
      <c r="AC58" s="77">
        <v>275</v>
      </c>
      <c r="AD58" s="14">
        <v>0</v>
      </c>
      <c r="AE58" s="15"/>
      <c r="AF58" s="14">
        <v>260</v>
      </c>
      <c r="AG58" s="35">
        <f t="shared" si="18"/>
        <v>164.11199999999999</v>
      </c>
      <c r="AH58" s="14">
        <f t="shared" si="19"/>
        <v>820</v>
      </c>
      <c r="AI58" s="35">
        <f t="shared" si="20"/>
        <v>517.58399999999995</v>
      </c>
      <c r="AJ58" s="2"/>
      <c r="AK58" s="2" t="s">
        <v>229</v>
      </c>
      <c r="AL58" s="2">
        <v>12</v>
      </c>
    </row>
    <row r="59" spans="1:38">
      <c r="A59" s="2">
        <v>12</v>
      </c>
      <c r="B59" s="2">
        <v>1</v>
      </c>
      <c r="C59" s="2" t="s">
        <v>117</v>
      </c>
      <c r="D59" s="2" t="s">
        <v>206</v>
      </c>
      <c r="E59" s="2">
        <v>90</v>
      </c>
      <c r="F59" s="2" t="s">
        <v>218</v>
      </c>
      <c r="G59" s="2" t="s">
        <v>219</v>
      </c>
      <c r="H59" s="2" t="s">
        <v>219</v>
      </c>
      <c r="I59" s="2" t="s">
        <v>219</v>
      </c>
      <c r="J59" s="76" t="s">
        <v>220</v>
      </c>
      <c r="K59" s="31" t="s">
        <v>19</v>
      </c>
      <c r="L59" s="1">
        <v>88</v>
      </c>
      <c r="M59" s="15">
        <v>0.59350000000000003</v>
      </c>
      <c r="N59" s="11">
        <v>320</v>
      </c>
      <c r="O59" s="44">
        <v>340</v>
      </c>
      <c r="P59" s="44">
        <v>340</v>
      </c>
      <c r="Q59" s="15"/>
      <c r="R59" s="2">
        <v>320</v>
      </c>
      <c r="S59" s="35">
        <f t="shared" si="14"/>
        <v>189.92000000000002</v>
      </c>
      <c r="T59" s="2">
        <v>190</v>
      </c>
      <c r="U59" s="44">
        <v>210</v>
      </c>
      <c r="V59" s="14">
        <v>210</v>
      </c>
      <c r="W59" s="15"/>
      <c r="X59" s="14">
        <v>210</v>
      </c>
      <c r="Y59" s="35">
        <f t="shared" si="15"/>
        <v>124.63500000000001</v>
      </c>
      <c r="Z59" s="2">
        <f t="shared" si="16"/>
        <v>530</v>
      </c>
      <c r="AA59" s="35">
        <f t="shared" si="17"/>
        <v>314.55500000000001</v>
      </c>
      <c r="AB59" s="2">
        <v>290</v>
      </c>
      <c r="AC59" s="44">
        <v>320</v>
      </c>
      <c r="AD59" s="44">
        <v>320</v>
      </c>
      <c r="AE59" s="15"/>
      <c r="AF59" s="14">
        <v>290</v>
      </c>
      <c r="AG59" s="35">
        <f t="shared" si="18"/>
        <v>172.11500000000001</v>
      </c>
      <c r="AH59" s="14">
        <f t="shared" si="19"/>
        <v>820</v>
      </c>
      <c r="AI59" s="35">
        <f t="shared" si="20"/>
        <v>486.67</v>
      </c>
      <c r="AJ59" s="2"/>
      <c r="AK59" s="2" t="s">
        <v>221</v>
      </c>
      <c r="AL59" s="2">
        <v>12</v>
      </c>
    </row>
    <row r="60" spans="1:38">
      <c r="A60" s="2">
        <v>12</v>
      </c>
      <c r="B60" s="2">
        <v>1</v>
      </c>
      <c r="C60" s="2" t="s">
        <v>117</v>
      </c>
      <c r="D60" s="2" t="s">
        <v>206</v>
      </c>
      <c r="E60" s="2">
        <v>110</v>
      </c>
      <c r="F60" s="2" t="s">
        <v>230</v>
      </c>
      <c r="G60" s="2" t="s">
        <v>231</v>
      </c>
      <c r="H60" s="2" t="s">
        <v>23</v>
      </c>
      <c r="I60" s="2" t="s">
        <v>21</v>
      </c>
      <c r="J60" s="76" t="s">
        <v>232</v>
      </c>
      <c r="K60" s="31" t="s">
        <v>140</v>
      </c>
      <c r="L60" s="1">
        <v>103</v>
      </c>
      <c r="M60" s="15">
        <v>0.65920000000000001</v>
      </c>
      <c r="N60" s="44">
        <v>320</v>
      </c>
      <c r="O60" s="2">
        <v>320</v>
      </c>
      <c r="P60" s="44">
        <v>320</v>
      </c>
      <c r="Q60" s="15"/>
      <c r="R60" s="2">
        <v>320</v>
      </c>
      <c r="S60" s="35">
        <f t="shared" si="14"/>
        <v>210.94400000000002</v>
      </c>
      <c r="T60" s="44">
        <v>207.5</v>
      </c>
      <c r="U60" s="44">
        <v>207.5</v>
      </c>
      <c r="V60" s="14">
        <v>207.5</v>
      </c>
      <c r="W60" s="15"/>
      <c r="X60" s="14">
        <v>207.5</v>
      </c>
      <c r="Y60" s="35">
        <f t="shared" si="15"/>
        <v>136.78399999999999</v>
      </c>
      <c r="Z60" s="2">
        <f t="shared" si="16"/>
        <v>527.5</v>
      </c>
      <c r="AA60" s="35">
        <f t="shared" si="17"/>
        <v>347.72800000000001</v>
      </c>
      <c r="AB60" s="2">
        <v>280</v>
      </c>
      <c r="AC60" s="2">
        <v>295</v>
      </c>
      <c r="AD60" s="44">
        <v>312.5</v>
      </c>
      <c r="AE60" s="15"/>
      <c r="AF60" s="14">
        <v>295</v>
      </c>
      <c r="AG60" s="35">
        <f t="shared" si="18"/>
        <v>194.464</v>
      </c>
      <c r="AH60" s="14">
        <f t="shared" si="19"/>
        <v>822.5</v>
      </c>
      <c r="AI60" s="35">
        <f t="shared" si="20"/>
        <v>542.19200000000001</v>
      </c>
      <c r="AJ60" s="2"/>
      <c r="AK60" s="2" t="s">
        <v>233</v>
      </c>
      <c r="AL60" s="2">
        <v>12</v>
      </c>
    </row>
    <row r="61" spans="1:38">
      <c r="A61" s="2">
        <v>12</v>
      </c>
      <c r="B61" s="2">
        <v>1</v>
      </c>
      <c r="C61" s="2" t="s">
        <v>117</v>
      </c>
      <c r="D61" s="2" t="s">
        <v>206</v>
      </c>
      <c r="E61" s="2">
        <v>110</v>
      </c>
      <c r="F61" s="2" t="s">
        <v>212</v>
      </c>
      <c r="G61" s="2" t="s">
        <v>213</v>
      </c>
      <c r="H61" s="2" t="s">
        <v>214</v>
      </c>
      <c r="I61" s="2" t="s">
        <v>21</v>
      </c>
      <c r="J61" s="76" t="s">
        <v>215</v>
      </c>
      <c r="K61" s="31" t="s">
        <v>216</v>
      </c>
      <c r="L61" s="1">
        <v>100.9</v>
      </c>
      <c r="M61" s="15">
        <v>0.99890000000000001</v>
      </c>
      <c r="N61" s="11">
        <v>200</v>
      </c>
      <c r="O61" s="2">
        <v>215</v>
      </c>
      <c r="P61" s="77">
        <v>240</v>
      </c>
      <c r="Q61" s="15"/>
      <c r="R61" s="2">
        <v>215</v>
      </c>
      <c r="S61" s="35">
        <f t="shared" si="14"/>
        <v>214.76349999999999</v>
      </c>
      <c r="T61" s="2">
        <v>135</v>
      </c>
      <c r="U61" s="2">
        <v>140</v>
      </c>
      <c r="V61" s="14">
        <v>145</v>
      </c>
      <c r="W61" s="15"/>
      <c r="X61" s="14">
        <v>145</v>
      </c>
      <c r="Y61" s="35">
        <f t="shared" si="15"/>
        <v>144.84049999999999</v>
      </c>
      <c r="Z61" s="2">
        <f t="shared" si="16"/>
        <v>360</v>
      </c>
      <c r="AA61" s="35">
        <f t="shared" si="17"/>
        <v>359.60399999999998</v>
      </c>
      <c r="AB61" s="2">
        <v>180</v>
      </c>
      <c r="AC61" s="2">
        <v>190</v>
      </c>
      <c r="AD61" s="14">
        <v>200</v>
      </c>
      <c r="AE61" s="15"/>
      <c r="AF61" s="14">
        <v>200</v>
      </c>
      <c r="AG61" s="35">
        <f t="shared" si="18"/>
        <v>199.78</v>
      </c>
      <c r="AH61" s="14">
        <f t="shared" si="19"/>
        <v>560</v>
      </c>
      <c r="AI61" s="35">
        <f t="shared" si="20"/>
        <v>559.38400000000001</v>
      </c>
      <c r="AJ61" s="2"/>
      <c r="AK61" s="2" t="s">
        <v>217</v>
      </c>
      <c r="AL61" s="2">
        <v>12</v>
      </c>
    </row>
    <row r="62" spans="1:38">
      <c r="A62" s="2">
        <v>12</v>
      </c>
      <c r="B62" s="2">
        <v>1</v>
      </c>
      <c r="C62" s="2" t="s">
        <v>117</v>
      </c>
      <c r="D62" s="2" t="s">
        <v>206</v>
      </c>
      <c r="E62" s="2">
        <v>110</v>
      </c>
      <c r="F62" s="2" t="s">
        <v>234</v>
      </c>
      <c r="G62" s="2" t="s">
        <v>235</v>
      </c>
      <c r="H62" s="2" t="s">
        <v>235</v>
      </c>
      <c r="I62" s="2" t="s">
        <v>21</v>
      </c>
      <c r="J62" s="76" t="s">
        <v>236</v>
      </c>
      <c r="K62" s="31" t="s">
        <v>19</v>
      </c>
      <c r="L62" s="1">
        <v>108</v>
      </c>
      <c r="M62" s="15">
        <v>0.53910000000000002</v>
      </c>
      <c r="N62" s="11">
        <v>370</v>
      </c>
      <c r="O62" s="44">
        <v>385</v>
      </c>
      <c r="P62" s="11">
        <v>385</v>
      </c>
      <c r="Q62" s="15"/>
      <c r="R62" s="2">
        <v>385</v>
      </c>
      <c r="S62" s="35">
        <f t="shared" si="14"/>
        <v>207.55350000000001</v>
      </c>
      <c r="T62" s="2">
        <v>275</v>
      </c>
      <c r="U62" s="2">
        <v>292.5</v>
      </c>
      <c r="V62" s="14">
        <v>300</v>
      </c>
      <c r="W62" s="15"/>
      <c r="X62" s="14">
        <v>300</v>
      </c>
      <c r="Y62" s="35">
        <f t="shared" si="15"/>
        <v>161.73000000000002</v>
      </c>
      <c r="Z62" s="2">
        <f t="shared" si="16"/>
        <v>685</v>
      </c>
      <c r="AA62" s="35">
        <f t="shared" si="17"/>
        <v>369.2835</v>
      </c>
      <c r="AB62" s="2">
        <v>260</v>
      </c>
      <c r="AC62" s="2">
        <v>285</v>
      </c>
      <c r="AD62" s="44">
        <v>295</v>
      </c>
      <c r="AE62" s="15"/>
      <c r="AF62" s="14">
        <v>285</v>
      </c>
      <c r="AG62" s="35">
        <f t="shared" si="18"/>
        <v>153.64350000000002</v>
      </c>
      <c r="AH62" s="14">
        <f t="shared" si="19"/>
        <v>970</v>
      </c>
      <c r="AI62" s="35">
        <f t="shared" si="20"/>
        <v>522.92700000000002</v>
      </c>
      <c r="AJ62" s="2"/>
      <c r="AK62" s="2" t="s">
        <v>237</v>
      </c>
      <c r="AL62" s="2">
        <v>12</v>
      </c>
    </row>
  </sheetData>
  <mergeCells count="21">
    <mergeCell ref="AL3:AL4"/>
    <mergeCell ref="AK3:AK4"/>
    <mergeCell ref="J3:J4"/>
    <mergeCell ref="AJ3:AJ4"/>
    <mergeCell ref="N3:S3"/>
    <mergeCell ref="T3:Y3"/>
    <mergeCell ref="M3:M4"/>
    <mergeCell ref="AB3:AG3"/>
    <mergeCell ref="Z3:AA3"/>
    <mergeCell ref="AH3:AI3"/>
    <mergeCell ref="A3:A4"/>
    <mergeCell ref="K3:K4"/>
    <mergeCell ref="L3:L4"/>
    <mergeCell ref="D3:D4"/>
    <mergeCell ref="C3:C4"/>
    <mergeCell ref="B3:B4"/>
    <mergeCell ref="E3:E4"/>
    <mergeCell ref="F3:F4"/>
    <mergeCell ref="I3:I4"/>
    <mergeCell ref="G3:G4"/>
    <mergeCell ref="H3:H4"/>
  </mergeCells>
  <phoneticPr fontId="15" type="noConversion"/>
  <printOptions horizontalCentered="1" verticalCentered="1"/>
  <pageMargins left="0.39370078740157483" right="0.39370078740157483" top="0.39370078740157483" bottom="0.39370078740157483" header="0" footer="0"/>
  <pageSetup paperSize="9" scale="15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L91"/>
  <sheetViews>
    <sheetView topLeftCell="A7" zoomScaleNormal="85" workbookViewId="0">
      <selection activeCell="F30" sqref="F30"/>
    </sheetView>
  </sheetViews>
  <sheetFormatPr defaultRowHeight="12.75"/>
  <cols>
    <col min="1" max="1" width="4.85546875" style="7" customWidth="1"/>
    <col min="2" max="2" width="6" style="7" customWidth="1"/>
    <col min="3" max="3" width="6.42578125" style="7" customWidth="1"/>
    <col min="4" max="4" width="8.85546875" style="7" bestFit="1" customWidth="1"/>
    <col min="5" max="5" width="5.140625" style="7" bestFit="1" customWidth="1"/>
    <col min="6" max="6" width="23.85546875" style="7" bestFit="1" customWidth="1"/>
    <col min="7" max="8" width="24.28515625" style="7" bestFit="1" customWidth="1"/>
    <col min="9" max="9" width="12" style="7" bestFit="1" customWidth="1"/>
    <col min="10" max="10" width="13.28515625" style="66" bestFit="1" customWidth="1"/>
    <col min="11" max="11" width="10" style="23" customWidth="1"/>
    <col min="12" max="12" width="6.5703125" style="8" bestFit="1" customWidth="1"/>
    <col min="13" max="13" width="9.5703125" style="13" bestFit="1" customWidth="1"/>
    <col min="14" max="14" width="6" style="3" bestFit="1" customWidth="1"/>
    <col min="15" max="15" width="6" style="7" bestFit="1" customWidth="1"/>
    <col min="16" max="16" width="6" style="10" bestFit="1" customWidth="1"/>
    <col min="17" max="17" width="1.85546875" style="13" bestFit="1" customWidth="1"/>
    <col min="18" max="18" width="6.5703125" style="10" customWidth="1"/>
    <col min="19" max="19" width="8.5703125" style="36" bestFit="1" customWidth="1"/>
    <col min="20" max="20" width="5" style="7" bestFit="1" customWidth="1"/>
    <col min="21" max="21" width="6" style="7" bestFit="1" customWidth="1"/>
    <col min="22" max="22" width="6" style="10" bestFit="1" customWidth="1"/>
    <col min="23" max="23" width="1.85546875" style="13" bestFit="1" customWidth="1"/>
    <col min="24" max="24" width="6.5703125" style="10" bestFit="1" customWidth="1"/>
    <col min="25" max="25" width="8.5703125" style="36" bestFit="1" customWidth="1"/>
    <col min="26" max="26" width="7.42578125" style="10" bestFit="1" customWidth="1"/>
    <col min="27" max="27" width="8.5703125" style="36" bestFit="1" customWidth="1"/>
    <col min="28" max="29" width="6" style="7" bestFit="1" customWidth="1"/>
    <col min="30" max="30" width="6" style="10" bestFit="1" customWidth="1"/>
    <col min="31" max="31" width="1.85546875" style="13" bestFit="1" customWidth="1"/>
    <col min="32" max="32" width="6.5703125" style="10" customWidth="1"/>
    <col min="33" max="33" width="8.5703125" style="36" bestFit="1" customWidth="1"/>
    <col min="34" max="34" width="6.140625" style="10" bestFit="1" customWidth="1"/>
    <col min="35" max="35" width="8.5703125" style="36" bestFit="1" customWidth="1"/>
    <col min="36" max="36" width="21.42578125" style="7" bestFit="1" customWidth="1"/>
    <col min="37" max="37" width="22.42578125" style="7" bestFit="1" customWidth="1"/>
    <col min="38" max="38" width="4.85546875" style="7" customWidth="1"/>
    <col min="39" max="16384" width="9.140625" style="7"/>
  </cols>
  <sheetData>
    <row r="1" spans="1:38" ht="20.25">
      <c r="C1" s="18" t="s">
        <v>27</v>
      </c>
      <c r="D1" s="4"/>
      <c r="E1" s="4"/>
      <c r="F1" s="4"/>
      <c r="G1" s="4"/>
      <c r="H1" s="6"/>
      <c r="J1" s="4"/>
      <c r="K1" s="7"/>
      <c r="L1" s="5"/>
      <c r="M1" s="17"/>
      <c r="N1" s="16"/>
      <c r="O1" s="4"/>
      <c r="P1" s="4"/>
      <c r="Q1" s="17"/>
      <c r="R1" s="4"/>
      <c r="S1" s="17"/>
      <c r="T1" s="4"/>
      <c r="U1" s="4"/>
      <c r="V1" s="19"/>
      <c r="AD1" s="7"/>
    </row>
    <row r="2" spans="1:38" ht="21" thickBot="1">
      <c r="C2" s="18" t="s">
        <v>260</v>
      </c>
      <c r="D2" s="4"/>
      <c r="E2" s="4"/>
      <c r="F2" s="4"/>
      <c r="G2" s="4"/>
      <c r="H2" s="6"/>
      <c r="J2" s="4"/>
      <c r="K2" s="7"/>
      <c r="L2" s="5"/>
      <c r="M2" s="17"/>
      <c r="N2" s="16"/>
      <c r="O2" s="4"/>
      <c r="P2" s="4"/>
      <c r="Q2" s="17"/>
      <c r="R2" s="4"/>
      <c r="S2" s="17"/>
      <c r="T2" s="4"/>
      <c r="U2" s="4"/>
      <c r="V2" s="19"/>
      <c r="AD2" s="7"/>
      <c r="AK2" s="24"/>
    </row>
    <row r="3" spans="1:38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62" t="s">
        <v>7</v>
      </c>
      <c r="K3" s="151" t="s">
        <v>4</v>
      </c>
      <c r="L3" s="155" t="s">
        <v>1</v>
      </c>
      <c r="M3" s="157" t="s">
        <v>0</v>
      </c>
      <c r="N3" s="159" t="s">
        <v>12</v>
      </c>
      <c r="O3" s="159"/>
      <c r="P3" s="159"/>
      <c r="Q3" s="159"/>
      <c r="R3" s="159"/>
      <c r="S3" s="159"/>
      <c r="T3" s="159" t="s">
        <v>5</v>
      </c>
      <c r="U3" s="159"/>
      <c r="V3" s="159"/>
      <c r="W3" s="159"/>
      <c r="X3" s="159"/>
      <c r="Y3" s="159"/>
      <c r="Z3" s="159" t="s">
        <v>13</v>
      </c>
      <c r="AA3" s="159"/>
      <c r="AB3" s="159" t="s">
        <v>14</v>
      </c>
      <c r="AC3" s="159"/>
      <c r="AD3" s="159"/>
      <c r="AE3" s="159"/>
      <c r="AF3" s="159"/>
      <c r="AG3" s="159"/>
      <c r="AH3" s="159" t="s">
        <v>15</v>
      </c>
      <c r="AI3" s="159"/>
      <c r="AJ3" s="160" t="s">
        <v>9</v>
      </c>
      <c r="AK3" s="160" t="s">
        <v>31</v>
      </c>
      <c r="AL3" s="149" t="s">
        <v>18</v>
      </c>
    </row>
    <row r="4" spans="1:38" s="9" customFormat="1" ht="13.5" customHeight="1" thickBot="1">
      <c r="A4" s="150"/>
      <c r="B4" s="152"/>
      <c r="C4" s="154"/>
      <c r="D4" s="154"/>
      <c r="E4" s="152"/>
      <c r="F4" s="152"/>
      <c r="G4" s="152"/>
      <c r="H4" s="152"/>
      <c r="I4" s="152"/>
      <c r="J4" s="163"/>
      <c r="K4" s="152"/>
      <c r="L4" s="156"/>
      <c r="M4" s="158"/>
      <c r="N4" s="20">
        <v>1</v>
      </c>
      <c r="O4" s="59">
        <v>2</v>
      </c>
      <c r="P4" s="59">
        <v>3</v>
      </c>
      <c r="Q4" s="20">
        <v>4</v>
      </c>
      <c r="R4" s="20" t="s">
        <v>6</v>
      </c>
      <c r="S4" s="60" t="s">
        <v>0</v>
      </c>
      <c r="T4" s="20">
        <v>1</v>
      </c>
      <c r="U4" s="20">
        <v>2</v>
      </c>
      <c r="V4" s="20">
        <v>3</v>
      </c>
      <c r="W4" s="20">
        <v>4</v>
      </c>
      <c r="X4" s="20" t="s">
        <v>6</v>
      </c>
      <c r="Y4" s="21" t="s">
        <v>0</v>
      </c>
      <c r="Z4" s="20" t="s">
        <v>16</v>
      </c>
      <c r="AA4" s="21" t="s">
        <v>0</v>
      </c>
      <c r="AB4" s="20">
        <v>1</v>
      </c>
      <c r="AC4" s="59">
        <v>2</v>
      </c>
      <c r="AD4" s="20">
        <v>3</v>
      </c>
      <c r="AE4" s="20">
        <v>4</v>
      </c>
      <c r="AF4" s="20" t="s">
        <v>6</v>
      </c>
      <c r="AG4" s="21" t="s">
        <v>0</v>
      </c>
      <c r="AH4" s="20" t="s">
        <v>17</v>
      </c>
      <c r="AI4" s="21" t="s">
        <v>0</v>
      </c>
      <c r="AJ4" s="161"/>
      <c r="AK4" s="161"/>
      <c r="AL4" s="150"/>
    </row>
    <row r="5" spans="1:38" s="9" customFormat="1" ht="13.5" customHeight="1">
      <c r="A5" s="67"/>
      <c r="B5" s="68"/>
      <c r="C5" s="69"/>
      <c r="D5" s="69"/>
      <c r="E5" s="68"/>
      <c r="F5" s="70" t="s">
        <v>82</v>
      </c>
      <c r="G5" s="70" t="s">
        <v>77</v>
      </c>
      <c r="H5" s="68"/>
      <c r="I5" s="68"/>
      <c r="J5" s="71"/>
      <c r="K5" s="68"/>
      <c r="L5" s="72"/>
      <c r="M5" s="73"/>
      <c r="N5" s="64"/>
      <c r="O5" s="74"/>
      <c r="P5" s="74"/>
      <c r="Q5" s="64"/>
      <c r="R5" s="64"/>
      <c r="S5" s="79"/>
      <c r="T5" s="64"/>
      <c r="U5" s="64"/>
      <c r="V5" s="64"/>
      <c r="W5" s="64"/>
      <c r="X5" s="64"/>
      <c r="Y5" s="65"/>
      <c r="Z5" s="64"/>
      <c r="AA5" s="65"/>
      <c r="AB5" s="64"/>
      <c r="AC5" s="74"/>
      <c r="AD5" s="64"/>
      <c r="AE5" s="64"/>
      <c r="AF5" s="64"/>
      <c r="AG5" s="65"/>
      <c r="AH5" s="64"/>
      <c r="AI5" s="65"/>
      <c r="AJ5" s="75"/>
      <c r="AK5" s="75"/>
      <c r="AL5" s="67"/>
    </row>
    <row r="6" spans="1:38">
      <c r="A6" s="2">
        <v>12</v>
      </c>
      <c r="B6" s="2">
        <v>1</v>
      </c>
      <c r="C6" s="2" t="s">
        <v>117</v>
      </c>
      <c r="D6" s="2" t="s">
        <v>261</v>
      </c>
      <c r="E6" s="2">
        <v>56</v>
      </c>
      <c r="F6" s="2" t="s">
        <v>301</v>
      </c>
      <c r="G6" s="2" t="s">
        <v>274</v>
      </c>
      <c r="H6" s="2" t="s">
        <v>160</v>
      </c>
      <c r="I6" s="2" t="s">
        <v>21</v>
      </c>
      <c r="J6" s="76" t="s">
        <v>302</v>
      </c>
      <c r="K6" s="31" t="s">
        <v>136</v>
      </c>
      <c r="L6" s="1">
        <v>54.3</v>
      </c>
      <c r="M6" s="15">
        <v>0.95199999999999996</v>
      </c>
      <c r="N6" s="11">
        <v>45</v>
      </c>
      <c r="O6" s="2">
        <v>52.5</v>
      </c>
      <c r="P6" s="2">
        <v>57.5</v>
      </c>
      <c r="Q6" s="15"/>
      <c r="R6" s="14">
        <f>P6</f>
        <v>57.5</v>
      </c>
      <c r="S6" s="35">
        <f>R6*M6</f>
        <v>54.739999999999995</v>
      </c>
      <c r="T6" s="2"/>
      <c r="U6" s="2"/>
      <c r="V6" s="14"/>
      <c r="W6" s="15"/>
      <c r="X6" s="14"/>
      <c r="Y6" s="35">
        <f>X6*M6</f>
        <v>0</v>
      </c>
      <c r="Z6" s="14">
        <f>X6+R6</f>
        <v>57.5</v>
      </c>
      <c r="AA6" s="35">
        <f>Z6*M6</f>
        <v>54.739999999999995</v>
      </c>
      <c r="AB6" s="2"/>
      <c r="AC6" s="2"/>
      <c r="AD6" s="14"/>
      <c r="AE6" s="15"/>
      <c r="AF6" s="14"/>
      <c r="AG6" s="35">
        <f>AF6*M6</f>
        <v>0</v>
      </c>
      <c r="AH6" s="14">
        <f>AF6+Z6</f>
        <v>57.5</v>
      </c>
      <c r="AI6" s="35">
        <f>AH6*M6</f>
        <v>54.739999999999995</v>
      </c>
      <c r="AJ6" s="2"/>
      <c r="AK6" s="2" t="s">
        <v>276</v>
      </c>
      <c r="AL6" s="2">
        <v>12</v>
      </c>
    </row>
    <row r="7" spans="1:38" s="9" customFormat="1" ht="13.5" customHeight="1">
      <c r="A7" s="67"/>
      <c r="B7" s="68"/>
      <c r="C7" s="69"/>
      <c r="D7" s="69"/>
      <c r="E7" s="68"/>
      <c r="F7" s="70" t="s">
        <v>74</v>
      </c>
      <c r="G7" s="70" t="s">
        <v>77</v>
      </c>
      <c r="H7" s="68"/>
      <c r="I7" s="68"/>
      <c r="J7" s="71"/>
      <c r="K7" s="68"/>
      <c r="L7" s="72"/>
      <c r="M7" s="73"/>
      <c r="N7" s="64"/>
      <c r="O7" s="74"/>
      <c r="P7" s="74"/>
      <c r="Q7" s="64"/>
      <c r="R7" s="64"/>
      <c r="S7" s="79"/>
      <c r="T7" s="64"/>
      <c r="U7" s="64"/>
      <c r="V7" s="64"/>
      <c r="W7" s="64"/>
      <c r="X7" s="64"/>
      <c r="Y7" s="65"/>
      <c r="Z7" s="64"/>
      <c r="AA7" s="65"/>
      <c r="AB7" s="64"/>
      <c r="AC7" s="74"/>
      <c r="AD7" s="64"/>
      <c r="AE7" s="64"/>
      <c r="AF7" s="64"/>
      <c r="AG7" s="65"/>
      <c r="AH7" s="64"/>
      <c r="AI7" s="65"/>
      <c r="AJ7" s="75"/>
      <c r="AK7" s="75"/>
      <c r="AL7" s="67"/>
    </row>
    <row r="8" spans="1:38">
      <c r="A8" s="2">
        <v>12</v>
      </c>
      <c r="B8" s="2">
        <v>1</v>
      </c>
      <c r="C8" s="2" t="s">
        <v>117</v>
      </c>
      <c r="D8" s="2" t="s">
        <v>261</v>
      </c>
      <c r="E8" s="2">
        <v>67.5</v>
      </c>
      <c r="F8" s="2" t="s">
        <v>273</v>
      </c>
      <c r="G8" s="2" t="s">
        <v>274</v>
      </c>
      <c r="H8" s="2" t="s">
        <v>160</v>
      </c>
      <c r="I8" s="2" t="s">
        <v>21</v>
      </c>
      <c r="J8" s="76" t="s">
        <v>275</v>
      </c>
      <c r="K8" s="31" t="s">
        <v>136</v>
      </c>
      <c r="L8" s="1">
        <v>67.5</v>
      </c>
      <c r="M8" s="15">
        <v>0.80020000000000002</v>
      </c>
      <c r="N8" s="11"/>
      <c r="O8" s="2"/>
      <c r="P8" s="14"/>
      <c r="Q8" s="15"/>
      <c r="R8" s="14"/>
      <c r="S8" s="35">
        <f>R8*M8</f>
        <v>0</v>
      </c>
      <c r="T8" s="2"/>
      <c r="U8" s="2"/>
      <c r="V8" s="2"/>
      <c r="W8" s="15"/>
      <c r="X8" s="14"/>
      <c r="Y8" s="35">
        <f>X8*M8</f>
        <v>0</v>
      </c>
      <c r="Z8" s="14">
        <f>X8+R8</f>
        <v>0</v>
      </c>
      <c r="AA8" s="35">
        <f>Z8*M8</f>
        <v>0</v>
      </c>
      <c r="AB8" s="2">
        <v>80</v>
      </c>
      <c r="AC8" s="2">
        <v>90</v>
      </c>
      <c r="AD8" s="78">
        <v>100</v>
      </c>
      <c r="AE8" s="15"/>
      <c r="AF8" s="14">
        <f>AC8</f>
        <v>90</v>
      </c>
      <c r="AG8" s="35">
        <f>AF8*M8</f>
        <v>72.018000000000001</v>
      </c>
      <c r="AH8" s="14">
        <f>AF8+Z8</f>
        <v>90</v>
      </c>
      <c r="AI8" s="35">
        <f>AH8*M8</f>
        <v>72.018000000000001</v>
      </c>
      <c r="AJ8" s="2"/>
      <c r="AK8" s="2" t="s">
        <v>276</v>
      </c>
      <c r="AL8" s="2">
        <v>12</v>
      </c>
    </row>
    <row r="9" spans="1:38">
      <c r="A9" s="2">
        <v>5</v>
      </c>
      <c r="B9" s="2">
        <v>2</v>
      </c>
      <c r="C9" s="2" t="s">
        <v>117</v>
      </c>
      <c r="D9" s="2" t="s">
        <v>261</v>
      </c>
      <c r="E9" s="2">
        <v>67.5</v>
      </c>
      <c r="F9" s="2" t="s">
        <v>270</v>
      </c>
      <c r="G9" s="2" t="s">
        <v>271</v>
      </c>
      <c r="H9" s="2" t="s">
        <v>34</v>
      </c>
      <c r="I9" s="2" t="s">
        <v>21</v>
      </c>
      <c r="J9" s="76" t="s">
        <v>272</v>
      </c>
      <c r="K9" s="31" t="s">
        <v>136</v>
      </c>
      <c r="L9" s="1">
        <v>62.7</v>
      </c>
      <c r="M9" s="15">
        <v>0.83020000000000005</v>
      </c>
      <c r="N9" s="11"/>
      <c r="O9" s="2"/>
      <c r="P9" s="14"/>
      <c r="Q9" s="15"/>
      <c r="R9" s="14"/>
      <c r="S9" s="35">
        <f>R9*M9</f>
        <v>0</v>
      </c>
      <c r="T9" s="2"/>
      <c r="U9" s="2"/>
      <c r="V9" s="2"/>
      <c r="W9" s="15"/>
      <c r="X9" s="14"/>
      <c r="Y9" s="35">
        <f>X9*M9</f>
        <v>0</v>
      </c>
      <c r="Z9" s="14">
        <f>X9+R9</f>
        <v>0</v>
      </c>
      <c r="AA9" s="35">
        <f>Z9*M9</f>
        <v>0</v>
      </c>
      <c r="AB9" s="78">
        <v>60</v>
      </c>
      <c r="AC9" s="2">
        <v>70</v>
      </c>
      <c r="AD9" s="2">
        <v>80</v>
      </c>
      <c r="AE9" s="15"/>
      <c r="AF9" s="14">
        <f>AD9</f>
        <v>80</v>
      </c>
      <c r="AG9" s="35">
        <f>AF9*M9</f>
        <v>66.415999999999997</v>
      </c>
      <c r="AH9" s="14">
        <f>AF9+Z9</f>
        <v>80</v>
      </c>
      <c r="AI9" s="35">
        <f>AH9*M9</f>
        <v>66.415999999999997</v>
      </c>
      <c r="AJ9" s="2"/>
      <c r="AK9" s="2" t="s">
        <v>486</v>
      </c>
      <c r="AL9" s="2">
        <v>5</v>
      </c>
    </row>
    <row r="10" spans="1:38" s="9" customFormat="1" ht="13.5" customHeight="1">
      <c r="A10" s="67"/>
      <c r="B10" s="68"/>
      <c r="C10" s="69"/>
      <c r="D10" s="69"/>
      <c r="E10" s="68"/>
      <c r="F10" s="70" t="s">
        <v>76</v>
      </c>
      <c r="G10" s="70" t="s">
        <v>77</v>
      </c>
      <c r="H10" s="68"/>
      <c r="I10" s="68"/>
      <c r="J10" s="71"/>
      <c r="K10" s="68"/>
      <c r="L10" s="72"/>
      <c r="M10" s="73"/>
      <c r="N10" s="64"/>
      <c r="O10" s="74"/>
      <c r="P10" s="74"/>
      <c r="Q10" s="64"/>
      <c r="R10" s="64"/>
      <c r="S10" s="79"/>
      <c r="T10" s="64"/>
      <c r="U10" s="64"/>
      <c r="V10" s="64"/>
      <c r="W10" s="64"/>
      <c r="X10" s="64"/>
      <c r="Y10" s="65"/>
      <c r="Z10" s="64"/>
      <c r="AA10" s="65"/>
      <c r="AB10" s="64"/>
      <c r="AC10" s="74"/>
      <c r="AD10" s="64"/>
      <c r="AE10" s="64"/>
      <c r="AF10" s="64"/>
      <c r="AG10" s="65"/>
      <c r="AH10" s="64"/>
      <c r="AI10" s="65"/>
      <c r="AJ10" s="75"/>
      <c r="AK10" s="75"/>
      <c r="AL10" s="67"/>
    </row>
    <row r="11" spans="1:38">
      <c r="A11" s="2">
        <v>12</v>
      </c>
      <c r="B11" s="2">
        <v>1</v>
      </c>
      <c r="C11" s="2" t="s">
        <v>117</v>
      </c>
      <c r="D11" s="2" t="s">
        <v>261</v>
      </c>
      <c r="E11" s="2">
        <v>44</v>
      </c>
      <c r="F11" s="2" t="s">
        <v>267</v>
      </c>
      <c r="G11" s="2" t="s">
        <v>153</v>
      </c>
      <c r="H11" s="2" t="s">
        <v>153</v>
      </c>
      <c r="I11" s="2" t="s">
        <v>21</v>
      </c>
      <c r="J11" s="76" t="s">
        <v>268</v>
      </c>
      <c r="K11" s="31" t="s">
        <v>35</v>
      </c>
      <c r="L11" s="1">
        <v>44</v>
      </c>
      <c r="M11" s="15">
        <v>1.3627</v>
      </c>
      <c r="N11" s="11">
        <v>50</v>
      </c>
      <c r="O11" s="44">
        <v>60</v>
      </c>
      <c r="P11" s="44">
        <v>60</v>
      </c>
      <c r="Q11" s="15"/>
      <c r="R11" s="14">
        <f>N11</f>
        <v>50</v>
      </c>
      <c r="S11" s="35">
        <f t="shared" ref="S11:S20" si="0">R11*M11</f>
        <v>68.135000000000005</v>
      </c>
      <c r="T11" s="2">
        <v>45</v>
      </c>
      <c r="U11" s="2">
        <v>55</v>
      </c>
      <c r="V11" s="78">
        <v>60</v>
      </c>
      <c r="W11" s="15"/>
      <c r="X11" s="14">
        <f>U11</f>
        <v>55</v>
      </c>
      <c r="Y11" s="35">
        <f t="shared" ref="Y11:Y20" si="1">X11*M11</f>
        <v>74.948499999999996</v>
      </c>
      <c r="Z11" s="14">
        <f t="shared" ref="Z11:Z20" si="2">X11+R11</f>
        <v>105</v>
      </c>
      <c r="AA11" s="35">
        <f t="shared" ref="AA11:AA20" si="3">Z11*M11</f>
        <v>143.08350000000002</v>
      </c>
      <c r="AB11" s="2">
        <v>50</v>
      </c>
      <c r="AC11" s="2">
        <v>60</v>
      </c>
      <c r="AD11" s="2">
        <v>70</v>
      </c>
      <c r="AE11" s="15"/>
      <c r="AF11" s="14">
        <f>AD11</f>
        <v>70</v>
      </c>
      <c r="AG11" s="35">
        <f t="shared" ref="AG11:AG20" si="4">AF11*M11</f>
        <v>95.388999999999996</v>
      </c>
      <c r="AH11" s="14">
        <f t="shared" ref="AH11:AH20" si="5">AF11+Z11</f>
        <v>175</v>
      </c>
      <c r="AI11" s="35">
        <f t="shared" ref="AI11:AI20" si="6">AH11*M11</f>
        <v>238.4725</v>
      </c>
      <c r="AJ11" s="2"/>
      <c r="AK11" s="2" t="s">
        <v>269</v>
      </c>
      <c r="AL11" s="2">
        <v>12</v>
      </c>
    </row>
    <row r="12" spans="1:38">
      <c r="A12" s="2">
        <v>12</v>
      </c>
      <c r="B12" s="2">
        <v>1</v>
      </c>
      <c r="C12" s="2" t="s">
        <v>117</v>
      </c>
      <c r="D12" s="2" t="s">
        <v>261</v>
      </c>
      <c r="E12" s="2">
        <v>60</v>
      </c>
      <c r="F12" s="2" t="s">
        <v>277</v>
      </c>
      <c r="G12" s="2" t="s">
        <v>124</v>
      </c>
      <c r="H12" s="2" t="s">
        <v>124</v>
      </c>
      <c r="I12" s="2" t="s">
        <v>124</v>
      </c>
      <c r="J12" s="76" t="s">
        <v>278</v>
      </c>
      <c r="K12" s="31" t="s">
        <v>136</v>
      </c>
      <c r="L12" s="1">
        <v>59.7</v>
      </c>
      <c r="M12" s="15">
        <v>0.88009999999999999</v>
      </c>
      <c r="N12" s="11">
        <v>80</v>
      </c>
      <c r="O12" s="2">
        <v>90</v>
      </c>
      <c r="P12" s="2">
        <v>100</v>
      </c>
      <c r="Q12" s="15"/>
      <c r="R12" s="14">
        <f>P12</f>
        <v>100</v>
      </c>
      <c r="S12" s="35">
        <f t="shared" si="0"/>
        <v>88.01</v>
      </c>
      <c r="T12" s="2">
        <v>35</v>
      </c>
      <c r="U12" s="2">
        <v>40</v>
      </c>
      <c r="V12" s="78">
        <v>45</v>
      </c>
      <c r="W12" s="15"/>
      <c r="X12" s="14">
        <f>U12</f>
        <v>40</v>
      </c>
      <c r="Y12" s="35">
        <f t="shared" si="1"/>
        <v>35.204000000000001</v>
      </c>
      <c r="Z12" s="14">
        <f t="shared" si="2"/>
        <v>140</v>
      </c>
      <c r="AA12" s="35">
        <f t="shared" si="3"/>
        <v>123.214</v>
      </c>
      <c r="AB12" s="2">
        <v>90</v>
      </c>
      <c r="AC12" s="2">
        <v>110</v>
      </c>
      <c r="AD12" s="2">
        <v>120</v>
      </c>
      <c r="AE12" s="15"/>
      <c r="AF12" s="14">
        <f>AD12</f>
        <v>120</v>
      </c>
      <c r="AG12" s="35">
        <f t="shared" si="4"/>
        <v>105.61199999999999</v>
      </c>
      <c r="AH12" s="14">
        <f t="shared" si="5"/>
        <v>260</v>
      </c>
      <c r="AI12" s="35">
        <f t="shared" si="6"/>
        <v>228.82599999999999</v>
      </c>
      <c r="AJ12" s="2"/>
      <c r="AK12" s="2" t="s">
        <v>279</v>
      </c>
      <c r="AL12" s="2">
        <v>12</v>
      </c>
    </row>
    <row r="13" spans="1:38">
      <c r="A13" s="2">
        <v>12</v>
      </c>
      <c r="B13" s="2">
        <v>1</v>
      </c>
      <c r="C13" s="2" t="s">
        <v>117</v>
      </c>
      <c r="D13" s="2" t="s">
        <v>261</v>
      </c>
      <c r="E13" s="2">
        <v>60</v>
      </c>
      <c r="F13" s="2" t="s">
        <v>280</v>
      </c>
      <c r="G13" s="2" t="s">
        <v>281</v>
      </c>
      <c r="H13" s="2" t="s">
        <v>224</v>
      </c>
      <c r="I13" s="2" t="s">
        <v>21</v>
      </c>
      <c r="J13" s="76" t="s">
        <v>282</v>
      </c>
      <c r="K13" s="31" t="s">
        <v>216</v>
      </c>
      <c r="L13" s="1">
        <v>59.9</v>
      </c>
      <c r="M13" s="15">
        <v>1.4193</v>
      </c>
      <c r="N13" s="11">
        <v>90</v>
      </c>
      <c r="O13" s="2">
        <v>95</v>
      </c>
      <c r="P13" s="44">
        <v>100</v>
      </c>
      <c r="Q13" s="15"/>
      <c r="R13" s="14">
        <f>O13</f>
        <v>95</v>
      </c>
      <c r="S13" s="35">
        <f t="shared" si="0"/>
        <v>134.83349999999999</v>
      </c>
      <c r="T13" s="2">
        <v>55</v>
      </c>
      <c r="U13" s="2">
        <v>60</v>
      </c>
      <c r="V13" s="2">
        <v>62.5</v>
      </c>
      <c r="W13" s="15"/>
      <c r="X13" s="14">
        <f>V13</f>
        <v>62.5</v>
      </c>
      <c r="Y13" s="35">
        <f t="shared" si="1"/>
        <v>88.706249999999997</v>
      </c>
      <c r="Z13" s="14">
        <f t="shared" si="2"/>
        <v>157.5</v>
      </c>
      <c r="AA13" s="35">
        <f t="shared" si="3"/>
        <v>223.53975</v>
      </c>
      <c r="AB13" s="2">
        <v>105</v>
      </c>
      <c r="AC13" s="2">
        <v>115</v>
      </c>
      <c r="AD13" s="2">
        <v>120</v>
      </c>
      <c r="AE13" s="15"/>
      <c r="AF13" s="14">
        <f>AD13</f>
        <v>120</v>
      </c>
      <c r="AG13" s="35">
        <f t="shared" si="4"/>
        <v>170.316</v>
      </c>
      <c r="AH13" s="14">
        <f t="shared" si="5"/>
        <v>277.5</v>
      </c>
      <c r="AI13" s="35">
        <f t="shared" si="6"/>
        <v>393.85575</v>
      </c>
      <c r="AJ13" s="2"/>
      <c r="AK13" s="2" t="s">
        <v>222</v>
      </c>
      <c r="AL13" s="2">
        <v>12</v>
      </c>
    </row>
    <row r="14" spans="1:38">
      <c r="A14" s="2">
        <v>12</v>
      </c>
      <c r="B14" s="2">
        <v>1</v>
      </c>
      <c r="C14" s="2" t="s">
        <v>117</v>
      </c>
      <c r="D14" s="2" t="s">
        <v>261</v>
      </c>
      <c r="E14" s="2">
        <v>67.5</v>
      </c>
      <c r="F14" s="2" t="s">
        <v>283</v>
      </c>
      <c r="G14" s="2" t="s">
        <v>284</v>
      </c>
      <c r="H14" s="2" t="s">
        <v>284</v>
      </c>
      <c r="I14" s="2" t="s">
        <v>284</v>
      </c>
      <c r="J14" s="76" t="s">
        <v>285</v>
      </c>
      <c r="K14" s="31" t="s">
        <v>36</v>
      </c>
      <c r="L14" s="1">
        <v>66.3</v>
      </c>
      <c r="M14" s="15">
        <v>0.88439999999999996</v>
      </c>
      <c r="N14" s="11">
        <v>70</v>
      </c>
      <c r="O14" s="44">
        <v>80</v>
      </c>
      <c r="P14" s="2">
        <v>80</v>
      </c>
      <c r="Q14" s="15"/>
      <c r="R14" s="14">
        <f>P14</f>
        <v>80</v>
      </c>
      <c r="S14" s="35">
        <f t="shared" si="0"/>
        <v>70.751999999999995</v>
      </c>
      <c r="T14" s="2">
        <v>50</v>
      </c>
      <c r="U14" s="2">
        <v>60</v>
      </c>
      <c r="V14" s="78">
        <v>65</v>
      </c>
      <c r="W14" s="15"/>
      <c r="X14" s="14">
        <f>U14</f>
        <v>60</v>
      </c>
      <c r="Y14" s="35">
        <f t="shared" si="1"/>
        <v>53.064</v>
      </c>
      <c r="Z14" s="14">
        <f t="shared" si="2"/>
        <v>140</v>
      </c>
      <c r="AA14" s="35">
        <f t="shared" si="3"/>
        <v>123.81599999999999</v>
      </c>
      <c r="AB14" s="2">
        <v>100</v>
      </c>
      <c r="AC14" s="2">
        <v>110</v>
      </c>
      <c r="AD14" s="78">
        <v>120</v>
      </c>
      <c r="AE14" s="15"/>
      <c r="AF14" s="14">
        <f>AC14</f>
        <v>110</v>
      </c>
      <c r="AG14" s="35">
        <f t="shared" si="4"/>
        <v>97.283999999999992</v>
      </c>
      <c r="AH14" s="14">
        <f t="shared" si="5"/>
        <v>250</v>
      </c>
      <c r="AI14" s="35">
        <f t="shared" si="6"/>
        <v>221.1</v>
      </c>
      <c r="AJ14" s="2"/>
      <c r="AK14" s="2" t="s">
        <v>286</v>
      </c>
      <c r="AL14" s="2">
        <v>12</v>
      </c>
    </row>
    <row r="15" spans="1:38">
      <c r="A15" s="2">
        <v>12</v>
      </c>
      <c r="B15" s="2">
        <v>1</v>
      </c>
      <c r="C15" s="2" t="s">
        <v>117</v>
      </c>
      <c r="D15" s="2" t="s">
        <v>261</v>
      </c>
      <c r="E15" s="2">
        <v>67.5</v>
      </c>
      <c r="F15" s="2" t="s">
        <v>294</v>
      </c>
      <c r="G15" s="2" t="s">
        <v>97</v>
      </c>
      <c r="H15" s="2" t="s">
        <v>23</v>
      </c>
      <c r="I15" s="2" t="s">
        <v>21</v>
      </c>
      <c r="J15" s="76" t="s">
        <v>297</v>
      </c>
      <c r="K15" s="31" t="s">
        <v>19</v>
      </c>
      <c r="L15" s="1">
        <v>67</v>
      </c>
      <c r="M15" s="15">
        <v>0.78269999999999995</v>
      </c>
      <c r="N15" s="11">
        <v>165</v>
      </c>
      <c r="O15" s="2">
        <v>175</v>
      </c>
      <c r="P15" s="2">
        <v>182.5</v>
      </c>
      <c r="Q15" s="15"/>
      <c r="R15" s="14">
        <f>P15</f>
        <v>182.5</v>
      </c>
      <c r="S15" s="35">
        <f t="shared" si="0"/>
        <v>142.84275</v>
      </c>
      <c r="T15" s="2">
        <v>85</v>
      </c>
      <c r="U15" s="2">
        <v>92.5</v>
      </c>
      <c r="V15" s="78">
        <v>97.5</v>
      </c>
      <c r="W15" s="15"/>
      <c r="X15" s="14">
        <f>U15</f>
        <v>92.5</v>
      </c>
      <c r="Y15" s="35">
        <f t="shared" si="1"/>
        <v>72.399749999999997</v>
      </c>
      <c r="Z15" s="14">
        <f t="shared" si="2"/>
        <v>275</v>
      </c>
      <c r="AA15" s="35">
        <f t="shared" si="3"/>
        <v>215.24249999999998</v>
      </c>
      <c r="AB15" s="2">
        <v>155</v>
      </c>
      <c r="AC15" s="2">
        <v>165</v>
      </c>
      <c r="AD15" s="2">
        <v>170</v>
      </c>
      <c r="AE15" s="15"/>
      <c r="AF15" s="14">
        <f>AD15</f>
        <v>170</v>
      </c>
      <c r="AG15" s="35">
        <f t="shared" si="4"/>
        <v>133.059</v>
      </c>
      <c r="AH15" s="14">
        <f t="shared" si="5"/>
        <v>445</v>
      </c>
      <c r="AI15" s="35">
        <f t="shared" si="6"/>
        <v>348.30149999999998</v>
      </c>
      <c r="AJ15" s="2"/>
      <c r="AK15" s="2" t="s">
        <v>296</v>
      </c>
      <c r="AL15" s="2">
        <v>12</v>
      </c>
    </row>
    <row r="16" spans="1:38">
      <c r="A16" s="2">
        <v>5</v>
      </c>
      <c r="B16" s="2">
        <v>2</v>
      </c>
      <c r="C16" s="2" t="s">
        <v>117</v>
      </c>
      <c r="D16" s="2" t="s">
        <v>261</v>
      </c>
      <c r="E16" s="2">
        <v>67.5</v>
      </c>
      <c r="F16" s="2" t="s">
        <v>287</v>
      </c>
      <c r="G16" s="2" t="s">
        <v>223</v>
      </c>
      <c r="H16" s="2" t="s">
        <v>224</v>
      </c>
      <c r="I16" s="2" t="s">
        <v>21</v>
      </c>
      <c r="J16" s="76" t="s">
        <v>288</v>
      </c>
      <c r="K16" s="31" t="s">
        <v>19</v>
      </c>
      <c r="L16" s="1">
        <v>67.400000000000006</v>
      </c>
      <c r="M16" s="15">
        <v>0.77690000000000003</v>
      </c>
      <c r="N16" s="44">
        <v>130</v>
      </c>
      <c r="O16" s="2">
        <v>137.5</v>
      </c>
      <c r="P16" s="44">
        <v>145</v>
      </c>
      <c r="Q16" s="15"/>
      <c r="R16" s="14">
        <f>O16</f>
        <v>137.5</v>
      </c>
      <c r="S16" s="35">
        <f t="shared" si="0"/>
        <v>106.82375</v>
      </c>
      <c r="T16" s="2">
        <v>70</v>
      </c>
      <c r="U16" s="78">
        <v>75</v>
      </c>
      <c r="V16" s="78">
        <v>75</v>
      </c>
      <c r="W16" s="15"/>
      <c r="X16" s="14">
        <f>T16</f>
        <v>70</v>
      </c>
      <c r="Y16" s="35">
        <f t="shared" si="1"/>
        <v>54.383000000000003</v>
      </c>
      <c r="Z16" s="14">
        <f t="shared" si="2"/>
        <v>207.5</v>
      </c>
      <c r="AA16" s="35">
        <f t="shared" si="3"/>
        <v>161.20675</v>
      </c>
      <c r="AB16" s="2">
        <v>130</v>
      </c>
      <c r="AC16" s="2">
        <v>140</v>
      </c>
      <c r="AD16" s="2">
        <v>150</v>
      </c>
      <c r="AE16" s="15"/>
      <c r="AF16" s="14">
        <f>AD16</f>
        <v>150</v>
      </c>
      <c r="AG16" s="35">
        <f t="shared" si="4"/>
        <v>116.53500000000001</v>
      </c>
      <c r="AH16" s="14">
        <f t="shared" si="5"/>
        <v>357.5</v>
      </c>
      <c r="AI16" s="35">
        <f t="shared" si="6"/>
        <v>277.74175000000002</v>
      </c>
      <c r="AJ16" s="2"/>
      <c r="AK16" s="2" t="s">
        <v>289</v>
      </c>
      <c r="AL16" s="2">
        <v>5</v>
      </c>
    </row>
    <row r="17" spans="1:38">
      <c r="A17" s="2">
        <v>0</v>
      </c>
      <c r="B17" s="2" t="s">
        <v>259</v>
      </c>
      <c r="C17" s="2" t="s">
        <v>117</v>
      </c>
      <c r="D17" s="2" t="s">
        <v>261</v>
      </c>
      <c r="E17" s="2">
        <v>67.5</v>
      </c>
      <c r="F17" s="2" t="s">
        <v>262</v>
      </c>
      <c r="G17" s="2" t="s">
        <v>263</v>
      </c>
      <c r="H17" s="2" t="s">
        <v>264</v>
      </c>
      <c r="I17" s="2" t="s">
        <v>21</v>
      </c>
      <c r="J17" s="76" t="s">
        <v>265</v>
      </c>
      <c r="K17" s="31" t="s">
        <v>19</v>
      </c>
      <c r="L17" s="1">
        <v>64.900000000000006</v>
      </c>
      <c r="M17" s="15">
        <v>0.80520000000000003</v>
      </c>
      <c r="N17" s="44">
        <v>60</v>
      </c>
      <c r="O17" s="44">
        <v>70</v>
      </c>
      <c r="P17" s="44">
        <v>70</v>
      </c>
      <c r="Q17" s="15"/>
      <c r="R17" s="14">
        <v>0</v>
      </c>
      <c r="S17" s="35">
        <f t="shared" si="0"/>
        <v>0</v>
      </c>
      <c r="T17" s="78">
        <v>47.5</v>
      </c>
      <c r="U17" s="78">
        <v>0</v>
      </c>
      <c r="V17" s="78">
        <v>0</v>
      </c>
      <c r="W17" s="15"/>
      <c r="X17" s="14">
        <v>0</v>
      </c>
      <c r="Y17" s="35">
        <f t="shared" si="1"/>
        <v>0</v>
      </c>
      <c r="Z17" s="14">
        <f t="shared" si="2"/>
        <v>0</v>
      </c>
      <c r="AA17" s="35">
        <f t="shared" si="3"/>
        <v>0</v>
      </c>
      <c r="AB17" s="78">
        <v>80</v>
      </c>
      <c r="AC17" s="78">
        <v>0</v>
      </c>
      <c r="AD17" s="78">
        <v>0</v>
      </c>
      <c r="AE17" s="15"/>
      <c r="AF17" s="14">
        <f>Z17+R17</f>
        <v>0</v>
      </c>
      <c r="AG17" s="35">
        <f t="shared" si="4"/>
        <v>0</v>
      </c>
      <c r="AH17" s="14">
        <f t="shared" si="5"/>
        <v>0</v>
      </c>
      <c r="AI17" s="35">
        <f t="shared" si="6"/>
        <v>0</v>
      </c>
      <c r="AJ17" s="2"/>
      <c r="AK17" s="2" t="s">
        <v>266</v>
      </c>
      <c r="AL17" s="2">
        <v>0</v>
      </c>
    </row>
    <row r="18" spans="1:38">
      <c r="A18" s="2">
        <v>12</v>
      </c>
      <c r="B18" s="2">
        <v>1</v>
      </c>
      <c r="C18" s="2" t="s">
        <v>117</v>
      </c>
      <c r="D18" s="2" t="s">
        <v>261</v>
      </c>
      <c r="E18" s="2">
        <v>67.5</v>
      </c>
      <c r="F18" s="2" t="s">
        <v>294</v>
      </c>
      <c r="G18" s="2" t="s">
        <v>97</v>
      </c>
      <c r="H18" s="2" t="s">
        <v>23</v>
      </c>
      <c r="I18" s="2" t="s">
        <v>21</v>
      </c>
      <c r="J18" s="76" t="s">
        <v>295</v>
      </c>
      <c r="K18" s="31" t="s">
        <v>42</v>
      </c>
      <c r="L18" s="1">
        <v>67</v>
      </c>
      <c r="M18" s="15">
        <v>0.88449999999999995</v>
      </c>
      <c r="N18" s="11">
        <v>165</v>
      </c>
      <c r="O18" s="2">
        <v>175</v>
      </c>
      <c r="P18" s="2">
        <v>182.5</v>
      </c>
      <c r="Q18" s="15"/>
      <c r="R18" s="14">
        <f>P18</f>
        <v>182.5</v>
      </c>
      <c r="S18" s="35">
        <f t="shared" si="0"/>
        <v>161.42124999999999</v>
      </c>
      <c r="T18" s="2">
        <v>85</v>
      </c>
      <c r="U18" s="2">
        <v>92.5</v>
      </c>
      <c r="V18" s="78">
        <v>97.5</v>
      </c>
      <c r="W18" s="15"/>
      <c r="X18" s="14">
        <f>U18</f>
        <v>92.5</v>
      </c>
      <c r="Y18" s="35">
        <f t="shared" si="1"/>
        <v>81.816249999999997</v>
      </c>
      <c r="Z18" s="14">
        <f t="shared" si="2"/>
        <v>275</v>
      </c>
      <c r="AA18" s="35">
        <f t="shared" si="3"/>
        <v>243.23749999999998</v>
      </c>
      <c r="AB18" s="2">
        <v>155</v>
      </c>
      <c r="AC18" s="2">
        <v>165</v>
      </c>
      <c r="AD18" s="2">
        <v>170</v>
      </c>
      <c r="AE18" s="15"/>
      <c r="AF18" s="14">
        <f>AD18</f>
        <v>170</v>
      </c>
      <c r="AG18" s="35">
        <f t="shared" si="4"/>
        <v>150.36499999999998</v>
      </c>
      <c r="AH18" s="14">
        <f t="shared" si="5"/>
        <v>445</v>
      </c>
      <c r="AI18" s="35">
        <f t="shared" si="6"/>
        <v>393.60249999999996</v>
      </c>
      <c r="AJ18" s="2"/>
      <c r="AK18" s="2" t="s">
        <v>296</v>
      </c>
      <c r="AL18" s="2">
        <v>12</v>
      </c>
    </row>
    <row r="19" spans="1:38">
      <c r="A19" s="2">
        <v>12</v>
      </c>
      <c r="B19" s="2">
        <v>1</v>
      </c>
      <c r="C19" s="2" t="s">
        <v>117</v>
      </c>
      <c r="D19" s="2" t="s">
        <v>261</v>
      </c>
      <c r="E19" s="2">
        <v>75</v>
      </c>
      <c r="F19" s="2" t="s">
        <v>290</v>
      </c>
      <c r="G19" s="2" t="s">
        <v>291</v>
      </c>
      <c r="H19" s="2" t="s">
        <v>23</v>
      </c>
      <c r="I19" s="2" t="s">
        <v>21</v>
      </c>
      <c r="J19" s="76" t="s">
        <v>292</v>
      </c>
      <c r="K19" s="31" t="s">
        <v>136</v>
      </c>
      <c r="L19" s="1">
        <v>73.7</v>
      </c>
      <c r="M19" s="15">
        <v>0.73219999999999996</v>
      </c>
      <c r="N19" s="11">
        <v>115</v>
      </c>
      <c r="O19" s="2">
        <v>120</v>
      </c>
      <c r="P19" s="2">
        <v>130</v>
      </c>
      <c r="Q19" s="15"/>
      <c r="R19" s="14">
        <f>P19</f>
        <v>130</v>
      </c>
      <c r="S19" s="35">
        <f t="shared" si="0"/>
        <v>95.185999999999993</v>
      </c>
      <c r="T19" s="2">
        <v>95</v>
      </c>
      <c r="U19" s="78">
        <v>100</v>
      </c>
      <c r="V19" s="78">
        <v>100</v>
      </c>
      <c r="W19" s="15"/>
      <c r="X19" s="14">
        <f>T19</f>
        <v>95</v>
      </c>
      <c r="Y19" s="35">
        <f t="shared" si="1"/>
        <v>69.558999999999997</v>
      </c>
      <c r="Z19" s="14">
        <f t="shared" si="2"/>
        <v>225</v>
      </c>
      <c r="AA19" s="35">
        <f t="shared" si="3"/>
        <v>164.745</v>
      </c>
      <c r="AB19" s="2">
        <v>140</v>
      </c>
      <c r="AC19" s="2">
        <v>152.5</v>
      </c>
      <c r="AD19" s="2">
        <v>162.5</v>
      </c>
      <c r="AE19" s="15"/>
      <c r="AF19" s="14">
        <f>AD19</f>
        <v>162.5</v>
      </c>
      <c r="AG19" s="35">
        <f t="shared" si="4"/>
        <v>118.98249999999999</v>
      </c>
      <c r="AH19" s="14">
        <f t="shared" si="5"/>
        <v>387.5</v>
      </c>
      <c r="AI19" s="35">
        <f t="shared" si="6"/>
        <v>283.72749999999996</v>
      </c>
      <c r="AJ19" s="2"/>
      <c r="AK19" s="2" t="s">
        <v>293</v>
      </c>
      <c r="AL19" s="2">
        <v>12</v>
      </c>
    </row>
    <row r="20" spans="1:38">
      <c r="A20" s="2">
        <v>12</v>
      </c>
      <c r="B20" s="2">
        <v>1</v>
      </c>
      <c r="C20" s="2" t="s">
        <v>117</v>
      </c>
      <c r="D20" s="2" t="s">
        <v>261</v>
      </c>
      <c r="E20" s="2">
        <v>82.5</v>
      </c>
      <c r="F20" s="2" t="s">
        <v>298</v>
      </c>
      <c r="G20" s="2" t="s">
        <v>223</v>
      </c>
      <c r="H20" s="2" t="s">
        <v>224</v>
      </c>
      <c r="I20" s="2" t="s">
        <v>21</v>
      </c>
      <c r="J20" s="76" t="s">
        <v>299</v>
      </c>
      <c r="K20" s="31" t="s">
        <v>19</v>
      </c>
      <c r="L20" s="1">
        <v>82.3</v>
      </c>
      <c r="M20" s="15">
        <v>0.67549999999999999</v>
      </c>
      <c r="N20" s="11">
        <v>170</v>
      </c>
      <c r="O20" s="2">
        <v>180</v>
      </c>
      <c r="P20" s="44">
        <v>190</v>
      </c>
      <c r="Q20" s="15"/>
      <c r="R20" s="14">
        <f>O20</f>
        <v>180</v>
      </c>
      <c r="S20" s="35">
        <f t="shared" si="0"/>
        <v>121.59</v>
      </c>
      <c r="T20" s="2">
        <v>100</v>
      </c>
      <c r="U20" s="2">
        <v>110</v>
      </c>
      <c r="V20" s="78">
        <v>115</v>
      </c>
      <c r="W20" s="15"/>
      <c r="X20" s="14">
        <f>U20</f>
        <v>110</v>
      </c>
      <c r="Y20" s="35">
        <f t="shared" si="1"/>
        <v>74.304999999999993</v>
      </c>
      <c r="Z20" s="14">
        <f t="shared" si="2"/>
        <v>290</v>
      </c>
      <c r="AA20" s="35">
        <f t="shared" si="3"/>
        <v>195.89500000000001</v>
      </c>
      <c r="AB20" s="2">
        <v>180</v>
      </c>
      <c r="AC20" s="2">
        <v>190</v>
      </c>
      <c r="AD20" s="2">
        <v>202.5</v>
      </c>
      <c r="AE20" s="15"/>
      <c r="AF20" s="14">
        <f>AD20</f>
        <v>202.5</v>
      </c>
      <c r="AG20" s="35">
        <f t="shared" si="4"/>
        <v>136.78874999999999</v>
      </c>
      <c r="AH20" s="14">
        <f t="shared" si="5"/>
        <v>492.5</v>
      </c>
      <c r="AI20" s="35">
        <f t="shared" si="6"/>
        <v>332.68374999999997</v>
      </c>
      <c r="AJ20" s="2"/>
      <c r="AK20" s="2" t="s">
        <v>300</v>
      </c>
      <c r="AL20" s="2">
        <v>12</v>
      </c>
    </row>
    <row r="21" spans="1:38" s="9" customFormat="1" ht="13.5" customHeight="1">
      <c r="A21" s="67"/>
      <c r="B21" s="68"/>
      <c r="C21" s="69"/>
      <c r="D21" s="69"/>
      <c r="E21" s="68"/>
      <c r="F21" s="70" t="s">
        <v>82</v>
      </c>
      <c r="G21" s="70" t="s">
        <v>75</v>
      </c>
      <c r="H21" s="68"/>
      <c r="I21" s="68"/>
      <c r="J21" s="71"/>
      <c r="K21" s="68"/>
      <c r="L21" s="72"/>
      <c r="M21" s="73"/>
      <c r="N21" s="64"/>
      <c r="O21" s="74"/>
      <c r="P21" s="74"/>
      <c r="Q21" s="64"/>
      <c r="R21" s="64"/>
      <c r="S21" s="35"/>
      <c r="T21" s="64"/>
      <c r="U21" s="64"/>
      <c r="V21" s="64"/>
      <c r="W21" s="64"/>
      <c r="X21" s="64"/>
      <c r="Y21" s="35"/>
      <c r="Z21" s="14"/>
      <c r="AA21" s="35"/>
      <c r="AB21" s="64"/>
      <c r="AC21" s="74"/>
      <c r="AD21" s="64"/>
      <c r="AE21" s="64"/>
      <c r="AF21" s="14"/>
      <c r="AG21" s="35"/>
      <c r="AH21" s="14"/>
      <c r="AI21" s="35"/>
      <c r="AJ21" s="75"/>
      <c r="AK21" s="75"/>
      <c r="AL21" s="67"/>
    </row>
    <row r="22" spans="1:38">
      <c r="A22" s="2">
        <v>12</v>
      </c>
      <c r="B22" s="2">
        <v>1</v>
      </c>
      <c r="C22" s="2" t="s">
        <v>117</v>
      </c>
      <c r="D22" s="2" t="s">
        <v>261</v>
      </c>
      <c r="E22" s="2">
        <v>82.5</v>
      </c>
      <c r="F22" s="2" t="s">
        <v>365</v>
      </c>
      <c r="G22" s="2" t="s">
        <v>171</v>
      </c>
      <c r="H22" s="2" t="s">
        <v>23</v>
      </c>
      <c r="I22" s="2" t="s">
        <v>21</v>
      </c>
      <c r="J22" s="76" t="s">
        <v>366</v>
      </c>
      <c r="K22" s="31" t="s">
        <v>19</v>
      </c>
      <c r="L22" s="1">
        <v>80.3</v>
      </c>
      <c r="M22" s="15">
        <v>0.63119999999999998</v>
      </c>
      <c r="N22" s="44">
        <v>165</v>
      </c>
      <c r="O22" s="78">
        <v>165</v>
      </c>
      <c r="P22" s="2">
        <v>165</v>
      </c>
      <c r="Q22" s="15"/>
      <c r="R22" s="2">
        <v>165</v>
      </c>
      <c r="S22" s="35">
        <f>R22*M22</f>
        <v>104.148</v>
      </c>
      <c r="T22" s="78"/>
      <c r="U22" s="78"/>
      <c r="V22" s="2"/>
      <c r="W22" s="15"/>
      <c r="X22" s="2"/>
      <c r="Y22" s="35">
        <f>X22*M22</f>
        <v>0</v>
      </c>
      <c r="Z22" s="14">
        <f>X22+R22</f>
        <v>165</v>
      </c>
      <c r="AA22" s="35">
        <f>Z22*M22</f>
        <v>104.148</v>
      </c>
      <c r="AB22" s="2"/>
      <c r="AC22" s="2"/>
      <c r="AD22" s="14"/>
      <c r="AE22" s="15"/>
      <c r="AF22" s="14"/>
      <c r="AG22" s="35">
        <f>AF22*M22</f>
        <v>0</v>
      </c>
      <c r="AH22" s="14">
        <f>AF22+Z22</f>
        <v>165</v>
      </c>
      <c r="AI22" s="35">
        <f>AH22*M22</f>
        <v>104.148</v>
      </c>
      <c r="AJ22" s="2"/>
      <c r="AK22" s="2" t="s">
        <v>367</v>
      </c>
      <c r="AL22" s="2">
        <v>12</v>
      </c>
    </row>
    <row r="23" spans="1:38">
      <c r="A23" s="2">
        <v>12</v>
      </c>
      <c r="B23" s="2">
        <v>1</v>
      </c>
      <c r="C23" s="2" t="s">
        <v>117</v>
      </c>
      <c r="D23" s="2" t="s">
        <v>261</v>
      </c>
      <c r="E23" s="2">
        <v>90</v>
      </c>
      <c r="F23" s="2" t="s">
        <v>336</v>
      </c>
      <c r="G23" s="2" t="s">
        <v>124</v>
      </c>
      <c r="H23" s="2" t="s">
        <v>124</v>
      </c>
      <c r="I23" s="2" t="s">
        <v>124</v>
      </c>
      <c r="J23" s="76" t="s">
        <v>337</v>
      </c>
      <c r="K23" s="31" t="s">
        <v>19</v>
      </c>
      <c r="L23" s="1">
        <v>88.5</v>
      </c>
      <c r="M23" s="15">
        <v>0.59140000000000004</v>
      </c>
      <c r="N23" s="11">
        <v>240</v>
      </c>
      <c r="O23" s="2">
        <v>247.5</v>
      </c>
      <c r="P23" s="44">
        <v>250</v>
      </c>
      <c r="Q23" s="15"/>
      <c r="R23" s="2">
        <f>O23</f>
        <v>247.5</v>
      </c>
      <c r="S23" s="35">
        <f>R23*M23</f>
        <v>146.3715</v>
      </c>
      <c r="T23" s="2"/>
      <c r="U23" s="2"/>
      <c r="V23" s="14"/>
      <c r="W23" s="15"/>
      <c r="X23" s="14"/>
      <c r="Y23" s="35">
        <f>X23*M23</f>
        <v>0</v>
      </c>
      <c r="Z23" s="14">
        <f>X23+R23</f>
        <v>247.5</v>
      </c>
      <c r="AA23" s="35">
        <f>Z23*M23</f>
        <v>146.3715</v>
      </c>
      <c r="AB23" s="78"/>
      <c r="AC23" s="2"/>
      <c r="AD23" s="14"/>
      <c r="AE23" s="15"/>
      <c r="AF23" s="14"/>
      <c r="AG23" s="35">
        <f>AF23*M23</f>
        <v>0</v>
      </c>
      <c r="AH23" s="14">
        <f>AF23+Z23</f>
        <v>247.5</v>
      </c>
      <c r="AI23" s="35">
        <f>AH23*M23</f>
        <v>146.3715</v>
      </c>
      <c r="AJ23" s="2"/>
      <c r="AK23" s="2" t="s">
        <v>338</v>
      </c>
      <c r="AL23" s="2">
        <v>12</v>
      </c>
    </row>
    <row r="24" spans="1:38">
      <c r="A24" s="2">
        <v>0</v>
      </c>
      <c r="B24" s="2" t="s">
        <v>259</v>
      </c>
      <c r="C24" s="2" t="s">
        <v>117</v>
      </c>
      <c r="D24" s="2" t="s">
        <v>261</v>
      </c>
      <c r="E24" s="2">
        <v>90</v>
      </c>
      <c r="F24" s="2" t="s">
        <v>187</v>
      </c>
      <c r="G24" s="2" t="s">
        <v>235</v>
      </c>
      <c r="H24" s="2" t="s">
        <v>235</v>
      </c>
      <c r="I24" s="2" t="s">
        <v>21</v>
      </c>
      <c r="J24" s="76" t="s">
        <v>306</v>
      </c>
      <c r="K24" s="31" t="s">
        <v>19</v>
      </c>
      <c r="L24" s="1">
        <v>89.7</v>
      </c>
      <c r="M24" s="15">
        <v>0.58650000000000002</v>
      </c>
      <c r="N24" s="44">
        <v>240</v>
      </c>
      <c r="O24" s="2">
        <v>0</v>
      </c>
      <c r="P24" s="14">
        <v>0</v>
      </c>
      <c r="Q24" s="15"/>
      <c r="R24" s="2">
        <v>0</v>
      </c>
      <c r="S24" s="35">
        <f>R24*M24</f>
        <v>0</v>
      </c>
      <c r="T24" s="2"/>
      <c r="U24" s="2"/>
      <c r="V24" s="14"/>
      <c r="W24" s="15"/>
      <c r="X24" s="14"/>
      <c r="Y24" s="35">
        <f>X24*M24</f>
        <v>0</v>
      </c>
      <c r="Z24" s="14">
        <f>X24+R24</f>
        <v>0</v>
      </c>
      <c r="AA24" s="35">
        <f>Z24*M24</f>
        <v>0</v>
      </c>
      <c r="AB24" s="2"/>
      <c r="AC24" s="2"/>
      <c r="AD24" s="14"/>
      <c r="AE24" s="15"/>
      <c r="AF24" s="14"/>
      <c r="AG24" s="35">
        <f>AF24*M24</f>
        <v>0</v>
      </c>
      <c r="AH24" s="14">
        <f>AF24+Z24</f>
        <v>0</v>
      </c>
      <c r="AI24" s="35">
        <f>AH24*M24</f>
        <v>0</v>
      </c>
      <c r="AJ24" s="2"/>
      <c r="AK24" s="2" t="s">
        <v>307</v>
      </c>
      <c r="AL24" s="2">
        <v>0</v>
      </c>
    </row>
    <row r="25" spans="1:38" s="9" customFormat="1" ht="13.5" customHeight="1">
      <c r="A25" s="67"/>
      <c r="B25" s="68"/>
      <c r="C25" s="69"/>
      <c r="D25" s="69"/>
      <c r="E25" s="68"/>
      <c r="F25" s="70" t="s">
        <v>74</v>
      </c>
      <c r="G25" s="70" t="s">
        <v>75</v>
      </c>
      <c r="H25" s="68"/>
      <c r="I25" s="68"/>
      <c r="J25" s="71"/>
      <c r="K25" s="68"/>
      <c r="L25" s="72"/>
      <c r="M25" s="73"/>
      <c r="N25" s="64"/>
      <c r="O25" s="74"/>
      <c r="P25" s="74"/>
      <c r="Q25" s="64"/>
      <c r="R25" s="64"/>
      <c r="S25" s="79"/>
      <c r="T25" s="64"/>
      <c r="U25" s="64"/>
      <c r="V25" s="64"/>
      <c r="W25" s="64"/>
      <c r="X25" s="64"/>
      <c r="Y25" s="65"/>
      <c r="Z25" s="64"/>
      <c r="AA25" s="65"/>
      <c r="AB25" s="64"/>
      <c r="AC25" s="74"/>
      <c r="AD25" s="64"/>
      <c r="AE25" s="64"/>
      <c r="AF25" s="64"/>
      <c r="AG25" s="65"/>
      <c r="AH25" s="64"/>
      <c r="AI25" s="65"/>
      <c r="AJ25" s="75"/>
      <c r="AK25" s="75"/>
      <c r="AL25" s="67"/>
    </row>
    <row r="26" spans="1:38">
      <c r="A26" s="2">
        <v>12</v>
      </c>
      <c r="B26" s="2">
        <v>1</v>
      </c>
      <c r="C26" s="2" t="s">
        <v>117</v>
      </c>
      <c r="D26" s="2" t="s">
        <v>261</v>
      </c>
      <c r="E26" s="2">
        <v>67.5</v>
      </c>
      <c r="F26" s="2" t="s">
        <v>368</v>
      </c>
      <c r="G26" s="2" t="s">
        <v>32</v>
      </c>
      <c r="H26" s="2" t="s">
        <v>23</v>
      </c>
      <c r="I26" s="2" t="s">
        <v>21</v>
      </c>
      <c r="J26" s="76" t="s">
        <v>369</v>
      </c>
      <c r="K26" s="31" t="s">
        <v>19</v>
      </c>
      <c r="L26" s="1">
        <v>63.6</v>
      </c>
      <c r="M26" s="15">
        <v>0.7671</v>
      </c>
      <c r="N26" s="11"/>
      <c r="O26" s="2"/>
      <c r="P26" s="14"/>
      <c r="Q26" s="15"/>
      <c r="R26" s="2"/>
      <c r="S26" s="35">
        <f t="shared" ref="S26:S59" si="7">R26*M26</f>
        <v>0</v>
      </c>
      <c r="T26" s="2"/>
      <c r="U26" s="2"/>
      <c r="V26" s="14"/>
      <c r="W26" s="15"/>
      <c r="X26" s="14"/>
      <c r="Y26" s="35">
        <f t="shared" ref="Y26:Y59" si="8">X26*M26</f>
        <v>0</v>
      </c>
      <c r="Z26" s="14">
        <f t="shared" ref="Z26:Z59" si="9">X26+R26</f>
        <v>0</v>
      </c>
      <c r="AA26" s="35">
        <f t="shared" ref="AA26:AA59" si="10">Z26*M26</f>
        <v>0</v>
      </c>
      <c r="AB26" s="2">
        <v>150</v>
      </c>
      <c r="AC26" s="2">
        <v>170</v>
      </c>
      <c r="AD26" s="78">
        <v>190</v>
      </c>
      <c r="AE26" s="15"/>
      <c r="AF26" s="2">
        <v>170</v>
      </c>
      <c r="AG26" s="35">
        <f t="shared" ref="AG26:AG59" si="11">AF26*M26</f>
        <v>130.40700000000001</v>
      </c>
      <c r="AH26" s="14">
        <f t="shared" ref="AH26:AH59" si="12">AF26+Z26</f>
        <v>170</v>
      </c>
      <c r="AI26" s="35">
        <f t="shared" ref="AI26:AI59" si="13">AH26*M26</f>
        <v>130.40700000000001</v>
      </c>
      <c r="AJ26" s="2"/>
      <c r="AK26" s="2" t="s">
        <v>370</v>
      </c>
      <c r="AL26" s="2">
        <v>12</v>
      </c>
    </row>
    <row r="27" spans="1:38">
      <c r="A27" s="2">
        <v>12</v>
      </c>
      <c r="B27" s="2">
        <v>1</v>
      </c>
      <c r="C27" s="2" t="s">
        <v>117</v>
      </c>
      <c r="D27" s="2" t="s">
        <v>261</v>
      </c>
      <c r="E27" s="2">
        <v>75</v>
      </c>
      <c r="F27" s="2" t="s">
        <v>360</v>
      </c>
      <c r="G27" s="2" t="s">
        <v>271</v>
      </c>
      <c r="H27" s="2" t="s">
        <v>34</v>
      </c>
      <c r="I27" s="2" t="s">
        <v>21</v>
      </c>
      <c r="J27" s="76" t="s">
        <v>361</v>
      </c>
      <c r="K27" s="31" t="s">
        <v>36</v>
      </c>
      <c r="L27" s="1">
        <v>73.2</v>
      </c>
      <c r="M27" s="15">
        <v>0.75670000000000004</v>
      </c>
      <c r="N27" s="11"/>
      <c r="O27" s="2"/>
      <c r="P27" s="14"/>
      <c r="Q27" s="15"/>
      <c r="R27" s="2"/>
      <c r="S27" s="35">
        <f t="shared" si="7"/>
        <v>0</v>
      </c>
      <c r="T27" s="2"/>
      <c r="U27" s="2"/>
      <c r="V27" s="14"/>
      <c r="W27" s="15"/>
      <c r="X27" s="14"/>
      <c r="Y27" s="35">
        <f t="shared" si="8"/>
        <v>0</v>
      </c>
      <c r="Z27" s="14">
        <f t="shared" si="9"/>
        <v>0</v>
      </c>
      <c r="AA27" s="35">
        <f t="shared" si="10"/>
        <v>0</v>
      </c>
      <c r="AB27" s="2">
        <v>140</v>
      </c>
      <c r="AC27" s="2">
        <v>160</v>
      </c>
      <c r="AD27" s="2">
        <v>180</v>
      </c>
      <c r="AE27" s="15"/>
      <c r="AF27" s="2">
        <v>180</v>
      </c>
      <c r="AG27" s="35">
        <f t="shared" si="11"/>
        <v>136.20600000000002</v>
      </c>
      <c r="AH27" s="14">
        <f t="shared" si="12"/>
        <v>180</v>
      </c>
      <c r="AI27" s="35">
        <f t="shared" si="13"/>
        <v>136.20600000000002</v>
      </c>
      <c r="AJ27" s="2"/>
      <c r="AK27" s="2" t="s">
        <v>487</v>
      </c>
      <c r="AL27" s="2">
        <v>12</v>
      </c>
    </row>
    <row r="28" spans="1:38">
      <c r="A28" s="2">
        <v>12</v>
      </c>
      <c r="B28" s="2">
        <v>1</v>
      </c>
      <c r="C28" s="2" t="s">
        <v>117</v>
      </c>
      <c r="D28" s="2" t="s">
        <v>261</v>
      </c>
      <c r="E28" s="2">
        <v>75</v>
      </c>
      <c r="F28" s="2" t="s">
        <v>371</v>
      </c>
      <c r="G28" s="2" t="s">
        <v>97</v>
      </c>
      <c r="H28" s="2" t="s">
        <v>23</v>
      </c>
      <c r="I28" s="2" t="s">
        <v>21</v>
      </c>
      <c r="J28" s="76" t="s">
        <v>372</v>
      </c>
      <c r="K28" s="31" t="s">
        <v>140</v>
      </c>
      <c r="L28" s="1">
        <v>74</v>
      </c>
      <c r="M28" s="15">
        <v>0.78779999999999994</v>
      </c>
      <c r="N28" s="11"/>
      <c r="O28" s="2"/>
      <c r="P28" s="14"/>
      <c r="Q28" s="15"/>
      <c r="R28" s="2"/>
      <c r="S28" s="35">
        <f t="shared" si="7"/>
        <v>0</v>
      </c>
      <c r="T28" s="2"/>
      <c r="U28" s="2"/>
      <c r="V28" s="14"/>
      <c r="W28" s="15"/>
      <c r="X28" s="14"/>
      <c r="Y28" s="35">
        <f t="shared" si="8"/>
        <v>0</v>
      </c>
      <c r="Z28" s="14">
        <f t="shared" si="9"/>
        <v>0</v>
      </c>
      <c r="AA28" s="35">
        <f t="shared" si="10"/>
        <v>0</v>
      </c>
      <c r="AB28" s="2">
        <v>180</v>
      </c>
      <c r="AC28" s="2">
        <v>190</v>
      </c>
      <c r="AD28" s="2">
        <v>195</v>
      </c>
      <c r="AE28" s="15"/>
      <c r="AF28" s="2">
        <v>195</v>
      </c>
      <c r="AG28" s="35">
        <f t="shared" si="11"/>
        <v>153.62099999999998</v>
      </c>
      <c r="AH28" s="14">
        <f t="shared" si="12"/>
        <v>195</v>
      </c>
      <c r="AI28" s="35">
        <f t="shared" si="13"/>
        <v>153.62099999999998</v>
      </c>
      <c r="AJ28" s="2"/>
      <c r="AK28" s="2" t="s">
        <v>373</v>
      </c>
      <c r="AL28" s="2">
        <v>12</v>
      </c>
    </row>
    <row r="29" spans="1:38">
      <c r="A29" s="2">
        <v>12</v>
      </c>
      <c r="B29" s="2">
        <v>1</v>
      </c>
      <c r="C29" s="2" t="s">
        <v>117</v>
      </c>
      <c r="D29" s="2" t="s">
        <v>261</v>
      </c>
      <c r="E29" s="2">
        <v>75</v>
      </c>
      <c r="F29" s="2" t="s">
        <v>2261</v>
      </c>
      <c r="G29" s="2" t="s">
        <v>32</v>
      </c>
      <c r="H29" s="2" t="s">
        <v>23</v>
      </c>
      <c r="I29" s="2" t="s">
        <v>21</v>
      </c>
      <c r="J29" s="76" t="s">
        <v>401</v>
      </c>
      <c r="K29" s="31" t="s">
        <v>19</v>
      </c>
      <c r="L29" s="1">
        <v>74.900000000000006</v>
      </c>
      <c r="M29" s="15">
        <v>0.66020000000000001</v>
      </c>
      <c r="N29" s="11"/>
      <c r="O29" s="2"/>
      <c r="P29" s="14"/>
      <c r="Q29" s="15"/>
      <c r="R29" s="2"/>
      <c r="S29" s="35">
        <f t="shared" si="7"/>
        <v>0</v>
      </c>
      <c r="T29" s="2"/>
      <c r="U29" s="2"/>
      <c r="V29" s="14"/>
      <c r="W29" s="15"/>
      <c r="X29" s="14"/>
      <c r="Y29" s="35">
        <f t="shared" si="8"/>
        <v>0</v>
      </c>
      <c r="Z29" s="14">
        <f t="shared" si="9"/>
        <v>0</v>
      </c>
      <c r="AA29" s="35">
        <f t="shared" si="10"/>
        <v>0</v>
      </c>
      <c r="AB29" s="2">
        <v>250</v>
      </c>
      <c r="AC29" s="78">
        <v>265</v>
      </c>
      <c r="AD29" s="2">
        <v>265</v>
      </c>
      <c r="AE29" s="15"/>
      <c r="AF29" s="2">
        <v>265</v>
      </c>
      <c r="AG29" s="35">
        <f t="shared" si="11"/>
        <v>174.953</v>
      </c>
      <c r="AH29" s="14">
        <f t="shared" si="12"/>
        <v>265</v>
      </c>
      <c r="AI29" s="35">
        <f t="shared" si="13"/>
        <v>174.953</v>
      </c>
      <c r="AJ29" s="2" t="s">
        <v>485</v>
      </c>
      <c r="AK29" s="2" t="s">
        <v>402</v>
      </c>
      <c r="AL29" s="2">
        <v>21</v>
      </c>
    </row>
    <row r="30" spans="1:38">
      <c r="A30" s="2">
        <v>12</v>
      </c>
      <c r="B30" s="2">
        <v>1</v>
      </c>
      <c r="C30" s="2" t="s">
        <v>117</v>
      </c>
      <c r="D30" s="2" t="s">
        <v>261</v>
      </c>
      <c r="E30" s="2">
        <v>82.5</v>
      </c>
      <c r="F30" s="2" t="s">
        <v>406</v>
      </c>
      <c r="G30" s="2" t="s">
        <v>343</v>
      </c>
      <c r="H30" s="2" t="s">
        <v>343</v>
      </c>
      <c r="I30" s="2" t="s">
        <v>21</v>
      </c>
      <c r="J30" s="76" t="s">
        <v>407</v>
      </c>
      <c r="K30" s="31" t="s">
        <v>136</v>
      </c>
      <c r="L30" s="1">
        <v>82.5</v>
      </c>
      <c r="M30" s="15">
        <v>0.63170000000000004</v>
      </c>
      <c r="N30" s="11"/>
      <c r="O30" s="2"/>
      <c r="P30" s="14"/>
      <c r="Q30" s="15"/>
      <c r="R30" s="2"/>
      <c r="S30" s="35">
        <f t="shared" si="7"/>
        <v>0</v>
      </c>
      <c r="T30" s="2"/>
      <c r="U30" s="2"/>
      <c r="V30" s="14"/>
      <c r="W30" s="15"/>
      <c r="X30" s="14"/>
      <c r="Y30" s="35">
        <f t="shared" si="8"/>
        <v>0</v>
      </c>
      <c r="Z30" s="14">
        <f t="shared" si="9"/>
        <v>0</v>
      </c>
      <c r="AA30" s="35">
        <f t="shared" si="10"/>
        <v>0</v>
      </c>
      <c r="AB30" s="2">
        <v>270</v>
      </c>
      <c r="AC30" s="2">
        <v>280</v>
      </c>
      <c r="AD30" s="2">
        <v>290</v>
      </c>
      <c r="AE30" s="15"/>
      <c r="AF30" s="2">
        <v>290</v>
      </c>
      <c r="AG30" s="35">
        <f t="shared" si="11"/>
        <v>183.19300000000001</v>
      </c>
      <c r="AH30" s="14">
        <f t="shared" si="12"/>
        <v>290</v>
      </c>
      <c r="AI30" s="35">
        <f t="shared" si="13"/>
        <v>183.19300000000001</v>
      </c>
      <c r="AJ30" s="2"/>
      <c r="AK30" s="2" t="s">
        <v>342</v>
      </c>
      <c r="AL30" s="2">
        <v>12</v>
      </c>
    </row>
    <row r="31" spans="1:38">
      <c r="A31" s="2">
        <v>5</v>
      </c>
      <c r="B31" s="2">
        <v>2</v>
      </c>
      <c r="C31" s="2" t="s">
        <v>117</v>
      </c>
      <c r="D31" s="2" t="s">
        <v>261</v>
      </c>
      <c r="E31" s="2">
        <v>82.5</v>
      </c>
      <c r="F31" s="2" t="s">
        <v>392</v>
      </c>
      <c r="G31" s="2" t="s">
        <v>124</v>
      </c>
      <c r="H31" s="2" t="s">
        <v>124</v>
      </c>
      <c r="I31" s="2" t="s">
        <v>124</v>
      </c>
      <c r="J31" s="76" t="s">
        <v>393</v>
      </c>
      <c r="K31" s="31" t="s">
        <v>136</v>
      </c>
      <c r="L31" s="1">
        <v>80.8</v>
      </c>
      <c r="M31" s="15">
        <v>0.63549999999999995</v>
      </c>
      <c r="N31" s="11"/>
      <c r="O31" s="2"/>
      <c r="P31" s="14"/>
      <c r="Q31" s="15"/>
      <c r="R31" s="2"/>
      <c r="S31" s="35">
        <f t="shared" si="7"/>
        <v>0</v>
      </c>
      <c r="T31" s="2"/>
      <c r="U31" s="2"/>
      <c r="V31" s="14"/>
      <c r="W31" s="15"/>
      <c r="X31" s="14"/>
      <c r="Y31" s="35">
        <f t="shared" si="8"/>
        <v>0</v>
      </c>
      <c r="Z31" s="14">
        <f t="shared" si="9"/>
        <v>0</v>
      </c>
      <c r="AA31" s="35">
        <f t="shared" si="10"/>
        <v>0</v>
      </c>
      <c r="AB31" s="2">
        <v>220</v>
      </c>
      <c r="AC31" s="2">
        <v>235</v>
      </c>
      <c r="AD31" s="78">
        <v>245</v>
      </c>
      <c r="AE31" s="15"/>
      <c r="AF31" s="2">
        <v>235</v>
      </c>
      <c r="AG31" s="35">
        <f t="shared" si="11"/>
        <v>149.3425</v>
      </c>
      <c r="AH31" s="14">
        <f t="shared" si="12"/>
        <v>235</v>
      </c>
      <c r="AI31" s="35">
        <f t="shared" si="13"/>
        <v>149.3425</v>
      </c>
      <c r="AJ31" s="2"/>
      <c r="AK31" s="2" t="s">
        <v>394</v>
      </c>
      <c r="AL31" s="2">
        <v>5</v>
      </c>
    </row>
    <row r="32" spans="1:38">
      <c r="A32" s="2">
        <v>3</v>
      </c>
      <c r="B32" s="2">
        <v>3</v>
      </c>
      <c r="C32" s="2" t="s">
        <v>117</v>
      </c>
      <c r="D32" s="2" t="s">
        <v>261</v>
      </c>
      <c r="E32" s="2">
        <v>82.5</v>
      </c>
      <c r="F32" s="2" t="s">
        <v>374</v>
      </c>
      <c r="G32" s="2" t="s">
        <v>274</v>
      </c>
      <c r="H32" s="2" t="s">
        <v>160</v>
      </c>
      <c r="I32" s="2" t="s">
        <v>21</v>
      </c>
      <c r="J32" s="76" t="s">
        <v>375</v>
      </c>
      <c r="K32" s="31" t="s">
        <v>136</v>
      </c>
      <c r="L32" s="1">
        <v>76.900000000000006</v>
      </c>
      <c r="M32" s="15">
        <v>0.66469999999999996</v>
      </c>
      <c r="N32" s="11"/>
      <c r="O32" s="2"/>
      <c r="P32" s="14"/>
      <c r="Q32" s="15"/>
      <c r="R32" s="2"/>
      <c r="S32" s="35">
        <f t="shared" si="7"/>
        <v>0</v>
      </c>
      <c r="T32" s="2"/>
      <c r="U32" s="2"/>
      <c r="V32" s="14"/>
      <c r="W32" s="15"/>
      <c r="X32" s="14"/>
      <c r="Y32" s="35">
        <f t="shared" si="8"/>
        <v>0</v>
      </c>
      <c r="Z32" s="14">
        <f t="shared" si="9"/>
        <v>0</v>
      </c>
      <c r="AA32" s="35">
        <f t="shared" si="10"/>
        <v>0</v>
      </c>
      <c r="AB32" s="78">
        <v>180</v>
      </c>
      <c r="AC32" s="2">
        <v>180</v>
      </c>
      <c r="AD32" s="2">
        <v>200</v>
      </c>
      <c r="AE32" s="15"/>
      <c r="AF32" s="2">
        <v>200</v>
      </c>
      <c r="AG32" s="35">
        <f t="shared" si="11"/>
        <v>132.94</v>
      </c>
      <c r="AH32" s="14">
        <f t="shared" si="12"/>
        <v>200</v>
      </c>
      <c r="AI32" s="35">
        <f t="shared" si="13"/>
        <v>132.94</v>
      </c>
      <c r="AJ32" s="2"/>
      <c r="AK32" s="2" t="s">
        <v>376</v>
      </c>
      <c r="AL32" s="2">
        <v>3</v>
      </c>
    </row>
    <row r="33" spans="1:38">
      <c r="A33" s="2">
        <v>12</v>
      </c>
      <c r="B33" s="2">
        <v>1</v>
      </c>
      <c r="C33" s="2" t="s">
        <v>117</v>
      </c>
      <c r="D33" s="2" t="s">
        <v>261</v>
      </c>
      <c r="E33" s="2">
        <v>82.5</v>
      </c>
      <c r="F33" s="2" t="s">
        <v>362</v>
      </c>
      <c r="G33" s="2" t="s">
        <v>120</v>
      </c>
      <c r="H33" s="2" t="s">
        <v>120</v>
      </c>
      <c r="I33" s="2" t="s">
        <v>120</v>
      </c>
      <c r="J33" s="76" t="s">
        <v>363</v>
      </c>
      <c r="K33" s="31" t="s">
        <v>359</v>
      </c>
      <c r="L33" s="1">
        <v>81.8</v>
      </c>
      <c r="M33" s="15">
        <v>1.2932999999999999</v>
      </c>
      <c r="N33" s="11"/>
      <c r="O33" s="2"/>
      <c r="P33" s="14"/>
      <c r="Q33" s="15"/>
      <c r="R33" s="2"/>
      <c r="S33" s="35">
        <f t="shared" si="7"/>
        <v>0</v>
      </c>
      <c r="T33" s="2"/>
      <c r="U33" s="2"/>
      <c r="V33" s="14"/>
      <c r="W33" s="15"/>
      <c r="X33" s="14"/>
      <c r="Y33" s="35">
        <f t="shared" si="8"/>
        <v>0</v>
      </c>
      <c r="Z33" s="14">
        <f t="shared" si="9"/>
        <v>0</v>
      </c>
      <c r="AA33" s="35">
        <f t="shared" si="10"/>
        <v>0</v>
      </c>
      <c r="AB33" s="2">
        <v>162.5</v>
      </c>
      <c r="AC33" s="2">
        <v>170</v>
      </c>
      <c r="AD33" s="78">
        <v>180</v>
      </c>
      <c r="AE33" s="15"/>
      <c r="AF33" s="2">
        <v>170</v>
      </c>
      <c r="AG33" s="35">
        <f t="shared" si="11"/>
        <v>219.86099999999999</v>
      </c>
      <c r="AH33" s="14">
        <f t="shared" si="12"/>
        <v>170</v>
      </c>
      <c r="AI33" s="35">
        <f t="shared" si="13"/>
        <v>219.86099999999999</v>
      </c>
      <c r="AJ33" s="2" t="s">
        <v>480</v>
      </c>
      <c r="AK33" s="2" t="s">
        <v>364</v>
      </c>
      <c r="AL33" s="2">
        <v>48</v>
      </c>
    </row>
    <row r="34" spans="1:38">
      <c r="A34" s="2">
        <v>12</v>
      </c>
      <c r="B34" s="2">
        <v>1</v>
      </c>
      <c r="C34" s="2" t="s">
        <v>117</v>
      </c>
      <c r="D34" s="2" t="s">
        <v>261</v>
      </c>
      <c r="E34" s="2">
        <v>82.5</v>
      </c>
      <c r="F34" s="2" t="s">
        <v>406</v>
      </c>
      <c r="G34" s="2" t="s">
        <v>343</v>
      </c>
      <c r="H34" s="2" t="s">
        <v>343</v>
      </c>
      <c r="I34" s="2" t="s">
        <v>21</v>
      </c>
      <c r="J34" s="76" t="s">
        <v>407</v>
      </c>
      <c r="K34" s="31" t="s">
        <v>19</v>
      </c>
      <c r="L34" s="1">
        <v>82.5</v>
      </c>
      <c r="M34" s="15">
        <v>0.61929999999999996</v>
      </c>
      <c r="N34" s="11"/>
      <c r="O34" s="2"/>
      <c r="P34" s="14"/>
      <c r="Q34" s="15"/>
      <c r="R34" s="2"/>
      <c r="S34" s="35">
        <f t="shared" si="7"/>
        <v>0</v>
      </c>
      <c r="T34" s="2"/>
      <c r="U34" s="2"/>
      <c r="V34" s="14"/>
      <c r="W34" s="15"/>
      <c r="X34" s="14"/>
      <c r="Y34" s="35">
        <f t="shared" si="8"/>
        <v>0</v>
      </c>
      <c r="Z34" s="14">
        <f t="shared" si="9"/>
        <v>0</v>
      </c>
      <c r="AA34" s="35">
        <f t="shared" si="10"/>
        <v>0</v>
      </c>
      <c r="AB34" s="2">
        <v>270</v>
      </c>
      <c r="AC34" s="2">
        <v>280</v>
      </c>
      <c r="AD34" s="2">
        <v>290</v>
      </c>
      <c r="AE34" s="15"/>
      <c r="AF34" s="2">
        <v>290</v>
      </c>
      <c r="AG34" s="35">
        <f t="shared" si="11"/>
        <v>179.59699999999998</v>
      </c>
      <c r="AH34" s="14">
        <f t="shared" si="12"/>
        <v>290</v>
      </c>
      <c r="AI34" s="35">
        <f t="shared" si="13"/>
        <v>179.59699999999998</v>
      </c>
      <c r="AJ34" s="2" t="s">
        <v>483</v>
      </c>
      <c r="AK34" s="2" t="s">
        <v>342</v>
      </c>
      <c r="AL34" s="2">
        <v>48</v>
      </c>
    </row>
    <row r="35" spans="1:38">
      <c r="A35" s="2">
        <v>5</v>
      </c>
      <c r="B35" s="2">
        <v>2</v>
      </c>
      <c r="C35" s="2" t="s">
        <v>117</v>
      </c>
      <c r="D35" s="2" t="s">
        <v>261</v>
      </c>
      <c r="E35" s="2">
        <v>82.5</v>
      </c>
      <c r="F35" s="2" t="s">
        <v>377</v>
      </c>
      <c r="G35" s="2" t="s">
        <v>378</v>
      </c>
      <c r="H35" s="2" t="s">
        <v>34</v>
      </c>
      <c r="I35" s="2" t="s">
        <v>21</v>
      </c>
      <c r="J35" s="76" t="s">
        <v>379</v>
      </c>
      <c r="K35" s="31" t="s">
        <v>19</v>
      </c>
      <c r="L35" s="1">
        <v>82.5</v>
      </c>
      <c r="M35" s="15">
        <v>0.61929999999999996</v>
      </c>
      <c r="N35" s="11"/>
      <c r="O35" s="2"/>
      <c r="P35" s="14"/>
      <c r="Q35" s="15"/>
      <c r="R35" s="2"/>
      <c r="S35" s="35">
        <f t="shared" si="7"/>
        <v>0</v>
      </c>
      <c r="T35" s="2"/>
      <c r="U35" s="2"/>
      <c r="V35" s="14"/>
      <c r="W35" s="15"/>
      <c r="X35" s="14"/>
      <c r="Y35" s="35">
        <f t="shared" si="8"/>
        <v>0</v>
      </c>
      <c r="Z35" s="14">
        <f t="shared" si="9"/>
        <v>0</v>
      </c>
      <c r="AA35" s="35">
        <f t="shared" si="10"/>
        <v>0</v>
      </c>
      <c r="AB35" s="2">
        <v>190</v>
      </c>
      <c r="AC35" s="2">
        <v>205</v>
      </c>
      <c r="AD35" s="78">
        <v>215</v>
      </c>
      <c r="AE35" s="15"/>
      <c r="AF35" s="2">
        <v>205</v>
      </c>
      <c r="AG35" s="35">
        <f t="shared" si="11"/>
        <v>126.95649999999999</v>
      </c>
      <c r="AH35" s="14">
        <f t="shared" si="12"/>
        <v>205</v>
      </c>
      <c r="AI35" s="35">
        <f t="shared" si="13"/>
        <v>126.95649999999999</v>
      </c>
      <c r="AJ35" s="2"/>
      <c r="AK35" s="2" t="s">
        <v>380</v>
      </c>
      <c r="AL35" s="2">
        <v>5</v>
      </c>
    </row>
    <row r="36" spans="1:38">
      <c r="A36" s="2">
        <v>12</v>
      </c>
      <c r="B36" s="2">
        <v>1</v>
      </c>
      <c r="C36" s="2" t="s">
        <v>117</v>
      </c>
      <c r="D36" s="2" t="s">
        <v>261</v>
      </c>
      <c r="E36" s="2">
        <v>82.5</v>
      </c>
      <c r="F36" s="2" t="s">
        <v>390</v>
      </c>
      <c r="G36" s="2" t="s">
        <v>124</v>
      </c>
      <c r="H36" s="2" t="s">
        <v>124</v>
      </c>
      <c r="I36" s="2" t="s">
        <v>124</v>
      </c>
      <c r="J36" s="76" t="s">
        <v>391</v>
      </c>
      <c r="K36" s="31" t="s">
        <v>94</v>
      </c>
      <c r="L36" s="1">
        <v>82.1</v>
      </c>
      <c r="M36" s="15">
        <v>0.64629999999999999</v>
      </c>
      <c r="N36" s="11"/>
      <c r="O36" s="2"/>
      <c r="P36" s="14"/>
      <c r="Q36" s="15"/>
      <c r="R36" s="2"/>
      <c r="S36" s="35">
        <f t="shared" si="7"/>
        <v>0</v>
      </c>
      <c r="T36" s="2"/>
      <c r="U36" s="2"/>
      <c r="V36" s="14"/>
      <c r="W36" s="15"/>
      <c r="X36" s="14"/>
      <c r="Y36" s="35">
        <f t="shared" si="8"/>
        <v>0</v>
      </c>
      <c r="Z36" s="14">
        <f t="shared" si="9"/>
        <v>0</v>
      </c>
      <c r="AA36" s="35">
        <f t="shared" si="10"/>
        <v>0</v>
      </c>
      <c r="AB36" s="2">
        <v>190</v>
      </c>
      <c r="AC36" s="2">
        <v>220</v>
      </c>
      <c r="AD36" s="78">
        <v>240</v>
      </c>
      <c r="AE36" s="15"/>
      <c r="AF36" s="2">
        <v>220</v>
      </c>
      <c r="AG36" s="35">
        <f t="shared" si="11"/>
        <v>142.18600000000001</v>
      </c>
      <c r="AH36" s="14">
        <f t="shared" si="12"/>
        <v>220</v>
      </c>
      <c r="AI36" s="35">
        <f t="shared" si="13"/>
        <v>142.18600000000001</v>
      </c>
      <c r="AJ36" s="2"/>
      <c r="AK36" s="2" t="s">
        <v>126</v>
      </c>
      <c r="AL36" s="2">
        <v>12</v>
      </c>
    </row>
    <row r="37" spans="1:38">
      <c r="A37" s="2">
        <v>12</v>
      </c>
      <c r="B37" s="2">
        <v>1</v>
      </c>
      <c r="C37" s="2" t="s">
        <v>117</v>
      </c>
      <c r="D37" s="2" t="s">
        <v>261</v>
      </c>
      <c r="E37" s="2">
        <v>90</v>
      </c>
      <c r="F37" s="2" t="s">
        <v>336</v>
      </c>
      <c r="G37" s="2" t="s">
        <v>124</v>
      </c>
      <c r="H37" s="2" t="s">
        <v>124</v>
      </c>
      <c r="I37" s="2" t="s">
        <v>124</v>
      </c>
      <c r="J37" s="76" t="s">
        <v>337</v>
      </c>
      <c r="K37" s="31" t="s">
        <v>19</v>
      </c>
      <c r="L37" s="1">
        <v>88.5</v>
      </c>
      <c r="M37" s="15">
        <v>0.59140000000000004</v>
      </c>
      <c r="N37" s="11"/>
      <c r="O37" s="2"/>
      <c r="P37" s="14"/>
      <c r="Q37" s="15"/>
      <c r="R37" s="2"/>
      <c r="S37" s="35">
        <f t="shared" si="7"/>
        <v>0</v>
      </c>
      <c r="T37" s="2"/>
      <c r="U37" s="2"/>
      <c r="V37" s="14"/>
      <c r="W37" s="15"/>
      <c r="X37" s="14"/>
      <c r="Y37" s="35">
        <f t="shared" si="8"/>
        <v>0</v>
      </c>
      <c r="Z37" s="14">
        <f t="shared" si="9"/>
        <v>0</v>
      </c>
      <c r="AA37" s="35">
        <f t="shared" si="10"/>
        <v>0</v>
      </c>
      <c r="AB37" s="2">
        <v>280</v>
      </c>
      <c r="AC37" s="2">
        <v>290</v>
      </c>
      <c r="AD37" s="14">
        <v>295</v>
      </c>
      <c r="AE37" s="15"/>
      <c r="AF37" s="14">
        <f>AD37</f>
        <v>295</v>
      </c>
      <c r="AG37" s="35">
        <f t="shared" si="11"/>
        <v>174.46300000000002</v>
      </c>
      <c r="AH37" s="14">
        <f t="shared" si="12"/>
        <v>295</v>
      </c>
      <c r="AI37" s="35">
        <f t="shared" si="13"/>
        <v>174.46300000000002</v>
      </c>
      <c r="AJ37" s="2"/>
      <c r="AK37" s="2" t="s">
        <v>338</v>
      </c>
      <c r="AL37" s="2">
        <v>12</v>
      </c>
    </row>
    <row r="38" spans="1:38">
      <c r="A38" s="2">
        <v>5</v>
      </c>
      <c r="B38" s="2">
        <v>2</v>
      </c>
      <c r="C38" s="2" t="s">
        <v>117</v>
      </c>
      <c r="D38" s="2" t="s">
        <v>261</v>
      </c>
      <c r="E38" s="2">
        <v>90</v>
      </c>
      <c r="F38" s="2" t="s">
        <v>342</v>
      </c>
      <c r="G38" s="2" t="s">
        <v>343</v>
      </c>
      <c r="H38" s="2" t="s">
        <v>343</v>
      </c>
      <c r="I38" s="2" t="s">
        <v>21</v>
      </c>
      <c r="J38" s="76" t="s">
        <v>344</v>
      </c>
      <c r="K38" s="31" t="s">
        <v>19</v>
      </c>
      <c r="L38" s="1">
        <v>88</v>
      </c>
      <c r="M38" s="15">
        <v>0.59350000000000003</v>
      </c>
      <c r="N38" s="11"/>
      <c r="O38" s="2"/>
      <c r="P38" s="14"/>
      <c r="Q38" s="15"/>
      <c r="R38" s="2"/>
      <c r="S38" s="35">
        <f t="shared" si="7"/>
        <v>0</v>
      </c>
      <c r="T38" s="2"/>
      <c r="U38" s="2"/>
      <c r="V38" s="14"/>
      <c r="W38" s="15"/>
      <c r="X38" s="14"/>
      <c r="Y38" s="35">
        <f t="shared" si="8"/>
        <v>0</v>
      </c>
      <c r="Z38" s="14">
        <f t="shared" si="9"/>
        <v>0</v>
      </c>
      <c r="AA38" s="35">
        <f t="shared" si="10"/>
        <v>0</v>
      </c>
      <c r="AB38" s="78">
        <v>290</v>
      </c>
      <c r="AC38" s="2">
        <v>290</v>
      </c>
      <c r="AD38" s="78">
        <v>297.5</v>
      </c>
      <c r="AE38" s="15"/>
      <c r="AF38" s="14">
        <f>AC38</f>
        <v>290</v>
      </c>
      <c r="AG38" s="35">
        <f t="shared" si="11"/>
        <v>172.11500000000001</v>
      </c>
      <c r="AH38" s="14">
        <f t="shared" si="12"/>
        <v>290</v>
      </c>
      <c r="AI38" s="35">
        <f t="shared" si="13"/>
        <v>172.11500000000001</v>
      </c>
      <c r="AJ38" s="2"/>
      <c r="AK38" s="2" t="s">
        <v>342</v>
      </c>
      <c r="AL38" s="2">
        <v>5</v>
      </c>
    </row>
    <row r="39" spans="1:38">
      <c r="A39" s="2">
        <v>0</v>
      </c>
      <c r="B39" s="2" t="s">
        <v>259</v>
      </c>
      <c r="C39" s="2" t="s">
        <v>117</v>
      </c>
      <c r="D39" s="2" t="s">
        <v>261</v>
      </c>
      <c r="E39" s="2">
        <v>90</v>
      </c>
      <c r="F39" s="2" t="s">
        <v>187</v>
      </c>
      <c r="G39" s="2" t="s">
        <v>235</v>
      </c>
      <c r="H39" s="2" t="s">
        <v>235</v>
      </c>
      <c r="I39" s="2" t="s">
        <v>21</v>
      </c>
      <c r="J39" s="76" t="s">
        <v>306</v>
      </c>
      <c r="K39" s="31" t="s">
        <v>19</v>
      </c>
      <c r="L39" s="1">
        <v>89.7</v>
      </c>
      <c r="M39" s="15">
        <v>0.58650000000000002</v>
      </c>
      <c r="N39" s="11"/>
      <c r="O39" s="2"/>
      <c r="P39" s="14"/>
      <c r="Q39" s="15"/>
      <c r="R39" s="2"/>
      <c r="S39" s="35">
        <f t="shared" si="7"/>
        <v>0</v>
      </c>
      <c r="T39" s="2"/>
      <c r="U39" s="2"/>
      <c r="V39" s="14"/>
      <c r="W39" s="15"/>
      <c r="X39" s="14"/>
      <c r="Y39" s="35">
        <f t="shared" si="8"/>
        <v>0</v>
      </c>
      <c r="Z39" s="14">
        <f t="shared" si="9"/>
        <v>0</v>
      </c>
      <c r="AA39" s="35">
        <f t="shared" si="10"/>
        <v>0</v>
      </c>
      <c r="AB39" s="2">
        <v>0</v>
      </c>
      <c r="AC39" s="2">
        <v>0</v>
      </c>
      <c r="AD39" s="14">
        <v>0</v>
      </c>
      <c r="AE39" s="15"/>
      <c r="AF39" s="14">
        <v>0</v>
      </c>
      <c r="AG39" s="35">
        <f t="shared" si="11"/>
        <v>0</v>
      </c>
      <c r="AH39" s="14">
        <f t="shared" si="12"/>
        <v>0</v>
      </c>
      <c r="AI39" s="35">
        <f t="shared" si="13"/>
        <v>0</v>
      </c>
      <c r="AJ39" s="2"/>
      <c r="AK39" s="2" t="s">
        <v>307</v>
      </c>
      <c r="AL39" s="2">
        <v>0</v>
      </c>
    </row>
    <row r="40" spans="1:38">
      <c r="A40" s="2">
        <v>12</v>
      </c>
      <c r="B40" s="2">
        <v>1</v>
      </c>
      <c r="C40" s="2" t="s">
        <v>117</v>
      </c>
      <c r="D40" s="2" t="s">
        <v>261</v>
      </c>
      <c r="E40" s="2">
        <v>90</v>
      </c>
      <c r="F40" s="2" t="s">
        <v>320</v>
      </c>
      <c r="G40" s="2" t="s">
        <v>32</v>
      </c>
      <c r="H40" s="2" t="s">
        <v>321</v>
      </c>
      <c r="I40" s="2" t="s">
        <v>21</v>
      </c>
      <c r="J40" s="76" t="s">
        <v>322</v>
      </c>
      <c r="K40" s="31" t="s">
        <v>42</v>
      </c>
      <c r="L40" s="1">
        <v>89.6</v>
      </c>
      <c r="M40" s="15">
        <v>0.63390000000000002</v>
      </c>
      <c r="N40" s="11"/>
      <c r="O40" s="2"/>
      <c r="P40" s="14"/>
      <c r="Q40" s="15"/>
      <c r="R40" s="2"/>
      <c r="S40" s="35">
        <f t="shared" si="7"/>
        <v>0</v>
      </c>
      <c r="T40" s="2"/>
      <c r="U40" s="2"/>
      <c r="V40" s="14"/>
      <c r="W40" s="15"/>
      <c r="X40" s="14"/>
      <c r="Y40" s="35">
        <f t="shared" si="8"/>
        <v>0</v>
      </c>
      <c r="Z40" s="14">
        <f t="shared" si="9"/>
        <v>0</v>
      </c>
      <c r="AA40" s="35">
        <f t="shared" si="10"/>
        <v>0</v>
      </c>
      <c r="AB40" s="2">
        <v>215</v>
      </c>
      <c r="AC40" s="2">
        <v>230</v>
      </c>
      <c r="AD40" s="78">
        <v>240</v>
      </c>
      <c r="AE40" s="15"/>
      <c r="AF40" s="14">
        <f>AC40</f>
        <v>230</v>
      </c>
      <c r="AG40" s="35">
        <f t="shared" si="11"/>
        <v>145.797</v>
      </c>
      <c r="AH40" s="14">
        <f t="shared" si="12"/>
        <v>230</v>
      </c>
      <c r="AI40" s="35">
        <f t="shared" si="13"/>
        <v>145.797</v>
      </c>
      <c r="AJ40" s="2"/>
      <c r="AK40" s="2" t="s">
        <v>323</v>
      </c>
      <c r="AL40" s="2">
        <v>12</v>
      </c>
    </row>
    <row r="41" spans="1:38">
      <c r="A41" s="2">
        <v>12</v>
      </c>
      <c r="B41" s="2">
        <v>1</v>
      </c>
      <c r="C41" s="2" t="s">
        <v>117</v>
      </c>
      <c r="D41" s="2" t="s">
        <v>261</v>
      </c>
      <c r="E41" s="2">
        <v>100</v>
      </c>
      <c r="F41" s="2" t="s">
        <v>315</v>
      </c>
      <c r="G41" s="2" t="s">
        <v>316</v>
      </c>
      <c r="H41" s="2" t="s">
        <v>317</v>
      </c>
      <c r="I41" s="2" t="s">
        <v>21</v>
      </c>
      <c r="J41" s="76" t="s">
        <v>318</v>
      </c>
      <c r="K41" s="31" t="s">
        <v>20</v>
      </c>
      <c r="L41" s="1">
        <v>95.3</v>
      </c>
      <c r="M41" s="15">
        <v>0.58450000000000002</v>
      </c>
      <c r="N41" s="11"/>
      <c r="O41" s="2"/>
      <c r="P41" s="14"/>
      <c r="Q41" s="15"/>
      <c r="R41" s="2"/>
      <c r="S41" s="35">
        <f t="shared" si="7"/>
        <v>0</v>
      </c>
      <c r="T41" s="2"/>
      <c r="U41" s="2"/>
      <c r="V41" s="14"/>
      <c r="W41" s="15"/>
      <c r="X41" s="14"/>
      <c r="Y41" s="35">
        <f t="shared" si="8"/>
        <v>0</v>
      </c>
      <c r="Z41" s="14">
        <f t="shared" si="9"/>
        <v>0</v>
      </c>
      <c r="AA41" s="35">
        <f t="shared" si="10"/>
        <v>0</v>
      </c>
      <c r="AB41" s="2">
        <v>195</v>
      </c>
      <c r="AC41" s="2">
        <v>205</v>
      </c>
      <c r="AD41" s="14">
        <v>210</v>
      </c>
      <c r="AE41" s="15"/>
      <c r="AF41" s="14">
        <f>AD41</f>
        <v>210</v>
      </c>
      <c r="AG41" s="35">
        <f t="shared" si="11"/>
        <v>122.745</v>
      </c>
      <c r="AH41" s="14">
        <f t="shared" si="12"/>
        <v>210</v>
      </c>
      <c r="AI41" s="35">
        <f t="shared" si="13"/>
        <v>122.745</v>
      </c>
      <c r="AJ41" s="2"/>
      <c r="AK41" s="2" t="s">
        <v>319</v>
      </c>
      <c r="AL41" s="2">
        <v>12</v>
      </c>
    </row>
    <row r="42" spans="1:38">
      <c r="A42" s="2">
        <v>12</v>
      </c>
      <c r="B42" s="2">
        <v>1</v>
      </c>
      <c r="C42" s="2" t="s">
        <v>117</v>
      </c>
      <c r="D42" s="2" t="s">
        <v>261</v>
      </c>
      <c r="E42" s="2">
        <v>100</v>
      </c>
      <c r="F42" s="2" t="s">
        <v>323</v>
      </c>
      <c r="G42" s="2" t="s">
        <v>32</v>
      </c>
      <c r="H42" s="2" t="s">
        <v>23</v>
      </c>
      <c r="I42" s="2" t="s">
        <v>21</v>
      </c>
      <c r="J42" s="76" t="s">
        <v>334</v>
      </c>
      <c r="K42" s="31" t="s">
        <v>19</v>
      </c>
      <c r="L42" s="1">
        <v>96.8</v>
      </c>
      <c r="M42" s="15">
        <v>0.56240000000000001</v>
      </c>
      <c r="N42" s="44"/>
      <c r="O42" s="44"/>
      <c r="P42" s="44"/>
      <c r="Q42" s="15"/>
      <c r="R42" s="2"/>
      <c r="S42" s="35">
        <f t="shared" si="7"/>
        <v>0</v>
      </c>
      <c r="T42" s="2"/>
      <c r="U42" s="2"/>
      <c r="V42" s="14"/>
      <c r="W42" s="15"/>
      <c r="X42" s="14"/>
      <c r="Y42" s="35">
        <f t="shared" si="8"/>
        <v>0</v>
      </c>
      <c r="Z42" s="14">
        <f t="shared" si="9"/>
        <v>0</v>
      </c>
      <c r="AA42" s="35">
        <f t="shared" si="10"/>
        <v>0</v>
      </c>
      <c r="AB42" s="78">
        <v>275</v>
      </c>
      <c r="AC42" s="2">
        <v>275</v>
      </c>
      <c r="AD42" s="14">
        <v>300</v>
      </c>
      <c r="AE42" s="15"/>
      <c r="AF42" s="14">
        <f>AD42</f>
        <v>300</v>
      </c>
      <c r="AG42" s="35">
        <f t="shared" si="11"/>
        <v>168.72</v>
      </c>
      <c r="AH42" s="14">
        <f t="shared" si="12"/>
        <v>300</v>
      </c>
      <c r="AI42" s="35">
        <f t="shared" si="13"/>
        <v>168.72</v>
      </c>
      <c r="AJ42" s="2"/>
      <c r="AK42" s="2" t="s">
        <v>335</v>
      </c>
      <c r="AL42" s="2">
        <v>12</v>
      </c>
    </row>
    <row r="43" spans="1:38">
      <c r="A43" s="2">
        <v>5</v>
      </c>
      <c r="B43" s="2">
        <v>2</v>
      </c>
      <c r="C43" s="2" t="s">
        <v>117</v>
      </c>
      <c r="D43" s="2" t="s">
        <v>261</v>
      </c>
      <c r="E43" s="2">
        <v>100</v>
      </c>
      <c r="F43" s="2" t="s">
        <v>339</v>
      </c>
      <c r="G43" s="2" t="s">
        <v>149</v>
      </c>
      <c r="H43" s="2" t="s">
        <v>321</v>
      </c>
      <c r="I43" s="2" t="s">
        <v>21</v>
      </c>
      <c r="J43" s="76" t="s">
        <v>340</v>
      </c>
      <c r="K43" s="31" t="s">
        <v>19</v>
      </c>
      <c r="L43" s="1">
        <v>97.2</v>
      </c>
      <c r="M43" s="15">
        <v>0.56130000000000002</v>
      </c>
      <c r="N43" s="11"/>
      <c r="O43" s="2"/>
      <c r="P43" s="14"/>
      <c r="Q43" s="15"/>
      <c r="R43" s="2"/>
      <c r="S43" s="35">
        <f t="shared" si="7"/>
        <v>0</v>
      </c>
      <c r="T43" s="2"/>
      <c r="U43" s="2"/>
      <c r="V43" s="14"/>
      <c r="W43" s="15"/>
      <c r="X43" s="14"/>
      <c r="Y43" s="35">
        <f t="shared" si="8"/>
        <v>0</v>
      </c>
      <c r="Z43" s="14">
        <f t="shared" si="9"/>
        <v>0</v>
      </c>
      <c r="AA43" s="35">
        <f t="shared" si="10"/>
        <v>0</v>
      </c>
      <c r="AB43" s="2">
        <v>280</v>
      </c>
      <c r="AC43" s="2">
        <v>300</v>
      </c>
      <c r="AD43" s="78">
        <v>310</v>
      </c>
      <c r="AE43" s="15"/>
      <c r="AF43" s="14">
        <f>AC43</f>
        <v>300</v>
      </c>
      <c r="AG43" s="35">
        <f t="shared" si="11"/>
        <v>168.39000000000001</v>
      </c>
      <c r="AH43" s="14">
        <f t="shared" si="12"/>
        <v>300</v>
      </c>
      <c r="AI43" s="35">
        <f t="shared" si="13"/>
        <v>168.39000000000001</v>
      </c>
      <c r="AJ43" s="2"/>
      <c r="AK43" s="2" t="s">
        <v>341</v>
      </c>
      <c r="AL43" s="2">
        <v>5</v>
      </c>
    </row>
    <row r="44" spans="1:38">
      <c r="A44" s="2">
        <v>3</v>
      </c>
      <c r="B44" s="2">
        <v>3</v>
      </c>
      <c r="C44" s="2" t="s">
        <v>117</v>
      </c>
      <c r="D44" s="2" t="s">
        <v>261</v>
      </c>
      <c r="E44" s="2">
        <v>100</v>
      </c>
      <c r="F44" s="2" t="s">
        <v>345</v>
      </c>
      <c r="G44" s="2" t="s">
        <v>97</v>
      </c>
      <c r="H44" s="2" t="s">
        <v>23</v>
      </c>
      <c r="I44" s="2" t="s">
        <v>21</v>
      </c>
      <c r="J44" s="76" t="s">
        <v>346</v>
      </c>
      <c r="K44" s="31" t="s">
        <v>19</v>
      </c>
      <c r="L44" s="1">
        <v>95</v>
      </c>
      <c r="M44" s="15">
        <v>0.56779999999999997</v>
      </c>
      <c r="N44" s="11"/>
      <c r="O44" s="2"/>
      <c r="P44" s="14"/>
      <c r="Q44" s="15"/>
      <c r="R44" s="2"/>
      <c r="S44" s="35">
        <f t="shared" si="7"/>
        <v>0</v>
      </c>
      <c r="T44" s="2"/>
      <c r="U44" s="2"/>
      <c r="V44" s="14"/>
      <c r="W44" s="15"/>
      <c r="X44" s="14"/>
      <c r="Y44" s="35">
        <f t="shared" si="8"/>
        <v>0</v>
      </c>
      <c r="Z44" s="14">
        <f t="shared" si="9"/>
        <v>0</v>
      </c>
      <c r="AA44" s="35">
        <f t="shared" si="10"/>
        <v>0</v>
      </c>
      <c r="AB44" s="2">
        <v>292.5</v>
      </c>
      <c r="AC44" s="78">
        <v>312.5</v>
      </c>
      <c r="AD44" s="78">
        <v>312.5</v>
      </c>
      <c r="AE44" s="15"/>
      <c r="AF44" s="14">
        <f>AB44</f>
        <v>292.5</v>
      </c>
      <c r="AG44" s="35">
        <f t="shared" si="11"/>
        <v>166.08150000000001</v>
      </c>
      <c r="AH44" s="14">
        <f t="shared" si="12"/>
        <v>292.5</v>
      </c>
      <c r="AI44" s="35">
        <f t="shared" si="13"/>
        <v>166.08150000000001</v>
      </c>
      <c r="AJ44" s="2"/>
      <c r="AK44" s="2" t="s">
        <v>347</v>
      </c>
      <c r="AL44" s="2">
        <v>3</v>
      </c>
    </row>
    <row r="45" spans="1:38">
      <c r="A45" s="2">
        <v>0</v>
      </c>
      <c r="B45" s="2" t="s">
        <v>259</v>
      </c>
      <c r="C45" s="2" t="s">
        <v>117</v>
      </c>
      <c r="D45" s="2" t="s">
        <v>261</v>
      </c>
      <c r="E45" s="2">
        <v>100</v>
      </c>
      <c r="F45" s="2" t="s">
        <v>348</v>
      </c>
      <c r="G45" s="2" t="s">
        <v>349</v>
      </c>
      <c r="H45" s="2" t="s">
        <v>214</v>
      </c>
      <c r="I45" s="2" t="s">
        <v>21</v>
      </c>
      <c r="J45" s="76" t="s">
        <v>350</v>
      </c>
      <c r="K45" s="31" t="s">
        <v>19</v>
      </c>
      <c r="L45" s="1">
        <v>96.2</v>
      </c>
      <c r="M45" s="15">
        <v>0.56420000000000003</v>
      </c>
      <c r="N45" s="11"/>
      <c r="O45" s="2"/>
      <c r="P45" s="14"/>
      <c r="Q45" s="15"/>
      <c r="R45" s="2"/>
      <c r="S45" s="35">
        <f t="shared" si="7"/>
        <v>0</v>
      </c>
      <c r="T45" s="2"/>
      <c r="U45" s="2"/>
      <c r="V45" s="14"/>
      <c r="W45" s="15"/>
      <c r="X45" s="14"/>
      <c r="Y45" s="35">
        <f t="shared" si="8"/>
        <v>0</v>
      </c>
      <c r="Z45" s="14">
        <f t="shared" si="9"/>
        <v>0</v>
      </c>
      <c r="AA45" s="35">
        <f t="shared" si="10"/>
        <v>0</v>
      </c>
      <c r="AB45" s="78">
        <v>330</v>
      </c>
      <c r="AC45" s="2">
        <v>0</v>
      </c>
      <c r="AD45" s="14">
        <v>0</v>
      </c>
      <c r="AE45" s="15"/>
      <c r="AF45" s="14">
        <v>0</v>
      </c>
      <c r="AG45" s="35">
        <f t="shared" si="11"/>
        <v>0</v>
      </c>
      <c r="AH45" s="14">
        <f t="shared" si="12"/>
        <v>0</v>
      </c>
      <c r="AI45" s="35">
        <f t="shared" si="13"/>
        <v>0</v>
      </c>
      <c r="AJ45" s="2"/>
      <c r="AK45" s="2" t="s">
        <v>351</v>
      </c>
      <c r="AL45" s="2">
        <v>0</v>
      </c>
    </row>
    <row r="46" spans="1:38">
      <c r="A46" s="2">
        <v>12</v>
      </c>
      <c r="B46" s="2">
        <v>1</v>
      </c>
      <c r="C46" s="2" t="s">
        <v>117</v>
      </c>
      <c r="D46" s="2" t="s">
        <v>261</v>
      </c>
      <c r="E46" s="2">
        <v>110</v>
      </c>
      <c r="F46" s="2" t="s">
        <v>416</v>
      </c>
      <c r="G46" s="2" t="s">
        <v>274</v>
      </c>
      <c r="H46" s="2" t="s">
        <v>160</v>
      </c>
      <c r="I46" s="2" t="s">
        <v>21</v>
      </c>
      <c r="J46" s="76" t="s">
        <v>417</v>
      </c>
      <c r="K46" s="31" t="s">
        <v>136</v>
      </c>
      <c r="L46" s="1">
        <v>105.2</v>
      </c>
      <c r="M46" s="15">
        <v>0.54879999999999995</v>
      </c>
      <c r="N46" s="11"/>
      <c r="O46" s="2"/>
      <c r="P46" s="14"/>
      <c r="Q46" s="15"/>
      <c r="R46" s="2"/>
      <c r="S46" s="35">
        <f t="shared" si="7"/>
        <v>0</v>
      </c>
      <c r="T46" s="2"/>
      <c r="U46" s="2"/>
      <c r="V46" s="14"/>
      <c r="W46" s="15"/>
      <c r="X46" s="2"/>
      <c r="Y46" s="35">
        <f t="shared" si="8"/>
        <v>0</v>
      </c>
      <c r="Z46" s="14">
        <f t="shared" si="9"/>
        <v>0</v>
      </c>
      <c r="AA46" s="35">
        <f t="shared" si="10"/>
        <v>0</v>
      </c>
      <c r="AB46" s="78">
        <v>230</v>
      </c>
      <c r="AC46" s="2">
        <v>230</v>
      </c>
      <c r="AD46" s="2">
        <v>250</v>
      </c>
      <c r="AE46" s="15"/>
      <c r="AF46" s="2">
        <v>250</v>
      </c>
      <c r="AG46" s="35">
        <f t="shared" si="11"/>
        <v>137.19999999999999</v>
      </c>
      <c r="AH46" s="14">
        <f t="shared" si="12"/>
        <v>250</v>
      </c>
      <c r="AI46" s="35">
        <f t="shared" si="13"/>
        <v>137.19999999999999</v>
      </c>
      <c r="AJ46" s="2"/>
      <c r="AK46" s="2" t="s">
        <v>418</v>
      </c>
      <c r="AL46" s="2">
        <v>12</v>
      </c>
    </row>
    <row r="47" spans="1:38">
      <c r="A47" s="2">
        <v>12</v>
      </c>
      <c r="B47" s="2">
        <v>1</v>
      </c>
      <c r="C47" s="2" t="s">
        <v>117</v>
      </c>
      <c r="D47" s="2" t="s">
        <v>261</v>
      </c>
      <c r="E47" s="2">
        <v>110</v>
      </c>
      <c r="F47" s="2" t="s">
        <v>445</v>
      </c>
      <c r="G47" s="2" t="s">
        <v>446</v>
      </c>
      <c r="H47" s="2" t="s">
        <v>23</v>
      </c>
      <c r="I47" s="2" t="s">
        <v>21</v>
      </c>
      <c r="J47" s="76" t="s">
        <v>447</v>
      </c>
      <c r="K47" s="31" t="s">
        <v>20</v>
      </c>
      <c r="L47" s="1">
        <v>108.9</v>
      </c>
      <c r="M47" s="15">
        <v>0.53779999999999994</v>
      </c>
      <c r="N47" s="11"/>
      <c r="O47" s="2"/>
      <c r="P47" s="14"/>
      <c r="Q47" s="15"/>
      <c r="R47" s="2"/>
      <c r="S47" s="35">
        <f t="shared" si="7"/>
        <v>0</v>
      </c>
      <c r="T47" s="2"/>
      <c r="U47" s="2"/>
      <c r="V47" s="14"/>
      <c r="W47" s="15"/>
      <c r="X47" s="2"/>
      <c r="Y47" s="35">
        <f t="shared" si="8"/>
        <v>0</v>
      </c>
      <c r="Z47" s="14">
        <f t="shared" si="9"/>
        <v>0</v>
      </c>
      <c r="AA47" s="35">
        <f t="shared" si="10"/>
        <v>0</v>
      </c>
      <c r="AB47" s="2">
        <v>280</v>
      </c>
      <c r="AC47" s="78">
        <v>300</v>
      </c>
      <c r="AD47" s="78">
        <v>300</v>
      </c>
      <c r="AE47" s="15"/>
      <c r="AF47" s="2">
        <v>280</v>
      </c>
      <c r="AG47" s="35">
        <f t="shared" si="11"/>
        <v>150.58399999999997</v>
      </c>
      <c r="AH47" s="14">
        <f t="shared" si="12"/>
        <v>280</v>
      </c>
      <c r="AI47" s="35">
        <f t="shared" si="13"/>
        <v>150.58399999999997</v>
      </c>
      <c r="AJ47" s="2"/>
      <c r="AK47" s="2" t="s">
        <v>448</v>
      </c>
      <c r="AL47" s="2">
        <v>12</v>
      </c>
    </row>
    <row r="48" spans="1:38">
      <c r="A48" s="2">
        <v>12</v>
      </c>
      <c r="B48" s="2">
        <v>1</v>
      </c>
      <c r="C48" s="2" t="s">
        <v>117</v>
      </c>
      <c r="D48" s="2" t="s">
        <v>261</v>
      </c>
      <c r="E48" s="2">
        <v>110</v>
      </c>
      <c r="F48" s="2" t="s">
        <v>409</v>
      </c>
      <c r="G48" s="2" t="s">
        <v>149</v>
      </c>
      <c r="H48" s="2" t="s">
        <v>23</v>
      </c>
      <c r="I48" s="2" t="s">
        <v>21</v>
      </c>
      <c r="J48" s="76" t="s">
        <v>410</v>
      </c>
      <c r="K48" s="31" t="s">
        <v>36</v>
      </c>
      <c r="L48" s="1">
        <v>105.1</v>
      </c>
      <c r="M48" s="15">
        <v>0.56969999999999998</v>
      </c>
      <c r="N48" s="11"/>
      <c r="O48" s="2"/>
      <c r="P48" s="14"/>
      <c r="Q48" s="15"/>
      <c r="R48" s="2"/>
      <c r="S48" s="35">
        <f t="shared" si="7"/>
        <v>0</v>
      </c>
      <c r="T48" s="2"/>
      <c r="U48" s="2"/>
      <c r="V48" s="14"/>
      <c r="W48" s="15"/>
      <c r="X48" s="14"/>
      <c r="Y48" s="35">
        <f t="shared" si="8"/>
        <v>0</v>
      </c>
      <c r="Z48" s="14">
        <f t="shared" si="9"/>
        <v>0</v>
      </c>
      <c r="AA48" s="35">
        <f t="shared" si="10"/>
        <v>0</v>
      </c>
      <c r="AB48" s="2">
        <v>180</v>
      </c>
      <c r="AC48" s="2">
        <v>200</v>
      </c>
      <c r="AD48" s="2">
        <v>220</v>
      </c>
      <c r="AE48" s="15"/>
      <c r="AF48" s="2">
        <v>220</v>
      </c>
      <c r="AG48" s="35">
        <f t="shared" si="11"/>
        <v>125.334</v>
      </c>
      <c r="AH48" s="14">
        <f t="shared" si="12"/>
        <v>220</v>
      </c>
      <c r="AI48" s="35">
        <f t="shared" si="13"/>
        <v>125.334</v>
      </c>
      <c r="AJ48" s="2"/>
      <c r="AK48" s="2" t="s">
        <v>411</v>
      </c>
      <c r="AL48" s="2">
        <v>12</v>
      </c>
    </row>
    <row r="49" spans="1:38">
      <c r="A49" s="2">
        <v>12</v>
      </c>
      <c r="B49" s="2">
        <v>1</v>
      </c>
      <c r="C49" s="2" t="s">
        <v>117</v>
      </c>
      <c r="D49" s="2" t="s">
        <v>261</v>
      </c>
      <c r="E49" s="2">
        <v>110</v>
      </c>
      <c r="F49" s="2" t="s">
        <v>426</v>
      </c>
      <c r="G49" s="2" t="s">
        <v>427</v>
      </c>
      <c r="H49" s="2" t="s">
        <v>264</v>
      </c>
      <c r="I49" s="2" t="s">
        <v>21</v>
      </c>
      <c r="J49" s="76" t="s">
        <v>428</v>
      </c>
      <c r="K49" s="31" t="s">
        <v>140</v>
      </c>
      <c r="L49" s="1">
        <v>106</v>
      </c>
      <c r="M49" s="15">
        <v>0.63590000000000002</v>
      </c>
      <c r="N49" s="11"/>
      <c r="O49" s="2"/>
      <c r="P49" s="14"/>
      <c r="Q49" s="15"/>
      <c r="R49" s="2"/>
      <c r="S49" s="35">
        <f t="shared" si="7"/>
        <v>0</v>
      </c>
      <c r="T49" s="2"/>
      <c r="U49" s="2"/>
      <c r="V49" s="14"/>
      <c r="W49" s="15"/>
      <c r="X49" s="2"/>
      <c r="Y49" s="35">
        <f t="shared" si="8"/>
        <v>0</v>
      </c>
      <c r="Z49" s="14">
        <f t="shared" si="9"/>
        <v>0</v>
      </c>
      <c r="AA49" s="35">
        <f t="shared" si="10"/>
        <v>0</v>
      </c>
      <c r="AB49" s="2">
        <v>250</v>
      </c>
      <c r="AC49" s="2">
        <v>260</v>
      </c>
      <c r="AD49" s="2">
        <v>0</v>
      </c>
      <c r="AE49" s="15"/>
      <c r="AF49" s="2">
        <v>260</v>
      </c>
      <c r="AG49" s="35">
        <f t="shared" si="11"/>
        <v>165.334</v>
      </c>
      <c r="AH49" s="14">
        <f t="shared" si="12"/>
        <v>260</v>
      </c>
      <c r="AI49" s="35">
        <f t="shared" si="13"/>
        <v>165.334</v>
      </c>
      <c r="AJ49" s="2"/>
      <c r="AK49" s="2" t="s">
        <v>426</v>
      </c>
      <c r="AL49" s="2">
        <v>12</v>
      </c>
    </row>
    <row r="50" spans="1:38">
      <c r="A50" s="2">
        <v>12</v>
      </c>
      <c r="B50" s="2">
        <v>1</v>
      </c>
      <c r="C50" s="2" t="s">
        <v>117</v>
      </c>
      <c r="D50" s="2" t="s">
        <v>261</v>
      </c>
      <c r="E50" s="2">
        <v>110</v>
      </c>
      <c r="F50" s="2" t="s">
        <v>443</v>
      </c>
      <c r="G50" s="2" t="s">
        <v>378</v>
      </c>
      <c r="H50" s="2"/>
      <c r="I50" s="2" t="s">
        <v>21</v>
      </c>
      <c r="J50" s="76" t="s">
        <v>444</v>
      </c>
      <c r="K50" s="31" t="s">
        <v>19</v>
      </c>
      <c r="L50" s="1">
        <v>107.5</v>
      </c>
      <c r="M50" s="15">
        <v>0.53979999999999995</v>
      </c>
      <c r="N50" s="11"/>
      <c r="O50" s="2"/>
      <c r="P50" s="14"/>
      <c r="Q50" s="15"/>
      <c r="R50" s="2"/>
      <c r="S50" s="35">
        <f t="shared" si="7"/>
        <v>0</v>
      </c>
      <c r="T50" s="2"/>
      <c r="U50" s="2"/>
      <c r="V50" s="14"/>
      <c r="W50" s="15"/>
      <c r="X50" s="2"/>
      <c r="Y50" s="35">
        <f t="shared" si="8"/>
        <v>0</v>
      </c>
      <c r="Z50" s="14">
        <f t="shared" si="9"/>
        <v>0</v>
      </c>
      <c r="AA50" s="35">
        <f t="shared" si="10"/>
        <v>0</v>
      </c>
      <c r="AB50" s="2">
        <v>280</v>
      </c>
      <c r="AC50" s="83">
        <v>300</v>
      </c>
      <c r="AD50" s="78">
        <v>305</v>
      </c>
      <c r="AE50" s="15"/>
      <c r="AF50" s="2">
        <v>300</v>
      </c>
      <c r="AG50" s="35">
        <f t="shared" si="11"/>
        <v>161.94</v>
      </c>
      <c r="AH50" s="14">
        <f t="shared" si="12"/>
        <v>300</v>
      </c>
      <c r="AI50" s="35">
        <f t="shared" si="13"/>
        <v>161.94</v>
      </c>
      <c r="AJ50" s="2"/>
      <c r="AK50" s="2" t="s">
        <v>405</v>
      </c>
      <c r="AL50" s="2">
        <v>12</v>
      </c>
    </row>
    <row r="51" spans="1:38">
      <c r="A51" s="2">
        <v>5</v>
      </c>
      <c r="B51" s="2">
        <v>2</v>
      </c>
      <c r="C51" s="2" t="s">
        <v>117</v>
      </c>
      <c r="D51" s="2" t="s">
        <v>261</v>
      </c>
      <c r="E51" s="2">
        <v>110</v>
      </c>
      <c r="F51" s="2" t="s">
        <v>445</v>
      </c>
      <c r="G51" s="2" t="s">
        <v>446</v>
      </c>
      <c r="H51" s="2" t="s">
        <v>23</v>
      </c>
      <c r="I51" s="2" t="s">
        <v>21</v>
      </c>
      <c r="J51" s="76" t="s">
        <v>447</v>
      </c>
      <c r="K51" s="31" t="s">
        <v>19</v>
      </c>
      <c r="L51" s="1">
        <v>108.9</v>
      </c>
      <c r="M51" s="15">
        <v>0.53779999999999994</v>
      </c>
      <c r="N51" s="11"/>
      <c r="O51" s="2"/>
      <c r="P51" s="14"/>
      <c r="Q51" s="15"/>
      <c r="R51" s="2"/>
      <c r="S51" s="35">
        <f t="shared" si="7"/>
        <v>0</v>
      </c>
      <c r="T51" s="2"/>
      <c r="U51" s="2"/>
      <c r="V51" s="14"/>
      <c r="W51" s="15"/>
      <c r="X51" s="2"/>
      <c r="Y51" s="35">
        <f t="shared" si="8"/>
        <v>0</v>
      </c>
      <c r="Z51" s="14">
        <f t="shared" si="9"/>
        <v>0</v>
      </c>
      <c r="AA51" s="35">
        <f t="shared" si="10"/>
        <v>0</v>
      </c>
      <c r="AB51" s="2">
        <v>280</v>
      </c>
      <c r="AC51" s="78">
        <v>300</v>
      </c>
      <c r="AD51" s="78">
        <v>300</v>
      </c>
      <c r="AE51" s="15"/>
      <c r="AF51" s="2">
        <v>280</v>
      </c>
      <c r="AG51" s="35">
        <f t="shared" si="11"/>
        <v>150.58399999999997</v>
      </c>
      <c r="AH51" s="14">
        <f t="shared" si="12"/>
        <v>280</v>
      </c>
      <c r="AI51" s="35">
        <f t="shared" si="13"/>
        <v>150.58399999999997</v>
      </c>
      <c r="AJ51" s="2"/>
      <c r="AK51" s="2" t="s">
        <v>448</v>
      </c>
      <c r="AL51" s="2">
        <v>5</v>
      </c>
    </row>
    <row r="52" spans="1:38">
      <c r="A52" s="2">
        <v>3</v>
      </c>
      <c r="B52" s="2">
        <v>3</v>
      </c>
      <c r="C52" s="2" t="s">
        <v>117</v>
      </c>
      <c r="D52" s="2" t="s">
        <v>261</v>
      </c>
      <c r="E52" s="2">
        <v>110</v>
      </c>
      <c r="F52" s="2" t="s">
        <v>413</v>
      </c>
      <c r="G52" s="2" t="s">
        <v>291</v>
      </c>
      <c r="H52" s="2" t="s">
        <v>23</v>
      </c>
      <c r="I52" s="2" t="s">
        <v>21</v>
      </c>
      <c r="J52" s="76" t="s">
        <v>414</v>
      </c>
      <c r="K52" s="31" t="s">
        <v>19</v>
      </c>
      <c r="L52" s="1">
        <v>103.9</v>
      </c>
      <c r="M52" s="15">
        <v>0.54569999999999996</v>
      </c>
      <c r="N52" s="11"/>
      <c r="O52" s="2"/>
      <c r="P52" s="14"/>
      <c r="Q52" s="15"/>
      <c r="R52" s="2"/>
      <c r="S52" s="35">
        <f t="shared" si="7"/>
        <v>0</v>
      </c>
      <c r="T52" s="2"/>
      <c r="U52" s="2"/>
      <c r="V52" s="14"/>
      <c r="W52" s="15"/>
      <c r="X52" s="2"/>
      <c r="Y52" s="35">
        <f t="shared" si="8"/>
        <v>0</v>
      </c>
      <c r="Z52" s="14">
        <f t="shared" si="9"/>
        <v>0</v>
      </c>
      <c r="AA52" s="35">
        <f t="shared" si="10"/>
        <v>0</v>
      </c>
      <c r="AB52" s="2">
        <v>225</v>
      </c>
      <c r="AC52" s="78">
        <v>250</v>
      </c>
      <c r="AD52" s="78">
        <v>250</v>
      </c>
      <c r="AE52" s="15"/>
      <c r="AF52" s="2">
        <v>225</v>
      </c>
      <c r="AG52" s="35">
        <f t="shared" si="11"/>
        <v>122.78249999999998</v>
      </c>
      <c r="AH52" s="14">
        <f t="shared" si="12"/>
        <v>225</v>
      </c>
      <c r="AI52" s="35">
        <f t="shared" si="13"/>
        <v>122.78249999999998</v>
      </c>
      <c r="AJ52" s="2"/>
      <c r="AK52" s="2" t="s">
        <v>415</v>
      </c>
      <c r="AL52" s="2">
        <v>3</v>
      </c>
    </row>
    <row r="53" spans="1:38">
      <c r="A53" s="2">
        <v>12</v>
      </c>
      <c r="B53" s="2">
        <v>1</v>
      </c>
      <c r="C53" s="2" t="s">
        <v>117</v>
      </c>
      <c r="D53" s="2" t="s">
        <v>261</v>
      </c>
      <c r="E53" s="2">
        <v>125</v>
      </c>
      <c r="F53" s="2" t="s">
        <v>449</v>
      </c>
      <c r="G53" s="2" t="s">
        <v>128</v>
      </c>
      <c r="H53" s="2" t="s">
        <v>23</v>
      </c>
      <c r="I53" s="2" t="s">
        <v>21</v>
      </c>
      <c r="J53" s="76" t="s">
        <v>450</v>
      </c>
      <c r="K53" s="31" t="s">
        <v>36</v>
      </c>
      <c r="L53" s="1">
        <v>110.5</v>
      </c>
      <c r="M53" s="15">
        <v>0.58520000000000005</v>
      </c>
      <c r="N53" s="11"/>
      <c r="O53" s="2"/>
      <c r="P53" s="14"/>
      <c r="Q53" s="15"/>
      <c r="R53" s="2"/>
      <c r="S53" s="35">
        <f t="shared" si="7"/>
        <v>0</v>
      </c>
      <c r="T53" s="2"/>
      <c r="U53" s="2"/>
      <c r="V53" s="14"/>
      <c r="W53" s="15"/>
      <c r="X53" s="2"/>
      <c r="Y53" s="35">
        <f t="shared" si="8"/>
        <v>0</v>
      </c>
      <c r="Z53" s="14">
        <f t="shared" si="9"/>
        <v>0</v>
      </c>
      <c r="AA53" s="35">
        <f t="shared" si="10"/>
        <v>0</v>
      </c>
      <c r="AB53" s="2">
        <v>282.5</v>
      </c>
      <c r="AC53" s="83">
        <v>302.5</v>
      </c>
      <c r="AD53" s="2">
        <v>0</v>
      </c>
      <c r="AE53" s="15"/>
      <c r="AF53" s="2">
        <v>302.5</v>
      </c>
      <c r="AG53" s="35">
        <f t="shared" si="11"/>
        <v>177.02300000000002</v>
      </c>
      <c r="AH53" s="14">
        <f t="shared" si="12"/>
        <v>302.5</v>
      </c>
      <c r="AI53" s="35">
        <f t="shared" si="13"/>
        <v>177.02300000000002</v>
      </c>
      <c r="AJ53" s="2"/>
      <c r="AK53" s="2" t="s">
        <v>256</v>
      </c>
      <c r="AL53" s="2">
        <v>12</v>
      </c>
    </row>
    <row r="54" spans="1:38">
      <c r="A54" s="2">
        <v>12</v>
      </c>
      <c r="B54" s="2">
        <v>1</v>
      </c>
      <c r="C54" s="2" t="s">
        <v>117</v>
      </c>
      <c r="D54" s="2" t="s">
        <v>261</v>
      </c>
      <c r="E54" s="2">
        <v>125</v>
      </c>
      <c r="F54" s="2" t="s">
        <v>438</v>
      </c>
      <c r="G54" s="2" t="s">
        <v>439</v>
      </c>
      <c r="H54" s="2" t="s">
        <v>160</v>
      </c>
      <c r="I54" s="2" t="s">
        <v>21</v>
      </c>
      <c r="J54" s="76" t="s">
        <v>440</v>
      </c>
      <c r="K54" s="31" t="s">
        <v>140</v>
      </c>
      <c r="L54" s="1">
        <v>116.4</v>
      </c>
      <c r="M54" s="15">
        <v>0.65690000000000004</v>
      </c>
      <c r="N54" s="11"/>
      <c r="O54" s="2"/>
      <c r="P54" s="14"/>
      <c r="Q54" s="15"/>
      <c r="R54" s="2"/>
      <c r="S54" s="35">
        <f t="shared" si="7"/>
        <v>0</v>
      </c>
      <c r="T54" s="2"/>
      <c r="U54" s="2"/>
      <c r="V54" s="14"/>
      <c r="W54" s="15"/>
      <c r="X54" s="2"/>
      <c r="Y54" s="35">
        <f t="shared" si="8"/>
        <v>0</v>
      </c>
      <c r="Z54" s="14">
        <f t="shared" si="9"/>
        <v>0</v>
      </c>
      <c r="AA54" s="35">
        <f t="shared" si="10"/>
        <v>0</v>
      </c>
      <c r="AB54" s="2">
        <v>270</v>
      </c>
      <c r="AC54" s="2">
        <v>305</v>
      </c>
      <c r="AD54" s="2">
        <v>0</v>
      </c>
      <c r="AE54" s="15"/>
      <c r="AF54" s="2">
        <v>305</v>
      </c>
      <c r="AG54" s="35">
        <f t="shared" si="11"/>
        <v>200.3545</v>
      </c>
      <c r="AH54" s="14">
        <f t="shared" si="12"/>
        <v>305</v>
      </c>
      <c r="AI54" s="35">
        <f t="shared" si="13"/>
        <v>200.3545</v>
      </c>
      <c r="AJ54" s="2" t="s">
        <v>481</v>
      </c>
      <c r="AK54" s="2" t="s">
        <v>438</v>
      </c>
      <c r="AL54" s="2">
        <v>27</v>
      </c>
    </row>
    <row r="55" spans="1:38">
      <c r="A55" s="2">
        <v>12</v>
      </c>
      <c r="B55" s="2">
        <v>1</v>
      </c>
      <c r="C55" s="2" t="s">
        <v>117</v>
      </c>
      <c r="D55" s="2" t="s">
        <v>261</v>
      </c>
      <c r="E55" s="2">
        <v>125</v>
      </c>
      <c r="F55" s="2" t="s">
        <v>52</v>
      </c>
      <c r="G55" s="2" t="s">
        <v>32</v>
      </c>
      <c r="H55" s="2" t="s">
        <v>23</v>
      </c>
      <c r="I55" s="2" t="s">
        <v>21</v>
      </c>
      <c r="J55" s="33">
        <v>22107</v>
      </c>
      <c r="K55" s="2" t="s">
        <v>53</v>
      </c>
      <c r="L55" s="1">
        <v>110.4</v>
      </c>
      <c r="M55" s="15">
        <v>0.79330000000000001</v>
      </c>
      <c r="N55" s="11"/>
      <c r="O55" s="2"/>
      <c r="P55" s="14"/>
      <c r="Q55" s="15"/>
      <c r="R55" s="2"/>
      <c r="S55" s="35">
        <f t="shared" si="7"/>
        <v>0</v>
      </c>
      <c r="T55" s="2"/>
      <c r="U55" s="2"/>
      <c r="V55" s="14"/>
      <c r="W55" s="15"/>
      <c r="X55" s="14"/>
      <c r="Y55" s="35">
        <f t="shared" si="8"/>
        <v>0</v>
      </c>
      <c r="Z55" s="14">
        <f t="shared" si="9"/>
        <v>0</v>
      </c>
      <c r="AA55" s="35">
        <f t="shared" si="10"/>
        <v>0</v>
      </c>
      <c r="AB55" s="2">
        <v>200</v>
      </c>
      <c r="AC55" s="2">
        <v>225</v>
      </c>
      <c r="AD55" s="44">
        <v>250</v>
      </c>
      <c r="AE55" s="15"/>
      <c r="AF55" s="14">
        <v>225</v>
      </c>
      <c r="AG55" s="35">
        <f t="shared" si="11"/>
        <v>178.49250000000001</v>
      </c>
      <c r="AH55" s="14">
        <f t="shared" si="12"/>
        <v>225</v>
      </c>
      <c r="AI55" s="35">
        <f t="shared" si="13"/>
        <v>178.49250000000001</v>
      </c>
      <c r="AJ55" s="2"/>
      <c r="AK55" s="2" t="s">
        <v>54</v>
      </c>
      <c r="AL55" s="2">
        <v>12</v>
      </c>
    </row>
    <row r="56" spans="1:38">
      <c r="A56" s="2">
        <v>12</v>
      </c>
      <c r="B56" s="2">
        <v>1</v>
      </c>
      <c r="C56" s="2" t="s">
        <v>117</v>
      </c>
      <c r="D56" s="2" t="s">
        <v>261</v>
      </c>
      <c r="E56" s="2">
        <v>125</v>
      </c>
      <c r="F56" s="2" t="s">
        <v>441</v>
      </c>
      <c r="G56" s="2" t="s">
        <v>33</v>
      </c>
      <c r="H56" s="2" t="s">
        <v>34</v>
      </c>
      <c r="I56" s="2" t="s">
        <v>21</v>
      </c>
      <c r="J56" s="76" t="s">
        <v>442</v>
      </c>
      <c r="K56" s="31" t="s">
        <v>19</v>
      </c>
      <c r="L56" s="1">
        <v>117.9</v>
      </c>
      <c r="M56" s="15">
        <v>0.52890000000000004</v>
      </c>
      <c r="N56" s="11"/>
      <c r="O56" s="2"/>
      <c r="P56" s="14"/>
      <c r="Q56" s="15"/>
      <c r="R56" s="2"/>
      <c r="S56" s="35">
        <f t="shared" si="7"/>
        <v>0</v>
      </c>
      <c r="T56" s="2"/>
      <c r="U56" s="2"/>
      <c r="V56" s="14"/>
      <c r="W56" s="15"/>
      <c r="X56" s="2"/>
      <c r="Y56" s="35">
        <f t="shared" si="8"/>
        <v>0</v>
      </c>
      <c r="Z56" s="14">
        <f t="shared" si="9"/>
        <v>0</v>
      </c>
      <c r="AA56" s="35">
        <f t="shared" si="10"/>
        <v>0</v>
      </c>
      <c r="AB56" s="2">
        <v>270</v>
      </c>
      <c r="AC56" s="2">
        <v>280</v>
      </c>
      <c r="AD56" s="78">
        <v>285</v>
      </c>
      <c r="AE56" s="15"/>
      <c r="AF56" s="2">
        <v>280</v>
      </c>
      <c r="AG56" s="35">
        <f t="shared" si="11"/>
        <v>148.09200000000001</v>
      </c>
      <c r="AH56" s="14">
        <f t="shared" si="12"/>
        <v>280</v>
      </c>
      <c r="AI56" s="35">
        <f t="shared" si="13"/>
        <v>148.09200000000001</v>
      </c>
      <c r="AJ56" s="2"/>
      <c r="AK56" s="2" t="s">
        <v>493</v>
      </c>
      <c r="AL56" s="2">
        <v>12</v>
      </c>
    </row>
    <row r="57" spans="1:38">
      <c r="A57" s="2">
        <v>5</v>
      </c>
      <c r="B57" s="2">
        <v>2</v>
      </c>
      <c r="C57" s="2" t="s">
        <v>117</v>
      </c>
      <c r="D57" s="2" t="s">
        <v>261</v>
      </c>
      <c r="E57" s="2">
        <v>125</v>
      </c>
      <c r="F57" s="2" t="s">
        <v>52</v>
      </c>
      <c r="G57" s="2" t="s">
        <v>32</v>
      </c>
      <c r="H57" s="2" t="s">
        <v>23</v>
      </c>
      <c r="I57" s="2" t="s">
        <v>21</v>
      </c>
      <c r="J57" s="33">
        <v>22107</v>
      </c>
      <c r="K57" s="32" t="s">
        <v>19</v>
      </c>
      <c r="L57" s="1">
        <v>110.4</v>
      </c>
      <c r="M57" s="15">
        <v>0.53600000000000003</v>
      </c>
      <c r="N57" s="11"/>
      <c r="O57" s="2"/>
      <c r="P57" s="14"/>
      <c r="Q57" s="15"/>
      <c r="R57" s="2"/>
      <c r="S57" s="35">
        <f t="shared" si="7"/>
        <v>0</v>
      </c>
      <c r="T57" s="2"/>
      <c r="U57" s="2"/>
      <c r="V57" s="14"/>
      <c r="W57" s="15"/>
      <c r="X57" s="14"/>
      <c r="Y57" s="35">
        <f t="shared" si="8"/>
        <v>0</v>
      </c>
      <c r="Z57" s="14">
        <f t="shared" si="9"/>
        <v>0</v>
      </c>
      <c r="AA57" s="35">
        <f t="shared" si="10"/>
        <v>0</v>
      </c>
      <c r="AB57" s="2">
        <v>200</v>
      </c>
      <c r="AC57" s="2">
        <v>225</v>
      </c>
      <c r="AD57" s="44">
        <v>250</v>
      </c>
      <c r="AE57" s="15"/>
      <c r="AF57" s="14">
        <v>225</v>
      </c>
      <c r="AG57" s="35">
        <f t="shared" si="11"/>
        <v>120.60000000000001</v>
      </c>
      <c r="AH57" s="14">
        <f t="shared" si="12"/>
        <v>225</v>
      </c>
      <c r="AI57" s="35">
        <f t="shared" si="13"/>
        <v>120.60000000000001</v>
      </c>
      <c r="AJ57" s="2" t="s">
        <v>482</v>
      </c>
      <c r="AK57" s="2" t="s">
        <v>54</v>
      </c>
      <c r="AL57" s="2">
        <v>14</v>
      </c>
    </row>
    <row r="58" spans="1:38">
      <c r="A58" s="2">
        <v>12</v>
      </c>
      <c r="B58" s="2">
        <v>1</v>
      </c>
      <c r="C58" s="2" t="s">
        <v>117</v>
      </c>
      <c r="D58" s="2" t="s">
        <v>261</v>
      </c>
      <c r="E58" s="2">
        <v>140</v>
      </c>
      <c r="F58" s="2" t="s">
        <v>489</v>
      </c>
      <c r="G58" s="2" t="s">
        <v>274</v>
      </c>
      <c r="H58" s="2" t="s">
        <v>160</v>
      </c>
      <c r="I58" s="2" t="s">
        <v>21</v>
      </c>
      <c r="J58" s="76" t="s">
        <v>408</v>
      </c>
      <c r="K58" s="31" t="s">
        <v>94</v>
      </c>
      <c r="L58" s="1">
        <v>134.5</v>
      </c>
      <c r="M58" s="15">
        <v>0.53</v>
      </c>
      <c r="N58" s="11"/>
      <c r="O58" s="2"/>
      <c r="P58" s="14"/>
      <c r="Q58" s="15"/>
      <c r="R58" s="2"/>
      <c r="S58" s="35">
        <f t="shared" si="7"/>
        <v>0</v>
      </c>
      <c r="T58" s="2"/>
      <c r="U58" s="2"/>
      <c r="V58" s="14"/>
      <c r="W58" s="15"/>
      <c r="X58" s="14"/>
      <c r="Y58" s="35">
        <f t="shared" si="8"/>
        <v>0</v>
      </c>
      <c r="Z58" s="14">
        <f t="shared" si="9"/>
        <v>0</v>
      </c>
      <c r="AA58" s="35">
        <f t="shared" si="10"/>
        <v>0</v>
      </c>
      <c r="AB58" s="2">
        <v>130</v>
      </c>
      <c r="AC58" s="2">
        <v>145</v>
      </c>
      <c r="AD58" s="78">
        <v>160</v>
      </c>
      <c r="AE58" s="15"/>
      <c r="AF58" s="2">
        <v>145</v>
      </c>
      <c r="AG58" s="35">
        <f t="shared" si="11"/>
        <v>76.850000000000009</v>
      </c>
      <c r="AH58" s="14">
        <f t="shared" si="12"/>
        <v>145</v>
      </c>
      <c r="AI58" s="35">
        <f t="shared" si="13"/>
        <v>76.850000000000009</v>
      </c>
      <c r="AJ58" s="2"/>
      <c r="AK58" s="2" t="s">
        <v>276</v>
      </c>
      <c r="AL58" s="2">
        <v>12</v>
      </c>
    </row>
    <row r="59" spans="1:38">
      <c r="A59" s="2">
        <v>12</v>
      </c>
      <c r="B59" s="2">
        <v>1</v>
      </c>
      <c r="C59" s="2" t="s">
        <v>117</v>
      </c>
      <c r="D59" s="2" t="s">
        <v>261</v>
      </c>
      <c r="E59" s="2" t="s">
        <v>454</v>
      </c>
      <c r="F59" s="2" t="s">
        <v>455</v>
      </c>
      <c r="G59" s="2" t="s">
        <v>456</v>
      </c>
      <c r="H59" s="2" t="s">
        <v>457</v>
      </c>
      <c r="I59" s="2" t="s">
        <v>21</v>
      </c>
      <c r="J59" s="76" t="s">
        <v>458</v>
      </c>
      <c r="K59" s="31" t="s">
        <v>19</v>
      </c>
      <c r="L59" s="1">
        <v>148.19999999999999</v>
      </c>
      <c r="M59" s="15">
        <v>0.49480000000000002</v>
      </c>
      <c r="N59" s="11"/>
      <c r="O59" s="2"/>
      <c r="P59" s="14"/>
      <c r="Q59" s="15"/>
      <c r="R59" s="2"/>
      <c r="S59" s="35">
        <f t="shared" si="7"/>
        <v>0</v>
      </c>
      <c r="T59" s="2"/>
      <c r="U59" s="2"/>
      <c r="V59" s="14"/>
      <c r="W59" s="15"/>
      <c r="X59" s="2"/>
      <c r="Y59" s="35">
        <f t="shared" si="8"/>
        <v>0</v>
      </c>
      <c r="Z59" s="14">
        <f t="shared" si="9"/>
        <v>0</v>
      </c>
      <c r="AA59" s="35">
        <f t="shared" si="10"/>
        <v>0</v>
      </c>
      <c r="AB59" s="78">
        <v>360</v>
      </c>
      <c r="AC59" s="2">
        <v>360</v>
      </c>
      <c r="AD59" s="2">
        <v>0</v>
      </c>
      <c r="AE59" s="15"/>
      <c r="AF59" s="2">
        <v>360</v>
      </c>
      <c r="AG59" s="35">
        <f t="shared" si="11"/>
        <v>178.12800000000001</v>
      </c>
      <c r="AH59" s="14">
        <f t="shared" si="12"/>
        <v>360</v>
      </c>
      <c r="AI59" s="35">
        <f t="shared" si="13"/>
        <v>178.12800000000001</v>
      </c>
      <c r="AJ59" s="2" t="s">
        <v>484</v>
      </c>
      <c r="AK59" s="2" t="s">
        <v>455</v>
      </c>
      <c r="AL59" s="2">
        <v>27</v>
      </c>
    </row>
    <row r="60" spans="1:38" s="9" customFormat="1" ht="13.5" customHeight="1">
      <c r="A60" s="67"/>
      <c r="B60" s="68"/>
      <c r="C60" s="69"/>
      <c r="D60" s="69"/>
      <c r="E60" s="68"/>
      <c r="F60" s="70" t="s">
        <v>76</v>
      </c>
      <c r="G60" s="70" t="s">
        <v>75</v>
      </c>
      <c r="H60" s="68"/>
      <c r="I60" s="68"/>
      <c r="J60" s="71"/>
      <c r="K60" s="68"/>
      <c r="L60" s="72"/>
      <c r="M60" s="73"/>
      <c r="N60" s="64"/>
      <c r="O60" s="74"/>
      <c r="P60" s="74"/>
      <c r="Q60" s="64"/>
      <c r="R60" s="64"/>
      <c r="S60" s="79"/>
      <c r="T60" s="64"/>
      <c r="U60" s="64"/>
      <c r="V60" s="64"/>
      <c r="W60" s="64"/>
      <c r="X60" s="64"/>
      <c r="Y60" s="65"/>
      <c r="Z60" s="64"/>
      <c r="AA60" s="65"/>
      <c r="AB60" s="64"/>
      <c r="AC60" s="74"/>
      <c r="AD60" s="64"/>
      <c r="AE60" s="64"/>
      <c r="AF60" s="64"/>
      <c r="AG60" s="65"/>
      <c r="AH60" s="64"/>
      <c r="AI60" s="65"/>
      <c r="AJ60" s="75"/>
      <c r="AK60" s="75"/>
      <c r="AL60" s="67"/>
    </row>
    <row r="61" spans="1:38">
      <c r="A61" s="2">
        <v>12</v>
      </c>
      <c r="B61" s="2">
        <v>1</v>
      </c>
      <c r="C61" s="2" t="s">
        <v>117</v>
      </c>
      <c r="D61" s="2" t="s">
        <v>261</v>
      </c>
      <c r="E61" s="2">
        <v>67.5</v>
      </c>
      <c r="F61" s="2" t="s">
        <v>368</v>
      </c>
      <c r="G61" s="2" t="s">
        <v>32</v>
      </c>
      <c r="H61" s="2" t="s">
        <v>23</v>
      </c>
      <c r="I61" s="2" t="s">
        <v>21</v>
      </c>
      <c r="J61" s="76" t="s">
        <v>369</v>
      </c>
      <c r="K61" s="31" t="s">
        <v>19</v>
      </c>
      <c r="L61" s="1">
        <v>63.6</v>
      </c>
      <c r="M61" s="15">
        <v>0.7671</v>
      </c>
      <c r="N61" s="11">
        <v>90</v>
      </c>
      <c r="O61" s="2">
        <v>110</v>
      </c>
      <c r="P61" s="2">
        <v>120</v>
      </c>
      <c r="Q61" s="15"/>
      <c r="R61" s="2">
        <v>120</v>
      </c>
      <c r="S61" s="35">
        <f t="shared" ref="S61:S91" si="14">R61*M61</f>
        <v>92.052000000000007</v>
      </c>
      <c r="T61" s="2">
        <v>85</v>
      </c>
      <c r="U61" s="78">
        <v>95</v>
      </c>
      <c r="V61" s="78">
        <v>95</v>
      </c>
      <c r="W61" s="15"/>
      <c r="X61" s="2">
        <v>85</v>
      </c>
      <c r="Y61" s="35">
        <f t="shared" ref="Y61:Y91" si="15">X61*M61</f>
        <v>65.203500000000005</v>
      </c>
      <c r="Z61" s="14">
        <f t="shared" ref="Z61:Z91" si="16">X61+R61</f>
        <v>205</v>
      </c>
      <c r="AA61" s="35">
        <f t="shared" ref="AA61:AA91" si="17">Z61*M61</f>
        <v>157.25550000000001</v>
      </c>
      <c r="AB61" s="2">
        <v>150</v>
      </c>
      <c r="AC61" s="2">
        <v>170</v>
      </c>
      <c r="AD61" s="78">
        <v>190</v>
      </c>
      <c r="AE61" s="15"/>
      <c r="AF61" s="2">
        <v>170</v>
      </c>
      <c r="AG61" s="35">
        <f t="shared" ref="AG61:AG91" si="18">AF61*M61</f>
        <v>130.40700000000001</v>
      </c>
      <c r="AH61" s="14">
        <f t="shared" ref="AH61:AH91" si="19">AF61+Z61</f>
        <v>375</v>
      </c>
      <c r="AI61" s="35">
        <f t="shared" ref="AI61:AI91" si="20">AH61*M61</f>
        <v>287.66250000000002</v>
      </c>
      <c r="AJ61" s="2"/>
      <c r="AK61" s="2" t="s">
        <v>370</v>
      </c>
      <c r="AL61" s="2">
        <v>12</v>
      </c>
    </row>
    <row r="62" spans="1:38">
      <c r="A62" s="2">
        <v>12</v>
      </c>
      <c r="B62" s="2">
        <v>1</v>
      </c>
      <c r="C62" s="2" t="s">
        <v>117</v>
      </c>
      <c r="D62" s="2" t="s">
        <v>261</v>
      </c>
      <c r="E62" s="2">
        <v>75</v>
      </c>
      <c r="F62" s="2" t="s">
        <v>356</v>
      </c>
      <c r="G62" s="2" t="s">
        <v>357</v>
      </c>
      <c r="H62" s="2" t="s">
        <v>357</v>
      </c>
      <c r="I62" s="2" t="s">
        <v>21</v>
      </c>
      <c r="J62" s="76" t="s">
        <v>358</v>
      </c>
      <c r="K62" s="31" t="s">
        <v>359</v>
      </c>
      <c r="L62" s="1">
        <v>68.3</v>
      </c>
      <c r="M62" s="15">
        <v>1.4912000000000001</v>
      </c>
      <c r="N62" s="11">
        <v>110</v>
      </c>
      <c r="O62" s="2">
        <v>120</v>
      </c>
      <c r="P62" s="2">
        <v>125</v>
      </c>
      <c r="Q62" s="15"/>
      <c r="R62" s="2">
        <v>125</v>
      </c>
      <c r="S62" s="35">
        <f t="shared" si="14"/>
        <v>186.4</v>
      </c>
      <c r="T62" s="2">
        <v>90</v>
      </c>
      <c r="U62" s="2">
        <v>95</v>
      </c>
      <c r="V62" s="2">
        <v>97.5</v>
      </c>
      <c r="W62" s="15"/>
      <c r="X62" s="2">
        <v>97.5</v>
      </c>
      <c r="Y62" s="35">
        <f t="shared" si="15"/>
        <v>145.392</v>
      </c>
      <c r="Z62" s="14">
        <f t="shared" si="16"/>
        <v>222.5</v>
      </c>
      <c r="AA62" s="35">
        <f t="shared" si="17"/>
        <v>331.79200000000003</v>
      </c>
      <c r="AB62" s="2">
        <v>165</v>
      </c>
      <c r="AC62" s="2">
        <v>172.5</v>
      </c>
      <c r="AD62" s="2">
        <v>175</v>
      </c>
      <c r="AE62" s="15"/>
      <c r="AF62" s="2">
        <v>175</v>
      </c>
      <c r="AG62" s="35">
        <f t="shared" si="18"/>
        <v>260.96000000000004</v>
      </c>
      <c r="AH62" s="14">
        <f t="shared" si="19"/>
        <v>397.5</v>
      </c>
      <c r="AI62" s="35">
        <f t="shared" si="20"/>
        <v>592.75200000000007</v>
      </c>
      <c r="AJ62" s="2" t="s">
        <v>480</v>
      </c>
      <c r="AK62" s="2" t="s">
        <v>356</v>
      </c>
      <c r="AL62" s="2">
        <v>48</v>
      </c>
    </row>
    <row r="63" spans="1:38">
      <c r="A63" s="2">
        <v>12</v>
      </c>
      <c r="B63" s="2">
        <v>1</v>
      </c>
      <c r="C63" s="2" t="s">
        <v>117</v>
      </c>
      <c r="D63" s="2" t="s">
        <v>261</v>
      </c>
      <c r="E63" s="2">
        <v>75</v>
      </c>
      <c r="F63" s="2" t="s">
        <v>385</v>
      </c>
      <c r="G63" s="2" t="s">
        <v>386</v>
      </c>
      <c r="H63" s="2" t="s">
        <v>387</v>
      </c>
      <c r="I63" s="2" t="s">
        <v>21</v>
      </c>
      <c r="J63" s="76" t="s">
        <v>388</v>
      </c>
      <c r="K63" s="31" t="s">
        <v>19</v>
      </c>
      <c r="L63" s="1">
        <v>75</v>
      </c>
      <c r="M63" s="15">
        <v>0.66449999999999998</v>
      </c>
      <c r="N63" s="44">
        <v>230</v>
      </c>
      <c r="O63" s="2">
        <v>230</v>
      </c>
      <c r="P63" s="78">
        <v>245</v>
      </c>
      <c r="Q63" s="15"/>
      <c r="R63" s="2">
        <v>230</v>
      </c>
      <c r="S63" s="35">
        <f t="shared" si="14"/>
        <v>152.83500000000001</v>
      </c>
      <c r="T63" s="2">
        <v>160</v>
      </c>
      <c r="U63" s="78">
        <v>170</v>
      </c>
      <c r="V63" s="78">
        <v>170</v>
      </c>
      <c r="W63" s="15"/>
      <c r="X63" s="2">
        <v>160</v>
      </c>
      <c r="Y63" s="35">
        <f t="shared" si="15"/>
        <v>106.32</v>
      </c>
      <c r="Z63" s="14">
        <f t="shared" si="16"/>
        <v>390</v>
      </c>
      <c r="AA63" s="35">
        <f t="shared" si="17"/>
        <v>259.15499999999997</v>
      </c>
      <c r="AB63" s="2">
        <v>220</v>
      </c>
      <c r="AC63" s="2">
        <v>230</v>
      </c>
      <c r="AD63" s="2">
        <v>240</v>
      </c>
      <c r="AE63" s="15"/>
      <c r="AF63" s="2">
        <v>240</v>
      </c>
      <c r="AG63" s="35">
        <f t="shared" si="18"/>
        <v>159.47999999999999</v>
      </c>
      <c r="AH63" s="14">
        <f t="shared" si="19"/>
        <v>630</v>
      </c>
      <c r="AI63" s="35">
        <f t="shared" si="20"/>
        <v>418.63499999999999</v>
      </c>
      <c r="AJ63" s="2"/>
      <c r="AK63" s="2" t="s">
        <v>389</v>
      </c>
      <c r="AL63" s="2">
        <v>12</v>
      </c>
    </row>
    <row r="64" spans="1:38">
      <c r="A64" s="2">
        <v>5</v>
      </c>
      <c r="B64" s="2">
        <v>2</v>
      </c>
      <c r="C64" s="2" t="s">
        <v>117</v>
      </c>
      <c r="D64" s="2" t="s">
        <v>261</v>
      </c>
      <c r="E64" s="2">
        <v>75</v>
      </c>
      <c r="F64" s="2" t="s">
        <v>397</v>
      </c>
      <c r="G64" s="2" t="s">
        <v>398</v>
      </c>
      <c r="H64" s="2" t="s">
        <v>23</v>
      </c>
      <c r="I64" s="2" t="s">
        <v>21</v>
      </c>
      <c r="J64" s="76" t="s">
        <v>399</v>
      </c>
      <c r="K64" s="31" t="s">
        <v>19</v>
      </c>
      <c r="L64" s="1">
        <v>73.2</v>
      </c>
      <c r="M64" s="15">
        <v>0.6774</v>
      </c>
      <c r="N64" s="11">
        <v>170</v>
      </c>
      <c r="O64" s="2">
        <v>180</v>
      </c>
      <c r="P64" s="2">
        <v>205</v>
      </c>
      <c r="Q64" s="15"/>
      <c r="R64" s="2">
        <v>205</v>
      </c>
      <c r="S64" s="35">
        <f t="shared" si="14"/>
        <v>138.86699999999999</v>
      </c>
      <c r="T64" s="2">
        <v>130</v>
      </c>
      <c r="U64" s="2">
        <v>140</v>
      </c>
      <c r="V64" s="78">
        <v>145</v>
      </c>
      <c r="W64" s="15"/>
      <c r="X64" s="2">
        <v>140</v>
      </c>
      <c r="Y64" s="35">
        <f t="shared" si="15"/>
        <v>94.835999999999999</v>
      </c>
      <c r="Z64" s="14">
        <f t="shared" si="16"/>
        <v>345</v>
      </c>
      <c r="AA64" s="35">
        <f t="shared" si="17"/>
        <v>233.703</v>
      </c>
      <c r="AB64" s="2">
        <v>220</v>
      </c>
      <c r="AC64" s="2">
        <v>240</v>
      </c>
      <c r="AD64" s="78">
        <v>257.5</v>
      </c>
      <c r="AE64" s="15"/>
      <c r="AF64" s="2">
        <v>240</v>
      </c>
      <c r="AG64" s="35">
        <f t="shared" si="18"/>
        <v>162.57599999999999</v>
      </c>
      <c r="AH64" s="14">
        <f t="shared" si="19"/>
        <v>585</v>
      </c>
      <c r="AI64" s="35">
        <f t="shared" si="20"/>
        <v>396.279</v>
      </c>
      <c r="AJ64" s="2"/>
      <c r="AK64" s="2" t="s">
        <v>400</v>
      </c>
      <c r="AL64" s="2">
        <v>5</v>
      </c>
    </row>
    <row r="65" spans="1:38">
      <c r="A65" s="2">
        <v>12</v>
      </c>
      <c r="B65" s="2">
        <v>1</v>
      </c>
      <c r="C65" s="2" t="s">
        <v>117</v>
      </c>
      <c r="D65" s="2" t="s">
        <v>261</v>
      </c>
      <c r="E65" s="2">
        <v>82.5</v>
      </c>
      <c r="F65" s="2" t="s">
        <v>403</v>
      </c>
      <c r="G65" s="2" t="s">
        <v>378</v>
      </c>
      <c r="H65" s="2" t="s">
        <v>34</v>
      </c>
      <c r="I65" s="2" t="s">
        <v>21</v>
      </c>
      <c r="J65" s="76" t="s">
        <v>404</v>
      </c>
      <c r="K65" s="31" t="s">
        <v>19</v>
      </c>
      <c r="L65" s="1">
        <v>82.5</v>
      </c>
      <c r="M65" s="15">
        <v>0.61929999999999996</v>
      </c>
      <c r="N65" s="11">
        <v>225</v>
      </c>
      <c r="O65" s="2">
        <v>240</v>
      </c>
      <c r="P65" s="78">
        <v>250</v>
      </c>
      <c r="Q65" s="15"/>
      <c r="R65" s="2">
        <v>240</v>
      </c>
      <c r="S65" s="35">
        <f t="shared" si="14"/>
        <v>148.63200000000001</v>
      </c>
      <c r="T65" s="2">
        <v>165</v>
      </c>
      <c r="U65" s="78">
        <v>180</v>
      </c>
      <c r="V65" s="2">
        <v>182.5</v>
      </c>
      <c r="W65" s="15"/>
      <c r="X65" s="2">
        <v>182.5</v>
      </c>
      <c r="Y65" s="35">
        <f t="shared" si="15"/>
        <v>113.02225</v>
      </c>
      <c r="Z65" s="14">
        <f t="shared" si="16"/>
        <v>422.5</v>
      </c>
      <c r="AA65" s="35">
        <f t="shared" si="17"/>
        <v>261.65424999999999</v>
      </c>
      <c r="AB65" s="2">
        <v>255</v>
      </c>
      <c r="AC65" s="78">
        <v>270</v>
      </c>
      <c r="AD65" s="78">
        <v>270</v>
      </c>
      <c r="AE65" s="15"/>
      <c r="AF65" s="2">
        <v>255</v>
      </c>
      <c r="AG65" s="35">
        <f t="shared" si="18"/>
        <v>157.92149999999998</v>
      </c>
      <c r="AH65" s="14">
        <f t="shared" si="19"/>
        <v>677.5</v>
      </c>
      <c r="AI65" s="35">
        <f t="shared" si="20"/>
        <v>419.57574999999997</v>
      </c>
      <c r="AJ65" s="2" t="s">
        <v>485</v>
      </c>
      <c r="AK65" s="2" t="s">
        <v>405</v>
      </c>
      <c r="AL65" s="2">
        <v>21</v>
      </c>
    </row>
    <row r="66" spans="1:38">
      <c r="A66" s="2">
        <v>5</v>
      </c>
      <c r="B66" s="2">
        <v>2</v>
      </c>
      <c r="C66" s="2" t="s">
        <v>117</v>
      </c>
      <c r="D66" s="2" t="s">
        <v>261</v>
      </c>
      <c r="E66" s="2">
        <v>82.5</v>
      </c>
      <c r="F66" s="2" t="s">
        <v>381</v>
      </c>
      <c r="G66" s="2" t="s">
        <v>382</v>
      </c>
      <c r="H66" s="2" t="s">
        <v>23</v>
      </c>
      <c r="I66" s="2" t="s">
        <v>21</v>
      </c>
      <c r="J66" s="76" t="s">
        <v>383</v>
      </c>
      <c r="K66" s="31" t="s">
        <v>19</v>
      </c>
      <c r="L66" s="1">
        <v>78.7</v>
      </c>
      <c r="M66" s="15">
        <v>0.64049999999999996</v>
      </c>
      <c r="N66" s="11">
        <v>150</v>
      </c>
      <c r="O66" s="2">
        <v>160</v>
      </c>
      <c r="P66" s="2">
        <v>170</v>
      </c>
      <c r="Q66" s="15"/>
      <c r="R66" s="2">
        <v>170</v>
      </c>
      <c r="S66" s="35">
        <f t="shared" si="14"/>
        <v>108.88499999999999</v>
      </c>
      <c r="T66" s="2">
        <v>110</v>
      </c>
      <c r="U66" s="2">
        <v>120</v>
      </c>
      <c r="V66" s="78">
        <v>130</v>
      </c>
      <c r="W66" s="15"/>
      <c r="X66" s="2">
        <v>120</v>
      </c>
      <c r="Y66" s="35">
        <f t="shared" si="15"/>
        <v>76.86</v>
      </c>
      <c r="Z66" s="14">
        <f t="shared" si="16"/>
        <v>290</v>
      </c>
      <c r="AA66" s="35">
        <f t="shared" si="17"/>
        <v>185.74499999999998</v>
      </c>
      <c r="AB66" s="2">
        <v>190</v>
      </c>
      <c r="AC66" s="2">
        <v>210</v>
      </c>
      <c r="AD66" s="78">
        <v>220</v>
      </c>
      <c r="AE66" s="15"/>
      <c r="AF66" s="2">
        <v>210</v>
      </c>
      <c r="AG66" s="35">
        <f t="shared" si="18"/>
        <v>134.505</v>
      </c>
      <c r="AH66" s="14">
        <f t="shared" si="19"/>
        <v>500</v>
      </c>
      <c r="AI66" s="35">
        <f t="shared" si="20"/>
        <v>320.25</v>
      </c>
      <c r="AJ66" s="2"/>
      <c r="AK66" s="2" t="s">
        <v>384</v>
      </c>
      <c r="AL66" s="2">
        <v>12</v>
      </c>
    </row>
    <row r="67" spans="1:38">
      <c r="A67" s="2">
        <v>3</v>
      </c>
      <c r="B67" s="2">
        <v>3</v>
      </c>
      <c r="C67" s="2" t="s">
        <v>117</v>
      </c>
      <c r="D67" s="2" t="s">
        <v>261</v>
      </c>
      <c r="E67" s="2">
        <v>82.5</v>
      </c>
      <c r="F67" s="2" t="s">
        <v>365</v>
      </c>
      <c r="G67" s="2" t="s">
        <v>171</v>
      </c>
      <c r="H67" s="2" t="s">
        <v>23</v>
      </c>
      <c r="I67" s="2" t="s">
        <v>21</v>
      </c>
      <c r="J67" s="76" t="s">
        <v>366</v>
      </c>
      <c r="K67" s="31" t="s">
        <v>19</v>
      </c>
      <c r="L67" s="1">
        <v>80.3</v>
      </c>
      <c r="M67" s="15">
        <v>0.63119999999999998</v>
      </c>
      <c r="N67" s="44">
        <v>165</v>
      </c>
      <c r="O67" s="78">
        <v>165</v>
      </c>
      <c r="P67" s="2">
        <v>165</v>
      </c>
      <c r="Q67" s="15"/>
      <c r="R67" s="2">
        <v>165</v>
      </c>
      <c r="S67" s="35">
        <f t="shared" si="14"/>
        <v>104.148</v>
      </c>
      <c r="T67" s="78">
        <v>110</v>
      </c>
      <c r="U67" s="78">
        <v>110</v>
      </c>
      <c r="V67" s="2">
        <v>110</v>
      </c>
      <c r="W67" s="15"/>
      <c r="X67" s="2">
        <v>110</v>
      </c>
      <c r="Y67" s="35">
        <f t="shared" si="15"/>
        <v>69.432000000000002</v>
      </c>
      <c r="Z67" s="14">
        <f t="shared" si="16"/>
        <v>275</v>
      </c>
      <c r="AA67" s="35">
        <f t="shared" si="17"/>
        <v>173.57999999999998</v>
      </c>
      <c r="AB67" s="2">
        <v>170</v>
      </c>
      <c r="AC67" s="78">
        <v>185</v>
      </c>
      <c r="AD67" s="2">
        <v>185</v>
      </c>
      <c r="AE67" s="15"/>
      <c r="AF67" s="2">
        <v>185</v>
      </c>
      <c r="AG67" s="35">
        <f t="shared" si="18"/>
        <v>116.77199999999999</v>
      </c>
      <c r="AH67" s="14">
        <f t="shared" si="19"/>
        <v>460</v>
      </c>
      <c r="AI67" s="35">
        <f t="shared" si="20"/>
        <v>290.35199999999998</v>
      </c>
      <c r="AJ67" s="2"/>
      <c r="AK67" s="2" t="s">
        <v>367</v>
      </c>
      <c r="AL67" s="2">
        <v>5</v>
      </c>
    </row>
    <row r="68" spans="1:38">
      <c r="A68" s="2">
        <v>0</v>
      </c>
      <c r="B68" s="2" t="s">
        <v>259</v>
      </c>
      <c r="C68" s="2" t="s">
        <v>117</v>
      </c>
      <c r="D68" s="2" t="s">
        <v>261</v>
      </c>
      <c r="E68" s="2">
        <v>82.5</v>
      </c>
      <c r="F68" s="2" t="s">
        <v>353</v>
      </c>
      <c r="G68" s="2" t="s">
        <v>97</v>
      </c>
      <c r="H68" s="2" t="s">
        <v>23</v>
      </c>
      <c r="I68" s="2" t="s">
        <v>21</v>
      </c>
      <c r="J68" s="76" t="s">
        <v>354</v>
      </c>
      <c r="K68" s="31" t="s">
        <v>19</v>
      </c>
      <c r="L68" s="1">
        <v>82</v>
      </c>
      <c r="M68" s="15">
        <v>0.62190000000000001</v>
      </c>
      <c r="N68" s="44">
        <v>180</v>
      </c>
      <c r="O68" s="78">
        <v>180</v>
      </c>
      <c r="P68" s="78">
        <v>180</v>
      </c>
      <c r="Q68" s="15"/>
      <c r="R68" s="2">
        <v>0</v>
      </c>
      <c r="S68" s="35">
        <f t="shared" si="14"/>
        <v>0</v>
      </c>
      <c r="T68" s="2">
        <v>0</v>
      </c>
      <c r="U68" s="2">
        <v>0</v>
      </c>
      <c r="V68" s="2">
        <v>0</v>
      </c>
      <c r="W68" s="15"/>
      <c r="X68" s="2">
        <v>0</v>
      </c>
      <c r="Y68" s="35">
        <f t="shared" si="15"/>
        <v>0</v>
      </c>
      <c r="Z68" s="14">
        <f t="shared" si="16"/>
        <v>0</v>
      </c>
      <c r="AA68" s="35">
        <f t="shared" si="17"/>
        <v>0</v>
      </c>
      <c r="AB68" s="2">
        <v>0</v>
      </c>
      <c r="AC68" s="2">
        <v>0</v>
      </c>
      <c r="AD68" s="2">
        <v>0</v>
      </c>
      <c r="AE68" s="15"/>
      <c r="AF68" s="2">
        <v>0</v>
      </c>
      <c r="AG68" s="35">
        <f t="shared" si="18"/>
        <v>0</v>
      </c>
      <c r="AH68" s="14">
        <f t="shared" si="19"/>
        <v>0</v>
      </c>
      <c r="AI68" s="35">
        <f t="shared" si="20"/>
        <v>0</v>
      </c>
      <c r="AJ68" s="2"/>
      <c r="AK68" s="2" t="s">
        <v>355</v>
      </c>
      <c r="AL68" s="2">
        <v>0</v>
      </c>
    </row>
    <row r="69" spans="1:38">
      <c r="A69" s="2">
        <v>12</v>
      </c>
      <c r="B69" s="2">
        <v>1</v>
      </c>
      <c r="C69" s="2" t="s">
        <v>117</v>
      </c>
      <c r="D69" s="2" t="s">
        <v>261</v>
      </c>
      <c r="E69" s="2">
        <v>82.5</v>
      </c>
      <c r="F69" s="2" t="s">
        <v>392</v>
      </c>
      <c r="G69" s="2" t="s">
        <v>124</v>
      </c>
      <c r="H69" s="2" t="s">
        <v>124</v>
      </c>
      <c r="I69" s="2" t="s">
        <v>124</v>
      </c>
      <c r="J69" s="76" t="s">
        <v>393</v>
      </c>
      <c r="K69" s="31" t="s">
        <v>136</v>
      </c>
      <c r="L69" s="1">
        <v>80.8</v>
      </c>
      <c r="M69" s="15">
        <v>0.63470000000000004</v>
      </c>
      <c r="N69" s="11">
        <v>190</v>
      </c>
      <c r="O69" s="2">
        <v>200</v>
      </c>
      <c r="P69" s="2">
        <v>205</v>
      </c>
      <c r="Q69" s="15"/>
      <c r="R69" s="2">
        <v>205</v>
      </c>
      <c r="S69" s="35">
        <f t="shared" si="14"/>
        <v>130.11350000000002</v>
      </c>
      <c r="T69" s="2">
        <v>125</v>
      </c>
      <c r="U69" s="2">
        <v>130</v>
      </c>
      <c r="V69" s="2">
        <v>137.5</v>
      </c>
      <c r="W69" s="15"/>
      <c r="X69" s="2">
        <v>137.5</v>
      </c>
      <c r="Y69" s="35">
        <f t="shared" si="15"/>
        <v>87.271250000000009</v>
      </c>
      <c r="Z69" s="14">
        <f t="shared" si="16"/>
        <v>342.5</v>
      </c>
      <c r="AA69" s="35">
        <f t="shared" si="17"/>
        <v>217.38475000000003</v>
      </c>
      <c r="AB69" s="2">
        <v>220</v>
      </c>
      <c r="AC69" s="2">
        <v>235</v>
      </c>
      <c r="AD69" s="78">
        <v>245</v>
      </c>
      <c r="AE69" s="15"/>
      <c r="AF69" s="2">
        <v>235</v>
      </c>
      <c r="AG69" s="35">
        <f t="shared" si="18"/>
        <v>149.15450000000001</v>
      </c>
      <c r="AH69" s="14">
        <f t="shared" si="19"/>
        <v>577.5</v>
      </c>
      <c r="AI69" s="35">
        <f t="shared" si="20"/>
        <v>366.53925000000004</v>
      </c>
      <c r="AJ69" s="2"/>
      <c r="AK69" s="2" t="s">
        <v>394</v>
      </c>
      <c r="AL69" s="2">
        <v>12</v>
      </c>
    </row>
    <row r="70" spans="1:38">
      <c r="A70" s="2">
        <v>5</v>
      </c>
      <c r="B70" s="2">
        <v>2</v>
      </c>
      <c r="C70" s="2" t="s">
        <v>117</v>
      </c>
      <c r="D70" s="2" t="s">
        <v>261</v>
      </c>
      <c r="E70" s="2">
        <v>82.5</v>
      </c>
      <c r="F70" s="2" t="s">
        <v>373</v>
      </c>
      <c r="G70" s="2" t="s">
        <v>395</v>
      </c>
      <c r="H70" s="2" t="s">
        <v>23</v>
      </c>
      <c r="I70" s="2" t="s">
        <v>21</v>
      </c>
      <c r="J70" s="76" t="s">
        <v>396</v>
      </c>
      <c r="K70" s="31" t="s">
        <v>136</v>
      </c>
      <c r="L70" s="1">
        <v>81.2</v>
      </c>
      <c r="M70" s="15">
        <v>0.63870000000000005</v>
      </c>
      <c r="N70" s="11">
        <v>185</v>
      </c>
      <c r="O70" s="2">
        <v>195</v>
      </c>
      <c r="P70" s="2">
        <v>207.5</v>
      </c>
      <c r="Q70" s="15"/>
      <c r="R70" s="2">
        <v>207.5</v>
      </c>
      <c r="S70" s="35">
        <f t="shared" si="14"/>
        <v>132.53025000000002</v>
      </c>
      <c r="T70" s="2">
        <v>115</v>
      </c>
      <c r="U70" s="2">
        <v>127.5</v>
      </c>
      <c r="V70" s="2">
        <v>135</v>
      </c>
      <c r="W70" s="15"/>
      <c r="X70" s="2">
        <v>135</v>
      </c>
      <c r="Y70" s="35">
        <f t="shared" si="15"/>
        <v>86.224500000000006</v>
      </c>
      <c r="Z70" s="14">
        <f t="shared" si="16"/>
        <v>342.5</v>
      </c>
      <c r="AA70" s="35">
        <f t="shared" si="17"/>
        <v>218.75475</v>
      </c>
      <c r="AB70" s="2">
        <v>220</v>
      </c>
      <c r="AC70" s="2">
        <v>235</v>
      </c>
      <c r="AD70" s="78">
        <v>245</v>
      </c>
      <c r="AE70" s="15"/>
      <c r="AF70" s="2">
        <v>235</v>
      </c>
      <c r="AG70" s="35">
        <f t="shared" si="18"/>
        <v>150.09450000000001</v>
      </c>
      <c r="AH70" s="14">
        <f t="shared" si="19"/>
        <v>577.5</v>
      </c>
      <c r="AI70" s="35">
        <f t="shared" si="20"/>
        <v>368.84925000000004</v>
      </c>
      <c r="AJ70" s="2"/>
      <c r="AK70" s="2" t="s">
        <v>373</v>
      </c>
      <c r="AL70" s="2">
        <v>5</v>
      </c>
    </row>
    <row r="71" spans="1:38">
      <c r="A71" s="2">
        <v>0</v>
      </c>
      <c r="B71" s="2" t="s">
        <v>259</v>
      </c>
      <c r="C71" s="2" t="s">
        <v>117</v>
      </c>
      <c r="D71" s="2" t="s">
        <v>261</v>
      </c>
      <c r="E71" s="2">
        <v>90</v>
      </c>
      <c r="F71" s="2" t="s">
        <v>303</v>
      </c>
      <c r="G71" s="2" t="s">
        <v>304</v>
      </c>
      <c r="H71" s="2" t="s">
        <v>304</v>
      </c>
      <c r="I71" s="2" t="s">
        <v>21</v>
      </c>
      <c r="J71" s="76" t="s">
        <v>305</v>
      </c>
      <c r="K71" s="31" t="s">
        <v>20</v>
      </c>
      <c r="L71" s="1">
        <v>89.5</v>
      </c>
      <c r="M71" s="15">
        <v>0.59260000000000002</v>
      </c>
      <c r="N71" s="44">
        <v>225</v>
      </c>
      <c r="O71" s="44">
        <v>225</v>
      </c>
      <c r="P71" s="44">
        <v>225</v>
      </c>
      <c r="Q71" s="15"/>
      <c r="R71" s="2">
        <v>0</v>
      </c>
      <c r="S71" s="35">
        <f t="shared" si="14"/>
        <v>0</v>
      </c>
      <c r="T71" s="2">
        <v>0</v>
      </c>
      <c r="U71" s="2">
        <v>0</v>
      </c>
      <c r="V71" s="14">
        <v>0</v>
      </c>
      <c r="W71" s="15"/>
      <c r="X71" s="14">
        <v>0</v>
      </c>
      <c r="Y71" s="35">
        <f t="shared" si="15"/>
        <v>0</v>
      </c>
      <c r="Z71" s="14">
        <f t="shared" si="16"/>
        <v>0</v>
      </c>
      <c r="AA71" s="35">
        <f t="shared" si="17"/>
        <v>0</v>
      </c>
      <c r="AB71" s="2">
        <v>0</v>
      </c>
      <c r="AC71" s="2">
        <v>0</v>
      </c>
      <c r="AD71" s="14">
        <v>0</v>
      </c>
      <c r="AE71" s="15"/>
      <c r="AF71" s="14">
        <v>0</v>
      </c>
      <c r="AG71" s="35">
        <f t="shared" si="18"/>
        <v>0</v>
      </c>
      <c r="AH71" s="14">
        <f t="shared" si="19"/>
        <v>0</v>
      </c>
      <c r="AI71" s="35">
        <f t="shared" si="20"/>
        <v>0</v>
      </c>
      <c r="AJ71" s="2"/>
      <c r="AK71" s="2" t="s">
        <v>494</v>
      </c>
      <c r="AL71" s="2">
        <v>0</v>
      </c>
    </row>
    <row r="72" spans="1:38">
      <c r="A72" s="2">
        <v>12</v>
      </c>
      <c r="B72" s="2">
        <v>1</v>
      </c>
      <c r="C72" s="2" t="s">
        <v>117</v>
      </c>
      <c r="D72" s="2" t="s">
        <v>261</v>
      </c>
      <c r="E72" s="2">
        <v>90</v>
      </c>
      <c r="F72" s="2" t="s">
        <v>491</v>
      </c>
      <c r="G72" s="2" t="s">
        <v>176</v>
      </c>
      <c r="H72" s="2" t="s">
        <v>176</v>
      </c>
      <c r="I72" s="2" t="s">
        <v>21</v>
      </c>
      <c r="J72" s="76" t="s">
        <v>313</v>
      </c>
      <c r="K72" s="31" t="s">
        <v>53</v>
      </c>
      <c r="L72" s="1">
        <v>88.8</v>
      </c>
      <c r="M72" s="15">
        <v>0.84379999999999999</v>
      </c>
      <c r="N72" s="11">
        <v>155</v>
      </c>
      <c r="O72" s="2">
        <v>165</v>
      </c>
      <c r="P72" s="44">
        <v>170</v>
      </c>
      <c r="Q72" s="15"/>
      <c r="R72" s="2">
        <f>O72</f>
        <v>165</v>
      </c>
      <c r="S72" s="35">
        <f t="shared" si="14"/>
        <v>139.227</v>
      </c>
      <c r="T72" s="78">
        <v>115</v>
      </c>
      <c r="U72" s="78">
        <v>115</v>
      </c>
      <c r="V72" s="14">
        <v>115</v>
      </c>
      <c r="W72" s="15"/>
      <c r="X72" s="14">
        <f>V72</f>
        <v>115</v>
      </c>
      <c r="Y72" s="35">
        <f t="shared" si="15"/>
        <v>97.037000000000006</v>
      </c>
      <c r="Z72" s="14">
        <f t="shared" si="16"/>
        <v>280</v>
      </c>
      <c r="AA72" s="35">
        <f t="shared" si="17"/>
        <v>236.26400000000001</v>
      </c>
      <c r="AB72" s="2">
        <v>180</v>
      </c>
      <c r="AC72" s="2">
        <v>200</v>
      </c>
      <c r="AD72" s="78">
        <v>210</v>
      </c>
      <c r="AE72" s="15"/>
      <c r="AF72" s="14">
        <f>AC72</f>
        <v>200</v>
      </c>
      <c r="AG72" s="35">
        <f t="shared" si="18"/>
        <v>168.76</v>
      </c>
      <c r="AH72" s="14">
        <f t="shared" si="19"/>
        <v>480</v>
      </c>
      <c r="AI72" s="35">
        <f t="shared" si="20"/>
        <v>405.024</v>
      </c>
      <c r="AJ72" s="2"/>
      <c r="AK72" s="2" t="s">
        <v>314</v>
      </c>
      <c r="AL72" s="2">
        <v>12</v>
      </c>
    </row>
    <row r="73" spans="1:38">
      <c r="A73" s="2">
        <v>12</v>
      </c>
      <c r="B73" s="2">
        <v>1</v>
      </c>
      <c r="C73" s="2" t="s">
        <v>117</v>
      </c>
      <c r="D73" s="2" t="s">
        <v>261</v>
      </c>
      <c r="E73" s="2">
        <v>90</v>
      </c>
      <c r="F73" s="2" t="s">
        <v>310</v>
      </c>
      <c r="G73" s="2" t="s">
        <v>311</v>
      </c>
      <c r="H73" s="2" t="s">
        <v>23</v>
      </c>
      <c r="I73" s="2" t="s">
        <v>21</v>
      </c>
      <c r="J73" s="76" t="s">
        <v>282</v>
      </c>
      <c r="K73" s="31" t="s">
        <v>216</v>
      </c>
      <c r="L73" s="1">
        <v>89.9</v>
      </c>
      <c r="M73" s="15">
        <v>0.96350000000000002</v>
      </c>
      <c r="N73" s="11">
        <v>130</v>
      </c>
      <c r="O73" s="2">
        <v>140</v>
      </c>
      <c r="P73" s="14">
        <v>145</v>
      </c>
      <c r="Q73" s="15"/>
      <c r="R73" s="2">
        <f>P73</f>
        <v>145</v>
      </c>
      <c r="S73" s="35">
        <f t="shared" si="14"/>
        <v>139.70750000000001</v>
      </c>
      <c r="T73" s="2">
        <v>120</v>
      </c>
      <c r="U73" s="78">
        <v>125</v>
      </c>
      <c r="V73" s="14">
        <v>125</v>
      </c>
      <c r="W73" s="15"/>
      <c r="X73" s="14">
        <f>V73</f>
        <v>125</v>
      </c>
      <c r="Y73" s="35">
        <f t="shared" si="15"/>
        <v>120.4375</v>
      </c>
      <c r="Z73" s="14">
        <f t="shared" si="16"/>
        <v>270</v>
      </c>
      <c r="AA73" s="35">
        <f t="shared" si="17"/>
        <v>260.14499999999998</v>
      </c>
      <c r="AB73" s="2">
        <v>175</v>
      </c>
      <c r="AC73" s="2">
        <v>180</v>
      </c>
      <c r="AD73" s="14">
        <v>185</v>
      </c>
      <c r="AE73" s="15"/>
      <c r="AF73" s="14">
        <f>AD73</f>
        <v>185</v>
      </c>
      <c r="AG73" s="35">
        <f t="shared" si="18"/>
        <v>178.2475</v>
      </c>
      <c r="AH73" s="14">
        <f t="shared" si="19"/>
        <v>455</v>
      </c>
      <c r="AI73" s="35">
        <f t="shared" si="20"/>
        <v>438.39249999999998</v>
      </c>
      <c r="AJ73" s="2" t="s">
        <v>481</v>
      </c>
      <c r="AK73" s="2" t="s">
        <v>312</v>
      </c>
      <c r="AL73" s="2">
        <v>27</v>
      </c>
    </row>
    <row r="74" spans="1:38">
      <c r="A74" s="2">
        <v>5</v>
      </c>
      <c r="B74" s="2">
        <v>2</v>
      </c>
      <c r="C74" s="2" t="s">
        <v>117</v>
      </c>
      <c r="D74" s="2" t="s">
        <v>261</v>
      </c>
      <c r="E74" s="2">
        <v>90</v>
      </c>
      <c r="F74" s="2" t="s">
        <v>308</v>
      </c>
      <c r="G74" s="2" t="s">
        <v>153</v>
      </c>
      <c r="H74" s="2" t="s">
        <v>153</v>
      </c>
      <c r="I74" s="2" t="s">
        <v>21</v>
      </c>
      <c r="J74" s="76" t="s">
        <v>309</v>
      </c>
      <c r="K74" s="31" t="s">
        <v>216</v>
      </c>
      <c r="L74" s="1">
        <v>89.9</v>
      </c>
      <c r="M74" s="15">
        <v>0.99570000000000003</v>
      </c>
      <c r="N74" s="11">
        <v>130</v>
      </c>
      <c r="O74" s="2">
        <v>140</v>
      </c>
      <c r="P74" s="14">
        <v>150</v>
      </c>
      <c r="Q74" s="15"/>
      <c r="R74" s="2">
        <f>P74</f>
        <v>150</v>
      </c>
      <c r="S74" s="35">
        <f t="shared" si="14"/>
        <v>149.35500000000002</v>
      </c>
      <c r="T74" s="2">
        <v>110</v>
      </c>
      <c r="U74" s="2">
        <v>120</v>
      </c>
      <c r="V74" s="14">
        <v>125</v>
      </c>
      <c r="W74" s="15"/>
      <c r="X74" s="14">
        <f>V74</f>
        <v>125</v>
      </c>
      <c r="Y74" s="35">
        <f t="shared" si="15"/>
        <v>124.46250000000001</v>
      </c>
      <c r="Z74" s="14">
        <f t="shared" si="16"/>
        <v>275</v>
      </c>
      <c r="AA74" s="35">
        <f t="shared" si="17"/>
        <v>273.8175</v>
      </c>
      <c r="AB74" s="2">
        <v>160</v>
      </c>
      <c r="AC74" s="78">
        <v>170</v>
      </c>
      <c r="AD74" s="78">
        <v>180</v>
      </c>
      <c r="AE74" s="15"/>
      <c r="AF74" s="14">
        <f>AB74</f>
        <v>160</v>
      </c>
      <c r="AG74" s="35">
        <f t="shared" si="18"/>
        <v>159.31200000000001</v>
      </c>
      <c r="AH74" s="14">
        <f t="shared" si="19"/>
        <v>435</v>
      </c>
      <c r="AI74" s="35">
        <f t="shared" si="20"/>
        <v>433.12950000000001</v>
      </c>
      <c r="AJ74" s="2" t="s">
        <v>482</v>
      </c>
      <c r="AK74" s="2" t="s">
        <v>269</v>
      </c>
      <c r="AL74" s="2">
        <v>14</v>
      </c>
    </row>
    <row r="75" spans="1:38">
      <c r="A75" s="2">
        <v>12</v>
      </c>
      <c r="B75" s="2">
        <v>1</v>
      </c>
      <c r="C75" s="2" t="s">
        <v>117</v>
      </c>
      <c r="D75" s="2" t="s">
        <v>261</v>
      </c>
      <c r="E75" s="2">
        <v>90</v>
      </c>
      <c r="F75" s="2" t="s">
        <v>336</v>
      </c>
      <c r="G75" s="2" t="s">
        <v>124</v>
      </c>
      <c r="H75" s="2" t="s">
        <v>124</v>
      </c>
      <c r="I75" s="2" t="s">
        <v>124</v>
      </c>
      <c r="J75" s="76" t="s">
        <v>337</v>
      </c>
      <c r="K75" s="31" t="s">
        <v>19</v>
      </c>
      <c r="L75" s="1">
        <v>88.5</v>
      </c>
      <c r="M75" s="15">
        <v>0.59140000000000004</v>
      </c>
      <c r="N75" s="11">
        <v>240</v>
      </c>
      <c r="O75" s="2">
        <v>247.5</v>
      </c>
      <c r="P75" s="44">
        <v>250</v>
      </c>
      <c r="Q75" s="15"/>
      <c r="R75" s="2">
        <f>O75</f>
        <v>247.5</v>
      </c>
      <c r="S75" s="35">
        <f t="shared" si="14"/>
        <v>146.3715</v>
      </c>
      <c r="T75" s="2">
        <v>170</v>
      </c>
      <c r="U75" s="2">
        <v>177.5</v>
      </c>
      <c r="V75" s="78">
        <v>185</v>
      </c>
      <c r="W75" s="15"/>
      <c r="X75" s="14">
        <f>U75</f>
        <v>177.5</v>
      </c>
      <c r="Y75" s="35">
        <f t="shared" si="15"/>
        <v>104.9735</v>
      </c>
      <c r="Z75" s="14">
        <f t="shared" si="16"/>
        <v>425</v>
      </c>
      <c r="AA75" s="35">
        <f t="shared" si="17"/>
        <v>251.34500000000003</v>
      </c>
      <c r="AB75" s="2">
        <v>280</v>
      </c>
      <c r="AC75" s="2">
        <v>290</v>
      </c>
      <c r="AD75" s="14">
        <v>295</v>
      </c>
      <c r="AE75" s="15"/>
      <c r="AF75" s="14">
        <f>AD75</f>
        <v>295</v>
      </c>
      <c r="AG75" s="35">
        <f t="shared" si="18"/>
        <v>174.46300000000002</v>
      </c>
      <c r="AH75" s="14">
        <f t="shared" si="19"/>
        <v>720</v>
      </c>
      <c r="AI75" s="35">
        <f t="shared" si="20"/>
        <v>425.80800000000005</v>
      </c>
      <c r="AJ75" s="2" t="s">
        <v>484</v>
      </c>
      <c r="AK75" s="2" t="s">
        <v>338</v>
      </c>
      <c r="AL75" s="2">
        <v>27</v>
      </c>
    </row>
    <row r="76" spans="1:38">
      <c r="A76" s="2">
        <v>5</v>
      </c>
      <c r="B76" s="2">
        <v>2</v>
      </c>
      <c r="C76" s="2" t="s">
        <v>117</v>
      </c>
      <c r="D76" s="2" t="s">
        <v>261</v>
      </c>
      <c r="E76" s="2">
        <v>90</v>
      </c>
      <c r="F76" s="2" t="s">
        <v>331</v>
      </c>
      <c r="G76" s="2" t="s">
        <v>97</v>
      </c>
      <c r="H76" s="2" t="s">
        <v>23</v>
      </c>
      <c r="I76" s="2" t="s">
        <v>21</v>
      </c>
      <c r="J76" s="76" t="s">
        <v>332</v>
      </c>
      <c r="K76" s="31" t="s">
        <v>19</v>
      </c>
      <c r="L76" s="1">
        <v>85</v>
      </c>
      <c r="M76" s="15">
        <v>0.6069</v>
      </c>
      <c r="N76" s="11">
        <v>230</v>
      </c>
      <c r="O76" s="2">
        <v>240</v>
      </c>
      <c r="P76" s="14">
        <v>252.5</v>
      </c>
      <c r="Q76" s="15"/>
      <c r="R76" s="2">
        <f>P76</f>
        <v>252.5</v>
      </c>
      <c r="S76" s="35">
        <f t="shared" si="14"/>
        <v>153.24225000000001</v>
      </c>
      <c r="T76" s="2">
        <v>165</v>
      </c>
      <c r="U76" s="2">
        <v>180</v>
      </c>
      <c r="V76" s="78">
        <v>185</v>
      </c>
      <c r="W76" s="15"/>
      <c r="X76" s="14">
        <f>U76</f>
        <v>180</v>
      </c>
      <c r="Y76" s="35">
        <f t="shared" si="15"/>
        <v>109.242</v>
      </c>
      <c r="Z76" s="14">
        <f t="shared" si="16"/>
        <v>432.5</v>
      </c>
      <c r="AA76" s="35">
        <f t="shared" si="17"/>
        <v>262.48424999999997</v>
      </c>
      <c r="AB76" s="78">
        <v>260</v>
      </c>
      <c r="AC76" s="2">
        <v>260</v>
      </c>
      <c r="AD76" s="14">
        <v>280</v>
      </c>
      <c r="AE76" s="15"/>
      <c r="AF76" s="14">
        <f>AD76</f>
        <v>280</v>
      </c>
      <c r="AG76" s="35">
        <f t="shared" si="18"/>
        <v>169.93199999999999</v>
      </c>
      <c r="AH76" s="14">
        <f t="shared" si="19"/>
        <v>712.5</v>
      </c>
      <c r="AI76" s="35">
        <f t="shared" si="20"/>
        <v>432.41624999999999</v>
      </c>
      <c r="AJ76" s="2" t="s">
        <v>483</v>
      </c>
      <c r="AK76" s="2" t="s">
        <v>333</v>
      </c>
      <c r="AL76" s="2">
        <v>41</v>
      </c>
    </row>
    <row r="77" spans="1:38">
      <c r="A77" s="2">
        <v>3</v>
      </c>
      <c r="B77" s="2">
        <v>3</v>
      </c>
      <c r="C77" s="2" t="s">
        <v>117</v>
      </c>
      <c r="D77" s="2" t="s">
        <v>261</v>
      </c>
      <c r="E77" s="2">
        <v>90</v>
      </c>
      <c r="F77" s="2" t="s">
        <v>324</v>
      </c>
      <c r="G77" s="2" t="s">
        <v>223</v>
      </c>
      <c r="H77" s="2" t="s">
        <v>224</v>
      </c>
      <c r="I77" s="2" t="s">
        <v>21</v>
      </c>
      <c r="J77" s="76" t="s">
        <v>325</v>
      </c>
      <c r="K77" s="31" t="s">
        <v>19</v>
      </c>
      <c r="L77" s="1">
        <v>89.9</v>
      </c>
      <c r="M77" s="15">
        <v>0.5857</v>
      </c>
      <c r="N77" s="11">
        <v>220</v>
      </c>
      <c r="O77" s="2">
        <v>230</v>
      </c>
      <c r="P77" s="44">
        <v>240</v>
      </c>
      <c r="Q77" s="15"/>
      <c r="R77" s="2">
        <f>O77</f>
        <v>230</v>
      </c>
      <c r="S77" s="35">
        <f t="shared" si="14"/>
        <v>134.71100000000001</v>
      </c>
      <c r="T77" s="2">
        <v>200</v>
      </c>
      <c r="U77" s="2">
        <v>205</v>
      </c>
      <c r="V77" s="78">
        <v>210</v>
      </c>
      <c r="W77" s="15"/>
      <c r="X77" s="14">
        <f>U77</f>
        <v>205</v>
      </c>
      <c r="Y77" s="35">
        <f t="shared" si="15"/>
        <v>120.0685</v>
      </c>
      <c r="Z77" s="14">
        <f t="shared" si="16"/>
        <v>435</v>
      </c>
      <c r="AA77" s="35">
        <f t="shared" si="17"/>
        <v>254.77950000000001</v>
      </c>
      <c r="AB77" s="2">
        <v>240</v>
      </c>
      <c r="AC77" s="2">
        <v>260</v>
      </c>
      <c r="AD77" s="78">
        <v>270</v>
      </c>
      <c r="AE77" s="15"/>
      <c r="AF77" s="14">
        <f>AC77</f>
        <v>260</v>
      </c>
      <c r="AG77" s="35">
        <f t="shared" si="18"/>
        <v>152.28200000000001</v>
      </c>
      <c r="AH77" s="14">
        <f t="shared" si="19"/>
        <v>695</v>
      </c>
      <c r="AI77" s="35">
        <f t="shared" si="20"/>
        <v>407.06150000000002</v>
      </c>
      <c r="AJ77" s="2"/>
      <c r="AK77" s="2" t="s">
        <v>300</v>
      </c>
      <c r="AL77" s="2">
        <v>3</v>
      </c>
    </row>
    <row r="78" spans="1:38">
      <c r="A78" s="2">
        <v>0</v>
      </c>
      <c r="B78" s="2" t="s">
        <v>259</v>
      </c>
      <c r="C78" s="2" t="s">
        <v>117</v>
      </c>
      <c r="D78" s="2" t="s">
        <v>261</v>
      </c>
      <c r="E78" s="2">
        <v>90</v>
      </c>
      <c r="F78" s="2" t="s">
        <v>218</v>
      </c>
      <c r="G78" s="2" t="s">
        <v>219</v>
      </c>
      <c r="H78" s="2" t="s">
        <v>219</v>
      </c>
      <c r="I78" s="2" t="s">
        <v>219</v>
      </c>
      <c r="J78" s="76" t="s">
        <v>220</v>
      </c>
      <c r="K78" s="31" t="s">
        <v>19</v>
      </c>
      <c r="L78" s="1">
        <v>88</v>
      </c>
      <c r="M78" s="15">
        <v>0.59350000000000003</v>
      </c>
      <c r="N78" s="44">
        <v>260</v>
      </c>
      <c r="O78" s="44">
        <v>260</v>
      </c>
      <c r="P78" s="44">
        <v>260</v>
      </c>
      <c r="Q78" s="15"/>
      <c r="R78" s="2">
        <v>0</v>
      </c>
      <c r="S78" s="35">
        <f t="shared" si="14"/>
        <v>0</v>
      </c>
      <c r="T78" s="44">
        <v>0</v>
      </c>
      <c r="U78" s="44">
        <v>0</v>
      </c>
      <c r="V78" s="44">
        <v>0</v>
      </c>
      <c r="W78" s="15"/>
      <c r="X78" s="14">
        <v>0</v>
      </c>
      <c r="Y78" s="35">
        <f t="shared" si="15"/>
        <v>0</v>
      </c>
      <c r="Z78" s="14">
        <f t="shared" si="16"/>
        <v>0</v>
      </c>
      <c r="AA78" s="35">
        <f t="shared" si="17"/>
        <v>0</v>
      </c>
      <c r="AB78" s="44">
        <v>0</v>
      </c>
      <c r="AC78" s="44">
        <v>0</v>
      </c>
      <c r="AD78" s="44">
        <v>0</v>
      </c>
      <c r="AE78" s="15"/>
      <c r="AF78" s="14">
        <v>0</v>
      </c>
      <c r="AG78" s="35">
        <f t="shared" si="18"/>
        <v>0</v>
      </c>
      <c r="AH78" s="14">
        <f t="shared" si="19"/>
        <v>0</v>
      </c>
      <c r="AI78" s="35">
        <f t="shared" si="20"/>
        <v>0</v>
      </c>
      <c r="AJ78" s="2"/>
      <c r="AK78" s="2" t="s">
        <v>221</v>
      </c>
      <c r="AL78" s="2">
        <v>0</v>
      </c>
    </row>
    <row r="79" spans="1:38">
      <c r="A79" s="2">
        <v>0</v>
      </c>
      <c r="B79" s="2" t="s">
        <v>259</v>
      </c>
      <c r="C79" s="2" t="s">
        <v>117</v>
      </c>
      <c r="D79" s="2" t="s">
        <v>261</v>
      </c>
      <c r="E79" s="2">
        <v>90</v>
      </c>
      <c r="F79" s="2" t="s">
        <v>187</v>
      </c>
      <c r="G79" s="2" t="s">
        <v>235</v>
      </c>
      <c r="H79" s="2" t="s">
        <v>235</v>
      </c>
      <c r="I79" s="2" t="s">
        <v>21</v>
      </c>
      <c r="J79" s="76" t="s">
        <v>306</v>
      </c>
      <c r="K79" s="31" t="s">
        <v>19</v>
      </c>
      <c r="L79" s="1">
        <v>89.7</v>
      </c>
      <c r="M79" s="15">
        <v>0.58650000000000002</v>
      </c>
      <c r="N79" s="44">
        <v>240</v>
      </c>
      <c r="O79" s="44">
        <v>0</v>
      </c>
      <c r="P79" s="44">
        <v>0</v>
      </c>
      <c r="Q79" s="15"/>
      <c r="R79" s="2">
        <v>0</v>
      </c>
      <c r="S79" s="35">
        <f t="shared" si="14"/>
        <v>0</v>
      </c>
      <c r="T79" s="44">
        <v>0</v>
      </c>
      <c r="U79" s="44">
        <v>0</v>
      </c>
      <c r="V79" s="44">
        <v>0</v>
      </c>
      <c r="W79" s="15"/>
      <c r="X79" s="14">
        <v>0</v>
      </c>
      <c r="Y79" s="35">
        <f t="shared" si="15"/>
        <v>0</v>
      </c>
      <c r="Z79" s="14">
        <f t="shared" si="16"/>
        <v>0</v>
      </c>
      <c r="AA79" s="35">
        <f t="shared" si="17"/>
        <v>0</v>
      </c>
      <c r="AB79" s="44">
        <v>0</v>
      </c>
      <c r="AC79" s="44">
        <v>0</v>
      </c>
      <c r="AD79" s="44">
        <v>0</v>
      </c>
      <c r="AE79" s="15"/>
      <c r="AF79" s="14">
        <v>0</v>
      </c>
      <c r="AG79" s="35">
        <f t="shared" si="18"/>
        <v>0</v>
      </c>
      <c r="AH79" s="14">
        <f t="shared" si="19"/>
        <v>0</v>
      </c>
      <c r="AI79" s="35">
        <f t="shared" si="20"/>
        <v>0</v>
      </c>
      <c r="AJ79" s="2"/>
      <c r="AK79" s="2" t="s">
        <v>307</v>
      </c>
      <c r="AL79" s="2">
        <v>0</v>
      </c>
    </row>
    <row r="80" spans="1:38">
      <c r="A80" s="2">
        <v>0</v>
      </c>
      <c r="B80" s="2" t="s">
        <v>259</v>
      </c>
      <c r="C80" s="2" t="s">
        <v>117</v>
      </c>
      <c r="D80" s="2" t="s">
        <v>261</v>
      </c>
      <c r="E80" s="2">
        <v>100</v>
      </c>
      <c r="F80" s="2" t="s">
        <v>497</v>
      </c>
      <c r="G80" s="2" t="s">
        <v>45</v>
      </c>
      <c r="H80" s="2" t="s">
        <v>34</v>
      </c>
      <c r="I80" s="2" t="s">
        <v>21</v>
      </c>
      <c r="J80" s="76" t="s">
        <v>498</v>
      </c>
      <c r="K80" s="31" t="s">
        <v>42</v>
      </c>
      <c r="L80" s="1">
        <v>87.7</v>
      </c>
      <c r="M80" s="15"/>
      <c r="N80" s="44">
        <v>130</v>
      </c>
      <c r="O80" s="44">
        <v>0</v>
      </c>
      <c r="P80" s="44">
        <v>0</v>
      </c>
      <c r="Q80" s="15"/>
      <c r="R80" s="2">
        <v>0</v>
      </c>
      <c r="S80" s="35">
        <f t="shared" si="14"/>
        <v>0</v>
      </c>
      <c r="T80" s="44">
        <v>100</v>
      </c>
      <c r="U80" s="44">
        <v>0</v>
      </c>
      <c r="V80" s="44">
        <v>0</v>
      </c>
      <c r="W80" s="15"/>
      <c r="X80" s="14">
        <v>0</v>
      </c>
      <c r="Y80" s="35">
        <f>X80*M80</f>
        <v>0</v>
      </c>
      <c r="Z80" s="14">
        <f>X80+R80</f>
        <v>0</v>
      </c>
      <c r="AA80" s="35">
        <f>Z80*M80</f>
        <v>0</v>
      </c>
      <c r="AB80" s="44">
        <v>150</v>
      </c>
      <c r="AC80" s="44">
        <v>0</v>
      </c>
      <c r="AD80" s="44">
        <v>0</v>
      </c>
      <c r="AE80" s="15"/>
      <c r="AF80" s="14">
        <v>0</v>
      </c>
      <c r="AG80" s="35">
        <f>AF80*M80</f>
        <v>0</v>
      </c>
      <c r="AH80" s="14">
        <f>AF80+Z80</f>
        <v>0</v>
      </c>
      <c r="AI80" s="35">
        <f>AH80*M80</f>
        <v>0</v>
      </c>
      <c r="AJ80" s="2"/>
      <c r="AK80" s="2" t="s">
        <v>499</v>
      </c>
      <c r="AL80" s="2">
        <v>0</v>
      </c>
    </row>
    <row r="81" spans="1:38">
      <c r="A81" s="2">
        <v>12</v>
      </c>
      <c r="B81" s="2">
        <v>1</v>
      </c>
      <c r="C81" s="2" t="s">
        <v>117</v>
      </c>
      <c r="D81" s="2" t="s">
        <v>261</v>
      </c>
      <c r="E81" s="2">
        <v>100</v>
      </c>
      <c r="F81" s="2" t="s">
        <v>326</v>
      </c>
      <c r="G81" s="2" t="s">
        <v>327</v>
      </c>
      <c r="H81" s="2" t="s">
        <v>23</v>
      </c>
      <c r="I81" s="2" t="s">
        <v>21</v>
      </c>
      <c r="J81" s="76" t="s">
        <v>328</v>
      </c>
      <c r="K81" s="31" t="s">
        <v>329</v>
      </c>
      <c r="L81" s="1">
        <v>99.2</v>
      </c>
      <c r="M81" s="15">
        <v>0.59440000000000004</v>
      </c>
      <c r="N81" s="11">
        <v>230</v>
      </c>
      <c r="O81" s="2">
        <v>240</v>
      </c>
      <c r="P81" s="14">
        <v>251</v>
      </c>
      <c r="Q81" s="15"/>
      <c r="R81" s="2">
        <f>P81</f>
        <v>251</v>
      </c>
      <c r="S81" s="35">
        <f t="shared" si="14"/>
        <v>149.1944</v>
      </c>
      <c r="T81" s="2">
        <v>150</v>
      </c>
      <c r="U81" s="78">
        <v>155</v>
      </c>
      <c r="V81" s="78">
        <v>160</v>
      </c>
      <c r="W81" s="15"/>
      <c r="X81" s="14">
        <f>T81</f>
        <v>150</v>
      </c>
      <c r="Y81" s="35">
        <f t="shared" si="15"/>
        <v>89.160000000000011</v>
      </c>
      <c r="Z81" s="14">
        <f t="shared" si="16"/>
        <v>401</v>
      </c>
      <c r="AA81" s="35">
        <f t="shared" si="17"/>
        <v>238.35440000000003</v>
      </c>
      <c r="AB81" s="2">
        <v>240</v>
      </c>
      <c r="AC81" s="2">
        <v>250</v>
      </c>
      <c r="AD81" s="14">
        <v>255</v>
      </c>
      <c r="AE81" s="15"/>
      <c r="AF81" s="14">
        <f>AD81</f>
        <v>255</v>
      </c>
      <c r="AG81" s="35">
        <f t="shared" si="18"/>
        <v>151.572</v>
      </c>
      <c r="AH81" s="14">
        <f t="shared" si="19"/>
        <v>656</v>
      </c>
      <c r="AI81" s="35">
        <f t="shared" si="20"/>
        <v>389.9264</v>
      </c>
      <c r="AJ81" s="2"/>
      <c r="AK81" s="2" t="s">
        <v>330</v>
      </c>
      <c r="AL81" s="2">
        <v>12</v>
      </c>
    </row>
    <row r="82" spans="1:38">
      <c r="A82" s="2">
        <v>12</v>
      </c>
      <c r="B82" s="2">
        <v>1</v>
      </c>
      <c r="C82" s="2" t="s">
        <v>117</v>
      </c>
      <c r="D82" s="2" t="s">
        <v>261</v>
      </c>
      <c r="E82" s="2">
        <v>100</v>
      </c>
      <c r="F82" s="2" t="s">
        <v>348</v>
      </c>
      <c r="G82" s="2" t="s">
        <v>349</v>
      </c>
      <c r="H82" s="2" t="s">
        <v>214</v>
      </c>
      <c r="I82" s="2" t="s">
        <v>21</v>
      </c>
      <c r="J82" s="76" t="s">
        <v>350</v>
      </c>
      <c r="K82" s="31" t="s">
        <v>19</v>
      </c>
      <c r="L82" s="1">
        <v>96.2</v>
      </c>
      <c r="M82" s="15">
        <v>0.56420000000000003</v>
      </c>
      <c r="N82" s="11">
        <v>250</v>
      </c>
      <c r="O82" s="2">
        <v>265</v>
      </c>
      <c r="P82" s="14">
        <v>275</v>
      </c>
      <c r="Q82" s="15"/>
      <c r="R82" s="2">
        <f>P82</f>
        <v>275</v>
      </c>
      <c r="S82" s="35">
        <f t="shared" si="14"/>
        <v>155.155</v>
      </c>
      <c r="T82" s="2">
        <v>175</v>
      </c>
      <c r="U82" s="2">
        <v>182.5</v>
      </c>
      <c r="V82" s="14">
        <v>187.5</v>
      </c>
      <c r="W82" s="15"/>
      <c r="X82" s="14">
        <f>V82</f>
        <v>187.5</v>
      </c>
      <c r="Y82" s="35">
        <f t="shared" si="15"/>
        <v>105.78750000000001</v>
      </c>
      <c r="Z82" s="14">
        <f t="shared" si="16"/>
        <v>462.5</v>
      </c>
      <c r="AA82" s="35">
        <f t="shared" si="17"/>
        <v>260.9425</v>
      </c>
      <c r="AB82" s="78">
        <v>330</v>
      </c>
      <c r="AC82" s="2">
        <v>0</v>
      </c>
      <c r="AD82" s="14">
        <v>0</v>
      </c>
      <c r="AE82" s="15"/>
      <c r="AF82" s="14">
        <v>0</v>
      </c>
      <c r="AG82" s="35">
        <f t="shared" si="18"/>
        <v>0</v>
      </c>
      <c r="AH82" s="14">
        <f t="shared" si="19"/>
        <v>462.5</v>
      </c>
      <c r="AI82" s="35">
        <f t="shared" si="20"/>
        <v>260.9425</v>
      </c>
      <c r="AJ82" s="2"/>
      <c r="AK82" s="2" t="s">
        <v>351</v>
      </c>
      <c r="AL82" s="2">
        <v>12</v>
      </c>
    </row>
    <row r="83" spans="1:38">
      <c r="A83" s="2">
        <v>0</v>
      </c>
      <c r="B83" s="2" t="s">
        <v>259</v>
      </c>
      <c r="C83" s="2" t="s">
        <v>117</v>
      </c>
      <c r="D83" s="2" t="s">
        <v>261</v>
      </c>
      <c r="E83" s="2">
        <v>100</v>
      </c>
      <c r="F83" s="2" t="s">
        <v>323</v>
      </c>
      <c r="G83" s="2" t="s">
        <v>32</v>
      </c>
      <c r="H83" s="2" t="s">
        <v>23</v>
      </c>
      <c r="I83" s="2" t="s">
        <v>21</v>
      </c>
      <c r="J83" s="76" t="s">
        <v>334</v>
      </c>
      <c r="K83" s="31" t="s">
        <v>19</v>
      </c>
      <c r="L83" s="1">
        <v>96.8</v>
      </c>
      <c r="M83" s="15">
        <v>0.56240000000000001</v>
      </c>
      <c r="N83" s="44">
        <v>217.5</v>
      </c>
      <c r="O83" s="44">
        <v>227.5</v>
      </c>
      <c r="P83" s="44">
        <v>237.5</v>
      </c>
      <c r="Q83" s="15"/>
      <c r="R83" s="2">
        <v>0</v>
      </c>
      <c r="S83" s="35">
        <f t="shared" si="14"/>
        <v>0</v>
      </c>
      <c r="T83" s="2">
        <v>0</v>
      </c>
      <c r="U83" s="2">
        <v>0</v>
      </c>
      <c r="V83" s="14">
        <v>0</v>
      </c>
      <c r="W83" s="15"/>
      <c r="X83" s="14">
        <v>0</v>
      </c>
      <c r="Y83" s="35">
        <f t="shared" si="15"/>
        <v>0</v>
      </c>
      <c r="Z83" s="14">
        <f t="shared" si="16"/>
        <v>0</v>
      </c>
      <c r="AA83" s="35">
        <f t="shared" si="17"/>
        <v>0</v>
      </c>
      <c r="AB83" s="78">
        <v>275</v>
      </c>
      <c r="AC83" s="2">
        <v>0</v>
      </c>
      <c r="AD83" s="14">
        <v>0</v>
      </c>
      <c r="AE83" s="15"/>
      <c r="AF83" s="14">
        <v>0</v>
      </c>
      <c r="AG83" s="35">
        <f t="shared" si="18"/>
        <v>0</v>
      </c>
      <c r="AH83" s="14">
        <f t="shared" si="19"/>
        <v>0</v>
      </c>
      <c r="AI83" s="35">
        <f t="shared" si="20"/>
        <v>0</v>
      </c>
      <c r="AJ83" s="2"/>
      <c r="AK83" s="2" t="s">
        <v>335</v>
      </c>
      <c r="AL83" s="2">
        <v>0</v>
      </c>
    </row>
    <row r="84" spans="1:38">
      <c r="A84" s="2">
        <v>12</v>
      </c>
      <c r="B84" s="2">
        <v>1</v>
      </c>
      <c r="C84" s="2" t="s">
        <v>117</v>
      </c>
      <c r="D84" s="2" t="s">
        <v>261</v>
      </c>
      <c r="E84" s="2">
        <v>110</v>
      </c>
      <c r="F84" s="2" t="s">
        <v>419</v>
      </c>
      <c r="G84" s="2" t="s">
        <v>420</v>
      </c>
      <c r="H84" s="2" t="s">
        <v>97</v>
      </c>
      <c r="I84" s="2" t="s">
        <v>21</v>
      </c>
      <c r="J84" s="76" t="s">
        <v>421</v>
      </c>
      <c r="K84" s="31" t="s">
        <v>20</v>
      </c>
      <c r="L84" s="1">
        <v>104.9</v>
      </c>
      <c r="M84" s="15">
        <v>0.54879999999999995</v>
      </c>
      <c r="N84" s="11">
        <v>220</v>
      </c>
      <c r="O84" s="2">
        <v>235</v>
      </c>
      <c r="P84" s="78">
        <v>245</v>
      </c>
      <c r="Q84" s="15"/>
      <c r="R84" s="2">
        <v>235</v>
      </c>
      <c r="S84" s="35">
        <f t="shared" si="14"/>
        <v>128.96799999999999</v>
      </c>
      <c r="T84" s="2">
        <v>140</v>
      </c>
      <c r="U84" s="2">
        <v>150</v>
      </c>
      <c r="V84" s="2">
        <v>160</v>
      </c>
      <c r="W84" s="15"/>
      <c r="X84" s="2">
        <v>160</v>
      </c>
      <c r="Y84" s="35">
        <f t="shared" si="15"/>
        <v>87.807999999999993</v>
      </c>
      <c r="Z84" s="14">
        <f t="shared" si="16"/>
        <v>395</v>
      </c>
      <c r="AA84" s="35">
        <f t="shared" si="17"/>
        <v>216.77599999999998</v>
      </c>
      <c r="AB84" s="2">
        <v>230</v>
      </c>
      <c r="AC84" s="2">
        <v>240</v>
      </c>
      <c r="AD84" s="2">
        <v>250</v>
      </c>
      <c r="AE84" s="15"/>
      <c r="AF84" s="2">
        <v>250</v>
      </c>
      <c r="AG84" s="35">
        <f t="shared" si="18"/>
        <v>137.19999999999999</v>
      </c>
      <c r="AH84" s="14">
        <f t="shared" si="19"/>
        <v>645</v>
      </c>
      <c r="AI84" s="35">
        <f t="shared" si="20"/>
        <v>353.976</v>
      </c>
      <c r="AJ84" s="2"/>
      <c r="AK84" s="2" t="s">
        <v>495</v>
      </c>
      <c r="AL84" s="2">
        <v>12</v>
      </c>
    </row>
    <row r="85" spans="1:38">
      <c r="A85" s="2">
        <v>12</v>
      </c>
      <c r="B85" s="2">
        <v>1</v>
      </c>
      <c r="C85" s="2" t="s">
        <v>117</v>
      </c>
      <c r="D85" s="2" t="s">
        <v>261</v>
      </c>
      <c r="E85" s="2">
        <v>110</v>
      </c>
      <c r="F85" s="2" t="s">
        <v>412</v>
      </c>
      <c r="G85" s="2" t="s">
        <v>176</v>
      </c>
      <c r="H85" s="2" t="s">
        <v>176</v>
      </c>
      <c r="I85" s="2" t="s">
        <v>21</v>
      </c>
      <c r="J85" s="76" t="s">
        <v>490</v>
      </c>
      <c r="K85" s="31" t="s">
        <v>36</v>
      </c>
      <c r="L85" s="1">
        <v>110</v>
      </c>
      <c r="M85" s="15">
        <v>0.58589999999999998</v>
      </c>
      <c r="N85" s="11">
        <v>200</v>
      </c>
      <c r="O85" s="2">
        <v>220</v>
      </c>
      <c r="P85" s="78">
        <v>230</v>
      </c>
      <c r="Q85" s="15"/>
      <c r="R85" s="2">
        <v>220</v>
      </c>
      <c r="S85" s="35">
        <f t="shared" si="14"/>
        <v>128.898</v>
      </c>
      <c r="T85" s="2">
        <v>180</v>
      </c>
      <c r="U85" s="2">
        <v>190</v>
      </c>
      <c r="V85" s="78">
        <v>200</v>
      </c>
      <c r="W85" s="15"/>
      <c r="X85" s="2">
        <v>190</v>
      </c>
      <c r="Y85" s="35">
        <f t="shared" si="15"/>
        <v>111.321</v>
      </c>
      <c r="Z85" s="14">
        <f t="shared" si="16"/>
        <v>410</v>
      </c>
      <c r="AA85" s="35">
        <f t="shared" si="17"/>
        <v>240.21899999999999</v>
      </c>
      <c r="AB85" s="2">
        <v>180</v>
      </c>
      <c r="AC85" s="78">
        <v>200</v>
      </c>
      <c r="AD85" s="2">
        <v>0</v>
      </c>
      <c r="AE85" s="15"/>
      <c r="AF85" s="2">
        <v>180</v>
      </c>
      <c r="AG85" s="35">
        <f t="shared" si="18"/>
        <v>105.46199999999999</v>
      </c>
      <c r="AH85" s="14">
        <f t="shared" si="19"/>
        <v>590</v>
      </c>
      <c r="AI85" s="35">
        <f t="shared" si="20"/>
        <v>345.68099999999998</v>
      </c>
      <c r="AJ85" s="2"/>
      <c r="AK85" s="2" t="s">
        <v>496</v>
      </c>
      <c r="AL85" s="2">
        <v>12</v>
      </c>
    </row>
    <row r="86" spans="1:38">
      <c r="A86" s="2">
        <v>12</v>
      </c>
      <c r="B86" s="2">
        <v>1</v>
      </c>
      <c r="C86" s="2" t="s">
        <v>117</v>
      </c>
      <c r="D86" s="2" t="s">
        <v>261</v>
      </c>
      <c r="E86" s="2">
        <v>110</v>
      </c>
      <c r="F86" s="2" t="s">
        <v>451</v>
      </c>
      <c r="G86" s="2" t="s">
        <v>291</v>
      </c>
      <c r="H86" s="2" t="s">
        <v>23</v>
      </c>
      <c r="I86" s="2" t="s">
        <v>21</v>
      </c>
      <c r="J86" s="76" t="s">
        <v>452</v>
      </c>
      <c r="K86" s="31" t="s">
        <v>19</v>
      </c>
      <c r="L86" s="1">
        <v>106.1</v>
      </c>
      <c r="M86" s="15">
        <v>0.54190000000000005</v>
      </c>
      <c r="N86" s="11">
        <v>265</v>
      </c>
      <c r="O86" s="2">
        <v>275</v>
      </c>
      <c r="P86" s="78">
        <v>280</v>
      </c>
      <c r="Q86" s="15"/>
      <c r="R86" s="2">
        <v>275</v>
      </c>
      <c r="S86" s="35">
        <f t="shared" si="14"/>
        <v>149.02250000000001</v>
      </c>
      <c r="T86" s="2">
        <v>190</v>
      </c>
      <c r="U86" s="2">
        <v>200</v>
      </c>
      <c r="V86" s="78">
        <v>202.5</v>
      </c>
      <c r="W86" s="15"/>
      <c r="X86" s="2">
        <v>200</v>
      </c>
      <c r="Y86" s="35">
        <f t="shared" si="15"/>
        <v>108.38000000000001</v>
      </c>
      <c r="Z86" s="14">
        <f t="shared" si="16"/>
        <v>475</v>
      </c>
      <c r="AA86" s="35">
        <f t="shared" si="17"/>
        <v>257.40250000000003</v>
      </c>
      <c r="AB86" s="2">
        <v>285</v>
      </c>
      <c r="AC86" s="78">
        <v>295</v>
      </c>
      <c r="AD86" s="2">
        <v>0</v>
      </c>
      <c r="AE86" s="15"/>
      <c r="AF86" s="2">
        <v>285</v>
      </c>
      <c r="AG86" s="35">
        <f t="shared" si="18"/>
        <v>154.44150000000002</v>
      </c>
      <c r="AH86" s="14">
        <f t="shared" si="19"/>
        <v>760</v>
      </c>
      <c r="AI86" s="35">
        <f t="shared" si="20"/>
        <v>411.84400000000005</v>
      </c>
      <c r="AJ86" s="2"/>
      <c r="AK86" s="2" t="s">
        <v>453</v>
      </c>
      <c r="AL86" s="2">
        <v>12</v>
      </c>
    </row>
    <row r="87" spans="1:38">
      <c r="A87" s="2">
        <v>5</v>
      </c>
      <c r="B87" s="2">
        <v>2</v>
      </c>
      <c r="C87" s="2" t="s">
        <v>117</v>
      </c>
      <c r="D87" s="2" t="s">
        <v>261</v>
      </c>
      <c r="E87" s="2">
        <v>110</v>
      </c>
      <c r="F87" s="2" t="s">
        <v>422</v>
      </c>
      <c r="G87" s="2" t="s">
        <v>423</v>
      </c>
      <c r="H87" s="2" t="s">
        <v>23</v>
      </c>
      <c r="I87" s="2" t="s">
        <v>21</v>
      </c>
      <c r="J87" s="76" t="s">
        <v>424</v>
      </c>
      <c r="K87" s="31" t="s">
        <v>19</v>
      </c>
      <c r="L87" s="1">
        <v>109.5</v>
      </c>
      <c r="M87" s="15">
        <v>0.53710000000000002</v>
      </c>
      <c r="N87" s="11">
        <v>255</v>
      </c>
      <c r="O87" s="2">
        <v>262.5</v>
      </c>
      <c r="P87" s="78">
        <v>272.5</v>
      </c>
      <c r="Q87" s="15"/>
      <c r="R87" s="2">
        <v>262.5</v>
      </c>
      <c r="S87" s="35">
        <f t="shared" si="14"/>
        <v>140.98875000000001</v>
      </c>
      <c r="T87" s="2">
        <v>175</v>
      </c>
      <c r="U87" s="2">
        <v>182.5</v>
      </c>
      <c r="V87" s="2">
        <v>195</v>
      </c>
      <c r="W87" s="15"/>
      <c r="X87" s="2">
        <v>195</v>
      </c>
      <c r="Y87" s="35">
        <f t="shared" si="15"/>
        <v>104.73450000000001</v>
      </c>
      <c r="Z87" s="14">
        <f t="shared" si="16"/>
        <v>457.5</v>
      </c>
      <c r="AA87" s="35">
        <f t="shared" si="17"/>
        <v>245.72325000000001</v>
      </c>
      <c r="AB87" s="2">
        <v>252.5</v>
      </c>
      <c r="AC87" s="2">
        <v>260</v>
      </c>
      <c r="AD87" s="2">
        <v>260</v>
      </c>
      <c r="AE87" s="15"/>
      <c r="AF87" s="2">
        <v>260</v>
      </c>
      <c r="AG87" s="35">
        <f t="shared" si="18"/>
        <v>139.64600000000002</v>
      </c>
      <c r="AH87" s="14">
        <f t="shared" si="19"/>
        <v>717.5</v>
      </c>
      <c r="AI87" s="35">
        <f t="shared" si="20"/>
        <v>385.36925000000002</v>
      </c>
      <c r="AJ87" s="2"/>
      <c r="AK87" s="2" t="s">
        <v>425</v>
      </c>
      <c r="AL87" s="2">
        <v>5</v>
      </c>
    </row>
    <row r="88" spans="1:38">
      <c r="A88" s="2">
        <v>3</v>
      </c>
      <c r="B88" s="2">
        <v>3</v>
      </c>
      <c r="C88" s="2" t="s">
        <v>117</v>
      </c>
      <c r="D88" s="2" t="s">
        <v>261</v>
      </c>
      <c r="E88" s="2">
        <v>110</v>
      </c>
      <c r="F88" s="2" t="s">
        <v>434</v>
      </c>
      <c r="G88" s="2" t="s">
        <v>311</v>
      </c>
      <c r="H88" s="2" t="s">
        <v>23</v>
      </c>
      <c r="I88" s="2" t="s">
        <v>21</v>
      </c>
      <c r="J88" s="76" t="s">
        <v>435</v>
      </c>
      <c r="K88" s="31" t="s">
        <v>19</v>
      </c>
      <c r="L88" s="1">
        <v>109</v>
      </c>
      <c r="M88" s="15">
        <v>0.53769999999999996</v>
      </c>
      <c r="N88" s="44">
        <v>230</v>
      </c>
      <c r="O88" s="2">
        <v>230</v>
      </c>
      <c r="P88" s="78">
        <v>240</v>
      </c>
      <c r="Q88" s="15"/>
      <c r="R88" s="2">
        <v>230</v>
      </c>
      <c r="S88" s="35">
        <f t="shared" si="14"/>
        <v>123.67099999999999</v>
      </c>
      <c r="T88" s="2">
        <v>175</v>
      </c>
      <c r="U88" s="2">
        <v>180</v>
      </c>
      <c r="V88" s="78">
        <v>185</v>
      </c>
      <c r="W88" s="15"/>
      <c r="X88" s="2">
        <v>180</v>
      </c>
      <c r="Y88" s="35">
        <f t="shared" si="15"/>
        <v>96.785999999999987</v>
      </c>
      <c r="Z88" s="14">
        <f t="shared" si="16"/>
        <v>410</v>
      </c>
      <c r="AA88" s="35">
        <f t="shared" si="17"/>
        <v>220.45699999999999</v>
      </c>
      <c r="AB88" s="2">
        <v>260</v>
      </c>
      <c r="AC88" s="2">
        <v>270</v>
      </c>
      <c r="AD88" s="78">
        <v>280</v>
      </c>
      <c r="AE88" s="15"/>
      <c r="AF88" s="2">
        <v>270</v>
      </c>
      <c r="AG88" s="35">
        <f t="shared" si="18"/>
        <v>145.179</v>
      </c>
      <c r="AH88" s="14">
        <f t="shared" si="19"/>
        <v>680</v>
      </c>
      <c r="AI88" s="35">
        <f t="shared" si="20"/>
        <v>365.63599999999997</v>
      </c>
      <c r="AJ88" s="2"/>
      <c r="AK88" s="2" t="s">
        <v>436</v>
      </c>
      <c r="AL88" s="2">
        <v>3</v>
      </c>
    </row>
    <row r="89" spans="1:38">
      <c r="A89" s="2">
        <v>2</v>
      </c>
      <c r="B89" s="2">
        <v>4</v>
      </c>
      <c r="C89" s="2" t="s">
        <v>117</v>
      </c>
      <c r="D89" s="2" t="s">
        <v>261</v>
      </c>
      <c r="E89" s="2">
        <v>110</v>
      </c>
      <c r="F89" s="2" t="s">
        <v>429</v>
      </c>
      <c r="G89" s="2" t="s">
        <v>430</v>
      </c>
      <c r="H89" s="2" t="s">
        <v>23</v>
      </c>
      <c r="I89" s="2" t="s">
        <v>21</v>
      </c>
      <c r="J89" s="76" t="s">
        <v>431</v>
      </c>
      <c r="K89" s="31" t="s">
        <v>19</v>
      </c>
      <c r="L89" s="1">
        <v>106.9</v>
      </c>
      <c r="M89" s="15">
        <v>0.54069999999999996</v>
      </c>
      <c r="N89" s="11">
        <v>180</v>
      </c>
      <c r="O89" s="2">
        <v>200</v>
      </c>
      <c r="P89" s="78">
        <v>215</v>
      </c>
      <c r="Q89" s="15"/>
      <c r="R89" s="2">
        <v>200</v>
      </c>
      <c r="S89" s="35">
        <f t="shared" si="14"/>
        <v>108.13999999999999</v>
      </c>
      <c r="T89" s="2">
        <v>140</v>
      </c>
      <c r="U89" s="78">
        <v>150</v>
      </c>
      <c r="V89" s="2">
        <v>0</v>
      </c>
      <c r="W89" s="15"/>
      <c r="X89" s="2">
        <v>140</v>
      </c>
      <c r="Y89" s="35">
        <f t="shared" si="15"/>
        <v>75.697999999999993</v>
      </c>
      <c r="Z89" s="14">
        <f t="shared" si="16"/>
        <v>340</v>
      </c>
      <c r="AA89" s="35">
        <f t="shared" si="17"/>
        <v>183.83799999999999</v>
      </c>
      <c r="AB89" s="2">
        <v>250</v>
      </c>
      <c r="AC89" s="2">
        <v>270</v>
      </c>
      <c r="AD89" s="78">
        <v>277.5</v>
      </c>
      <c r="AE89" s="15"/>
      <c r="AF89" s="2">
        <v>270</v>
      </c>
      <c r="AG89" s="35">
        <f t="shared" si="18"/>
        <v>145.98899999999998</v>
      </c>
      <c r="AH89" s="14">
        <f t="shared" si="19"/>
        <v>610</v>
      </c>
      <c r="AI89" s="35">
        <f t="shared" si="20"/>
        <v>329.827</v>
      </c>
      <c r="AJ89" s="2"/>
      <c r="AK89" s="2" t="s">
        <v>151</v>
      </c>
      <c r="AL89" s="2">
        <v>2</v>
      </c>
    </row>
    <row r="90" spans="1:38">
      <c r="A90" s="2">
        <v>12</v>
      </c>
      <c r="B90" s="2">
        <v>1</v>
      </c>
      <c r="C90" s="2" t="s">
        <v>117</v>
      </c>
      <c r="D90" s="2" t="s">
        <v>261</v>
      </c>
      <c r="E90" s="2">
        <v>125</v>
      </c>
      <c r="F90" s="2" t="s">
        <v>432</v>
      </c>
      <c r="G90" s="2" t="s">
        <v>304</v>
      </c>
      <c r="H90" s="2" t="s">
        <v>304</v>
      </c>
      <c r="I90" s="2" t="s">
        <v>21</v>
      </c>
      <c r="J90" s="76" t="s">
        <v>433</v>
      </c>
      <c r="K90" s="31" t="s">
        <v>19</v>
      </c>
      <c r="L90" s="1">
        <v>121.6</v>
      </c>
      <c r="M90" s="15">
        <v>0.52539999999999998</v>
      </c>
      <c r="N90" s="11">
        <v>225</v>
      </c>
      <c r="O90" s="2">
        <v>240</v>
      </c>
      <c r="P90" s="78">
        <v>250</v>
      </c>
      <c r="Q90" s="15"/>
      <c r="R90" s="2">
        <v>240</v>
      </c>
      <c r="S90" s="35">
        <f t="shared" si="14"/>
        <v>126.09599999999999</v>
      </c>
      <c r="T90" s="2">
        <v>175</v>
      </c>
      <c r="U90" s="78">
        <v>190</v>
      </c>
      <c r="V90" s="2">
        <v>0</v>
      </c>
      <c r="W90" s="15"/>
      <c r="X90" s="2">
        <v>175</v>
      </c>
      <c r="Y90" s="35">
        <f t="shared" si="15"/>
        <v>91.944999999999993</v>
      </c>
      <c r="Z90" s="14">
        <f t="shared" si="16"/>
        <v>415</v>
      </c>
      <c r="AA90" s="35">
        <f t="shared" si="17"/>
        <v>218.041</v>
      </c>
      <c r="AB90" s="2">
        <v>250</v>
      </c>
      <c r="AC90" s="2">
        <v>270</v>
      </c>
      <c r="AD90" s="78">
        <v>275</v>
      </c>
      <c r="AE90" s="15"/>
      <c r="AF90" s="2">
        <v>270</v>
      </c>
      <c r="AG90" s="35">
        <f t="shared" si="18"/>
        <v>141.858</v>
      </c>
      <c r="AH90" s="14">
        <f t="shared" si="19"/>
        <v>685</v>
      </c>
      <c r="AI90" s="35">
        <f t="shared" si="20"/>
        <v>359.899</v>
      </c>
      <c r="AJ90" s="2"/>
      <c r="AK90" s="2" t="s">
        <v>494</v>
      </c>
      <c r="AL90" s="2">
        <v>12</v>
      </c>
    </row>
    <row r="91" spans="1:38">
      <c r="A91" s="2">
        <v>5</v>
      </c>
      <c r="B91" s="2">
        <v>2</v>
      </c>
      <c r="C91" s="2" t="s">
        <v>117</v>
      </c>
      <c r="D91" s="2" t="s">
        <v>261</v>
      </c>
      <c r="E91" s="2">
        <v>125</v>
      </c>
      <c r="F91" s="2" t="s">
        <v>437</v>
      </c>
      <c r="G91" s="2" t="s">
        <v>223</v>
      </c>
      <c r="H91" s="2" t="s">
        <v>224</v>
      </c>
      <c r="I91" s="2" t="s">
        <v>21</v>
      </c>
      <c r="J91" s="76" t="s">
        <v>150</v>
      </c>
      <c r="K91" s="31" t="s">
        <v>19</v>
      </c>
      <c r="L91" s="1">
        <v>122.9</v>
      </c>
      <c r="M91" s="15">
        <v>0.52390000000000003</v>
      </c>
      <c r="N91" s="11">
        <v>220</v>
      </c>
      <c r="O91" s="2">
        <v>230</v>
      </c>
      <c r="P91" s="2">
        <v>0</v>
      </c>
      <c r="Q91" s="15"/>
      <c r="R91" s="2">
        <v>230</v>
      </c>
      <c r="S91" s="35">
        <f t="shared" si="14"/>
        <v>120.49700000000001</v>
      </c>
      <c r="T91" s="2">
        <v>160</v>
      </c>
      <c r="U91" s="78">
        <v>167.5</v>
      </c>
      <c r="V91" s="78">
        <v>167.5</v>
      </c>
      <c r="W91" s="15"/>
      <c r="X91" s="2">
        <v>160</v>
      </c>
      <c r="Y91" s="35">
        <f t="shared" si="15"/>
        <v>83.824000000000012</v>
      </c>
      <c r="Z91" s="14">
        <f t="shared" si="16"/>
        <v>390</v>
      </c>
      <c r="AA91" s="35">
        <f t="shared" si="17"/>
        <v>204.32100000000003</v>
      </c>
      <c r="AB91" s="2">
        <v>260</v>
      </c>
      <c r="AC91" s="2">
        <v>280</v>
      </c>
      <c r="AD91" s="78">
        <v>297.5</v>
      </c>
      <c r="AE91" s="15"/>
      <c r="AF91" s="2">
        <v>280</v>
      </c>
      <c r="AG91" s="35">
        <f t="shared" si="18"/>
        <v>146.69200000000001</v>
      </c>
      <c r="AH91" s="14">
        <f t="shared" si="19"/>
        <v>670</v>
      </c>
      <c r="AI91" s="35">
        <f t="shared" si="20"/>
        <v>351.01300000000003</v>
      </c>
      <c r="AJ91" s="2"/>
      <c r="AK91" s="2" t="s">
        <v>300</v>
      </c>
      <c r="AL91" s="2">
        <v>5</v>
      </c>
    </row>
  </sheetData>
  <mergeCells count="21">
    <mergeCell ref="J3:J4"/>
    <mergeCell ref="K3:K4"/>
    <mergeCell ref="T3:Y3"/>
    <mergeCell ref="AH3:AI3"/>
    <mergeCell ref="AL3:AL4"/>
    <mergeCell ref="L3:L4"/>
    <mergeCell ref="M3:M4"/>
    <mergeCell ref="AK3:AK4"/>
    <mergeCell ref="AJ3:AJ4"/>
    <mergeCell ref="N3:S3"/>
    <mergeCell ref="Z3:AA3"/>
    <mergeCell ref="AB3:AG3"/>
    <mergeCell ref="A3:A4"/>
    <mergeCell ref="B3:B4"/>
    <mergeCell ref="E3:E4"/>
    <mergeCell ref="I3:I4"/>
    <mergeCell ref="D3:D4"/>
    <mergeCell ref="G3:G4"/>
    <mergeCell ref="H3:H4"/>
    <mergeCell ref="C3:C4"/>
    <mergeCell ref="F3:F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1"/>
  <sheetViews>
    <sheetView zoomScaleNormal="90" workbookViewId="0">
      <selection activeCell="Y11" sqref="Y6:Z11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7" style="7" customWidth="1"/>
    <col min="4" max="4" width="8.85546875" style="7" bestFit="1" customWidth="1"/>
    <col min="5" max="5" width="4" style="7" bestFit="1" customWidth="1"/>
    <col min="6" max="6" width="23.85546875" style="7" bestFit="1" customWidth="1"/>
    <col min="7" max="8" width="15.5703125" style="7" bestFit="1" customWidth="1"/>
    <col min="9" max="9" width="9.7109375" style="7" bestFit="1" customWidth="1"/>
    <col min="10" max="10" width="13.28515625" style="7" bestFit="1" customWidth="1"/>
    <col min="11" max="11" width="18.5703125" style="7" bestFit="1" customWidth="1"/>
    <col min="12" max="12" width="6.5703125" style="66" bestFit="1" customWidth="1"/>
    <col min="13" max="13" width="6.5703125" style="13" bestFit="1" customWidth="1"/>
    <col min="14" max="14" width="6" style="7" bestFit="1" customWidth="1"/>
    <col min="15" max="15" width="8.5703125" style="13" bestFit="1" customWidth="1"/>
    <col min="16" max="16" width="4" style="7" bestFit="1" customWidth="1"/>
    <col min="17" max="17" width="8.5703125" style="13" bestFit="1" customWidth="1"/>
    <col min="18" max="18" width="4" style="7" bestFit="1" customWidth="1"/>
    <col min="19" max="19" width="8.5703125" style="13" bestFit="1" customWidth="1"/>
    <col min="20" max="20" width="1.85546875" style="7" bestFit="1" customWidth="1"/>
    <col min="21" max="21" width="6.5703125" style="13" bestFit="1" customWidth="1"/>
    <col min="22" max="22" width="6.5703125" style="7" bestFit="1" customWidth="1"/>
    <col min="23" max="23" width="8.5703125" style="13" bestFit="1" customWidth="1"/>
    <col min="24" max="24" width="11.5703125" style="7" customWidth="1"/>
    <col min="25" max="25" width="16.140625" style="7" bestFit="1" customWidth="1"/>
    <col min="26" max="16384" width="9.140625" style="7"/>
  </cols>
  <sheetData>
    <row r="1" spans="1:26" ht="20.25">
      <c r="C1" s="18" t="s">
        <v>27</v>
      </c>
      <c r="F1" s="22"/>
      <c r="G1" s="4"/>
      <c r="H1" s="4"/>
      <c r="I1" s="4"/>
      <c r="J1" s="6"/>
      <c r="L1" s="4"/>
      <c r="N1" s="4"/>
      <c r="O1" s="17"/>
      <c r="P1" s="4"/>
      <c r="Q1" s="17"/>
      <c r="R1" s="4"/>
      <c r="S1" s="17"/>
      <c r="T1" s="4"/>
      <c r="U1" s="17"/>
      <c r="V1" s="23"/>
    </row>
    <row r="2" spans="1:26" s="24" customFormat="1" ht="21" thickBot="1">
      <c r="C2" s="18" t="s">
        <v>577</v>
      </c>
      <c r="F2" s="25"/>
      <c r="G2" s="4"/>
      <c r="H2" s="25"/>
      <c r="I2" s="4"/>
      <c r="J2" s="25"/>
      <c r="K2" s="25"/>
      <c r="L2" s="25"/>
      <c r="M2" s="27"/>
      <c r="N2" s="25"/>
      <c r="O2" s="27"/>
      <c r="P2" s="25"/>
      <c r="Q2" s="27"/>
      <c r="R2" s="25"/>
      <c r="S2" s="27"/>
      <c r="T2" s="25"/>
      <c r="U2" s="27"/>
      <c r="V2" s="28"/>
      <c r="W2" s="29"/>
    </row>
    <row r="3" spans="1:26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62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59"/>
      <c r="U3" s="159"/>
      <c r="V3" s="159"/>
      <c r="W3" s="159"/>
      <c r="X3" s="160" t="s">
        <v>9</v>
      </c>
      <c r="Y3" s="160" t="s">
        <v>31</v>
      </c>
      <c r="Z3" s="149" t="s">
        <v>18</v>
      </c>
    </row>
    <row r="4" spans="1:26" s="9" customFormat="1" ht="12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63"/>
      <c r="M4" s="158"/>
      <c r="N4" s="20">
        <v>1</v>
      </c>
      <c r="O4" s="21" t="s">
        <v>0</v>
      </c>
      <c r="P4" s="20">
        <v>2</v>
      </c>
      <c r="Q4" s="21" t="s">
        <v>0</v>
      </c>
      <c r="R4" s="20">
        <v>3</v>
      </c>
      <c r="S4" s="21" t="s">
        <v>0</v>
      </c>
      <c r="T4" s="20">
        <v>4</v>
      </c>
      <c r="U4" s="21" t="s">
        <v>0</v>
      </c>
      <c r="V4" s="30" t="s">
        <v>6</v>
      </c>
      <c r="W4" s="21" t="s">
        <v>0</v>
      </c>
      <c r="X4" s="161"/>
      <c r="Y4" s="161"/>
      <c r="Z4" s="166"/>
    </row>
    <row r="5" spans="1:26">
      <c r="A5" s="2"/>
      <c r="B5" s="2"/>
      <c r="C5" s="32"/>
      <c r="D5" s="32"/>
      <c r="E5" s="2"/>
      <c r="F5" s="14" t="s">
        <v>75</v>
      </c>
      <c r="G5" s="2"/>
      <c r="H5" s="2"/>
      <c r="I5" s="2"/>
      <c r="J5" s="33"/>
      <c r="K5" s="2"/>
      <c r="L5" s="105"/>
      <c r="M5" s="15"/>
      <c r="N5" s="2"/>
      <c r="O5" s="15"/>
      <c r="P5" s="2"/>
      <c r="Q5" s="15"/>
      <c r="R5" s="2"/>
      <c r="S5" s="15"/>
      <c r="T5" s="2"/>
      <c r="U5" s="15"/>
      <c r="V5" s="2"/>
      <c r="W5" s="92"/>
      <c r="X5" s="2"/>
      <c r="Y5" s="2"/>
      <c r="Z5" s="2"/>
    </row>
    <row r="6" spans="1:26">
      <c r="A6" s="2">
        <v>0</v>
      </c>
      <c r="B6" s="2" t="s">
        <v>259</v>
      </c>
      <c r="C6" s="32" t="s">
        <v>117</v>
      </c>
      <c r="D6" s="32" t="s">
        <v>578</v>
      </c>
      <c r="E6" s="2">
        <v>90</v>
      </c>
      <c r="F6" s="2" t="s">
        <v>579</v>
      </c>
      <c r="G6" s="2" t="s">
        <v>124</v>
      </c>
      <c r="H6" s="2" t="s">
        <v>124</v>
      </c>
      <c r="I6" s="2" t="s">
        <v>124</v>
      </c>
      <c r="J6" s="33">
        <v>29384</v>
      </c>
      <c r="K6" s="2" t="s">
        <v>19</v>
      </c>
      <c r="L6" s="105">
        <v>89</v>
      </c>
      <c r="M6" s="15">
        <v>0.58930000000000005</v>
      </c>
      <c r="N6" s="78">
        <v>292.5</v>
      </c>
      <c r="O6" s="15">
        <f t="shared" ref="O6:O11" si="0">N6*M6</f>
        <v>172.37025000000003</v>
      </c>
      <c r="P6" s="78">
        <v>0</v>
      </c>
      <c r="Q6" s="15">
        <f t="shared" ref="Q6:Q11" si="1">P6*M6</f>
        <v>0</v>
      </c>
      <c r="R6" s="78">
        <v>0</v>
      </c>
      <c r="S6" s="15">
        <f t="shared" ref="S6:S11" si="2">R6*M6</f>
        <v>0</v>
      </c>
      <c r="T6" s="2"/>
      <c r="U6" s="15">
        <f t="shared" ref="U6:U11" si="3">T6*M6</f>
        <v>0</v>
      </c>
      <c r="V6" s="2">
        <v>0</v>
      </c>
      <c r="W6" s="92">
        <f t="shared" ref="W6:W11" si="4">V6*M6</f>
        <v>0</v>
      </c>
      <c r="X6" s="2"/>
      <c r="Y6" s="2" t="s">
        <v>580</v>
      </c>
      <c r="Z6" s="2">
        <v>0</v>
      </c>
    </row>
    <row r="7" spans="1:26">
      <c r="A7" s="2">
        <v>12</v>
      </c>
      <c r="B7" s="2">
        <v>1</v>
      </c>
      <c r="C7" s="32" t="s">
        <v>117</v>
      </c>
      <c r="D7" s="32" t="s">
        <v>578</v>
      </c>
      <c r="E7" s="2">
        <v>100</v>
      </c>
      <c r="F7" s="2" t="s">
        <v>581</v>
      </c>
      <c r="G7" s="2" t="s">
        <v>582</v>
      </c>
      <c r="H7" s="2" t="s">
        <v>107</v>
      </c>
      <c r="I7" s="2" t="s">
        <v>21</v>
      </c>
      <c r="J7" s="33">
        <v>24326</v>
      </c>
      <c r="K7" s="2" t="s">
        <v>140</v>
      </c>
      <c r="L7" s="1">
        <v>98.1</v>
      </c>
      <c r="M7" s="15">
        <v>0.55889999999999995</v>
      </c>
      <c r="N7" s="78">
        <v>330</v>
      </c>
      <c r="O7" s="15">
        <f t="shared" si="0"/>
        <v>184.43699999999998</v>
      </c>
      <c r="P7" s="2">
        <v>330</v>
      </c>
      <c r="Q7" s="15">
        <f t="shared" si="1"/>
        <v>184.43699999999998</v>
      </c>
      <c r="R7" s="78">
        <v>340</v>
      </c>
      <c r="S7" s="15">
        <f t="shared" si="2"/>
        <v>190.02599999999998</v>
      </c>
      <c r="T7" s="2"/>
      <c r="U7" s="15">
        <f t="shared" si="3"/>
        <v>0</v>
      </c>
      <c r="V7" s="2">
        <v>330</v>
      </c>
      <c r="W7" s="92">
        <f t="shared" si="4"/>
        <v>184.43699999999998</v>
      </c>
      <c r="X7" s="2" t="s">
        <v>484</v>
      </c>
      <c r="Y7" s="2" t="s">
        <v>583</v>
      </c>
      <c r="Z7" s="2">
        <v>27</v>
      </c>
    </row>
    <row r="8" spans="1:26">
      <c r="A8" s="2">
        <v>0</v>
      </c>
      <c r="B8" s="2" t="s">
        <v>259</v>
      </c>
      <c r="C8" s="32" t="s">
        <v>117</v>
      </c>
      <c r="D8" s="32" t="s">
        <v>578</v>
      </c>
      <c r="E8" s="2">
        <v>100</v>
      </c>
      <c r="F8" s="2" t="s">
        <v>584</v>
      </c>
      <c r="G8" s="2" t="s">
        <v>32</v>
      </c>
      <c r="H8" s="2" t="s">
        <v>97</v>
      </c>
      <c r="I8" s="2" t="s">
        <v>21</v>
      </c>
      <c r="J8" s="33">
        <v>33415</v>
      </c>
      <c r="K8" s="2" t="s">
        <v>19</v>
      </c>
      <c r="L8" s="105">
        <v>91.1</v>
      </c>
      <c r="M8" s="15">
        <v>0.58120000000000005</v>
      </c>
      <c r="N8" s="78">
        <v>310</v>
      </c>
      <c r="O8" s="15">
        <f t="shared" si="0"/>
        <v>180.17200000000003</v>
      </c>
      <c r="P8" s="78">
        <v>340</v>
      </c>
      <c r="Q8" s="15">
        <f t="shared" si="1"/>
        <v>197.608</v>
      </c>
      <c r="R8" s="78">
        <v>340</v>
      </c>
      <c r="S8" s="15">
        <f t="shared" si="2"/>
        <v>197.608</v>
      </c>
      <c r="T8" s="2"/>
      <c r="U8" s="15">
        <f t="shared" si="3"/>
        <v>0</v>
      </c>
      <c r="V8" s="2">
        <v>0</v>
      </c>
      <c r="W8" s="15">
        <f t="shared" si="4"/>
        <v>0</v>
      </c>
      <c r="X8" s="2"/>
      <c r="Y8" s="2" t="s">
        <v>585</v>
      </c>
      <c r="Z8" s="2">
        <v>0</v>
      </c>
    </row>
    <row r="9" spans="1:26">
      <c r="A9" s="2">
        <v>0</v>
      </c>
      <c r="B9" s="2" t="s">
        <v>259</v>
      </c>
      <c r="C9" s="32" t="s">
        <v>117</v>
      </c>
      <c r="D9" s="32" t="s">
        <v>578</v>
      </c>
      <c r="E9" s="2">
        <v>100</v>
      </c>
      <c r="F9" s="2" t="s">
        <v>586</v>
      </c>
      <c r="G9" s="2" t="s">
        <v>32</v>
      </c>
      <c r="H9" s="2" t="s">
        <v>160</v>
      </c>
      <c r="I9" s="2" t="s">
        <v>21</v>
      </c>
      <c r="J9" s="33">
        <v>32072</v>
      </c>
      <c r="K9" s="2" t="s">
        <v>19</v>
      </c>
      <c r="L9" s="105">
        <v>97.6</v>
      </c>
      <c r="M9" s="15">
        <v>0.56020000000000003</v>
      </c>
      <c r="N9" s="78">
        <v>375</v>
      </c>
      <c r="O9" s="15">
        <f t="shared" si="0"/>
        <v>210.07500000000002</v>
      </c>
      <c r="P9" s="78">
        <v>375</v>
      </c>
      <c r="Q9" s="15">
        <f t="shared" si="1"/>
        <v>210.07500000000002</v>
      </c>
      <c r="R9" s="78">
        <v>375</v>
      </c>
      <c r="S9" s="15">
        <f t="shared" si="2"/>
        <v>210.07500000000002</v>
      </c>
      <c r="T9" s="2"/>
      <c r="U9" s="15">
        <f t="shared" si="3"/>
        <v>0</v>
      </c>
      <c r="V9" s="2">
        <v>0</v>
      </c>
      <c r="W9" s="92">
        <f t="shared" si="4"/>
        <v>0</v>
      </c>
      <c r="X9" s="2"/>
      <c r="Y9" s="2" t="s">
        <v>477</v>
      </c>
      <c r="Z9" s="2">
        <v>0</v>
      </c>
    </row>
    <row r="10" spans="1:26">
      <c r="A10" s="2">
        <v>0</v>
      </c>
      <c r="B10" s="2" t="s">
        <v>259</v>
      </c>
      <c r="C10" s="32" t="s">
        <v>117</v>
      </c>
      <c r="D10" s="32" t="s">
        <v>578</v>
      </c>
      <c r="E10" s="2">
        <v>100</v>
      </c>
      <c r="F10" s="2" t="s">
        <v>587</v>
      </c>
      <c r="G10" s="2" t="s">
        <v>224</v>
      </c>
      <c r="H10" s="2" t="s">
        <v>224</v>
      </c>
      <c r="I10" s="2" t="s">
        <v>21</v>
      </c>
      <c r="J10" s="33">
        <v>30521</v>
      </c>
      <c r="K10" s="2" t="s">
        <v>19</v>
      </c>
      <c r="L10" s="105">
        <v>99.1</v>
      </c>
      <c r="M10" s="15">
        <v>0.55630000000000002</v>
      </c>
      <c r="N10" s="78">
        <v>360</v>
      </c>
      <c r="O10" s="15">
        <f t="shared" si="0"/>
        <v>200.268</v>
      </c>
      <c r="P10" s="78">
        <v>360</v>
      </c>
      <c r="Q10" s="15">
        <f t="shared" si="1"/>
        <v>200.268</v>
      </c>
      <c r="R10" s="78">
        <v>360</v>
      </c>
      <c r="S10" s="15">
        <f t="shared" si="2"/>
        <v>200.268</v>
      </c>
      <c r="T10" s="2"/>
      <c r="U10" s="15">
        <f t="shared" si="3"/>
        <v>0</v>
      </c>
      <c r="V10" s="2">
        <v>0</v>
      </c>
      <c r="W10" s="92">
        <f t="shared" si="4"/>
        <v>0</v>
      </c>
      <c r="X10" s="2"/>
      <c r="Y10" s="2" t="s">
        <v>300</v>
      </c>
      <c r="Z10" s="2">
        <v>0</v>
      </c>
    </row>
    <row r="11" spans="1:26">
      <c r="A11" s="2">
        <v>12</v>
      </c>
      <c r="B11" s="2">
        <v>1</v>
      </c>
      <c r="C11" s="32" t="s">
        <v>117</v>
      </c>
      <c r="D11" s="32" t="s">
        <v>578</v>
      </c>
      <c r="E11" s="2">
        <v>125</v>
      </c>
      <c r="F11" s="2" t="s">
        <v>588</v>
      </c>
      <c r="G11" s="2" t="s">
        <v>456</v>
      </c>
      <c r="H11" s="2" t="s">
        <v>456</v>
      </c>
      <c r="I11" s="2" t="s">
        <v>21</v>
      </c>
      <c r="J11" s="33">
        <v>31612</v>
      </c>
      <c r="K11" s="2" t="s">
        <v>19</v>
      </c>
      <c r="L11" s="105">
        <v>122</v>
      </c>
      <c r="M11" s="15">
        <v>0.52490000000000003</v>
      </c>
      <c r="N11" s="2">
        <v>355</v>
      </c>
      <c r="O11" s="15">
        <f t="shared" si="0"/>
        <v>186.33950000000002</v>
      </c>
      <c r="P11" s="2">
        <v>375</v>
      </c>
      <c r="Q11" s="15">
        <f t="shared" si="1"/>
        <v>196.83750000000001</v>
      </c>
      <c r="R11" s="2">
        <v>380</v>
      </c>
      <c r="S11" s="15">
        <f t="shared" si="2"/>
        <v>199.46200000000002</v>
      </c>
      <c r="T11" s="2"/>
      <c r="U11" s="15">
        <f t="shared" si="3"/>
        <v>0</v>
      </c>
      <c r="V11" s="2">
        <v>380</v>
      </c>
      <c r="W11" s="92">
        <f t="shared" si="4"/>
        <v>199.46200000000002</v>
      </c>
      <c r="X11" s="2" t="s">
        <v>483</v>
      </c>
      <c r="Y11" s="2" t="s">
        <v>589</v>
      </c>
      <c r="Z11" s="2">
        <v>48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W3"/>
    <mergeCell ref="X3:X4"/>
    <mergeCell ref="Y3:Y4"/>
    <mergeCell ref="Z3:Z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U110" sqref="U6:V110"/>
    </sheetView>
  </sheetViews>
  <sheetFormatPr defaultRowHeight="12.75"/>
  <cols>
    <col min="1" max="1" width="4.85546875" style="7" bestFit="1" customWidth="1"/>
    <col min="2" max="2" width="6" style="7" customWidth="1"/>
    <col min="3" max="3" width="6.5703125" style="7" customWidth="1"/>
    <col min="4" max="4" width="8.85546875" style="7" customWidth="1"/>
    <col min="5" max="5" width="5" style="7" bestFit="1" customWidth="1"/>
    <col min="6" max="6" width="20.42578125" style="7" bestFit="1" customWidth="1"/>
    <col min="7" max="8" width="24.28515625" style="7" bestFit="1" customWidth="1"/>
    <col min="9" max="9" width="9.7109375" style="7" bestFit="1" customWidth="1"/>
    <col min="10" max="10" width="13.140625" style="7" bestFit="1" customWidth="1"/>
    <col min="11" max="11" width="13.5703125" style="7" customWidth="1"/>
    <col min="12" max="12" width="6.5703125" style="8" bestFit="1" customWidth="1"/>
    <col min="13" max="13" width="6.5703125" style="13" bestFit="1" customWidth="1"/>
    <col min="14" max="16" width="6" style="7" bestFit="1" customWidth="1"/>
    <col min="17" max="17" width="3" style="7" bestFit="1" customWidth="1"/>
    <col min="18" max="18" width="6.5703125" style="10" bestFit="1" customWidth="1"/>
    <col min="19" max="19" width="8.5703125" style="13" bestFit="1" customWidth="1"/>
    <col min="20" max="20" width="11.42578125" style="7" customWidth="1"/>
    <col min="21" max="21" width="20.42578125" style="7" bestFit="1" customWidth="1"/>
    <col min="22" max="22" width="4.85546875" style="7" bestFit="1" customWidth="1"/>
    <col min="23" max="16384" width="9.140625" style="7"/>
  </cols>
  <sheetData>
    <row r="1" spans="1:22" ht="20.25">
      <c r="C1" s="18" t="s">
        <v>27</v>
      </c>
      <c r="F1" s="22"/>
      <c r="G1" s="4"/>
      <c r="H1" s="4"/>
      <c r="I1" s="4"/>
      <c r="J1" s="6"/>
      <c r="L1" s="5"/>
      <c r="M1" s="12"/>
      <c r="N1" s="4"/>
      <c r="O1" s="4"/>
      <c r="P1" s="4"/>
      <c r="Q1" s="4"/>
      <c r="R1" s="19"/>
    </row>
    <row r="2" spans="1:22" s="24" customFormat="1" ht="21" thickBot="1">
      <c r="C2" s="18" t="s">
        <v>590</v>
      </c>
      <c r="F2" s="25"/>
      <c r="G2" s="4"/>
      <c r="H2" s="25"/>
      <c r="I2" s="4"/>
      <c r="J2" s="25"/>
      <c r="K2" s="25"/>
      <c r="L2" s="26"/>
      <c r="M2" s="27"/>
      <c r="N2" s="25"/>
      <c r="O2" s="25"/>
      <c r="P2" s="25"/>
      <c r="Q2" s="25"/>
      <c r="R2" s="108"/>
      <c r="S2" s="29"/>
    </row>
    <row r="3" spans="1:22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60" t="s">
        <v>9</v>
      </c>
      <c r="U3" s="160" t="s">
        <v>31</v>
      </c>
      <c r="V3" s="149" t="s">
        <v>18</v>
      </c>
    </row>
    <row r="4" spans="1:22" s="9" customFormat="1" ht="12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20">
        <v>2</v>
      </c>
      <c r="P4" s="20">
        <v>3</v>
      </c>
      <c r="Q4" s="20">
        <v>4</v>
      </c>
      <c r="R4" s="20" t="s">
        <v>6</v>
      </c>
      <c r="S4" s="21" t="s">
        <v>0</v>
      </c>
      <c r="T4" s="161"/>
      <c r="U4" s="161"/>
      <c r="V4" s="166"/>
    </row>
    <row r="5" spans="1:22">
      <c r="A5" s="2"/>
      <c r="B5" s="2"/>
      <c r="C5" s="2"/>
      <c r="D5" s="2"/>
      <c r="E5" s="2"/>
      <c r="F5" s="14" t="s">
        <v>77</v>
      </c>
      <c r="G5" s="2"/>
      <c r="H5" s="2"/>
      <c r="I5" s="2"/>
      <c r="J5" s="33"/>
      <c r="K5" s="2"/>
      <c r="L5" s="1"/>
      <c r="M5" s="15"/>
      <c r="N5" s="2"/>
      <c r="O5" s="2"/>
      <c r="P5" s="2"/>
      <c r="Q5" s="2"/>
      <c r="R5" s="14"/>
      <c r="S5" s="92"/>
      <c r="T5" s="2"/>
      <c r="U5" s="2"/>
      <c r="V5" s="2"/>
    </row>
    <row r="6" spans="1:22">
      <c r="A6" s="2">
        <v>12</v>
      </c>
      <c r="B6" s="2">
        <v>1</v>
      </c>
      <c r="C6" s="2" t="s">
        <v>117</v>
      </c>
      <c r="D6" s="2" t="s">
        <v>261</v>
      </c>
      <c r="E6" s="2">
        <v>60</v>
      </c>
      <c r="F6" s="2" t="s">
        <v>591</v>
      </c>
      <c r="G6" s="2" t="s">
        <v>592</v>
      </c>
      <c r="H6" s="2" t="s">
        <v>592</v>
      </c>
      <c r="I6" s="2" t="s">
        <v>592</v>
      </c>
      <c r="J6" s="33">
        <v>28363</v>
      </c>
      <c r="K6" s="2" t="s">
        <v>20</v>
      </c>
      <c r="L6" s="1">
        <v>58.6</v>
      </c>
      <c r="M6" s="15">
        <v>0.87880000000000003</v>
      </c>
      <c r="N6" s="2">
        <v>92.5</v>
      </c>
      <c r="O6" s="78">
        <v>100</v>
      </c>
      <c r="P6" s="78">
        <v>100</v>
      </c>
      <c r="Q6" s="2"/>
      <c r="R6" s="14">
        <v>92.5</v>
      </c>
      <c r="S6" s="92">
        <f t="shared" ref="S6:S15" si="0">R6*M6</f>
        <v>81.289000000000001</v>
      </c>
      <c r="T6" s="2"/>
      <c r="U6" s="2" t="s">
        <v>591</v>
      </c>
      <c r="V6" s="2">
        <v>12</v>
      </c>
    </row>
    <row r="7" spans="1:22">
      <c r="A7" s="2">
        <v>12</v>
      </c>
      <c r="B7" s="2">
        <v>1</v>
      </c>
      <c r="C7" s="2" t="s">
        <v>117</v>
      </c>
      <c r="D7" s="2" t="s">
        <v>261</v>
      </c>
      <c r="E7" s="2">
        <v>60</v>
      </c>
      <c r="F7" s="2" t="s">
        <v>593</v>
      </c>
      <c r="G7" s="2" t="s">
        <v>558</v>
      </c>
      <c r="H7" s="2" t="s">
        <v>34</v>
      </c>
      <c r="I7" s="2" t="s">
        <v>21</v>
      </c>
      <c r="J7" s="33">
        <v>24708</v>
      </c>
      <c r="K7" s="2" t="s">
        <v>140</v>
      </c>
      <c r="L7" s="1">
        <v>59.8</v>
      </c>
      <c r="M7" s="15">
        <v>1.0121</v>
      </c>
      <c r="N7" s="2">
        <v>70</v>
      </c>
      <c r="O7" s="78">
        <v>81</v>
      </c>
      <c r="P7" s="78">
        <v>81</v>
      </c>
      <c r="Q7" s="2"/>
      <c r="R7" s="14">
        <v>70</v>
      </c>
      <c r="S7" s="92">
        <f t="shared" si="0"/>
        <v>70.846999999999994</v>
      </c>
      <c r="T7" s="2"/>
      <c r="U7" s="2" t="s">
        <v>594</v>
      </c>
      <c r="V7" s="2">
        <v>12</v>
      </c>
    </row>
    <row r="8" spans="1:22">
      <c r="A8" s="2">
        <v>12</v>
      </c>
      <c r="B8" s="2">
        <v>1</v>
      </c>
      <c r="C8" s="2" t="s">
        <v>117</v>
      </c>
      <c r="D8" s="2" t="s">
        <v>261</v>
      </c>
      <c r="E8" s="2">
        <v>60</v>
      </c>
      <c r="F8" s="2" t="s">
        <v>591</v>
      </c>
      <c r="G8" s="2" t="s">
        <v>592</v>
      </c>
      <c r="H8" s="2" t="s">
        <v>592</v>
      </c>
      <c r="I8" s="2" t="s">
        <v>592</v>
      </c>
      <c r="J8" s="33">
        <v>28362</v>
      </c>
      <c r="K8" s="2" t="s">
        <v>19</v>
      </c>
      <c r="L8" s="1">
        <v>58.6</v>
      </c>
      <c r="M8" s="15">
        <v>0.87880000000000003</v>
      </c>
      <c r="N8" s="2">
        <v>92.5</v>
      </c>
      <c r="O8" s="78">
        <v>100</v>
      </c>
      <c r="P8" s="78">
        <v>100</v>
      </c>
      <c r="Q8" s="2"/>
      <c r="R8" s="14">
        <v>92.5</v>
      </c>
      <c r="S8" s="92">
        <f t="shared" si="0"/>
        <v>81.289000000000001</v>
      </c>
      <c r="T8" s="2"/>
      <c r="U8" s="2" t="s">
        <v>591</v>
      </c>
      <c r="V8" s="2">
        <v>12</v>
      </c>
    </row>
    <row r="9" spans="1:22">
      <c r="A9" s="32">
        <v>12</v>
      </c>
      <c r="B9" s="32">
        <v>1</v>
      </c>
      <c r="C9" s="32" t="s">
        <v>117</v>
      </c>
      <c r="D9" s="32" t="s">
        <v>261</v>
      </c>
      <c r="E9" s="32">
        <v>67.5</v>
      </c>
      <c r="F9" s="32" t="s">
        <v>595</v>
      </c>
      <c r="G9" s="32" t="s">
        <v>596</v>
      </c>
      <c r="H9" s="32" t="s">
        <v>34</v>
      </c>
      <c r="I9" s="32" t="s">
        <v>21</v>
      </c>
      <c r="J9" s="104">
        <v>34558</v>
      </c>
      <c r="K9" s="32" t="s">
        <v>136</v>
      </c>
      <c r="L9" s="105">
        <v>62.7</v>
      </c>
      <c r="M9" s="92">
        <v>0.83020000000000005</v>
      </c>
      <c r="N9" s="32">
        <v>40</v>
      </c>
      <c r="O9" s="100">
        <v>47.5</v>
      </c>
      <c r="P9" s="100">
        <v>47.5</v>
      </c>
      <c r="Q9" s="32"/>
      <c r="R9" s="93">
        <v>40</v>
      </c>
      <c r="S9" s="92">
        <f t="shared" si="0"/>
        <v>33.207999999999998</v>
      </c>
      <c r="T9" s="32"/>
      <c r="U9" s="32" t="s">
        <v>360</v>
      </c>
      <c r="V9" s="32">
        <v>12</v>
      </c>
    </row>
    <row r="10" spans="1:22">
      <c r="A10" s="2">
        <v>12</v>
      </c>
      <c r="B10" s="2">
        <v>1</v>
      </c>
      <c r="C10" s="2" t="s">
        <v>117</v>
      </c>
      <c r="D10" s="2" t="s">
        <v>261</v>
      </c>
      <c r="E10" s="2">
        <v>67.5</v>
      </c>
      <c r="F10" s="2" t="s">
        <v>262</v>
      </c>
      <c r="G10" s="2" t="s">
        <v>597</v>
      </c>
      <c r="H10" s="2" t="s">
        <v>264</v>
      </c>
      <c r="I10" s="2" t="s">
        <v>21</v>
      </c>
      <c r="J10" s="33">
        <v>30242</v>
      </c>
      <c r="K10" s="2" t="s">
        <v>19</v>
      </c>
      <c r="L10" s="1">
        <v>64.650000000000006</v>
      </c>
      <c r="M10" s="15">
        <v>0.80520000000000003</v>
      </c>
      <c r="N10" s="2">
        <v>47.5</v>
      </c>
      <c r="O10" s="2">
        <v>52.5</v>
      </c>
      <c r="P10" s="78">
        <v>55</v>
      </c>
      <c r="Q10" s="2"/>
      <c r="R10" s="14">
        <v>52.5</v>
      </c>
      <c r="S10" s="92">
        <f t="shared" si="0"/>
        <v>42.273000000000003</v>
      </c>
      <c r="T10" s="2"/>
      <c r="U10" s="2" t="s">
        <v>598</v>
      </c>
      <c r="V10" s="2">
        <v>12</v>
      </c>
    </row>
    <row r="11" spans="1:22">
      <c r="A11" s="2">
        <v>12</v>
      </c>
      <c r="B11" s="2">
        <v>1</v>
      </c>
      <c r="C11" s="2" t="s">
        <v>117</v>
      </c>
      <c r="D11" s="2" t="s">
        <v>261</v>
      </c>
      <c r="E11" s="2">
        <v>75</v>
      </c>
      <c r="F11" s="2" t="s">
        <v>599</v>
      </c>
      <c r="G11" s="2" t="s">
        <v>97</v>
      </c>
      <c r="H11" s="2" t="s">
        <v>23</v>
      </c>
      <c r="I11" s="33" t="s">
        <v>21</v>
      </c>
      <c r="J11" s="33">
        <v>34703</v>
      </c>
      <c r="K11" s="2" t="s">
        <v>136</v>
      </c>
      <c r="L11" s="1">
        <v>74.5</v>
      </c>
      <c r="M11" s="15">
        <v>0.73309999999999997</v>
      </c>
      <c r="N11" s="78">
        <v>120</v>
      </c>
      <c r="O11" s="78">
        <v>120</v>
      </c>
      <c r="P11" s="2">
        <v>120</v>
      </c>
      <c r="Q11" s="2"/>
      <c r="R11" s="14">
        <v>120</v>
      </c>
      <c r="S11" s="92">
        <f t="shared" si="0"/>
        <v>87.971999999999994</v>
      </c>
      <c r="T11" s="2"/>
      <c r="U11" s="2" t="s">
        <v>599</v>
      </c>
      <c r="V11" s="2">
        <v>12</v>
      </c>
    </row>
    <row r="12" spans="1:22">
      <c r="A12" s="2">
        <v>12</v>
      </c>
      <c r="B12" s="2">
        <v>1</v>
      </c>
      <c r="C12" s="2" t="s">
        <v>117</v>
      </c>
      <c r="D12" s="2" t="s">
        <v>261</v>
      </c>
      <c r="E12" s="2">
        <v>75</v>
      </c>
      <c r="F12" s="2" t="s">
        <v>600</v>
      </c>
      <c r="G12" s="2" t="s">
        <v>601</v>
      </c>
      <c r="H12" s="2" t="s">
        <v>34</v>
      </c>
      <c r="I12" s="2" t="s">
        <v>21</v>
      </c>
      <c r="J12" s="33">
        <v>31820</v>
      </c>
      <c r="K12" s="2" t="s">
        <v>19</v>
      </c>
      <c r="L12" s="1">
        <v>74.400000000000006</v>
      </c>
      <c r="M12" s="15">
        <v>0.7258</v>
      </c>
      <c r="N12" s="2">
        <v>120</v>
      </c>
      <c r="O12" s="78">
        <v>130</v>
      </c>
      <c r="P12" s="78">
        <v>130</v>
      </c>
      <c r="Q12" s="2"/>
      <c r="R12" s="14">
        <v>120</v>
      </c>
      <c r="S12" s="92">
        <f t="shared" si="0"/>
        <v>87.096000000000004</v>
      </c>
      <c r="T12" s="2"/>
      <c r="U12" s="2" t="s">
        <v>602</v>
      </c>
      <c r="V12" s="2">
        <v>12</v>
      </c>
    </row>
    <row r="13" spans="1:22">
      <c r="A13" s="2">
        <v>12</v>
      </c>
      <c r="B13" s="2">
        <v>1</v>
      </c>
      <c r="C13" s="2" t="s">
        <v>117</v>
      </c>
      <c r="D13" s="2" t="s">
        <v>261</v>
      </c>
      <c r="E13" s="2">
        <v>82.5</v>
      </c>
      <c r="F13" s="2" t="s">
        <v>603</v>
      </c>
      <c r="G13" s="2" t="s">
        <v>124</v>
      </c>
      <c r="H13" s="2" t="s">
        <v>124</v>
      </c>
      <c r="I13" s="2" t="s">
        <v>124</v>
      </c>
      <c r="J13" s="33">
        <v>23806</v>
      </c>
      <c r="K13" s="32" t="s">
        <v>19</v>
      </c>
      <c r="L13" s="1">
        <v>82.5</v>
      </c>
      <c r="M13" s="15">
        <v>0.67310000000000003</v>
      </c>
      <c r="N13" s="2">
        <v>130</v>
      </c>
      <c r="O13" s="2">
        <v>135</v>
      </c>
      <c r="P13" s="2">
        <v>140</v>
      </c>
      <c r="Q13" s="2"/>
      <c r="R13" s="14">
        <v>140</v>
      </c>
      <c r="S13" s="92">
        <f t="shared" si="0"/>
        <v>94.234000000000009</v>
      </c>
      <c r="T13" s="2"/>
      <c r="U13" s="2" t="s">
        <v>604</v>
      </c>
      <c r="V13" s="2">
        <v>12</v>
      </c>
    </row>
    <row r="14" spans="1:22">
      <c r="A14" s="2">
        <v>12</v>
      </c>
      <c r="B14" s="2">
        <v>1</v>
      </c>
      <c r="C14" s="2" t="s">
        <v>117</v>
      </c>
      <c r="D14" s="2" t="s">
        <v>261</v>
      </c>
      <c r="E14" s="2">
        <v>90</v>
      </c>
      <c r="F14" s="2" t="s">
        <v>605</v>
      </c>
      <c r="G14" s="2" t="s">
        <v>180</v>
      </c>
      <c r="H14" s="2" t="s">
        <v>34</v>
      </c>
      <c r="I14" s="2" t="s">
        <v>21</v>
      </c>
      <c r="J14" s="33">
        <v>23872</v>
      </c>
      <c r="K14" s="2" t="s">
        <v>140</v>
      </c>
      <c r="L14" s="1">
        <v>84</v>
      </c>
      <c r="M14" s="15">
        <v>0.75790000000000002</v>
      </c>
      <c r="N14" s="2">
        <v>35</v>
      </c>
      <c r="O14" s="2">
        <v>40</v>
      </c>
      <c r="P14" s="78">
        <v>42.5</v>
      </c>
      <c r="Q14" s="2"/>
      <c r="R14" s="14">
        <v>40</v>
      </c>
      <c r="S14" s="92">
        <f t="shared" si="0"/>
        <v>30.316000000000003</v>
      </c>
      <c r="T14" s="2"/>
      <c r="U14" s="2" t="s">
        <v>606</v>
      </c>
      <c r="V14" s="2">
        <v>12</v>
      </c>
    </row>
    <row r="15" spans="1:22">
      <c r="A15" s="2">
        <v>12</v>
      </c>
      <c r="B15" s="2">
        <v>1</v>
      </c>
      <c r="C15" s="2" t="s">
        <v>117</v>
      </c>
      <c r="D15" s="2" t="s">
        <v>261</v>
      </c>
      <c r="E15" s="2" t="s">
        <v>607</v>
      </c>
      <c r="F15" s="2" t="s">
        <v>608</v>
      </c>
      <c r="G15" s="2" t="s">
        <v>160</v>
      </c>
      <c r="H15" s="2" t="s">
        <v>609</v>
      </c>
      <c r="I15" s="2" t="s">
        <v>21</v>
      </c>
      <c r="J15" s="33">
        <v>28245</v>
      </c>
      <c r="K15" s="2" t="s">
        <v>20</v>
      </c>
      <c r="L15" s="1">
        <v>104</v>
      </c>
      <c r="M15" s="15">
        <v>0.54549999999999998</v>
      </c>
      <c r="N15" s="2">
        <v>75</v>
      </c>
      <c r="O15" s="2">
        <v>82.5</v>
      </c>
      <c r="P15" s="2">
        <v>85</v>
      </c>
      <c r="Q15" s="78">
        <v>91</v>
      </c>
      <c r="R15" s="14">
        <v>85</v>
      </c>
      <c r="S15" s="92">
        <f t="shared" si="0"/>
        <v>46.3675</v>
      </c>
      <c r="T15" s="2"/>
      <c r="U15" s="2" t="s">
        <v>610</v>
      </c>
      <c r="V15" s="2">
        <v>12</v>
      </c>
    </row>
    <row r="16" spans="1:22">
      <c r="A16" s="2"/>
      <c r="B16" s="2"/>
      <c r="C16" s="2"/>
      <c r="D16" s="2"/>
      <c r="E16" s="2"/>
      <c r="F16" s="14" t="s">
        <v>75</v>
      </c>
      <c r="G16" s="2"/>
      <c r="H16" s="2"/>
      <c r="I16" s="2"/>
      <c r="J16" s="33"/>
      <c r="K16" s="2"/>
      <c r="L16" s="1"/>
      <c r="M16" s="15"/>
      <c r="N16" s="2"/>
      <c r="O16" s="2"/>
      <c r="P16" s="2"/>
      <c r="Q16" s="2"/>
      <c r="R16" s="14"/>
      <c r="S16" s="92"/>
      <c r="T16" s="2"/>
      <c r="U16" s="2"/>
      <c r="V16" s="2"/>
    </row>
    <row r="17" spans="1:22">
      <c r="A17" s="2">
        <v>12</v>
      </c>
      <c r="B17" s="2">
        <v>1</v>
      </c>
      <c r="C17" s="2" t="s">
        <v>117</v>
      </c>
      <c r="D17" s="2" t="s">
        <v>261</v>
      </c>
      <c r="E17" s="2">
        <v>44</v>
      </c>
      <c r="F17" s="2" t="s">
        <v>611</v>
      </c>
      <c r="G17" s="2" t="s">
        <v>176</v>
      </c>
      <c r="H17" s="2" t="s">
        <v>176</v>
      </c>
      <c r="I17" s="2" t="s">
        <v>21</v>
      </c>
      <c r="J17" s="33">
        <v>38325</v>
      </c>
      <c r="K17" s="2" t="s">
        <v>35</v>
      </c>
      <c r="L17" s="1">
        <v>37.299999999999997</v>
      </c>
      <c r="M17" s="15">
        <v>1.6153999999999999</v>
      </c>
      <c r="N17" s="78">
        <v>55</v>
      </c>
      <c r="O17" s="2">
        <v>55</v>
      </c>
      <c r="P17" s="2">
        <v>60</v>
      </c>
      <c r="Q17" s="2"/>
      <c r="R17" s="14">
        <v>60</v>
      </c>
      <c r="S17" s="92">
        <f t="shared" ref="S17:S80" si="1">R17*M17</f>
        <v>96.923999999999992</v>
      </c>
      <c r="T17" s="2"/>
      <c r="U17" s="2" t="s">
        <v>612</v>
      </c>
      <c r="V17" s="2">
        <v>12</v>
      </c>
    </row>
    <row r="18" spans="1:22">
      <c r="A18" s="2">
        <v>5</v>
      </c>
      <c r="B18" s="2">
        <v>2</v>
      </c>
      <c r="C18" s="2" t="s">
        <v>117</v>
      </c>
      <c r="D18" s="32" t="s">
        <v>261</v>
      </c>
      <c r="E18" s="2">
        <v>44</v>
      </c>
      <c r="F18" s="2" t="s">
        <v>613</v>
      </c>
      <c r="G18" s="2" t="s">
        <v>32</v>
      </c>
      <c r="H18" s="2" t="s">
        <v>23</v>
      </c>
      <c r="I18" s="2" t="s">
        <v>21</v>
      </c>
      <c r="J18" s="33">
        <v>39763</v>
      </c>
      <c r="K18" s="32" t="s">
        <v>35</v>
      </c>
      <c r="L18" s="1">
        <v>29.95</v>
      </c>
      <c r="M18" s="15">
        <v>1.6153999999999999</v>
      </c>
      <c r="N18" s="2">
        <v>27.5</v>
      </c>
      <c r="O18" s="78">
        <v>30</v>
      </c>
      <c r="P18" s="2">
        <v>30</v>
      </c>
      <c r="Q18" s="2"/>
      <c r="R18" s="14">
        <f>P18</f>
        <v>30</v>
      </c>
      <c r="S18" s="92">
        <f t="shared" si="1"/>
        <v>48.461999999999996</v>
      </c>
      <c r="T18" s="2"/>
      <c r="U18" s="2" t="s">
        <v>477</v>
      </c>
      <c r="V18" s="2">
        <v>5</v>
      </c>
    </row>
    <row r="19" spans="1:22">
      <c r="A19" s="2">
        <v>12</v>
      </c>
      <c r="B19" s="2">
        <v>1</v>
      </c>
      <c r="C19" s="2" t="s">
        <v>117</v>
      </c>
      <c r="D19" s="2" t="s">
        <v>261</v>
      </c>
      <c r="E19" s="2">
        <v>56</v>
      </c>
      <c r="F19" s="2" t="s">
        <v>614</v>
      </c>
      <c r="G19" s="2" t="s">
        <v>615</v>
      </c>
      <c r="H19" s="2" t="s">
        <v>34</v>
      </c>
      <c r="I19" s="2" t="s">
        <v>21</v>
      </c>
      <c r="J19" s="33">
        <v>37921</v>
      </c>
      <c r="K19" s="2" t="s">
        <v>35</v>
      </c>
      <c r="L19" s="1">
        <v>55.4</v>
      </c>
      <c r="M19" s="15">
        <v>1.0889</v>
      </c>
      <c r="N19" s="2">
        <v>70</v>
      </c>
      <c r="O19" s="2">
        <v>77.5</v>
      </c>
      <c r="P19" s="2">
        <v>80</v>
      </c>
      <c r="Q19" s="2"/>
      <c r="R19" s="14">
        <v>80</v>
      </c>
      <c r="S19" s="92">
        <f t="shared" si="1"/>
        <v>87.111999999999995</v>
      </c>
      <c r="T19" s="2"/>
      <c r="U19" s="2" t="s">
        <v>616</v>
      </c>
      <c r="V19" s="2">
        <v>12</v>
      </c>
    </row>
    <row r="20" spans="1:22">
      <c r="A20" s="2">
        <v>12</v>
      </c>
      <c r="B20" s="2">
        <v>1</v>
      </c>
      <c r="C20" s="2" t="s">
        <v>117</v>
      </c>
      <c r="D20" s="2" t="s">
        <v>261</v>
      </c>
      <c r="E20" s="2">
        <v>60</v>
      </c>
      <c r="F20" s="2" t="s">
        <v>617</v>
      </c>
      <c r="G20" s="2" t="s">
        <v>111</v>
      </c>
      <c r="H20" s="2" t="s">
        <v>23</v>
      </c>
      <c r="I20" s="2" t="s">
        <v>21</v>
      </c>
      <c r="J20" s="33">
        <v>14047</v>
      </c>
      <c r="K20" s="2" t="s">
        <v>618</v>
      </c>
      <c r="L20" s="1">
        <v>59.2</v>
      </c>
      <c r="M20" s="15">
        <v>1.7201</v>
      </c>
      <c r="N20" s="2">
        <v>70</v>
      </c>
      <c r="O20" s="2">
        <v>75</v>
      </c>
      <c r="P20" s="2">
        <v>77.5</v>
      </c>
      <c r="Q20" s="2"/>
      <c r="R20" s="14">
        <v>77.5</v>
      </c>
      <c r="S20" s="92">
        <f t="shared" si="1"/>
        <v>133.30775</v>
      </c>
      <c r="T20" s="2"/>
      <c r="U20" s="2" t="s">
        <v>617</v>
      </c>
      <c r="V20" s="2">
        <v>12</v>
      </c>
    </row>
    <row r="21" spans="1:22">
      <c r="A21" s="2">
        <v>12</v>
      </c>
      <c r="B21" s="2">
        <v>1</v>
      </c>
      <c r="C21" s="2" t="s">
        <v>117</v>
      </c>
      <c r="D21" s="2" t="s">
        <v>261</v>
      </c>
      <c r="E21" s="2">
        <v>60</v>
      </c>
      <c r="F21" s="2" t="s">
        <v>619</v>
      </c>
      <c r="G21" s="2" t="s">
        <v>180</v>
      </c>
      <c r="H21" s="2" t="s">
        <v>34</v>
      </c>
      <c r="I21" s="2" t="s">
        <v>21</v>
      </c>
      <c r="J21" s="33">
        <v>32170</v>
      </c>
      <c r="K21" s="2" t="s">
        <v>19</v>
      </c>
      <c r="L21" s="1">
        <v>59</v>
      </c>
      <c r="M21" s="15">
        <v>0.82709999999999995</v>
      </c>
      <c r="N21" s="2">
        <v>80</v>
      </c>
      <c r="O21" s="2">
        <v>85</v>
      </c>
      <c r="P21" s="78">
        <v>90</v>
      </c>
      <c r="Q21" s="2"/>
      <c r="R21" s="14">
        <v>85</v>
      </c>
      <c r="S21" s="92">
        <f t="shared" si="1"/>
        <v>70.3035</v>
      </c>
      <c r="T21" s="2"/>
      <c r="U21" s="2" t="s">
        <v>602</v>
      </c>
      <c r="V21" s="2">
        <v>12</v>
      </c>
    </row>
    <row r="22" spans="1:22">
      <c r="A22" s="2">
        <v>12</v>
      </c>
      <c r="B22" s="2">
        <v>1</v>
      </c>
      <c r="C22" s="2" t="s">
        <v>117</v>
      </c>
      <c r="D22" s="2" t="s">
        <v>261</v>
      </c>
      <c r="E22" s="2">
        <v>67.5</v>
      </c>
      <c r="F22" s="2" t="s">
        <v>620</v>
      </c>
      <c r="G22" s="2" t="s">
        <v>621</v>
      </c>
      <c r="H22" s="2" t="s">
        <v>107</v>
      </c>
      <c r="I22" s="2" t="s">
        <v>21</v>
      </c>
      <c r="J22" s="33">
        <v>32832</v>
      </c>
      <c r="K22" s="2" t="s">
        <v>19</v>
      </c>
      <c r="L22" s="1">
        <v>66.900000000000006</v>
      </c>
      <c r="M22" s="15">
        <v>0.73170000000000002</v>
      </c>
      <c r="N22" s="2">
        <v>130</v>
      </c>
      <c r="O22" s="2">
        <v>135</v>
      </c>
      <c r="P22" s="2">
        <v>140</v>
      </c>
      <c r="Q22" s="2"/>
      <c r="R22" s="14">
        <v>140</v>
      </c>
      <c r="S22" s="92">
        <f t="shared" si="1"/>
        <v>102.438</v>
      </c>
      <c r="T22" s="2"/>
      <c r="U22" s="2" t="s">
        <v>622</v>
      </c>
      <c r="V22" s="2">
        <v>12</v>
      </c>
    </row>
    <row r="23" spans="1:22">
      <c r="A23" s="2">
        <v>12</v>
      </c>
      <c r="B23" s="2">
        <v>1</v>
      </c>
      <c r="C23" s="2" t="s">
        <v>117</v>
      </c>
      <c r="D23" s="2" t="s">
        <v>261</v>
      </c>
      <c r="E23" s="2">
        <v>75</v>
      </c>
      <c r="F23" s="2" t="s">
        <v>360</v>
      </c>
      <c r="G23" s="2" t="s">
        <v>596</v>
      </c>
      <c r="H23" s="2" t="s">
        <v>34</v>
      </c>
      <c r="I23" s="2" t="s">
        <v>21</v>
      </c>
      <c r="J23" s="33">
        <v>25355</v>
      </c>
      <c r="K23" s="2" t="s">
        <v>36</v>
      </c>
      <c r="L23" s="1">
        <v>73.2</v>
      </c>
      <c r="M23" s="15">
        <v>0.75670000000000004</v>
      </c>
      <c r="N23" s="2">
        <v>80</v>
      </c>
      <c r="O23" s="2">
        <v>90</v>
      </c>
      <c r="P23" s="2">
        <v>100</v>
      </c>
      <c r="Q23" s="2"/>
      <c r="R23" s="14">
        <v>100</v>
      </c>
      <c r="S23" s="92">
        <f t="shared" si="1"/>
        <v>75.67</v>
      </c>
      <c r="T23" s="2"/>
      <c r="U23" s="2" t="s">
        <v>595</v>
      </c>
      <c r="V23" s="2">
        <v>12</v>
      </c>
    </row>
    <row r="24" spans="1:22" s="107" customFormat="1">
      <c r="A24" s="2">
        <v>12</v>
      </c>
      <c r="B24" s="2">
        <v>1</v>
      </c>
      <c r="C24" s="2" t="s">
        <v>117</v>
      </c>
      <c r="D24" s="2" t="s">
        <v>261</v>
      </c>
      <c r="E24" s="2">
        <v>75</v>
      </c>
      <c r="F24" s="2" t="s">
        <v>623</v>
      </c>
      <c r="G24" s="2" t="s">
        <v>120</v>
      </c>
      <c r="H24" s="2" t="s">
        <v>120</v>
      </c>
      <c r="I24" s="2" t="s">
        <v>120</v>
      </c>
      <c r="J24" s="33">
        <v>24516</v>
      </c>
      <c r="K24" s="2" t="s">
        <v>140</v>
      </c>
      <c r="L24" s="1">
        <v>74.3</v>
      </c>
      <c r="M24" s="15">
        <v>0.78520000000000001</v>
      </c>
      <c r="N24" s="2">
        <v>152.5</v>
      </c>
      <c r="O24" s="2">
        <v>160</v>
      </c>
      <c r="P24" s="2">
        <v>165</v>
      </c>
      <c r="Q24" s="2"/>
      <c r="R24" s="14">
        <v>165</v>
      </c>
      <c r="S24" s="92">
        <f t="shared" si="1"/>
        <v>129.55799999999999</v>
      </c>
      <c r="T24" s="2"/>
      <c r="U24" s="2" t="s">
        <v>623</v>
      </c>
      <c r="V24" s="2">
        <v>12</v>
      </c>
    </row>
    <row r="25" spans="1:22">
      <c r="A25" s="2">
        <v>5</v>
      </c>
      <c r="B25" s="2">
        <v>2</v>
      </c>
      <c r="C25" s="2" t="s">
        <v>117</v>
      </c>
      <c r="D25" s="2" t="s">
        <v>261</v>
      </c>
      <c r="E25" s="2">
        <v>75</v>
      </c>
      <c r="F25" s="2" t="s">
        <v>624</v>
      </c>
      <c r="G25" s="2" t="s">
        <v>558</v>
      </c>
      <c r="H25" s="2" t="s">
        <v>34</v>
      </c>
      <c r="I25" s="2" t="s">
        <v>21</v>
      </c>
      <c r="J25" s="33">
        <v>23078</v>
      </c>
      <c r="K25" s="2" t="s">
        <v>140</v>
      </c>
      <c r="L25" s="1">
        <v>71</v>
      </c>
      <c r="M25" s="15">
        <v>0.92400000000000004</v>
      </c>
      <c r="N25" s="2">
        <v>110</v>
      </c>
      <c r="O25" s="2">
        <v>0</v>
      </c>
      <c r="P25" s="2">
        <v>0</v>
      </c>
      <c r="Q25" s="2"/>
      <c r="R25" s="14">
        <f>N25</f>
        <v>110</v>
      </c>
      <c r="S25" s="92">
        <f t="shared" si="1"/>
        <v>101.64</v>
      </c>
      <c r="T25" s="2"/>
      <c r="U25" s="2" t="s">
        <v>559</v>
      </c>
      <c r="V25" s="2">
        <v>5</v>
      </c>
    </row>
    <row r="26" spans="1:22">
      <c r="A26" s="2">
        <v>12</v>
      </c>
      <c r="B26" s="2">
        <v>1</v>
      </c>
      <c r="C26" s="2" t="s">
        <v>117</v>
      </c>
      <c r="D26" s="2" t="s">
        <v>261</v>
      </c>
      <c r="E26" s="2">
        <v>75</v>
      </c>
      <c r="F26" s="2" t="s">
        <v>356</v>
      </c>
      <c r="G26" s="2" t="s">
        <v>357</v>
      </c>
      <c r="H26" s="2" t="s">
        <v>357</v>
      </c>
      <c r="I26" s="2" t="s">
        <v>21</v>
      </c>
      <c r="J26" s="33">
        <v>16596</v>
      </c>
      <c r="K26" s="2" t="s">
        <v>359</v>
      </c>
      <c r="L26" s="1">
        <v>68.3</v>
      </c>
      <c r="M26" s="15">
        <v>1.4912000000000001</v>
      </c>
      <c r="N26" s="2">
        <v>90</v>
      </c>
      <c r="O26" s="2">
        <v>95</v>
      </c>
      <c r="P26" s="2">
        <v>97.5</v>
      </c>
      <c r="Q26" s="2"/>
      <c r="R26" s="14">
        <v>97.5</v>
      </c>
      <c r="S26" s="92">
        <f t="shared" si="1"/>
        <v>145.392</v>
      </c>
      <c r="T26" s="2"/>
      <c r="U26" s="2" t="s">
        <v>356</v>
      </c>
      <c r="V26" s="2">
        <v>12</v>
      </c>
    </row>
    <row r="27" spans="1:22">
      <c r="A27" s="2">
        <v>12</v>
      </c>
      <c r="B27" s="2">
        <v>1</v>
      </c>
      <c r="C27" s="2" t="s">
        <v>117</v>
      </c>
      <c r="D27" s="2" t="s">
        <v>261</v>
      </c>
      <c r="E27" s="2">
        <v>75</v>
      </c>
      <c r="F27" s="2" t="s">
        <v>625</v>
      </c>
      <c r="G27" s="2" t="s">
        <v>626</v>
      </c>
      <c r="H27" s="2" t="s">
        <v>23</v>
      </c>
      <c r="I27" s="2" t="s">
        <v>21</v>
      </c>
      <c r="J27" s="33">
        <v>30542</v>
      </c>
      <c r="K27" s="2" t="s">
        <v>19</v>
      </c>
      <c r="L27" s="1">
        <v>75</v>
      </c>
      <c r="M27" s="15">
        <v>0.66449999999999998</v>
      </c>
      <c r="N27" s="2">
        <v>170</v>
      </c>
      <c r="O27" s="2">
        <v>180</v>
      </c>
      <c r="P27" s="2">
        <v>187.5</v>
      </c>
      <c r="Q27" s="2"/>
      <c r="R27" s="14">
        <v>187.5</v>
      </c>
      <c r="S27" s="92">
        <f t="shared" si="1"/>
        <v>124.59375</v>
      </c>
      <c r="T27" s="2"/>
      <c r="U27" s="2" t="s">
        <v>627</v>
      </c>
      <c r="V27" s="2">
        <v>12</v>
      </c>
    </row>
    <row r="28" spans="1:22">
      <c r="A28" s="2">
        <v>5</v>
      </c>
      <c r="B28" s="2">
        <v>2</v>
      </c>
      <c r="C28" s="2" t="s">
        <v>117</v>
      </c>
      <c r="D28" s="2" t="s">
        <v>261</v>
      </c>
      <c r="E28" s="2">
        <v>75</v>
      </c>
      <c r="F28" s="2" t="s">
        <v>623</v>
      </c>
      <c r="G28" s="2" t="s">
        <v>120</v>
      </c>
      <c r="H28" s="2" t="s">
        <v>120</v>
      </c>
      <c r="I28" s="2" t="s">
        <v>120</v>
      </c>
      <c r="J28" s="33">
        <v>24516</v>
      </c>
      <c r="K28" s="2" t="s">
        <v>19</v>
      </c>
      <c r="L28" s="1">
        <v>74.3</v>
      </c>
      <c r="M28" s="15">
        <v>0.6694</v>
      </c>
      <c r="N28" s="2">
        <v>152.5</v>
      </c>
      <c r="O28" s="2">
        <v>160</v>
      </c>
      <c r="P28" s="2">
        <v>165</v>
      </c>
      <c r="Q28" s="2"/>
      <c r="R28" s="14">
        <v>165</v>
      </c>
      <c r="S28" s="92">
        <f t="shared" si="1"/>
        <v>110.45099999999999</v>
      </c>
      <c r="T28" s="2"/>
      <c r="U28" s="2" t="s">
        <v>623</v>
      </c>
      <c r="V28" s="2">
        <v>5</v>
      </c>
    </row>
    <row r="29" spans="1:22">
      <c r="A29" s="2">
        <v>3</v>
      </c>
      <c r="B29" s="2">
        <v>3</v>
      </c>
      <c r="C29" s="2" t="s">
        <v>117</v>
      </c>
      <c r="D29" s="2" t="s">
        <v>261</v>
      </c>
      <c r="E29" s="2">
        <v>75</v>
      </c>
      <c r="F29" s="2" t="s">
        <v>628</v>
      </c>
      <c r="G29" s="2" t="s">
        <v>621</v>
      </c>
      <c r="H29" s="2" t="s">
        <v>107</v>
      </c>
      <c r="I29" s="2" t="s">
        <v>21</v>
      </c>
      <c r="J29" s="33">
        <v>33887</v>
      </c>
      <c r="K29" s="2" t="s">
        <v>19</v>
      </c>
      <c r="L29" s="1">
        <v>74.5</v>
      </c>
      <c r="M29" s="15">
        <v>0.66800000000000004</v>
      </c>
      <c r="N29" s="2">
        <v>140</v>
      </c>
      <c r="O29" s="2">
        <v>147.5</v>
      </c>
      <c r="P29" s="2">
        <v>155</v>
      </c>
      <c r="Q29" s="2"/>
      <c r="R29" s="14">
        <v>155</v>
      </c>
      <c r="S29" s="92">
        <f t="shared" si="1"/>
        <v>103.54</v>
      </c>
      <c r="T29" s="2"/>
      <c r="U29" s="2" t="s">
        <v>622</v>
      </c>
      <c r="V29" s="2">
        <v>3</v>
      </c>
    </row>
    <row r="30" spans="1:22">
      <c r="A30" s="2">
        <v>2</v>
      </c>
      <c r="B30" s="2">
        <v>4</v>
      </c>
      <c r="C30" s="2" t="s">
        <v>117</v>
      </c>
      <c r="D30" s="2" t="s">
        <v>261</v>
      </c>
      <c r="E30" s="2">
        <v>75</v>
      </c>
      <c r="F30" s="2" t="s">
        <v>629</v>
      </c>
      <c r="G30" s="2" t="s">
        <v>32</v>
      </c>
      <c r="H30" s="2" t="s">
        <v>34</v>
      </c>
      <c r="I30" s="2" t="s">
        <v>21</v>
      </c>
      <c r="J30" s="33">
        <v>33789</v>
      </c>
      <c r="K30" s="2" t="s">
        <v>19</v>
      </c>
      <c r="L30" s="1">
        <v>72.900000000000006</v>
      </c>
      <c r="M30" s="15">
        <v>0.67969999999999997</v>
      </c>
      <c r="N30" s="2">
        <v>140</v>
      </c>
      <c r="O30" s="2">
        <v>150</v>
      </c>
      <c r="P30" s="78">
        <v>155</v>
      </c>
      <c r="Q30" s="2"/>
      <c r="R30" s="14">
        <v>150</v>
      </c>
      <c r="S30" s="92">
        <f t="shared" si="1"/>
        <v>101.955</v>
      </c>
      <c r="T30" s="2"/>
      <c r="U30" s="2" t="s">
        <v>630</v>
      </c>
      <c r="V30" s="2">
        <v>2</v>
      </c>
    </row>
    <row r="31" spans="1:22">
      <c r="A31" s="2">
        <v>0</v>
      </c>
      <c r="B31" s="2" t="s">
        <v>259</v>
      </c>
      <c r="C31" s="2" t="s">
        <v>117</v>
      </c>
      <c r="D31" s="2" t="s">
        <v>261</v>
      </c>
      <c r="E31" s="2">
        <v>75</v>
      </c>
      <c r="F31" s="2" t="s">
        <v>385</v>
      </c>
      <c r="G31" s="2" t="s">
        <v>631</v>
      </c>
      <c r="H31" s="2" t="s">
        <v>176</v>
      </c>
      <c r="I31" s="2" t="s">
        <v>21</v>
      </c>
      <c r="J31" s="33">
        <v>31114</v>
      </c>
      <c r="K31" s="2" t="s">
        <v>19</v>
      </c>
      <c r="L31" s="1">
        <v>75</v>
      </c>
      <c r="M31" s="15">
        <v>0.66449999999999998</v>
      </c>
      <c r="N31" s="78">
        <v>150</v>
      </c>
      <c r="O31" s="2">
        <v>0</v>
      </c>
      <c r="P31" s="2">
        <v>0</v>
      </c>
      <c r="Q31" s="2"/>
      <c r="R31" s="14">
        <v>0</v>
      </c>
      <c r="S31" s="92">
        <f t="shared" si="1"/>
        <v>0</v>
      </c>
      <c r="T31" s="2"/>
      <c r="U31" s="2" t="s">
        <v>389</v>
      </c>
      <c r="V31" s="2">
        <v>0</v>
      </c>
    </row>
    <row r="32" spans="1:22">
      <c r="A32" s="2">
        <v>12</v>
      </c>
      <c r="B32" s="2">
        <v>1</v>
      </c>
      <c r="C32" s="2" t="s">
        <v>117</v>
      </c>
      <c r="D32" s="2" t="s">
        <v>261</v>
      </c>
      <c r="E32" s="2">
        <v>82.5</v>
      </c>
      <c r="F32" s="2" t="s">
        <v>632</v>
      </c>
      <c r="G32" s="2" t="s">
        <v>633</v>
      </c>
      <c r="H32" s="2" t="s">
        <v>107</v>
      </c>
      <c r="I32" s="2" t="s">
        <v>21</v>
      </c>
      <c r="J32" s="33">
        <v>34295</v>
      </c>
      <c r="K32" s="2" t="s">
        <v>136</v>
      </c>
      <c r="L32" s="1">
        <v>82.1</v>
      </c>
      <c r="M32" s="15">
        <v>0.62139999999999995</v>
      </c>
      <c r="N32" s="2">
        <v>152.5</v>
      </c>
      <c r="O32" s="2">
        <v>160</v>
      </c>
      <c r="P32" s="78">
        <v>165</v>
      </c>
      <c r="Q32" s="2"/>
      <c r="R32" s="14">
        <v>160</v>
      </c>
      <c r="S32" s="92">
        <f t="shared" si="1"/>
        <v>99.423999999999992</v>
      </c>
      <c r="T32" s="2"/>
      <c r="U32" s="2" t="s">
        <v>632</v>
      </c>
      <c r="V32" s="2">
        <v>12</v>
      </c>
    </row>
    <row r="33" spans="1:22">
      <c r="A33" s="2">
        <v>12</v>
      </c>
      <c r="B33" s="2">
        <v>1</v>
      </c>
      <c r="C33" s="2" t="s">
        <v>117</v>
      </c>
      <c r="D33" s="2" t="s">
        <v>261</v>
      </c>
      <c r="E33" s="2">
        <v>82.5</v>
      </c>
      <c r="F33" s="2" t="s">
        <v>634</v>
      </c>
      <c r="G33" s="2" t="s">
        <v>518</v>
      </c>
      <c r="H33" s="2" t="s">
        <v>23</v>
      </c>
      <c r="I33" s="2" t="s">
        <v>21</v>
      </c>
      <c r="J33" s="33">
        <v>27030</v>
      </c>
      <c r="K33" s="2" t="s">
        <v>20</v>
      </c>
      <c r="L33" s="1">
        <v>82.3</v>
      </c>
      <c r="M33" s="15">
        <v>0.63149999999999995</v>
      </c>
      <c r="N33" s="78">
        <v>180</v>
      </c>
      <c r="O33" s="2">
        <v>180</v>
      </c>
      <c r="P33" s="78">
        <v>187.5</v>
      </c>
      <c r="Q33" s="2"/>
      <c r="R33" s="14">
        <v>180</v>
      </c>
      <c r="S33" s="92">
        <f t="shared" si="1"/>
        <v>113.66999999999999</v>
      </c>
      <c r="T33" s="2"/>
      <c r="U33" s="2" t="s">
        <v>634</v>
      </c>
      <c r="V33" s="2">
        <v>12</v>
      </c>
    </row>
    <row r="34" spans="1:22">
      <c r="A34" s="2">
        <v>12</v>
      </c>
      <c r="B34" s="2">
        <v>1</v>
      </c>
      <c r="C34" s="2" t="s">
        <v>117</v>
      </c>
      <c r="D34" s="2" t="s">
        <v>261</v>
      </c>
      <c r="E34" s="2">
        <v>82.5</v>
      </c>
      <c r="F34" s="2" t="s">
        <v>635</v>
      </c>
      <c r="G34" s="2" t="s">
        <v>596</v>
      </c>
      <c r="H34" s="2" t="s">
        <v>34</v>
      </c>
      <c r="I34" s="2" t="s">
        <v>21</v>
      </c>
      <c r="J34" s="33">
        <v>25331</v>
      </c>
      <c r="K34" s="2" t="s">
        <v>36</v>
      </c>
      <c r="L34" s="1">
        <v>80.75</v>
      </c>
      <c r="M34" s="15">
        <v>0.68620000000000003</v>
      </c>
      <c r="N34" s="2">
        <v>60</v>
      </c>
      <c r="O34" s="2">
        <v>70</v>
      </c>
      <c r="P34" s="78">
        <v>80</v>
      </c>
      <c r="Q34" s="2"/>
      <c r="R34" s="14">
        <v>70</v>
      </c>
      <c r="S34" s="92">
        <f t="shared" si="1"/>
        <v>48.033999999999999</v>
      </c>
      <c r="T34" s="2"/>
      <c r="U34" s="2" t="s">
        <v>636</v>
      </c>
      <c r="V34" s="2">
        <v>12</v>
      </c>
    </row>
    <row r="35" spans="1:22">
      <c r="A35" s="2">
        <v>12</v>
      </c>
      <c r="B35" s="2">
        <v>1</v>
      </c>
      <c r="C35" s="2" t="s">
        <v>117</v>
      </c>
      <c r="D35" s="2" t="s">
        <v>261</v>
      </c>
      <c r="E35" s="2">
        <v>82.5</v>
      </c>
      <c r="F35" s="2" t="s">
        <v>637</v>
      </c>
      <c r="G35" s="2" t="s">
        <v>638</v>
      </c>
      <c r="H35" s="2" t="s">
        <v>23</v>
      </c>
      <c r="I35" s="2" t="s">
        <v>21</v>
      </c>
      <c r="J35" s="33">
        <v>23466</v>
      </c>
      <c r="K35" s="2" t="s">
        <v>140</v>
      </c>
      <c r="L35" s="1">
        <v>81.599999999999994</v>
      </c>
      <c r="M35" s="15">
        <v>0.79949999999999999</v>
      </c>
      <c r="N35" s="2">
        <v>125</v>
      </c>
      <c r="O35" s="2">
        <v>135</v>
      </c>
      <c r="P35" s="2">
        <v>140</v>
      </c>
      <c r="Q35" s="2"/>
      <c r="R35" s="14">
        <v>140</v>
      </c>
      <c r="S35" s="92">
        <f t="shared" si="1"/>
        <v>111.92999999999999</v>
      </c>
      <c r="T35" s="2"/>
      <c r="U35" s="2" t="s">
        <v>639</v>
      </c>
      <c r="V35" s="2">
        <v>12</v>
      </c>
    </row>
    <row r="36" spans="1:22">
      <c r="A36" s="2">
        <v>12</v>
      </c>
      <c r="B36" s="2">
        <v>1</v>
      </c>
      <c r="C36" s="2" t="s">
        <v>117</v>
      </c>
      <c r="D36" s="2" t="s">
        <v>261</v>
      </c>
      <c r="E36" s="2">
        <v>82.5</v>
      </c>
      <c r="F36" s="2" t="s">
        <v>640</v>
      </c>
      <c r="G36" s="2" t="s">
        <v>641</v>
      </c>
      <c r="H36" s="2" t="s">
        <v>235</v>
      </c>
      <c r="I36" s="2" t="s">
        <v>21</v>
      </c>
      <c r="J36" s="33">
        <v>20306</v>
      </c>
      <c r="K36" s="2" t="s">
        <v>216</v>
      </c>
      <c r="L36" s="1">
        <v>81.849999999999994</v>
      </c>
      <c r="M36" s="15">
        <v>1.0933999999999999</v>
      </c>
      <c r="N36" s="2">
        <v>110</v>
      </c>
      <c r="O36" s="78">
        <v>115</v>
      </c>
      <c r="P36" s="78">
        <v>115</v>
      </c>
      <c r="Q36" s="2"/>
      <c r="R36" s="14">
        <v>110</v>
      </c>
      <c r="S36" s="92">
        <f t="shared" si="1"/>
        <v>120.27399999999999</v>
      </c>
      <c r="T36" s="2"/>
      <c r="U36" s="2" t="s">
        <v>642</v>
      </c>
      <c r="V36" s="2">
        <v>12</v>
      </c>
    </row>
    <row r="37" spans="1:22">
      <c r="A37" s="2">
        <v>12</v>
      </c>
      <c r="B37" s="2">
        <v>1</v>
      </c>
      <c r="C37" s="2" t="s">
        <v>117</v>
      </c>
      <c r="D37" s="2" t="s">
        <v>261</v>
      </c>
      <c r="E37" s="2">
        <v>82.5</v>
      </c>
      <c r="F37" s="2" t="s">
        <v>643</v>
      </c>
      <c r="G37" s="2" t="s">
        <v>558</v>
      </c>
      <c r="H37" s="2" t="s">
        <v>34</v>
      </c>
      <c r="I37" s="2" t="s">
        <v>21</v>
      </c>
      <c r="J37" s="33">
        <v>19201</v>
      </c>
      <c r="K37" s="2" t="s">
        <v>168</v>
      </c>
      <c r="L37" s="1">
        <v>81</v>
      </c>
      <c r="M37" s="15">
        <v>1.2043999999999999</v>
      </c>
      <c r="N37" s="2">
        <v>120</v>
      </c>
      <c r="O37" s="2">
        <v>130</v>
      </c>
      <c r="P37" s="78">
        <v>135</v>
      </c>
      <c r="Q37" s="2"/>
      <c r="R37" s="14">
        <v>130</v>
      </c>
      <c r="S37" s="92">
        <f t="shared" si="1"/>
        <v>156.572</v>
      </c>
      <c r="T37" s="2" t="s">
        <v>482</v>
      </c>
      <c r="U37" s="2" t="s">
        <v>594</v>
      </c>
      <c r="V37" s="2">
        <v>21</v>
      </c>
    </row>
    <row r="38" spans="1:22">
      <c r="A38" s="2">
        <v>12</v>
      </c>
      <c r="B38" s="2">
        <v>1</v>
      </c>
      <c r="C38" s="2" t="s">
        <v>117</v>
      </c>
      <c r="D38" s="2" t="s">
        <v>261</v>
      </c>
      <c r="E38" s="2">
        <v>82.5</v>
      </c>
      <c r="F38" s="2" t="s">
        <v>644</v>
      </c>
      <c r="G38" s="2" t="s">
        <v>645</v>
      </c>
      <c r="H38" s="2" t="s">
        <v>34</v>
      </c>
      <c r="I38" s="2" t="s">
        <v>21</v>
      </c>
      <c r="J38" s="33">
        <v>29379</v>
      </c>
      <c r="K38" s="2" t="s">
        <v>19</v>
      </c>
      <c r="L38" s="1">
        <v>80.400000000000006</v>
      </c>
      <c r="M38" s="15">
        <v>0.63070000000000004</v>
      </c>
      <c r="N38" s="2">
        <v>175</v>
      </c>
      <c r="O38" s="2">
        <v>180</v>
      </c>
      <c r="P38" s="2">
        <v>185</v>
      </c>
      <c r="Q38" s="2"/>
      <c r="R38" s="14">
        <v>185</v>
      </c>
      <c r="S38" s="92">
        <f t="shared" si="1"/>
        <v>116.6795</v>
      </c>
      <c r="T38" s="2"/>
      <c r="U38" s="2" t="s">
        <v>646</v>
      </c>
      <c r="V38" s="2">
        <v>12</v>
      </c>
    </row>
    <row r="39" spans="1:22">
      <c r="A39" s="2">
        <v>5</v>
      </c>
      <c r="B39" s="2">
        <v>2</v>
      </c>
      <c r="C39" s="2" t="s">
        <v>117</v>
      </c>
      <c r="D39" s="2" t="s">
        <v>261</v>
      </c>
      <c r="E39" s="2">
        <v>82.5</v>
      </c>
      <c r="F39" s="2" t="s">
        <v>634</v>
      </c>
      <c r="G39" s="2" t="s">
        <v>518</v>
      </c>
      <c r="H39" s="2" t="s">
        <v>23</v>
      </c>
      <c r="I39" s="2" t="s">
        <v>21</v>
      </c>
      <c r="J39" s="33">
        <v>27030</v>
      </c>
      <c r="K39" s="2" t="s">
        <v>19</v>
      </c>
      <c r="L39" s="1">
        <v>82.3</v>
      </c>
      <c r="M39" s="15">
        <v>0.62029999999999996</v>
      </c>
      <c r="N39" s="78">
        <v>180</v>
      </c>
      <c r="O39" s="2">
        <v>180</v>
      </c>
      <c r="P39" s="78">
        <v>187.5</v>
      </c>
      <c r="Q39" s="2"/>
      <c r="R39" s="14">
        <v>180</v>
      </c>
      <c r="S39" s="92">
        <f t="shared" si="1"/>
        <v>111.654</v>
      </c>
      <c r="T39" s="2"/>
      <c r="U39" s="2" t="s">
        <v>634</v>
      </c>
      <c r="V39" s="2">
        <v>5</v>
      </c>
    </row>
    <row r="40" spans="1:22">
      <c r="A40" s="2">
        <v>0</v>
      </c>
      <c r="B40" s="2" t="s">
        <v>259</v>
      </c>
      <c r="C40" s="2" t="s">
        <v>117</v>
      </c>
      <c r="D40" s="2" t="s">
        <v>261</v>
      </c>
      <c r="E40" s="2">
        <v>82.5</v>
      </c>
      <c r="F40" s="2" t="s">
        <v>647</v>
      </c>
      <c r="G40" s="2" t="s">
        <v>34</v>
      </c>
      <c r="H40" s="2" t="s">
        <v>34</v>
      </c>
      <c r="I40" s="2" t="s">
        <v>21</v>
      </c>
      <c r="J40" s="33">
        <v>30981</v>
      </c>
      <c r="K40" s="2" t="s">
        <v>19</v>
      </c>
      <c r="L40" s="1">
        <v>80</v>
      </c>
      <c r="M40" s="15">
        <v>0.63290000000000002</v>
      </c>
      <c r="N40" s="78">
        <v>160</v>
      </c>
      <c r="O40" s="78">
        <v>160</v>
      </c>
      <c r="P40" s="78">
        <v>160</v>
      </c>
      <c r="Q40" s="2"/>
      <c r="R40" s="14">
        <v>0</v>
      </c>
      <c r="S40" s="92">
        <f t="shared" si="1"/>
        <v>0</v>
      </c>
      <c r="T40" s="2"/>
      <c r="U40" s="2" t="s">
        <v>647</v>
      </c>
      <c r="V40" s="2">
        <v>0</v>
      </c>
    </row>
    <row r="41" spans="1:22">
      <c r="A41" s="2">
        <v>12</v>
      </c>
      <c r="B41" s="2">
        <v>1</v>
      </c>
      <c r="C41" s="2" t="s">
        <v>117</v>
      </c>
      <c r="D41" s="2" t="s">
        <v>261</v>
      </c>
      <c r="E41" s="2">
        <v>90</v>
      </c>
      <c r="F41" s="2" t="s">
        <v>648</v>
      </c>
      <c r="G41" s="2" t="s">
        <v>263</v>
      </c>
      <c r="H41" s="2" t="s">
        <v>264</v>
      </c>
      <c r="I41" s="2" t="s">
        <v>21</v>
      </c>
      <c r="J41" s="33">
        <v>27780</v>
      </c>
      <c r="K41" s="2" t="s">
        <v>20</v>
      </c>
      <c r="L41" s="1">
        <v>84.8</v>
      </c>
      <c r="M41" s="15">
        <v>0.60960000000000003</v>
      </c>
      <c r="N41" s="2">
        <v>175</v>
      </c>
      <c r="O41" s="2">
        <v>185</v>
      </c>
      <c r="P41" s="2">
        <v>190</v>
      </c>
      <c r="Q41" s="2"/>
      <c r="R41" s="14">
        <v>190</v>
      </c>
      <c r="S41" s="92">
        <f t="shared" si="1"/>
        <v>115.82400000000001</v>
      </c>
      <c r="T41" s="2"/>
      <c r="U41" s="2" t="s">
        <v>598</v>
      </c>
      <c r="V41" s="2">
        <v>12</v>
      </c>
    </row>
    <row r="42" spans="1:22">
      <c r="A42" s="2">
        <v>5</v>
      </c>
      <c r="B42" s="2">
        <v>2</v>
      </c>
      <c r="C42" s="2" t="s">
        <v>117</v>
      </c>
      <c r="D42" s="2" t="s">
        <v>261</v>
      </c>
      <c r="E42" s="2">
        <v>90</v>
      </c>
      <c r="F42" s="2" t="s">
        <v>649</v>
      </c>
      <c r="G42" s="2" t="s">
        <v>124</v>
      </c>
      <c r="H42" s="2" t="s">
        <v>124</v>
      </c>
      <c r="I42" s="2" t="s">
        <v>124</v>
      </c>
      <c r="J42" s="33">
        <v>27169</v>
      </c>
      <c r="K42" s="2" t="s">
        <v>20</v>
      </c>
      <c r="L42" s="1">
        <v>85.7</v>
      </c>
      <c r="M42" s="15">
        <v>0.61450000000000005</v>
      </c>
      <c r="N42" s="2">
        <v>135</v>
      </c>
      <c r="O42" s="2">
        <v>142.5</v>
      </c>
      <c r="P42" s="78">
        <v>145</v>
      </c>
      <c r="Q42" s="2"/>
      <c r="R42" s="14">
        <v>142.5</v>
      </c>
      <c r="S42" s="92">
        <f t="shared" si="1"/>
        <v>87.566250000000011</v>
      </c>
      <c r="T42" s="2"/>
      <c r="U42" s="2" t="s">
        <v>604</v>
      </c>
      <c r="V42" s="2">
        <v>5</v>
      </c>
    </row>
    <row r="43" spans="1:22">
      <c r="A43" s="2">
        <v>12</v>
      </c>
      <c r="B43" s="2">
        <v>1</v>
      </c>
      <c r="C43" s="2" t="s">
        <v>117</v>
      </c>
      <c r="D43" s="2" t="s">
        <v>261</v>
      </c>
      <c r="E43" s="2">
        <v>90</v>
      </c>
      <c r="F43" s="2" t="s">
        <v>650</v>
      </c>
      <c r="G43" s="2" t="s">
        <v>651</v>
      </c>
      <c r="H43" s="2" t="s">
        <v>23</v>
      </c>
      <c r="I43" s="2" t="s">
        <v>21</v>
      </c>
      <c r="J43" s="33">
        <v>25447</v>
      </c>
      <c r="K43" s="2" t="s">
        <v>36</v>
      </c>
      <c r="L43" s="1">
        <v>87</v>
      </c>
      <c r="M43" s="15">
        <v>0.66769999999999996</v>
      </c>
      <c r="N43" s="2">
        <v>160</v>
      </c>
      <c r="O43" s="2">
        <v>170</v>
      </c>
      <c r="P43" s="2">
        <v>175</v>
      </c>
      <c r="Q43" s="2"/>
      <c r="R43" s="14">
        <v>175</v>
      </c>
      <c r="S43" s="92">
        <f t="shared" si="1"/>
        <v>116.8475</v>
      </c>
      <c r="T43" s="2"/>
      <c r="U43" s="2" t="s">
        <v>652</v>
      </c>
      <c r="V43" s="2">
        <v>12</v>
      </c>
    </row>
    <row r="44" spans="1:22">
      <c r="A44" s="2">
        <v>5</v>
      </c>
      <c r="B44" s="2">
        <v>2</v>
      </c>
      <c r="C44" s="2" t="s">
        <v>117</v>
      </c>
      <c r="D44" s="2" t="s">
        <v>261</v>
      </c>
      <c r="E44" s="2">
        <v>90</v>
      </c>
      <c r="F44" s="2" t="s">
        <v>653</v>
      </c>
      <c r="G44" s="2" t="s">
        <v>180</v>
      </c>
      <c r="H44" s="2" t="s">
        <v>34</v>
      </c>
      <c r="I44" s="2" t="s">
        <v>21</v>
      </c>
      <c r="J44" s="33">
        <v>24838</v>
      </c>
      <c r="K44" s="2" t="s">
        <v>36</v>
      </c>
      <c r="L44" s="1">
        <v>89</v>
      </c>
      <c r="M44" s="15">
        <v>0.67420000000000002</v>
      </c>
      <c r="N44" s="78">
        <v>155</v>
      </c>
      <c r="O44" s="2">
        <v>155</v>
      </c>
      <c r="P44" s="2">
        <v>162.5</v>
      </c>
      <c r="Q44" s="2"/>
      <c r="R44" s="14">
        <v>162.5</v>
      </c>
      <c r="S44" s="92">
        <f t="shared" si="1"/>
        <v>109.5575</v>
      </c>
      <c r="T44" s="2"/>
      <c r="U44" s="2" t="s">
        <v>654</v>
      </c>
      <c r="V44" s="2">
        <v>5</v>
      </c>
    </row>
    <row r="45" spans="1:22">
      <c r="A45" s="2">
        <v>12</v>
      </c>
      <c r="B45" s="2">
        <v>1</v>
      </c>
      <c r="C45" s="2" t="s">
        <v>117</v>
      </c>
      <c r="D45" s="2" t="s">
        <v>261</v>
      </c>
      <c r="E45" s="2">
        <v>90</v>
      </c>
      <c r="F45" s="2" t="s">
        <v>655</v>
      </c>
      <c r="G45" s="2" t="s">
        <v>656</v>
      </c>
      <c r="H45" s="2" t="s">
        <v>23</v>
      </c>
      <c r="I45" s="2" t="s">
        <v>21</v>
      </c>
      <c r="J45" s="33">
        <v>21216</v>
      </c>
      <c r="K45" s="2" t="s">
        <v>53</v>
      </c>
      <c r="L45" s="1">
        <v>87.7</v>
      </c>
      <c r="M45" s="15">
        <v>0.9456</v>
      </c>
      <c r="N45" s="2">
        <v>122.5</v>
      </c>
      <c r="O45" s="78">
        <v>132.5</v>
      </c>
      <c r="P45" s="2">
        <v>135</v>
      </c>
      <c r="Q45" s="2"/>
      <c r="R45" s="14">
        <v>135</v>
      </c>
      <c r="S45" s="92">
        <f t="shared" si="1"/>
        <v>127.65600000000001</v>
      </c>
      <c r="T45" s="2"/>
      <c r="U45" s="2" t="s">
        <v>639</v>
      </c>
      <c r="V45" s="2">
        <v>12</v>
      </c>
    </row>
    <row r="46" spans="1:22">
      <c r="A46" s="2">
        <v>5</v>
      </c>
      <c r="B46" s="2">
        <v>2</v>
      </c>
      <c r="C46" s="2" t="s">
        <v>117</v>
      </c>
      <c r="D46" s="2" t="s">
        <v>261</v>
      </c>
      <c r="E46" s="2">
        <v>90</v>
      </c>
      <c r="F46" s="2" t="s">
        <v>657</v>
      </c>
      <c r="G46" s="2" t="s">
        <v>658</v>
      </c>
      <c r="H46" s="2" t="s">
        <v>176</v>
      </c>
      <c r="I46" s="2" t="s">
        <v>21</v>
      </c>
      <c r="J46" s="33">
        <v>22383</v>
      </c>
      <c r="K46" s="2" t="s">
        <v>53</v>
      </c>
      <c r="L46" s="1">
        <v>87</v>
      </c>
      <c r="M46" s="15">
        <v>0.85489999999999999</v>
      </c>
      <c r="N46" s="78">
        <v>130</v>
      </c>
      <c r="O46" s="2">
        <v>130</v>
      </c>
      <c r="P46" s="78">
        <v>137.5</v>
      </c>
      <c r="Q46" s="2"/>
      <c r="R46" s="14">
        <v>130</v>
      </c>
      <c r="S46" s="15">
        <f t="shared" si="1"/>
        <v>111.137</v>
      </c>
      <c r="T46" s="2"/>
      <c r="U46" s="2" t="s">
        <v>314</v>
      </c>
      <c r="V46" s="2">
        <v>5</v>
      </c>
    </row>
    <row r="47" spans="1:22">
      <c r="A47" s="2">
        <v>12</v>
      </c>
      <c r="B47" s="2">
        <v>1</v>
      </c>
      <c r="C47" s="2" t="s">
        <v>117</v>
      </c>
      <c r="D47" s="2" t="s">
        <v>261</v>
      </c>
      <c r="E47" s="2">
        <v>90</v>
      </c>
      <c r="F47" s="2" t="s">
        <v>659</v>
      </c>
      <c r="G47" s="2" t="s">
        <v>263</v>
      </c>
      <c r="H47" s="2" t="s">
        <v>264</v>
      </c>
      <c r="I47" s="2" t="s">
        <v>21</v>
      </c>
      <c r="J47" s="33">
        <v>20144</v>
      </c>
      <c r="K47" s="2" t="s">
        <v>216</v>
      </c>
      <c r="L47" s="1">
        <v>89.7</v>
      </c>
      <c r="M47" s="15">
        <v>1.0293000000000001</v>
      </c>
      <c r="N47" s="2">
        <v>130</v>
      </c>
      <c r="O47" s="78">
        <v>137.5</v>
      </c>
      <c r="P47" s="78">
        <v>137.5</v>
      </c>
      <c r="Q47" s="2"/>
      <c r="R47" s="14">
        <v>130</v>
      </c>
      <c r="S47" s="92">
        <f t="shared" si="1"/>
        <v>133.80900000000003</v>
      </c>
      <c r="T47" s="2"/>
      <c r="U47" s="2" t="s">
        <v>660</v>
      </c>
      <c r="V47" s="2">
        <v>12</v>
      </c>
    </row>
    <row r="48" spans="1:22">
      <c r="A48" s="2">
        <v>5</v>
      </c>
      <c r="B48" s="2">
        <v>2</v>
      </c>
      <c r="C48" s="2" t="s">
        <v>117</v>
      </c>
      <c r="D48" s="2" t="s">
        <v>261</v>
      </c>
      <c r="E48" s="2">
        <v>90</v>
      </c>
      <c r="F48" s="2" t="s">
        <v>661</v>
      </c>
      <c r="G48" s="2" t="s">
        <v>662</v>
      </c>
      <c r="H48" s="2" t="s">
        <v>107</v>
      </c>
      <c r="I48" s="2" t="s">
        <v>21</v>
      </c>
      <c r="J48" s="33">
        <v>20361</v>
      </c>
      <c r="K48" s="2" t="s">
        <v>216</v>
      </c>
      <c r="L48" s="1">
        <v>83</v>
      </c>
      <c r="M48" s="15">
        <v>1.0823</v>
      </c>
      <c r="N48" s="78">
        <v>120</v>
      </c>
      <c r="O48" s="2">
        <v>122.5</v>
      </c>
      <c r="P48" s="2">
        <v>125</v>
      </c>
      <c r="Q48" s="2"/>
      <c r="R48" s="14">
        <v>125</v>
      </c>
      <c r="S48" s="92">
        <f t="shared" si="1"/>
        <v>135.28749999999999</v>
      </c>
      <c r="T48" s="2"/>
      <c r="U48" s="2" t="s">
        <v>663</v>
      </c>
      <c r="V48" s="2">
        <v>5</v>
      </c>
    </row>
    <row r="49" spans="1:22">
      <c r="A49" s="2">
        <v>12</v>
      </c>
      <c r="B49" s="2">
        <v>1</v>
      </c>
      <c r="C49" s="2" t="s">
        <v>117</v>
      </c>
      <c r="D49" s="2" t="s">
        <v>261</v>
      </c>
      <c r="E49" s="2">
        <v>90</v>
      </c>
      <c r="F49" s="2" t="s">
        <v>664</v>
      </c>
      <c r="G49" s="2" t="s">
        <v>633</v>
      </c>
      <c r="H49" s="2" t="s">
        <v>107</v>
      </c>
      <c r="I49" s="2" t="s">
        <v>21</v>
      </c>
      <c r="J49" s="33">
        <v>18629</v>
      </c>
      <c r="K49" s="2" t="s">
        <v>168</v>
      </c>
      <c r="L49" s="1">
        <v>87.5</v>
      </c>
      <c r="M49" s="15">
        <v>1.1733</v>
      </c>
      <c r="N49" s="2">
        <v>137.5</v>
      </c>
      <c r="O49" s="2">
        <v>142.5</v>
      </c>
      <c r="P49" s="78">
        <v>147.5</v>
      </c>
      <c r="Q49" s="2"/>
      <c r="R49" s="14">
        <v>142.5</v>
      </c>
      <c r="S49" s="92">
        <f t="shared" si="1"/>
        <v>167.19524999999999</v>
      </c>
      <c r="T49" s="2" t="s">
        <v>481</v>
      </c>
      <c r="U49" s="2" t="s">
        <v>665</v>
      </c>
      <c r="V49" s="2">
        <v>27</v>
      </c>
    </row>
    <row r="50" spans="1:22">
      <c r="A50" s="2">
        <v>12</v>
      </c>
      <c r="B50" s="2">
        <v>1</v>
      </c>
      <c r="C50" s="2" t="s">
        <v>117</v>
      </c>
      <c r="D50" s="2" t="s">
        <v>261</v>
      </c>
      <c r="E50" s="2">
        <v>90</v>
      </c>
      <c r="F50" s="2" t="s">
        <v>666</v>
      </c>
      <c r="G50" s="2" t="s">
        <v>532</v>
      </c>
      <c r="H50" s="2" t="s">
        <v>532</v>
      </c>
      <c r="I50" s="2" t="s">
        <v>21</v>
      </c>
      <c r="J50" s="33">
        <v>31573</v>
      </c>
      <c r="K50" s="2" t="s">
        <v>19</v>
      </c>
      <c r="L50" s="1">
        <v>87.4</v>
      </c>
      <c r="M50" s="15">
        <v>0.59599999999999997</v>
      </c>
      <c r="N50" s="2">
        <v>200</v>
      </c>
      <c r="O50" s="2">
        <v>210</v>
      </c>
      <c r="P50" s="2">
        <v>215</v>
      </c>
      <c r="Q50" s="2"/>
      <c r="R50" s="14">
        <f>P50</f>
        <v>215</v>
      </c>
      <c r="S50" s="92">
        <f t="shared" si="1"/>
        <v>128.13999999999999</v>
      </c>
      <c r="T50" s="2" t="s">
        <v>484</v>
      </c>
      <c r="U50" s="2" t="s">
        <v>667</v>
      </c>
      <c r="V50" s="2">
        <v>27</v>
      </c>
    </row>
    <row r="51" spans="1:22">
      <c r="A51" s="2">
        <v>5</v>
      </c>
      <c r="B51" s="2">
        <v>2</v>
      </c>
      <c r="C51" s="2" t="s">
        <v>117</v>
      </c>
      <c r="D51" s="2" t="s">
        <v>261</v>
      </c>
      <c r="E51" s="2">
        <v>90</v>
      </c>
      <c r="F51" s="2" t="s">
        <v>668</v>
      </c>
      <c r="G51" s="2" t="s">
        <v>192</v>
      </c>
      <c r="H51" s="2" t="s">
        <v>23</v>
      </c>
      <c r="I51" s="2" t="s">
        <v>21</v>
      </c>
      <c r="J51" s="33">
        <v>32722</v>
      </c>
      <c r="K51" s="2" t="s">
        <v>19</v>
      </c>
      <c r="L51" s="1">
        <v>89.8</v>
      </c>
      <c r="M51" s="15">
        <v>0.58609999999999995</v>
      </c>
      <c r="N51" s="2">
        <v>190</v>
      </c>
      <c r="O51" s="2">
        <v>200</v>
      </c>
      <c r="P51" s="2">
        <v>202.5</v>
      </c>
      <c r="Q51" s="2"/>
      <c r="R51" s="14">
        <v>202.5</v>
      </c>
      <c r="S51" s="92">
        <f t="shared" si="1"/>
        <v>118.68525</v>
      </c>
      <c r="T51" s="2"/>
      <c r="U51" s="2" t="s">
        <v>668</v>
      </c>
      <c r="V51" s="2">
        <v>5</v>
      </c>
    </row>
    <row r="52" spans="1:22">
      <c r="A52" s="2">
        <v>3</v>
      </c>
      <c r="B52" s="2">
        <v>3</v>
      </c>
      <c r="C52" s="2" t="s">
        <v>117</v>
      </c>
      <c r="D52" s="2" t="s">
        <v>261</v>
      </c>
      <c r="E52" s="2">
        <v>90</v>
      </c>
      <c r="F52" s="2" t="s">
        <v>669</v>
      </c>
      <c r="G52" s="2" t="s">
        <v>263</v>
      </c>
      <c r="H52" s="2" t="s">
        <v>166</v>
      </c>
      <c r="I52" s="2" t="s">
        <v>21</v>
      </c>
      <c r="J52" s="33">
        <v>31921</v>
      </c>
      <c r="K52" s="2" t="s">
        <v>19</v>
      </c>
      <c r="L52" s="1">
        <v>87.5</v>
      </c>
      <c r="M52" s="15">
        <v>0.59560000000000002</v>
      </c>
      <c r="N52" s="2">
        <v>190</v>
      </c>
      <c r="O52" s="78">
        <v>197.5</v>
      </c>
      <c r="P52" s="2">
        <v>197.5</v>
      </c>
      <c r="Q52" s="2"/>
      <c r="R52" s="14">
        <v>197.5</v>
      </c>
      <c r="S52" s="92">
        <f t="shared" si="1"/>
        <v>117.631</v>
      </c>
      <c r="T52" s="2"/>
      <c r="U52" s="2" t="s">
        <v>670</v>
      </c>
      <c r="V52" s="2">
        <v>3</v>
      </c>
    </row>
    <row r="53" spans="1:22">
      <c r="A53" s="2">
        <v>2</v>
      </c>
      <c r="B53" s="2">
        <v>4</v>
      </c>
      <c r="C53" s="2" t="s">
        <v>117</v>
      </c>
      <c r="D53" s="2" t="s">
        <v>261</v>
      </c>
      <c r="E53" s="2">
        <v>90</v>
      </c>
      <c r="F53" s="2" t="s">
        <v>648</v>
      </c>
      <c r="G53" s="2" t="s">
        <v>263</v>
      </c>
      <c r="H53" s="2" t="s">
        <v>264</v>
      </c>
      <c r="I53" s="2" t="s">
        <v>21</v>
      </c>
      <c r="J53" s="33">
        <v>27780</v>
      </c>
      <c r="K53" s="2" t="s">
        <v>19</v>
      </c>
      <c r="L53" s="1">
        <v>84.8</v>
      </c>
      <c r="M53" s="15">
        <v>0.60780000000000001</v>
      </c>
      <c r="N53" s="2">
        <v>175</v>
      </c>
      <c r="O53" s="2">
        <v>185</v>
      </c>
      <c r="P53" s="2">
        <v>190</v>
      </c>
      <c r="Q53" s="2"/>
      <c r="R53" s="14">
        <v>190</v>
      </c>
      <c r="S53" s="92">
        <f t="shared" si="1"/>
        <v>115.482</v>
      </c>
      <c r="T53" s="2"/>
      <c r="U53" s="2" t="s">
        <v>598</v>
      </c>
      <c r="V53" s="2">
        <v>2</v>
      </c>
    </row>
    <row r="54" spans="1:22">
      <c r="A54" s="2">
        <v>0</v>
      </c>
      <c r="B54" s="2" t="s">
        <v>259</v>
      </c>
      <c r="C54" s="2" t="s">
        <v>117</v>
      </c>
      <c r="D54" s="2" t="s">
        <v>261</v>
      </c>
      <c r="E54" s="2">
        <v>90</v>
      </c>
      <c r="F54" s="2" t="s">
        <v>671</v>
      </c>
      <c r="G54" s="2" t="s">
        <v>672</v>
      </c>
      <c r="H54" s="2" t="s">
        <v>672</v>
      </c>
      <c r="I54" s="2" t="s">
        <v>21</v>
      </c>
      <c r="J54" s="33">
        <v>32710</v>
      </c>
      <c r="K54" s="2" t="s">
        <v>19</v>
      </c>
      <c r="L54" s="1">
        <v>89.9</v>
      </c>
      <c r="M54" s="15">
        <v>0.5857</v>
      </c>
      <c r="N54" s="78">
        <v>185</v>
      </c>
      <c r="O54" s="78">
        <v>185</v>
      </c>
      <c r="P54" s="78">
        <v>185</v>
      </c>
      <c r="Q54" s="2"/>
      <c r="R54" s="14">
        <v>0</v>
      </c>
      <c r="S54" s="92">
        <f t="shared" si="1"/>
        <v>0</v>
      </c>
      <c r="T54" s="2"/>
      <c r="U54" s="2" t="s">
        <v>671</v>
      </c>
      <c r="V54" s="2">
        <v>0</v>
      </c>
    </row>
    <row r="55" spans="1:22">
      <c r="A55" s="2">
        <v>12</v>
      </c>
      <c r="B55" s="2">
        <v>1</v>
      </c>
      <c r="C55" s="2" t="s">
        <v>117</v>
      </c>
      <c r="D55" s="2" t="s">
        <v>261</v>
      </c>
      <c r="E55" s="2">
        <v>90</v>
      </c>
      <c r="F55" s="2" t="s">
        <v>497</v>
      </c>
      <c r="G55" s="2" t="s">
        <v>465</v>
      </c>
      <c r="H55" s="2" t="s">
        <v>34</v>
      </c>
      <c r="I55" s="2" t="s">
        <v>21</v>
      </c>
      <c r="J55" s="33">
        <v>37069</v>
      </c>
      <c r="K55" s="2" t="s">
        <v>42</v>
      </c>
      <c r="L55" s="1">
        <v>87.7</v>
      </c>
      <c r="M55" s="15">
        <v>0.67200000000000004</v>
      </c>
      <c r="N55" s="2">
        <v>95</v>
      </c>
      <c r="O55" s="2">
        <v>105</v>
      </c>
      <c r="P55" s="2">
        <v>107.5</v>
      </c>
      <c r="Q55" s="2"/>
      <c r="R55" s="14">
        <v>107.5</v>
      </c>
      <c r="S55" s="92">
        <f t="shared" si="1"/>
        <v>72.240000000000009</v>
      </c>
      <c r="T55" s="2"/>
      <c r="U55" s="2" t="s">
        <v>499</v>
      </c>
      <c r="V55" s="2">
        <v>12</v>
      </c>
    </row>
    <row r="56" spans="1:22">
      <c r="A56" s="2">
        <v>12</v>
      </c>
      <c r="B56" s="2">
        <v>1</v>
      </c>
      <c r="C56" s="2" t="s">
        <v>117</v>
      </c>
      <c r="D56" s="2" t="s">
        <v>261</v>
      </c>
      <c r="E56" s="2">
        <v>100</v>
      </c>
      <c r="F56" s="2" t="s">
        <v>673</v>
      </c>
      <c r="G56" s="2" t="s">
        <v>674</v>
      </c>
      <c r="H56" s="2" t="s">
        <v>264</v>
      </c>
      <c r="I56" s="2" t="s">
        <v>21</v>
      </c>
      <c r="J56" s="33">
        <v>35271</v>
      </c>
      <c r="K56" s="2" t="s">
        <v>136</v>
      </c>
      <c r="L56" s="1">
        <v>91.4</v>
      </c>
      <c r="M56" s="15">
        <v>0.5917</v>
      </c>
      <c r="N56" s="2">
        <v>130</v>
      </c>
      <c r="O56" s="2">
        <v>140</v>
      </c>
      <c r="P56" s="2">
        <v>150</v>
      </c>
      <c r="Q56" s="2"/>
      <c r="R56" s="14">
        <v>150</v>
      </c>
      <c r="S56" s="92">
        <f t="shared" si="1"/>
        <v>88.754999999999995</v>
      </c>
      <c r="T56" s="2"/>
      <c r="U56" s="2" t="s">
        <v>675</v>
      </c>
      <c r="V56" s="2">
        <v>12</v>
      </c>
    </row>
    <row r="57" spans="1:22">
      <c r="A57" s="2">
        <v>5</v>
      </c>
      <c r="B57" s="2">
        <v>2</v>
      </c>
      <c r="C57" s="2" t="s">
        <v>117</v>
      </c>
      <c r="D57" s="2" t="s">
        <v>261</v>
      </c>
      <c r="E57" s="2">
        <v>100</v>
      </c>
      <c r="F57" s="2" t="s">
        <v>676</v>
      </c>
      <c r="G57" s="2" t="s">
        <v>263</v>
      </c>
      <c r="H57" s="2" t="s">
        <v>264</v>
      </c>
      <c r="I57" s="2" t="s">
        <v>21</v>
      </c>
      <c r="J57" s="33">
        <v>35248</v>
      </c>
      <c r="K57" s="2" t="s">
        <v>136</v>
      </c>
      <c r="L57" s="1">
        <v>90.9</v>
      </c>
      <c r="M57" s="15">
        <v>0.59350000000000003</v>
      </c>
      <c r="N57" s="2">
        <v>115</v>
      </c>
      <c r="O57" s="2">
        <v>120</v>
      </c>
      <c r="P57" s="2">
        <v>130</v>
      </c>
      <c r="Q57" s="2"/>
      <c r="R57" s="14">
        <v>130</v>
      </c>
      <c r="S57" s="92">
        <f t="shared" si="1"/>
        <v>77.155000000000001</v>
      </c>
      <c r="T57" s="2"/>
      <c r="U57" s="2" t="s">
        <v>675</v>
      </c>
      <c r="V57" s="2">
        <v>5</v>
      </c>
    </row>
    <row r="58" spans="1:22">
      <c r="A58" s="2">
        <v>12</v>
      </c>
      <c r="B58" s="2">
        <v>1</v>
      </c>
      <c r="C58" s="2" t="s">
        <v>117</v>
      </c>
      <c r="D58" s="2" t="s">
        <v>261</v>
      </c>
      <c r="E58" s="2">
        <v>100</v>
      </c>
      <c r="F58" s="2" t="s">
        <v>677</v>
      </c>
      <c r="G58" s="2" t="s">
        <v>166</v>
      </c>
      <c r="H58" s="2" t="s">
        <v>166</v>
      </c>
      <c r="I58" s="2" t="s">
        <v>21</v>
      </c>
      <c r="J58" s="33">
        <v>35509</v>
      </c>
      <c r="K58" s="2" t="s">
        <v>20</v>
      </c>
      <c r="L58" s="1">
        <v>95.5</v>
      </c>
      <c r="M58" s="15">
        <v>0.56630000000000003</v>
      </c>
      <c r="N58" s="2">
        <v>180</v>
      </c>
      <c r="O58" s="2">
        <v>187.5</v>
      </c>
      <c r="P58" s="78">
        <v>192.5</v>
      </c>
      <c r="Q58" s="2"/>
      <c r="R58" s="14">
        <v>187.5</v>
      </c>
      <c r="S58" s="92">
        <f t="shared" si="1"/>
        <v>106.18125000000001</v>
      </c>
      <c r="T58" s="2"/>
      <c r="U58" s="2" t="s">
        <v>678</v>
      </c>
      <c r="V58" s="2">
        <v>12</v>
      </c>
    </row>
    <row r="59" spans="1:22">
      <c r="A59" s="2">
        <v>5</v>
      </c>
      <c r="B59" s="2">
        <v>2</v>
      </c>
      <c r="C59" s="2" t="s">
        <v>117</v>
      </c>
      <c r="D59" s="2" t="s">
        <v>261</v>
      </c>
      <c r="E59" s="2">
        <v>100</v>
      </c>
      <c r="F59" s="2" t="s">
        <v>679</v>
      </c>
      <c r="G59" s="2" t="s">
        <v>439</v>
      </c>
      <c r="H59" s="2" t="s">
        <v>23</v>
      </c>
      <c r="I59" s="2" t="s">
        <v>21</v>
      </c>
      <c r="J59" s="33">
        <v>27397</v>
      </c>
      <c r="K59" s="2" t="s">
        <v>20</v>
      </c>
      <c r="L59" s="1">
        <v>97.9</v>
      </c>
      <c r="M59" s="15">
        <v>0.56440000000000001</v>
      </c>
      <c r="N59" s="2">
        <v>157.5</v>
      </c>
      <c r="O59" s="2">
        <v>167.5</v>
      </c>
      <c r="P59" s="2">
        <v>175</v>
      </c>
      <c r="Q59" s="2"/>
      <c r="R59" s="14">
        <v>175</v>
      </c>
      <c r="S59" s="92">
        <f t="shared" si="1"/>
        <v>98.77</v>
      </c>
      <c r="T59" s="2"/>
      <c r="U59" s="2" t="s">
        <v>639</v>
      </c>
      <c r="V59" s="2">
        <v>5</v>
      </c>
    </row>
    <row r="60" spans="1:22">
      <c r="A60" s="2">
        <v>3</v>
      </c>
      <c r="B60" s="2">
        <v>3</v>
      </c>
      <c r="C60" s="2" t="s">
        <v>117</v>
      </c>
      <c r="D60" s="2" t="s">
        <v>261</v>
      </c>
      <c r="E60" s="2">
        <v>100</v>
      </c>
      <c r="F60" s="2" t="s">
        <v>680</v>
      </c>
      <c r="G60" s="2" t="s">
        <v>626</v>
      </c>
      <c r="H60" s="2" t="s">
        <v>23</v>
      </c>
      <c r="I60" s="2" t="s">
        <v>21</v>
      </c>
      <c r="J60" s="33">
        <v>27165</v>
      </c>
      <c r="K60" s="2" t="s">
        <v>20</v>
      </c>
      <c r="L60" s="1">
        <v>97</v>
      </c>
      <c r="M60" s="15">
        <v>0.57199999999999995</v>
      </c>
      <c r="N60" s="2">
        <v>157.5</v>
      </c>
      <c r="O60" s="2">
        <v>167.5</v>
      </c>
      <c r="P60" s="78">
        <v>175</v>
      </c>
      <c r="Q60" s="2"/>
      <c r="R60" s="14">
        <v>167.5</v>
      </c>
      <c r="S60" s="92">
        <f t="shared" si="1"/>
        <v>95.809999999999988</v>
      </c>
      <c r="T60" s="2"/>
      <c r="U60" s="2" t="s">
        <v>681</v>
      </c>
      <c r="V60" s="2">
        <v>3</v>
      </c>
    </row>
    <row r="61" spans="1:22">
      <c r="A61" s="2">
        <v>2</v>
      </c>
      <c r="B61" s="2">
        <v>4</v>
      </c>
      <c r="C61" s="2" t="s">
        <v>117</v>
      </c>
      <c r="D61" s="2" t="s">
        <v>261</v>
      </c>
      <c r="E61" s="2">
        <v>100</v>
      </c>
      <c r="F61" s="2" t="s">
        <v>315</v>
      </c>
      <c r="G61" s="2" t="s">
        <v>682</v>
      </c>
      <c r="H61" s="2" t="s">
        <v>317</v>
      </c>
      <c r="I61" s="2" t="s">
        <v>21</v>
      </c>
      <c r="J61" s="33">
        <v>26575</v>
      </c>
      <c r="K61" s="2" t="s">
        <v>20</v>
      </c>
      <c r="L61" s="1">
        <v>95.3</v>
      </c>
      <c r="M61" s="15">
        <v>0.58450000000000002</v>
      </c>
      <c r="N61" s="2">
        <v>160</v>
      </c>
      <c r="O61" s="2">
        <v>162.5</v>
      </c>
      <c r="P61" s="78">
        <v>165</v>
      </c>
      <c r="Q61" s="2"/>
      <c r="R61" s="14">
        <v>162.5</v>
      </c>
      <c r="S61" s="92">
        <f t="shared" si="1"/>
        <v>94.981250000000003</v>
      </c>
      <c r="T61" s="2"/>
      <c r="U61" s="2" t="s">
        <v>319</v>
      </c>
      <c r="V61" s="2">
        <v>2</v>
      </c>
    </row>
    <row r="62" spans="1:22">
      <c r="A62" s="2">
        <v>1</v>
      </c>
      <c r="B62" s="2">
        <v>5</v>
      </c>
      <c r="C62" s="2" t="s">
        <v>117</v>
      </c>
      <c r="D62" s="2" t="s">
        <v>261</v>
      </c>
      <c r="E62" s="2">
        <v>100</v>
      </c>
      <c r="F62" s="2" t="s">
        <v>683</v>
      </c>
      <c r="G62" s="2" t="s">
        <v>684</v>
      </c>
      <c r="H62" s="2" t="s">
        <v>23</v>
      </c>
      <c r="I62" s="2" t="s">
        <v>21</v>
      </c>
      <c r="J62" s="33">
        <v>26833</v>
      </c>
      <c r="K62" s="2" t="s">
        <v>20</v>
      </c>
      <c r="L62" s="1">
        <v>97.9</v>
      </c>
      <c r="M62" s="15">
        <v>0.57669999999999999</v>
      </c>
      <c r="N62" s="2">
        <v>130</v>
      </c>
      <c r="O62" s="2">
        <v>140</v>
      </c>
      <c r="P62" s="78">
        <v>150</v>
      </c>
      <c r="Q62" s="2"/>
      <c r="R62" s="14">
        <v>140</v>
      </c>
      <c r="S62" s="92">
        <f t="shared" si="1"/>
        <v>80.738</v>
      </c>
      <c r="T62" s="2"/>
      <c r="U62" s="2" t="s">
        <v>685</v>
      </c>
      <c r="V62" s="2">
        <v>1</v>
      </c>
    </row>
    <row r="63" spans="1:22">
      <c r="A63" s="2">
        <v>12</v>
      </c>
      <c r="B63" s="2">
        <v>1</v>
      </c>
      <c r="C63" s="2" t="s">
        <v>117</v>
      </c>
      <c r="D63" s="2" t="s">
        <v>261</v>
      </c>
      <c r="E63" s="2">
        <v>100</v>
      </c>
      <c r="F63" s="2" t="s">
        <v>686</v>
      </c>
      <c r="G63" s="2" t="s">
        <v>87</v>
      </c>
      <c r="H63" s="2" t="s">
        <v>23</v>
      </c>
      <c r="I63" s="2" t="s">
        <v>21</v>
      </c>
      <c r="J63" s="33">
        <v>26409</v>
      </c>
      <c r="K63" s="2" t="s">
        <v>36</v>
      </c>
      <c r="L63" s="1">
        <v>99</v>
      </c>
      <c r="M63" s="15">
        <v>0.58320000000000005</v>
      </c>
      <c r="N63" s="2">
        <v>162.5</v>
      </c>
      <c r="O63" s="2">
        <v>167.5</v>
      </c>
      <c r="P63" s="2">
        <v>170</v>
      </c>
      <c r="Q63" s="2"/>
      <c r="R63" s="14">
        <v>170</v>
      </c>
      <c r="S63" s="92">
        <f t="shared" si="1"/>
        <v>99.144000000000005</v>
      </c>
      <c r="T63" s="2"/>
      <c r="U63" s="2" t="s">
        <v>687</v>
      </c>
      <c r="V63" s="2">
        <v>12</v>
      </c>
    </row>
    <row r="64" spans="1:22">
      <c r="A64" s="2">
        <v>5</v>
      </c>
      <c r="B64" s="2">
        <v>2</v>
      </c>
      <c r="C64" s="2" t="s">
        <v>117</v>
      </c>
      <c r="D64" s="2" t="s">
        <v>261</v>
      </c>
      <c r="E64" s="2">
        <v>100</v>
      </c>
      <c r="F64" s="2" t="s">
        <v>688</v>
      </c>
      <c r="G64" s="2" t="s">
        <v>558</v>
      </c>
      <c r="H64" s="2" t="s">
        <v>34</v>
      </c>
      <c r="I64" s="2" t="s">
        <v>21</v>
      </c>
      <c r="J64" s="33">
        <v>25929</v>
      </c>
      <c r="K64" s="2" t="s">
        <v>36</v>
      </c>
      <c r="L64" s="1">
        <v>98.8</v>
      </c>
      <c r="M64" s="15">
        <v>0.59540000000000004</v>
      </c>
      <c r="N64" s="2">
        <v>145</v>
      </c>
      <c r="O64" s="2">
        <v>150</v>
      </c>
      <c r="P64" s="2">
        <v>160</v>
      </c>
      <c r="Q64" s="2"/>
      <c r="R64" s="14">
        <v>160</v>
      </c>
      <c r="S64" s="92">
        <f t="shared" si="1"/>
        <v>95.26400000000001</v>
      </c>
      <c r="T64" s="2"/>
      <c r="U64" s="2" t="s">
        <v>594</v>
      </c>
      <c r="V64" s="2">
        <v>5</v>
      </c>
    </row>
    <row r="65" spans="1:22">
      <c r="A65" s="2">
        <v>12</v>
      </c>
      <c r="B65" s="2">
        <v>1</v>
      </c>
      <c r="C65" s="2" t="s">
        <v>117</v>
      </c>
      <c r="D65" s="2" t="s">
        <v>261</v>
      </c>
      <c r="E65" s="2">
        <v>100</v>
      </c>
      <c r="F65" s="2" t="s">
        <v>689</v>
      </c>
      <c r="G65" s="2" t="s">
        <v>656</v>
      </c>
      <c r="H65" s="2" t="s">
        <v>23</v>
      </c>
      <c r="I65" s="2" t="s">
        <v>21</v>
      </c>
      <c r="J65" s="33">
        <v>23951</v>
      </c>
      <c r="K65" s="2" t="s">
        <v>140</v>
      </c>
      <c r="L65" s="1">
        <v>92.75</v>
      </c>
      <c r="M65" s="15">
        <v>0.71250000000000002</v>
      </c>
      <c r="N65" s="2">
        <v>120</v>
      </c>
      <c r="O65" s="78">
        <v>122.5</v>
      </c>
      <c r="P65" s="2">
        <v>122.5</v>
      </c>
      <c r="Q65" s="2"/>
      <c r="R65" s="14">
        <v>122.5</v>
      </c>
      <c r="S65" s="92">
        <f t="shared" si="1"/>
        <v>87.28125</v>
      </c>
      <c r="T65" s="2"/>
      <c r="U65" s="2" t="s">
        <v>639</v>
      </c>
      <c r="V65" s="2">
        <v>12</v>
      </c>
    </row>
    <row r="66" spans="1:22">
      <c r="A66" s="2">
        <v>5</v>
      </c>
      <c r="B66" s="2">
        <v>2</v>
      </c>
      <c r="C66" s="2" t="s">
        <v>117</v>
      </c>
      <c r="D66" s="2" t="s">
        <v>261</v>
      </c>
      <c r="E66" s="2">
        <v>100</v>
      </c>
      <c r="F66" s="2" t="s">
        <v>690</v>
      </c>
      <c r="G66" s="2" t="s">
        <v>32</v>
      </c>
      <c r="H66" s="2" t="s">
        <v>23</v>
      </c>
      <c r="I66" s="2" t="s">
        <v>21</v>
      </c>
      <c r="J66" s="33">
        <v>24311</v>
      </c>
      <c r="K66" s="2" t="s">
        <v>140</v>
      </c>
      <c r="L66" s="1">
        <v>100</v>
      </c>
      <c r="M66" s="15">
        <v>0.66700000000000004</v>
      </c>
      <c r="N66" s="2">
        <v>100</v>
      </c>
      <c r="O66" s="2">
        <v>110</v>
      </c>
      <c r="P66" s="2">
        <v>120</v>
      </c>
      <c r="Q66" s="2"/>
      <c r="R66" s="14">
        <v>120</v>
      </c>
      <c r="S66" s="92">
        <f t="shared" si="1"/>
        <v>80.040000000000006</v>
      </c>
      <c r="T66" s="2"/>
      <c r="U66" s="2" t="s">
        <v>690</v>
      </c>
      <c r="V66" s="2">
        <v>5</v>
      </c>
    </row>
    <row r="67" spans="1:22">
      <c r="A67" s="2">
        <v>0</v>
      </c>
      <c r="B67" s="2" t="s">
        <v>259</v>
      </c>
      <c r="C67" s="2" t="s">
        <v>117</v>
      </c>
      <c r="D67" s="2" t="s">
        <v>261</v>
      </c>
      <c r="E67" s="2">
        <v>100</v>
      </c>
      <c r="F67" s="2" t="s">
        <v>691</v>
      </c>
      <c r="G67" s="2" t="s">
        <v>184</v>
      </c>
      <c r="H67" s="2" t="s">
        <v>176</v>
      </c>
      <c r="I67" s="2" t="s">
        <v>21</v>
      </c>
      <c r="J67" s="33">
        <v>21835</v>
      </c>
      <c r="K67" s="2" t="s">
        <v>53</v>
      </c>
      <c r="L67" s="1">
        <v>90.9</v>
      </c>
      <c r="M67" s="15">
        <v>0.86119999999999997</v>
      </c>
      <c r="N67" s="78">
        <v>120</v>
      </c>
      <c r="O67" s="78">
        <v>120</v>
      </c>
      <c r="P67" s="78">
        <v>120</v>
      </c>
      <c r="Q67" s="2"/>
      <c r="R67" s="14">
        <v>0</v>
      </c>
      <c r="S67" s="92">
        <f t="shared" si="1"/>
        <v>0</v>
      </c>
      <c r="T67" s="2"/>
      <c r="U67" s="2" t="s">
        <v>692</v>
      </c>
      <c r="V67" s="2">
        <v>0</v>
      </c>
    </row>
    <row r="68" spans="1:22">
      <c r="A68" s="2">
        <v>12</v>
      </c>
      <c r="B68" s="2">
        <v>1</v>
      </c>
      <c r="C68" s="2" t="s">
        <v>117</v>
      </c>
      <c r="D68" s="2" t="s">
        <v>261</v>
      </c>
      <c r="E68" s="2">
        <v>100</v>
      </c>
      <c r="F68" s="2" t="s">
        <v>693</v>
      </c>
      <c r="G68" s="2" t="s">
        <v>97</v>
      </c>
      <c r="H68" s="2" t="s">
        <v>23</v>
      </c>
      <c r="I68" s="2" t="s">
        <v>21</v>
      </c>
      <c r="J68" s="33">
        <v>31187</v>
      </c>
      <c r="K68" s="2" t="s">
        <v>19</v>
      </c>
      <c r="L68" s="1">
        <v>99.1</v>
      </c>
      <c r="M68" s="15">
        <v>0.55630000000000002</v>
      </c>
      <c r="N68" s="2">
        <v>200</v>
      </c>
      <c r="O68" s="2">
        <v>210</v>
      </c>
      <c r="P68" s="2">
        <v>222.5</v>
      </c>
      <c r="Q68" s="2"/>
      <c r="R68" s="14">
        <v>222.5</v>
      </c>
      <c r="S68" s="92">
        <f t="shared" si="1"/>
        <v>123.77675000000001</v>
      </c>
      <c r="T68" s="2"/>
      <c r="U68" s="2" t="s">
        <v>694</v>
      </c>
      <c r="V68" s="2">
        <v>12</v>
      </c>
    </row>
    <row r="69" spans="1:22">
      <c r="A69" s="2">
        <v>5</v>
      </c>
      <c r="B69" s="2">
        <v>2</v>
      </c>
      <c r="C69" s="2" t="s">
        <v>117</v>
      </c>
      <c r="D69" s="2" t="s">
        <v>261</v>
      </c>
      <c r="E69" s="2">
        <v>100</v>
      </c>
      <c r="F69" s="2" t="s">
        <v>695</v>
      </c>
      <c r="G69" s="2" t="s">
        <v>696</v>
      </c>
      <c r="H69" s="2" t="s">
        <v>34</v>
      </c>
      <c r="I69" s="2" t="s">
        <v>21</v>
      </c>
      <c r="J69" s="33">
        <v>31800</v>
      </c>
      <c r="K69" s="2" t="s">
        <v>19</v>
      </c>
      <c r="L69" s="1">
        <v>99.7</v>
      </c>
      <c r="M69" s="15">
        <v>0.55479999999999996</v>
      </c>
      <c r="N69" s="2">
        <v>205</v>
      </c>
      <c r="O69" s="2">
        <v>212.5</v>
      </c>
      <c r="P69" s="78">
        <v>222.5</v>
      </c>
      <c r="Q69" s="2"/>
      <c r="R69" s="14">
        <v>212.5</v>
      </c>
      <c r="S69" s="92">
        <f t="shared" si="1"/>
        <v>117.895</v>
      </c>
      <c r="T69" s="2"/>
      <c r="U69" s="2" t="s">
        <v>695</v>
      </c>
      <c r="V69" s="2">
        <v>5</v>
      </c>
    </row>
    <row r="70" spans="1:22">
      <c r="A70" s="2">
        <v>3</v>
      </c>
      <c r="B70" s="2">
        <v>3</v>
      </c>
      <c r="C70" s="2" t="s">
        <v>117</v>
      </c>
      <c r="D70" s="2" t="s">
        <v>261</v>
      </c>
      <c r="E70" s="2">
        <v>100</v>
      </c>
      <c r="F70" s="2" t="s">
        <v>697</v>
      </c>
      <c r="G70" s="2" t="s">
        <v>32</v>
      </c>
      <c r="H70" s="2" t="s">
        <v>34</v>
      </c>
      <c r="I70" s="2" t="s">
        <v>21</v>
      </c>
      <c r="J70" s="33">
        <v>29513</v>
      </c>
      <c r="K70" s="2" t="s">
        <v>19</v>
      </c>
      <c r="L70" s="1">
        <v>97.3</v>
      </c>
      <c r="M70" s="15">
        <v>0.56100000000000005</v>
      </c>
      <c r="N70" s="2">
        <v>170</v>
      </c>
      <c r="O70" s="2">
        <v>180</v>
      </c>
      <c r="P70" s="2">
        <v>185</v>
      </c>
      <c r="Q70" s="2"/>
      <c r="R70" s="14">
        <v>185</v>
      </c>
      <c r="S70" s="92">
        <f t="shared" si="1"/>
        <v>103.78500000000001</v>
      </c>
      <c r="T70" s="2"/>
      <c r="U70" s="2" t="s">
        <v>698</v>
      </c>
      <c r="V70" s="2">
        <v>3</v>
      </c>
    </row>
    <row r="71" spans="1:22">
      <c r="A71" s="2">
        <v>2</v>
      </c>
      <c r="B71" s="2">
        <v>4</v>
      </c>
      <c r="C71" s="2" t="s">
        <v>117</v>
      </c>
      <c r="D71" s="2" t="s">
        <v>261</v>
      </c>
      <c r="E71" s="2">
        <v>100</v>
      </c>
      <c r="F71" s="2" t="s">
        <v>699</v>
      </c>
      <c r="G71" s="2" t="s">
        <v>214</v>
      </c>
      <c r="H71" s="2" t="s">
        <v>214</v>
      </c>
      <c r="I71" s="2" t="s">
        <v>21</v>
      </c>
      <c r="J71" s="33">
        <v>33249</v>
      </c>
      <c r="K71" s="2" t="s">
        <v>19</v>
      </c>
      <c r="L71" s="1">
        <v>98.9</v>
      </c>
      <c r="M71" s="15">
        <v>0.55679999999999996</v>
      </c>
      <c r="N71" s="78">
        <v>170</v>
      </c>
      <c r="O71" s="2">
        <v>170</v>
      </c>
      <c r="P71" s="78">
        <v>175</v>
      </c>
      <c r="Q71" s="2"/>
      <c r="R71" s="14">
        <v>170</v>
      </c>
      <c r="S71" s="92">
        <f t="shared" si="1"/>
        <v>94.655999999999992</v>
      </c>
      <c r="T71" s="2"/>
      <c r="U71" s="2" t="s">
        <v>700</v>
      </c>
      <c r="V71" s="2">
        <v>2</v>
      </c>
    </row>
    <row r="72" spans="1:22">
      <c r="A72" s="2">
        <v>1</v>
      </c>
      <c r="B72" s="2">
        <v>5</v>
      </c>
      <c r="C72" s="2" t="s">
        <v>117</v>
      </c>
      <c r="D72" s="2" t="s">
        <v>261</v>
      </c>
      <c r="E72" s="2">
        <v>100</v>
      </c>
      <c r="F72" s="2" t="s">
        <v>701</v>
      </c>
      <c r="G72" s="2" t="s">
        <v>702</v>
      </c>
      <c r="H72" s="2" t="s">
        <v>264</v>
      </c>
      <c r="I72" s="2" t="s">
        <v>21</v>
      </c>
      <c r="J72" s="33">
        <v>30207</v>
      </c>
      <c r="K72" s="2" t="s">
        <v>19</v>
      </c>
      <c r="L72" s="1">
        <v>92</v>
      </c>
      <c r="M72" s="15">
        <v>0.57789999999999997</v>
      </c>
      <c r="N72" s="2">
        <v>135</v>
      </c>
      <c r="O72" s="78">
        <v>145</v>
      </c>
      <c r="P72" s="78">
        <v>145</v>
      </c>
      <c r="Q72" s="2"/>
      <c r="R72" s="14">
        <v>135</v>
      </c>
      <c r="S72" s="92">
        <f t="shared" si="1"/>
        <v>78.016499999999994</v>
      </c>
      <c r="T72" s="2"/>
      <c r="U72" s="2" t="s">
        <v>703</v>
      </c>
      <c r="V72" s="2">
        <v>1</v>
      </c>
    </row>
    <row r="73" spans="1:22">
      <c r="A73" s="2">
        <v>12</v>
      </c>
      <c r="B73" s="2">
        <v>1</v>
      </c>
      <c r="C73" s="2" t="s">
        <v>117</v>
      </c>
      <c r="D73" s="2" t="s">
        <v>261</v>
      </c>
      <c r="E73" s="2">
        <v>110</v>
      </c>
      <c r="F73" s="2" t="s">
        <v>704</v>
      </c>
      <c r="G73" s="2" t="s">
        <v>705</v>
      </c>
      <c r="H73" s="2" t="s">
        <v>474</v>
      </c>
      <c r="I73" s="2" t="s">
        <v>21</v>
      </c>
      <c r="J73" s="33">
        <v>26874</v>
      </c>
      <c r="K73" s="2" t="s">
        <v>20</v>
      </c>
      <c r="L73" s="1">
        <v>106</v>
      </c>
      <c r="M73" s="15">
        <v>0.55889999999999995</v>
      </c>
      <c r="N73" s="2">
        <v>190</v>
      </c>
      <c r="O73" s="2">
        <v>200</v>
      </c>
      <c r="P73" s="78">
        <v>205</v>
      </c>
      <c r="Q73" s="2"/>
      <c r="R73" s="2">
        <v>200</v>
      </c>
      <c r="S73" s="92">
        <f t="shared" si="1"/>
        <v>111.77999999999999</v>
      </c>
      <c r="T73" s="2"/>
      <c r="U73" s="2" t="s">
        <v>704</v>
      </c>
      <c r="V73" s="2">
        <v>12</v>
      </c>
    </row>
    <row r="74" spans="1:22">
      <c r="A74" s="2">
        <v>5</v>
      </c>
      <c r="B74" s="2">
        <v>2</v>
      </c>
      <c r="C74" s="2" t="s">
        <v>117</v>
      </c>
      <c r="D74" s="2" t="s">
        <v>261</v>
      </c>
      <c r="E74" s="2">
        <v>110</v>
      </c>
      <c r="F74" s="2" t="s">
        <v>706</v>
      </c>
      <c r="G74" s="2" t="s">
        <v>707</v>
      </c>
      <c r="H74" s="2" t="s">
        <v>264</v>
      </c>
      <c r="I74" s="2" t="s">
        <v>21</v>
      </c>
      <c r="J74" s="33">
        <v>27973</v>
      </c>
      <c r="K74" s="2" t="s">
        <v>20</v>
      </c>
      <c r="L74" s="1">
        <v>106.7</v>
      </c>
      <c r="M74" s="15">
        <v>0.54259999999999997</v>
      </c>
      <c r="N74" s="2">
        <v>175</v>
      </c>
      <c r="O74" s="2">
        <v>180</v>
      </c>
      <c r="P74" s="78">
        <v>185</v>
      </c>
      <c r="Q74" s="2"/>
      <c r="R74" s="2">
        <v>180</v>
      </c>
      <c r="S74" s="92">
        <f t="shared" si="1"/>
        <v>97.667999999999992</v>
      </c>
      <c r="T74" s="2"/>
      <c r="U74" s="2" t="s">
        <v>708</v>
      </c>
      <c r="V74" s="2">
        <v>5</v>
      </c>
    </row>
    <row r="75" spans="1:22">
      <c r="A75" s="2">
        <v>3</v>
      </c>
      <c r="B75" s="2">
        <v>3</v>
      </c>
      <c r="C75" s="2" t="s">
        <v>117</v>
      </c>
      <c r="D75" s="2" t="s">
        <v>261</v>
      </c>
      <c r="E75" s="2">
        <v>110</v>
      </c>
      <c r="F75" s="2" t="s">
        <v>709</v>
      </c>
      <c r="G75" s="2" t="s">
        <v>710</v>
      </c>
      <c r="H75" s="2" t="s">
        <v>107</v>
      </c>
      <c r="I75" s="33" t="s">
        <v>21</v>
      </c>
      <c r="J75" s="33">
        <v>27375</v>
      </c>
      <c r="K75" s="2" t="s">
        <v>20</v>
      </c>
      <c r="L75" s="1">
        <v>109</v>
      </c>
      <c r="M75" s="15">
        <v>0.54249999999999998</v>
      </c>
      <c r="N75" s="2">
        <v>165</v>
      </c>
      <c r="O75" s="2">
        <v>172.5</v>
      </c>
      <c r="P75" s="2">
        <v>175</v>
      </c>
      <c r="Q75" s="2"/>
      <c r="R75" s="2">
        <v>175</v>
      </c>
      <c r="S75" s="92">
        <f t="shared" si="1"/>
        <v>94.9375</v>
      </c>
      <c r="T75" s="2"/>
      <c r="U75" s="2" t="s">
        <v>711</v>
      </c>
      <c r="V75" s="2">
        <v>3</v>
      </c>
    </row>
    <row r="76" spans="1:22">
      <c r="A76" s="2">
        <v>2</v>
      </c>
      <c r="B76" s="2">
        <v>4</v>
      </c>
      <c r="C76" s="2" t="s">
        <v>117</v>
      </c>
      <c r="D76" s="2" t="s">
        <v>261</v>
      </c>
      <c r="E76" s="2">
        <v>110</v>
      </c>
      <c r="F76" s="2" t="s">
        <v>712</v>
      </c>
      <c r="G76" s="2" t="s">
        <v>214</v>
      </c>
      <c r="H76" s="2" t="s">
        <v>214</v>
      </c>
      <c r="I76" s="2" t="s">
        <v>21</v>
      </c>
      <c r="J76" s="33">
        <v>26870</v>
      </c>
      <c r="K76" s="2" t="s">
        <v>20</v>
      </c>
      <c r="L76" s="1">
        <v>105.45</v>
      </c>
      <c r="M76" s="15">
        <v>0.55969999999999998</v>
      </c>
      <c r="N76" s="2">
        <v>160</v>
      </c>
      <c r="O76" s="2">
        <v>170</v>
      </c>
      <c r="P76" s="78">
        <v>172.5</v>
      </c>
      <c r="Q76" s="2"/>
      <c r="R76" s="2">
        <v>170</v>
      </c>
      <c r="S76" s="92">
        <f t="shared" si="1"/>
        <v>95.149000000000001</v>
      </c>
      <c r="T76" s="2"/>
      <c r="U76" s="2" t="s">
        <v>700</v>
      </c>
      <c r="V76" s="2">
        <v>2</v>
      </c>
    </row>
    <row r="77" spans="1:22">
      <c r="A77" s="2">
        <v>12</v>
      </c>
      <c r="B77" s="2">
        <v>1</v>
      </c>
      <c r="C77" s="2" t="s">
        <v>117</v>
      </c>
      <c r="D77" s="2" t="s">
        <v>261</v>
      </c>
      <c r="E77" s="2">
        <v>110</v>
      </c>
      <c r="F77" s="2" t="s">
        <v>412</v>
      </c>
      <c r="G77" s="2" t="s">
        <v>176</v>
      </c>
      <c r="H77" s="2" t="s">
        <v>176</v>
      </c>
      <c r="I77" s="2" t="s">
        <v>21</v>
      </c>
      <c r="J77" s="33">
        <v>25689</v>
      </c>
      <c r="K77" s="2" t="s">
        <v>36</v>
      </c>
      <c r="L77" s="1">
        <v>109.8</v>
      </c>
      <c r="M77" s="15">
        <v>0.58609999999999995</v>
      </c>
      <c r="N77" s="2">
        <v>187.5</v>
      </c>
      <c r="O77" s="78">
        <v>200</v>
      </c>
      <c r="P77" s="2">
        <v>0</v>
      </c>
      <c r="Q77" s="2"/>
      <c r="R77" s="2">
        <v>187.5</v>
      </c>
      <c r="S77" s="92">
        <f t="shared" si="1"/>
        <v>109.89375</v>
      </c>
      <c r="T77" s="2"/>
      <c r="U77" s="2" t="s">
        <v>496</v>
      </c>
      <c r="V77" s="2">
        <v>12</v>
      </c>
    </row>
    <row r="78" spans="1:22">
      <c r="A78" s="2">
        <v>5</v>
      </c>
      <c r="B78" s="2">
        <v>2</v>
      </c>
      <c r="C78" s="2" t="s">
        <v>117</v>
      </c>
      <c r="D78" s="2" t="s">
        <v>261</v>
      </c>
      <c r="E78" s="2">
        <v>110</v>
      </c>
      <c r="F78" s="2" t="s">
        <v>409</v>
      </c>
      <c r="G78" s="2" t="s">
        <v>626</v>
      </c>
      <c r="H78" s="2" t="s">
        <v>23</v>
      </c>
      <c r="I78" s="2" t="s">
        <v>21</v>
      </c>
      <c r="J78" s="33">
        <v>26442</v>
      </c>
      <c r="K78" s="2" t="s">
        <v>36</v>
      </c>
      <c r="L78" s="1">
        <v>105.4</v>
      </c>
      <c r="M78" s="15">
        <v>0.56920000000000004</v>
      </c>
      <c r="N78" s="2">
        <v>140</v>
      </c>
      <c r="O78" s="78">
        <v>150</v>
      </c>
      <c r="P78" s="2">
        <v>150</v>
      </c>
      <c r="Q78" s="2"/>
      <c r="R78" s="2">
        <v>150</v>
      </c>
      <c r="S78" s="92">
        <f t="shared" si="1"/>
        <v>85.38000000000001</v>
      </c>
      <c r="T78" s="2"/>
      <c r="U78" s="2" t="s">
        <v>409</v>
      </c>
      <c r="V78" s="2">
        <v>5</v>
      </c>
    </row>
    <row r="79" spans="1:22">
      <c r="A79" s="2">
        <v>3</v>
      </c>
      <c r="B79" s="2">
        <v>3</v>
      </c>
      <c r="C79" s="2" t="s">
        <v>117</v>
      </c>
      <c r="D79" s="2" t="s">
        <v>261</v>
      </c>
      <c r="E79" s="2">
        <v>110</v>
      </c>
      <c r="F79" s="2" t="s">
        <v>713</v>
      </c>
      <c r="G79" s="2" t="s">
        <v>235</v>
      </c>
      <c r="H79" s="2" t="s">
        <v>235</v>
      </c>
      <c r="I79" s="2" t="s">
        <v>21</v>
      </c>
      <c r="J79" s="33">
        <v>24925</v>
      </c>
      <c r="K79" s="2" t="s">
        <v>36</v>
      </c>
      <c r="L79" s="1">
        <v>101.3</v>
      </c>
      <c r="M79" s="15">
        <v>0.63029999999999997</v>
      </c>
      <c r="N79" s="2">
        <v>105</v>
      </c>
      <c r="O79" s="2">
        <v>112.5</v>
      </c>
      <c r="P79" s="2">
        <v>117.5</v>
      </c>
      <c r="Q79" s="2"/>
      <c r="R79" s="2">
        <v>117.5</v>
      </c>
      <c r="S79" s="92">
        <f t="shared" si="1"/>
        <v>74.060249999999996</v>
      </c>
      <c r="T79" s="2"/>
      <c r="U79" s="2" t="s">
        <v>714</v>
      </c>
      <c r="V79" s="2">
        <v>3</v>
      </c>
    </row>
    <row r="80" spans="1:22">
      <c r="A80" s="2">
        <v>12</v>
      </c>
      <c r="B80" s="2">
        <v>1</v>
      </c>
      <c r="C80" s="2" t="s">
        <v>117</v>
      </c>
      <c r="D80" s="2" t="s">
        <v>261</v>
      </c>
      <c r="E80" s="2">
        <v>110</v>
      </c>
      <c r="F80" s="2" t="s">
        <v>715</v>
      </c>
      <c r="G80" s="2" t="s">
        <v>34</v>
      </c>
      <c r="H80" s="2" t="s">
        <v>34</v>
      </c>
      <c r="I80" s="2" t="s">
        <v>21</v>
      </c>
      <c r="J80" s="33">
        <v>24602</v>
      </c>
      <c r="K80" s="2" t="s">
        <v>140</v>
      </c>
      <c r="L80" s="1">
        <v>106</v>
      </c>
      <c r="M80" s="15">
        <v>0.63590000000000002</v>
      </c>
      <c r="N80" s="2">
        <v>175</v>
      </c>
      <c r="O80" s="2">
        <v>180</v>
      </c>
      <c r="P80" s="2">
        <v>185</v>
      </c>
      <c r="Q80" s="2"/>
      <c r="R80" s="2">
        <v>185</v>
      </c>
      <c r="S80" s="92">
        <f t="shared" si="1"/>
        <v>117.64150000000001</v>
      </c>
      <c r="T80" s="2"/>
      <c r="U80" s="2" t="s">
        <v>715</v>
      </c>
      <c r="V80" s="2">
        <v>12</v>
      </c>
    </row>
    <row r="81" spans="1:22">
      <c r="A81" s="2">
        <v>0</v>
      </c>
      <c r="B81" s="2" t="s">
        <v>259</v>
      </c>
      <c r="C81" s="2" t="s">
        <v>117</v>
      </c>
      <c r="D81" s="2" t="s">
        <v>261</v>
      </c>
      <c r="E81" s="2">
        <v>110</v>
      </c>
      <c r="F81" s="2" t="s">
        <v>716</v>
      </c>
      <c r="G81" s="2" t="s">
        <v>180</v>
      </c>
      <c r="H81" s="2" t="s">
        <v>34</v>
      </c>
      <c r="I81" s="2" t="s">
        <v>21</v>
      </c>
      <c r="J81" s="33">
        <v>22942</v>
      </c>
      <c r="K81" s="2" t="s">
        <v>140</v>
      </c>
      <c r="L81" s="1">
        <v>101.6</v>
      </c>
      <c r="M81" s="15">
        <v>0.73199999999999998</v>
      </c>
      <c r="N81" s="78">
        <v>120</v>
      </c>
      <c r="O81" s="78">
        <v>120</v>
      </c>
      <c r="P81" s="78">
        <v>120</v>
      </c>
      <c r="Q81" s="2"/>
      <c r="R81" s="2">
        <v>0</v>
      </c>
      <c r="S81" s="92">
        <f t="shared" ref="S81:S110" si="2">R81*M81</f>
        <v>0</v>
      </c>
      <c r="T81" s="2"/>
      <c r="U81" s="2" t="s">
        <v>654</v>
      </c>
      <c r="V81" s="2">
        <v>0</v>
      </c>
    </row>
    <row r="82" spans="1:22">
      <c r="A82" s="2">
        <v>12</v>
      </c>
      <c r="B82" s="2">
        <v>1</v>
      </c>
      <c r="C82" s="2" t="s">
        <v>117</v>
      </c>
      <c r="D82" s="2" t="s">
        <v>261</v>
      </c>
      <c r="E82" s="2">
        <v>110</v>
      </c>
      <c r="F82" s="2" t="s">
        <v>717</v>
      </c>
      <c r="G82" s="2" t="s">
        <v>656</v>
      </c>
      <c r="H82" s="2" t="s">
        <v>23</v>
      </c>
      <c r="I82" s="2" t="s">
        <v>21</v>
      </c>
      <c r="J82" s="33">
        <v>22236</v>
      </c>
      <c r="K82" s="2" t="s">
        <v>53</v>
      </c>
      <c r="L82" s="1">
        <v>106.1</v>
      </c>
      <c r="M82" s="15">
        <v>0.77490000000000003</v>
      </c>
      <c r="N82" s="2">
        <v>140</v>
      </c>
      <c r="O82" s="2">
        <v>145</v>
      </c>
      <c r="P82" s="78">
        <v>150</v>
      </c>
      <c r="Q82" s="2"/>
      <c r="R82" s="2">
        <v>145</v>
      </c>
      <c r="S82" s="92">
        <f t="shared" si="2"/>
        <v>112.3605</v>
      </c>
      <c r="T82" s="2"/>
      <c r="U82" s="2" t="s">
        <v>639</v>
      </c>
      <c r="V82" s="2">
        <v>12</v>
      </c>
    </row>
    <row r="83" spans="1:22">
      <c r="A83" s="2">
        <v>12</v>
      </c>
      <c r="B83" s="2">
        <v>1</v>
      </c>
      <c r="C83" s="2" t="s">
        <v>117</v>
      </c>
      <c r="D83" s="2" t="s">
        <v>261</v>
      </c>
      <c r="E83" s="2">
        <v>110</v>
      </c>
      <c r="F83" s="2" t="s">
        <v>718</v>
      </c>
      <c r="G83" s="2" t="s">
        <v>124</v>
      </c>
      <c r="H83" s="2" t="s">
        <v>124</v>
      </c>
      <c r="I83" s="2" t="s">
        <v>124</v>
      </c>
      <c r="J83" s="33">
        <v>31083</v>
      </c>
      <c r="K83" s="2" t="s">
        <v>19</v>
      </c>
      <c r="L83" s="1">
        <v>105.8</v>
      </c>
      <c r="M83" s="15">
        <v>0.54239999999999999</v>
      </c>
      <c r="N83" s="2">
        <v>235</v>
      </c>
      <c r="O83" s="2">
        <v>242.5</v>
      </c>
      <c r="P83" s="78">
        <v>247.5</v>
      </c>
      <c r="Q83" s="2"/>
      <c r="R83" s="2">
        <v>242.5</v>
      </c>
      <c r="S83" s="92">
        <f t="shared" si="2"/>
        <v>131.53200000000001</v>
      </c>
      <c r="T83" s="2" t="s">
        <v>483</v>
      </c>
      <c r="U83" s="2" t="s">
        <v>718</v>
      </c>
      <c r="V83" s="2">
        <v>48</v>
      </c>
    </row>
    <row r="84" spans="1:22">
      <c r="A84" s="2">
        <v>5</v>
      </c>
      <c r="B84" s="2">
        <v>2</v>
      </c>
      <c r="C84" s="2" t="s">
        <v>117</v>
      </c>
      <c r="D84" s="2" t="s">
        <v>261</v>
      </c>
      <c r="E84" s="2">
        <v>110</v>
      </c>
      <c r="F84" s="2" t="s">
        <v>719</v>
      </c>
      <c r="G84" s="2" t="s">
        <v>34</v>
      </c>
      <c r="H84" s="2" t="s">
        <v>34</v>
      </c>
      <c r="I84" s="2" t="s">
        <v>21</v>
      </c>
      <c r="J84" s="33">
        <v>27503</v>
      </c>
      <c r="K84" s="2" t="s">
        <v>19</v>
      </c>
      <c r="L84" s="1">
        <v>107.5</v>
      </c>
      <c r="M84" s="15">
        <v>0.54469999999999996</v>
      </c>
      <c r="N84" s="2">
        <v>230</v>
      </c>
      <c r="O84" s="78">
        <v>240</v>
      </c>
      <c r="P84" s="2">
        <v>0</v>
      </c>
      <c r="Q84" s="2"/>
      <c r="R84" s="2">
        <v>230</v>
      </c>
      <c r="S84" s="92">
        <f t="shared" si="2"/>
        <v>125.28099999999999</v>
      </c>
      <c r="T84" s="2" t="s">
        <v>485</v>
      </c>
      <c r="U84" s="2" t="s">
        <v>720</v>
      </c>
      <c r="V84" s="2">
        <v>14</v>
      </c>
    </row>
    <row r="85" spans="1:22">
      <c r="A85" s="2">
        <v>3</v>
      </c>
      <c r="B85" s="2">
        <v>3</v>
      </c>
      <c r="C85" s="2" t="s">
        <v>117</v>
      </c>
      <c r="D85" s="2" t="s">
        <v>261</v>
      </c>
      <c r="E85" s="2">
        <v>110</v>
      </c>
      <c r="F85" s="2" t="s">
        <v>721</v>
      </c>
      <c r="G85" s="2" t="s">
        <v>722</v>
      </c>
      <c r="H85" s="2" t="s">
        <v>60</v>
      </c>
      <c r="I85" s="2" t="s">
        <v>21</v>
      </c>
      <c r="J85" s="33">
        <v>33136</v>
      </c>
      <c r="K85" s="2" t="s">
        <v>19</v>
      </c>
      <c r="L85" s="1">
        <v>110</v>
      </c>
      <c r="M85" s="15">
        <v>0.53649999999999998</v>
      </c>
      <c r="N85" s="2">
        <v>202.5</v>
      </c>
      <c r="O85" s="78">
        <v>212.5</v>
      </c>
      <c r="P85" s="2">
        <v>215</v>
      </c>
      <c r="Q85" s="2"/>
      <c r="R85" s="2">
        <v>215</v>
      </c>
      <c r="S85" s="92">
        <f t="shared" si="2"/>
        <v>115.3475</v>
      </c>
      <c r="T85" s="2"/>
      <c r="U85" s="2" t="s">
        <v>721</v>
      </c>
      <c r="V85" s="2">
        <v>3</v>
      </c>
    </row>
    <row r="86" spans="1:22">
      <c r="A86" s="2">
        <v>2</v>
      </c>
      <c r="B86" s="2">
        <v>4</v>
      </c>
      <c r="C86" s="2" t="s">
        <v>117</v>
      </c>
      <c r="D86" s="2" t="s">
        <v>261</v>
      </c>
      <c r="E86" s="2">
        <v>110</v>
      </c>
      <c r="F86" s="2" t="s">
        <v>723</v>
      </c>
      <c r="G86" s="2" t="s">
        <v>638</v>
      </c>
      <c r="H86" s="2" t="s">
        <v>23</v>
      </c>
      <c r="I86" s="2" t="s">
        <v>21</v>
      </c>
      <c r="J86" s="33">
        <v>32105</v>
      </c>
      <c r="K86" s="2" t="s">
        <v>19</v>
      </c>
      <c r="L86" s="1">
        <v>101.45</v>
      </c>
      <c r="M86" s="15">
        <v>0.55059999999999998</v>
      </c>
      <c r="N86" s="2">
        <v>202.5</v>
      </c>
      <c r="O86" s="2">
        <v>212.5</v>
      </c>
      <c r="P86" s="78">
        <v>225</v>
      </c>
      <c r="Q86" s="2"/>
      <c r="R86" s="2">
        <v>212.5</v>
      </c>
      <c r="S86" s="92">
        <f t="shared" si="2"/>
        <v>117.0025</v>
      </c>
      <c r="T86" s="2"/>
      <c r="U86" s="2" t="s">
        <v>639</v>
      </c>
      <c r="V86" s="2">
        <v>2</v>
      </c>
    </row>
    <row r="87" spans="1:22">
      <c r="A87" s="2">
        <v>1</v>
      </c>
      <c r="B87" s="2">
        <v>5</v>
      </c>
      <c r="C87" s="2" t="s">
        <v>117</v>
      </c>
      <c r="D87" s="2" t="s">
        <v>261</v>
      </c>
      <c r="E87" s="2">
        <v>110</v>
      </c>
      <c r="F87" s="2" t="s">
        <v>724</v>
      </c>
      <c r="G87" s="2" t="s">
        <v>214</v>
      </c>
      <c r="H87" s="2" t="s">
        <v>214</v>
      </c>
      <c r="I87" s="2" t="s">
        <v>21</v>
      </c>
      <c r="J87" s="33">
        <v>29330</v>
      </c>
      <c r="K87" s="2" t="s">
        <v>19</v>
      </c>
      <c r="L87" s="1">
        <v>104.5</v>
      </c>
      <c r="M87" s="15">
        <v>0.54459999999999997</v>
      </c>
      <c r="N87" s="78">
        <v>210</v>
      </c>
      <c r="O87" s="2">
        <v>210</v>
      </c>
      <c r="P87" s="78">
        <v>215</v>
      </c>
      <c r="Q87" s="2"/>
      <c r="R87" s="2">
        <v>210</v>
      </c>
      <c r="S87" s="92">
        <f t="shared" si="2"/>
        <v>114.366</v>
      </c>
      <c r="T87" s="2"/>
      <c r="U87" s="2" t="s">
        <v>700</v>
      </c>
      <c r="V87" s="2">
        <v>1</v>
      </c>
    </row>
    <row r="88" spans="1:22">
      <c r="A88" s="2">
        <v>0</v>
      </c>
      <c r="B88" s="2">
        <v>6</v>
      </c>
      <c r="C88" s="2" t="s">
        <v>117</v>
      </c>
      <c r="D88" s="2" t="s">
        <v>261</v>
      </c>
      <c r="E88" s="2">
        <v>110</v>
      </c>
      <c r="F88" s="2" t="s">
        <v>725</v>
      </c>
      <c r="G88" s="2" t="s">
        <v>32</v>
      </c>
      <c r="H88" s="2" t="s">
        <v>23</v>
      </c>
      <c r="I88" s="2" t="s">
        <v>21</v>
      </c>
      <c r="J88" s="33">
        <v>30337</v>
      </c>
      <c r="K88" s="2" t="s">
        <v>19</v>
      </c>
      <c r="L88" s="1">
        <v>109.8</v>
      </c>
      <c r="M88" s="15">
        <v>0.53669999999999995</v>
      </c>
      <c r="N88" s="2">
        <v>200</v>
      </c>
      <c r="O88" s="2">
        <v>210</v>
      </c>
      <c r="P88" s="78">
        <v>212.5</v>
      </c>
      <c r="Q88" s="2"/>
      <c r="R88" s="2">
        <v>210</v>
      </c>
      <c r="S88" s="92">
        <f t="shared" si="2"/>
        <v>112.70699999999999</v>
      </c>
      <c r="T88" s="2"/>
      <c r="U88" s="2" t="s">
        <v>726</v>
      </c>
      <c r="V88" s="2">
        <v>0</v>
      </c>
    </row>
    <row r="89" spans="1:22">
      <c r="A89" s="2">
        <v>0</v>
      </c>
      <c r="B89" s="2">
        <v>7</v>
      </c>
      <c r="C89" s="2" t="s">
        <v>117</v>
      </c>
      <c r="D89" s="2" t="s">
        <v>261</v>
      </c>
      <c r="E89" s="2">
        <v>110</v>
      </c>
      <c r="F89" s="2" t="s">
        <v>727</v>
      </c>
      <c r="G89" s="2" t="s">
        <v>728</v>
      </c>
      <c r="H89" s="2" t="s">
        <v>166</v>
      </c>
      <c r="I89" s="2" t="s">
        <v>21</v>
      </c>
      <c r="J89" s="33">
        <v>30940</v>
      </c>
      <c r="K89" s="2" t="s">
        <v>19</v>
      </c>
      <c r="L89" s="1">
        <v>107.3</v>
      </c>
      <c r="M89" s="15">
        <v>0.54010000000000002</v>
      </c>
      <c r="N89" s="2">
        <v>200</v>
      </c>
      <c r="O89" s="78">
        <v>210</v>
      </c>
      <c r="P89" s="78">
        <v>210</v>
      </c>
      <c r="Q89" s="2"/>
      <c r="R89" s="2">
        <v>200</v>
      </c>
      <c r="S89" s="92">
        <f t="shared" si="2"/>
        <v>108.02000000000001</v>
      </c>
      <c r="T89" s="2"/>
      <c r="U89" s="2" t="s">
        <v>729</v>
      </c>
      <c r="V89" s="2">
        <v>0</v>
      </c>
    </row>
    <row r="90" spans="1:22">
      <c r="A90" s="2">
        <v>0</v>
      </c>
      <c r="B90" s="2">
        <v>8</v>
      </c>
      <c r="C90" s="2" t="s">
        <v>117</v>
      </c>
      <c r="D90" s="2" t="s">
        <v>261</v>
      </c>
      <c r="E90" s="2">
        <v>110</v>
      </c>
      <c r="F90" s="2" t="s">
        <v>730</v>
      </c>
      <c r="G90" s="2" t="s">
        <v>638</v>
      </c>
      <c r="H90" s="2" t="s">
        <v>23</v>
      </c>
      <c r="I90" s="2" t="s">
        <v>21</v>
      </c>
      <c r="J90" s="33">
        <v>30944</v>
      </c>
      <c r="K90" s="2" t="s">
        <v>19</v>
      </c>
      <c r="L90" s="1">
        <v>109.2</v>
      </c>
      <c r="M90" s="15">
        <v>0.53749999999999998</v>
      </c>
      <c r="N90" s="2">
        <v>180</v>
      </c>
      <c r="O90" s="78">
        <v>190</v>
      </c>
      <c r="P90" s="2">
        <v>200</v>
      </c>
      <c r="Q90" s="2"/>
      <c r="R90" s="2">
        <v>200</v>
      </c>
      <c r="S90" s="92">
        <f t="shared" si="2"/>
        <v>107.5</v>
      </c>
      <c r="T90" s="2"/>
      <c r="U90" s="2" t="s">
        <v>639</v>
      </c>
      <c r="V90" s="2">
        <v>0</v>
      </c>
    </row>
    <row r="91" spans="1:22">
      <c r="A91" s="2">
        <v>0</v>
      </c>
      <c r="B91" s="2">
        <v>9</v>
      </c>
      <c r="C91" s="2" t="s">
        <v>117</v>
      </c>
      <c r="D91" s="2" t="s">
        <v>261</v>
      </c>
      <c r="E91" s="2">
        <v>110</v>
      </c>
      <c r="F91" s="2" t="s">
        <v>731</v>
      </c>
      <c r="G91" s="2" t="s">
        <v>263</v>
      </c>
      <c r="H91" s="2" t="s">
        <v>264</v>
      </c>
      <c r="I91" s="2" t="s">
        <v>21</v>
      </c>
      <c r="J91" s="33">
        <v>33165</v>
      </c>
      <c r="K91" s="2" t="s">
        <v>19</v>
      </c>
      <c r="L91" s="1">
        <v>105.3</v>
      </c>
      <c r="M91" s="15">
        <v>0.54320000000000002</v>
      </c>
      <c r="N91" s="2">
        <v>180</v>
      </c>
      <c r="O91" s="2">
        <v>190</v>
      </c>
      <c r="P91" s="78">
        <v>195</v>
      </c>
      <c r="Q91" s="2"/>
      <c r="R91" s="2">
        <v>190</v>
      </c>
      <c r="S91" s="92">
        <f t="shared" si="2"/>
        <v>103.208</v>
      </c>
      <c r="T91" s="2"/>
      <c r="U91" s="2" t="s">
        <v>732</v>
      </c>
      <c r="V91" s="2">
        <v>0</v>
      </c>
    </row>
    <row r="92" spans="1:22">
      <c r="A92" s="2">
        <v>0</v>
      </c>
      <c r="B92" s="2">
        <v>10</v>
      </c>
      <c r="C92" s="2" t="s">
        <v>117</v>
      </c>
      <c r="D92" s="2" t="s">
        <v>261</v>
      </c>
      <c r="E92" s="2">
        <v>110</v>
      </c>
      <c r="F92" s="2" t="s">
        <v>412</v>
      </c>
      <c r="G92" s="2" t="s">
        <v>176</v>
      </c>
      <c r="H92" s="2" t="s">
        <v>176</v>
      </c>
      <c r="I92" s="2" t="s">
        <v>21</v>
      </c>
      <c r="J92" s="33">
        <v>25689</v>
      </c>
      <c r="K92" s="2" t="s">
        <v>19</v>
      </c>
      <c r="L92" s="1">
        <v>109.8</v>
      </c>
      <c r="M92" s="15">
        <v>0.53669999999999995</v>
      </c>
      <c r="N92" s="2">
        <v>187.5</v>
      </c>
      <c r="O92" s="78">
        <v>200</v>
      </c>
      <c r="P92" s="2">
        <v>0</v>
      </c>
      <c r="Q92" s="2"/>
      <c r="R92" s="2">
        <v>187.5</v>
      </c>
      <c r="S92" s="92">
        <f t="shared" si="2"/>
        <v>100.63124999999999</v>
      </c>
      <c r="T92" s="2"/>
      <c r="U92" s="2" t="s">
        <v>496</v>
      </c>
      <c r="V92" s="2">
        <v>0</v>
      </c>
    </row>
    <row r="93" spans="1:22">
      <c r="A93" s="2">
        <v>0</v>
      </c>
      <c r="B93" s="2">
        <v>11</v>
      </c>
      <c r="C93" s="2" t="s">
        <v>117</v>
      </c>
      <c r="D93" s="2" t="s">
        <v>261</v>
      </c>
      <c r="E93" s="2">
        <v>110</v>
      </c>
      <c r="F93" s="2" t="s">
        <v>733</v>
      </c>
      <c r="G93" s="2" t="s">
        <v>734</v>
      </c>
      <c r="H93" s="2" t="s">
        <v>264</v>
      </c>
      <c r="I93" s="2" t="s">
        <v>21</v>
      </c>
      <c r="J93" s="33">
        <v>30156</v>
      </c>
      <c r="K93" s="2" t="s">
        <v>19</v>
      </c>
      <c r="L93" s="1">
        <v>103.25</v>
      </c>
      <c r="M93" s="15">
        <v>0.54690000000000005</v>
      </c>
      <c r="N93" s="78">
        <v>185</v>
      </c>
      <c r="O93" s="2">
        <v>185</v>
      </c>
      <c r="P93" s="78">
        <v>200</v>
      </c>
      <c r="Q93" s="2"/>
      <c r="R93" s="2">
        <v>185</v>
      </c>
      <c r="S93" s="92">
        <f t="shared" si="2"/>
        <v>101.1765</v>
      </c>
      <c r="T93" s="2"/>
      <c r="U93" s="2" t="s">
        <v>735</v>
      </c>
      <c r="V93" s="2">
        <v>0</v>
      </c>
    </row>
    <row r="94" spans="1:22">
      <c r="A94" s="2">
        <v>0</v>
      </c>
      <c r="B94" s="2">
        <v>12</v>
      </c>
      <c r="C94" s="2" t="s">
        <v>117</v>
      </c>
      <c r="D94" s="2" t="s">
        <v>261</v>
      </c>
      <c r="E94" s="2">
        <v>110</v>
      </c>
      <c r="F94" s="2" t="s">
        <v>736</v>
      </c>
      <c r="G94" s="2" t="s">
        <v>638</v>
      </c>
      <c r="H94" s="2" t="s">
        <v>23</v>
      </c>
      <c r="I94" s="2" t="s">
        <v>21</v>
      </c>
      <c r="J94" s="33">
        <v>22251</v>
      </c>
      <c r="K94" s="2" t="s">
        <v>19</v>
      </c>
      <c r="L94" s="1">
        <v>102.6</v>
      </c>
      <c r="M94" s="15">
        <v>0.54830000000000001</v>
      </c>
      <c r="N94" s="2">
        <v>175</v>
      </c>
      <c r="O94" s="78">
        <v>185</v>
      </c>
      <c r="P94" s="78">
        <v>185</v>
      </c>
      <c r="Q94" s="2"/>
      <c r="R94" s="2">
        <v>175</v>
      </c>
      <c r="S94" s="92">
        <f t="shared" si="2"/>
        <v>95.952500000000001</v>
      </c>
      <c r="T94" s="2"/>
      <c r="U94" s="2" t="s">
        <v>639</v>
      </c>
      <c r="V94" s="2">
        <v>0</v>
      </c>
    </row>
    <row r="95" spans="1:22">
      <c r="A95" s="2">
        <v>0</v>
      </c>
      <c r="B95" s="2">
        <v>13</v>
      </c>
      <c r="C95" s="2" t="s">
        <v>117</v>
      </c>
      <c r="D95" s="2" t="s">
        <v>261</v>
      </c>
      <c r="E95" s="2">
        <v>110</v>
      </c>
      <c r="F95" s="2" t="s">
        <v>737</v>
      </c>
      <c r="G95" s="2" t="s">
        <v>738</v>
      </c>
      <c r="H95" s="2" t="s">
        <v>23</v>
      </c>
      <c r="I95" s="2" t="s">
        <v>21</v>
      </c>
      <c r="J95" s="33">
        <v>33097</v>
      </c>
      <c r="K95" s="2" t="s">
        <v>19</v>
      </c>
      <c r="L95" s="1">
        <v>107.6</v>
      </c>
      <c r="M95" s="15">
        <v>0.53959999999999997</v>
      </c>
      <c r="N95" s="78">
        <v>160</v>
      </c>
      <c r="O95" s="2">
        <v>160</v>
      </c>
      <c r="P95" s="78">
        <v>170</v>
      </c>
      <c r="Q95" s="2"/>
      <c r="R95" s="2">
        <v>160</v>
      </c>
      <c r="S95" s="92">
        <f t="shared" si="2"/>
        <v>86.335999999999999</v>
      </c>
      <c r="T95" s="2"/>
      <c r="U95" s="2" t="s">
        <v>737</v>
      </c>
      <c r="V95" s="2">
        <v>0</v>
      </c>
    </row>
    <row r="96" spans="1:22">
      <c r="A96" s="2">
        <v>0</v>
      </c>
      <c r="B96" s="2" t="s">
        <v>259</v>
      </c>
      <c r="C96" s="2" t="s">
        <v>117</v>
      </c>
      <c r="D96" s="2" t="s">
        <v>261</v>
      </c>
      <c r="E96" s="2">
        <v>110</v>
      </c>
      <c r="F96" s="2" t="s">
        <v>739</v>
      </c>
      <c r="G96" s="2" t="s">
        <v>626</v>
      </c>
      <c r="H96" s="2" t="s">
        <v>23</v>
      </c>
      <c r="I96" s="2" t="s">
        <v>21</v>
      </c>
      <c r="J96" s="33">
        <v>30394</v>
      </c>
      <c r="K96" s="2" t="s">
        <v>19</v>
      </c>
      <c r="L96" s="1">
        <v>108.25</v>
      </c>
      <c r="M96" s="15">
        <v>0.53859999999999997</v>
      </c>
      <c r="N96" s="78">
        <v>180</v>
      </c>
      <c r="O96" s="78">
        <v>180</v>
      </c>
      <c r="P96" s="78">
        <v>180</v>
      </c>
      <c r="Q96" s="2"/>
      <c r="R96" s="2">
        <v>0</v>
      </c>
      <c r="S96" s="92">
        <f t="shared" si="2"/>
        <v>0</v>
      </c>
      <c r="T96" s="2"/>
      <c r="U96" s="2" t="s">
        <v>740</v>
      </c>
      <c r="V96" s="2">
        <v>0</v>
      </c>
    </row>
    <row r="97" spans="1:22">
      <c r="A97" s="2">
        <v>12</v>
      </c>
      <c r="B97" s="2">
        <v>1</v>
      </c>
      <c r="C97" s="2" t="s">
        <v>117</v>
      </c>
      <c r="D97" s="2" t="s">
        <v>261</v>
      </c>
      <c r="E97" s="2">
        <v>125</v>
      </c>
      <c r="F97" s="2" t="s">
        <v>741</v>
      </c>
      <c r="G97" s="2" t="s">
        <v>32</v>
      </c>
      <c r="H97" s="2" t="s">
        <v>34</v>
      </c>
      <c r="I97" s="2" t="s">
        <v>21</v>
      </c>
      <c r="J97" s="33">
        <v>27342</v>
      </c>
      <c r="K97" s="2" t="s">
        <v>20</v>
      </c>
      <c r="L97" s="1">
        <v>119.5</v>
      </c>
      <c r="M97" s="15">
        <v>0.53210000000000002</v>
      </c>
      <c r="N97" s="2">
        <v>200</v>
      </c>
      <c r="O97" s="2">
        <v>205</v>
      </c>
      <c r="P97" s="78">
        <v>210</v>
      </c>
      <c r="Q97" s="2"/>
      <c r="R97" s="2">
        <v>205</v>
      </c>
      <c r="S97" s="92">
        <f t="shared" si="2"/>
        <v>109.0805</v>
      </c>
      <c r="T97" s="2"/>
      <c r="U97" s="2" t="s">
        <v>742</v>
      </c>
      <c r="V97" s="2">
        <v>12</v>
      </c>
    </row>
    <row r="98" spans="1:22">
      <c r="A98" s="2">
        <v>5</v>
      </c>
      <c r="B98" s="2">
        <v>2</v>
      </c>
      <c r="C98" s="2" t="s">
        <v>117</v>
      </c>
      <c r="D98" s="2" t="s">
        <v>261</v>
      </c>
      <c r="E98" s="2">
        <v>125</v>
      </c>
      <c r="F98" s="2" t="s">
        <v>743</v>
      </c>
      <c r="G98" s="2" t="s">
        <v>124</v>
      </c>
      <c r="H98" s="2" t="s">
        <v>124</v>
      </c>
      <c r="I98" s="2" t="s">
        <v>124</v>
      </c>
      <c r="J98" s="33">
        <v>27768</v>
      </c>
      <c r="K98" s="2" t="s">
        <v>20</v>
      </c>
      <c r="L98" s="1">
        <v>112</v>
      </c>
      <c r="M98" s="15">
        <v>0.53580000000000005</v>
      </c>
      <c r="N98" s="78">
        <v>185</v>
      </c>
      <c r="O98" s="2">
        <v>190</v>
      </c>
      <c r="P98" s="2">
        <v>202.5</v>
      </c>
      <c r="Q98" s="2"/>
      <c r="R98" s="2">
        <v>202.5</v>
      </c>
      <c r="S98" s="92">
        <f t="shared" si="2"/>
        <v>108.49950000000001</v>
      </c>
      <c r="T98" s="2"/>
      <c r="U98" s="2" t="s">
        <v>744</v>
      </c>
      <c r="V98" s="2">
        <v>5</v>
      </c>
    </row>
    <row r="99" spans="1:22">
      <c r="A99" s="2">
        <v>12</v>
      </c>
      <c r="B99" s="2">
        <v>1</v>
      </c>
      <c r="C99" s="2" t="s">
        <v>117</v>
      </c>
      <c r="D99" s="2" t="s">
        <v>261</v>
      </c>
      <c r="E99" s="2">
        <v>125</v>
      </c>
      <c r="F99" s="2" t="s">
        <v>745</v>
      </c>
      <c r="G99" s="2" t="s">
        <v>34</v>
      </c>
      <c r="H99" s="2" t="s">
        <v>34</v>
      </c>
      <c r="I99" s="2" t="s">
        <v>21</v>
      </c>
      <c r="J99" s="33">
        <v>26497</v>
      </c>
      <c r="K99" s="2" t="s">
        <v>36</v>
      </c>
      <c r="L99" s="1">
        <v>124.25</v>
      </c>
      <c r="M99" s="15">
        <v>0.54710000000000003</v>
      </c>
      <c r="N99" s="2">
        <v>200</v>
      </c>
      <c r="O99" s="78">
        <v>210</v>
      </c>
      <c r="P99" s="78">
        <v>210</v>
      </c>
      <c r="Q99" s="2"/>
      <c r="R99" s="2">
        <v>200</v>
      </c>
      <c r="S99" s="92">
        <f t="shared" si="2"/>
        <v>109.42</v>
      </c>
      <c r="T99" s="2"/>
      <c r="U99" s="2" t="s">
        <v>646</v>
      </c>
      <c r="V99" s="2">
        <v>12</v>
      </c>
    </row>
    <row r="100" spans="1:22">
      <c r="A100" s="2">
        <v>5</v>
      </c>
      <c r="B100" s="2">
        <v>2</v>
      </c>
      <c r="C100" s="2" t="s">
        <v>117</v>
      </c>
      <c r="D100" s="2" t="s">
        <v>261</v>
      </c>
      <c r="E100" s="2">
        <v>125</v>
      </c>
      <c r="F100" s="2" t="s">
        <v>746</v>
      </c>
      <c r="G100" s="2" t="s">
        <v>747</v>
      </c>
      <c r="H100" s="2" t="s">
        <v>23</v>
      </c>
      <c r="I100" s="2" t="s">
        <v>21</v>
      </c>
      <c r="J100" s="33">
        <v>25478</v>
      </c>
      <c r="K100" s="2" t="s">
        <v>36</v>
      </c>
      <c r="L100" s="1">
        <v>110.4</v>
      </c>
      <c r="M100" s="15">
        <v>0.58530000000000004</v>
      </c>
      <c r="N100" s="2">
        <v>170</v>
      </c>
      <c r="O100" s="78">
        <v>180</v>
      </c>
      <c r="P100" s="78">
        <v>180</v>
      </c>
      <c r="Q100" s="2"/>
      <c r="R100" s="2">
        <v>170</v>
      </c>
      <c r="S100" s="92">
        <f t="shared" si="2"/>
        <v>99.501000000000005</v>
      </c>
      <c r="T100" s="2"/>
      <c r="U100" s="2" t="s">
        <v>748</v>
      </c>
      <c r="V100" s="2">
        <v>5</v>
      </c>
    </row>
    <row r="101" spans="1:22">
      <c r="A101" s="2">
        <v>12</v>
      </c>
      <c r="B101" s="2">
        <v>1</v>
      </c>
      <c r="C101" s="2" t="s">
        <v>117</v>
      </c>
      <c r="D101" s="2" t="s">
        <v>261</v>
      </c>
      <c r="E101" s="2">
        <v>125</v>
      </c>
      <c r="F101" s="2" t="s">
        <v>749</v>
      </c>
      <c r="G101" s="2" t="s">
        <v>180</v>
      </c>
      <c r="H101" s="2" t="s">
        <v>107</v>
      </c>
      <c r="I101" s="2" t="s">
        <v>21</v>
      </c>
      <c r="J101" s="33">
        <v>23642</v>
      </c>
      <c r="K101" s="2" t="s">
        <v>140</v>
      </c>
      <c r="L101" s="1">
        <v>113</v>
      </c>
      <c r="M101" s="15">
        <v>0.68300000000000005</v>
      </c>
      <c r="N101" s="2">
        <v>175</v>
      </c>
      <c r="O101" s="2">
        <v>185</v>
      </c>
      <c r="P101" s="78">
        <v>195</v>
      </c>
      <c r="Q101" s="2"/>
      <c r="R101" s="2">
        <v>185</v>
      </c>
      <c r="S101" s="92">
        <f t="shared" si="2"/>
        <v>126.355</v>
      </c>
      <c r="T101" s="2"/>
      <c r="U101" s="2" t="s">
        <v>602</v>
      </c>
      <c r="V101" s="2">
        <v>12</v>
      </c>
    </row>
    <row r="102" spans="1:22">
      <c r="A102" s="2">
        <v>12</v>
      </c>
      <c r="B102" s="2">
        <v>1</v>
      </c>
      <c r="C102" s="2" t="s">
        <v>117</v>
      </c>
      <c r="D102" s="2" t="s">
        <v>261</v>
      </c>
      <c r="E102" s="2">
        <v>125</v>
      </c>
      <c r="F102" s="2" t="s">
        <v>750</v>
      </c>
      <c r="G102" s="2" t="s">
        <v>751</v>
      </c>
      <c r="H102" s="2" t="s">
        <v>34</v>
      </c>
      <c r="I102" s="2" t="s">
        <v>21</v>
      </c>
      <c r="J102" s="33">
        <v>21531</v>
      </c>
      <c r="K102" s="2" t="s">
        <v>53</v>
      </c>
      <c r="L102" s="1">
        <v>111.7</v>
      </c>
      <c r="M102" s="15">
        <v>0.8206</v>
      </c>
      <c r="N102" s="2">
        <v>190</v>
      </c>
      <c r="O102" s="2">
        <v>200</v>
      </c>
      <c r="P102" s="2">
        <v>210</v>
      </c>
      <c r="Q102" s="2"/>
      <c r="R102" s="2">
        <v>210</v>
      </c>
      <c r="S102" s="92">
        <f t="shared" si="2"/>
        <v>172.32599999999999</v>
      </c>
      <c r="T102" s="2" t="s">
        <v>480</v>
      </c>
      <c r="U102" s="2" t="s">
        <v>752</v>
      </c>
      <c r="V102" s="2">
        <v>48</v>
      </c>
    </row>
    <row r="103" spans="1:22">
      <c r="A103" s="2">
        <v>12</v>
      </c>
      <c r="B103" s="2">
        <v>1</v>
      </c>
      <c r="C103" s="2" t="s">
        <v>117</v>
      </c>
      <c r="D103" s="2" t="s">
        <v>261</v>
      </c>
      <c r="E103" s="2">
        <v>125</v>
      </c>
      <c r="F103" s="2" t="s">
        <v>753</v>
      </c>
      <c r="G103" s="2" t="s">
        <v>214</v>
      </c>
      <c r="H103" s="2" t="s">
        <v>214</v>
      </c>
      <c r="I103" s="2" t="s">
        <v>21</v>
      </c>
      <c r="J103" s="33">
        <v>30661</v>
      </c>
      <c r="K103" s="2" t="s">
        <v>19</v>
      </c>
      <c r="L103" s="1">
        <v>120.1</v>
      </c>
      <c r="M103" s="15">
        <v>0.52690000000000003</v>
      </c>
      <c r="N103" s="78">
        <v>195</v>
      </c>
      <c r="O103" s="2">
        <v>195</v>
      </c>
      <c r="P103" s="2">
        <v>210</v>
      </c>
      <c r="Q103" s="2"/>
      <c r="R103" s="2">
        <v>210</v>
      </c>
      <c r="S103" s="92">
        <f t="shared" si="2"/>
        <v>110.649</v>
      </c>
      <c r="T103" s="2"/>
      <c r="U103" s="2" t="s">
        <v>700</v>
      </c>
      <c r="V103" s="2">
        <v>12</v>
      </c>
    </row>
    <row r="104" spans="1:22">
      <c r="A104" s="2">
        <v>5</v>
      </c>
      <c r="B104" s="2">
        <v>2</v>
      </c>
      <c r="C104" s="2" t="s">
        <v>117</v>
      </c>
      <c r="D104" s="2" t="s">
        <v>261</v>
      </c>
      <c r="E104" s="2">
        <v>125</v>
      </c>
      <c r="F104" s="2" t="s">
        <v>741</v>
      </c>
      <c r="G104" s="2" t="s">
        <v>32</v>
      </c>
      <c r="H104" s="2" t="s">
        <v>34</v>
      </c>
      <c r="I104" s="2" t="s">
        <v>21</v>
      </c>
      <c r="J104" s="33">
        <v>27342</v>
      </c>
      <c r="K104" s="2" t="s">
        <v>19</v>
      </c>
      <c r="L104" s="1">
        <v>119.5</v>
      </c>
      <c r="M104" s="15">
        <v>0.52739999999999998</v>
      </c>
      <c r="N104" s="2">
        <v>200</v>
      </c>
      <c r="O104" s="2">
        <v>205</v>
      </c>
      <c r="P104" s="78">
        <v>210</v>
      </c>
      <c r="Q104" s="2"/>
      <c r="R104" s="2">
        <v>205</v>
      </c>
      <c r="S104" s="92">
        <f t="shared" si="2"/>
        <v>108.11699999999999</v>
      </c>
      <c r="T104" s="2"/>
      <c r="U104" s="2" t="s">
        <v>742</v>
      </c>
      <c r="V104" s="2">
        <v>5</v>
      </c>
    </row>
    <row r="105" spans="1:22">
      <c r="A105" s="2">
        <v>3</v>
      </c>
      <c r="B105" s="2">
        <v>3</v>
      </c>
      <c r="C105" s="2" t="s">
        <v>117</v>
      </c>
      <c r="D105" s="2" t="s">
        <v>261</v>
      </c>
      <c r="E105" s="2">
        <v>125</v>
      </c>
      <c r="F105" s="2" t="s">
        <v>743</v>
      </c>
      <c r="G105" s="2" t="s">
        <v>124</v>
      </c>
      <c r="H105" s="2" t="s">
        <v>124</v>
      </c>
      <c r="I105" s="2" t="s">
        <v>124</v>
      </c>
      <c r="J105" s="33">
        <v>27767</v>
      </c>
      <c r="K105" s="2" t="s">
        <v>19</v>
      </c>
      <c r="L105" s="1">
        <v>112</v>
      </c>
      <c r="M105" s="15">
        <v>0.53420000000000001</v>
      </c>
      <c r="N105" s="78">
        <v>185</v>
      </c>
      <c r="O105" s="2">
        <v>190</v>
      </c>
      <c r="P105" s="2">
        <v>202.5</v>
      </c>
      <c r="Q105" s="2"/>
      <c r="R105" s="2">
        <v>202.5</v>
      </c>
      <c r="S105" s="92">
        <f t="shared" si="2"/>
        <v>108.1755</v>
      </c>
      <c r="T105" s="2"/>
      <c r="U105" s="2" t="s">
        <v>744</v>
      </c>
      <c r="V105" s="2">
        <v>3</v>
      </c>
    </row>
    <row r="106" spans="1:22">
      <c r="A106" s="2">
        <v>2</v>
      </c>
      <c r="B106" s="2">
        <v>4</v>
      </c>
      <c r="C106" s="2" t="s">
        <v>117</v>
      </c>
      <c r="D106" s="2" t="s">
        <v>261</v>
      </c>
      <c r="E106" s="2">
        <v>125</v>
      </c>
      <c r="F106" s="2" t="s">
        <v>754</v>
      </c>
      <c r="G106" s="2" t="s">
        <v>32</v>
      </c>
      <c r="H106" s="2" t="s">
        <v>23</v>
      </c>
      <c r="I106" s="2" t="s">
        <v>21</v>
      </c>
      <c r="J106" s="33">
        <v>29141</v>
      </c>
      <c r="K106" s="2" t="s">
        <v>19</v>
      </c>
      <c r="L106" s="1">
        <v>114.35</v>
      </c>
      <c r="M106" s="15">
        <v>0.53200000000000003</v>
      </c>
      <c r="N106" s="2">
        <v>190</v>
      </c>
      <c r="O106" s="2">
        <v>202.5</v>
      </c>
      <c r="P106" s="78">
        <v>207.5</v>
      </c>
      <c r="Q106" s="2"/>
      <c r="R106" s="2">
        <v>202.5</v>
      </c>
      <c r="S106" s="92">
        <f t="shared" si="2"/>
        <v>107.73</v>
      </c>
      <c r="T106" s="2"/>
      <c r="U106" s="2" t="s">
        <v>755</v>
      </c>
      <c r="V106" s="2">
        <v>2</v>
      </c>
    </row>
    <row r="107" spans="1:22">
      <c r="A107" s="2">
        <v>1</v>
      </c>
      <c r="B107" s="2">
        <v>5</v>
      </c>
      <c r="C107" s="2" t="s">
        <v>117</v>
      </c>
      <c r="D107" s="2" t="s">
        <v>261</v>
      </c>
      <c r="E107" s="2">
        <v>125</v>
      </c>
      <c r="F107" s="2" t="s">
        <v>756</v>
      </c>
      <c r="G107" s="2" t="s">
        <v>474</v>
      </c>
      <c r="H107" s="2" t="s">
        <v>474</v>
      </c>
      <c r="I107" s="2" t="s">
        <v>21</v>
      </c>
      <c r="J107" s="33">
        <v>32235</v>
      </c>
      <c r="K107" s="2" t="s">
        <v>19</v>
      </c>
      <c r="L107" s="1">
        <v>115.4</v>
      </c>
      <c r="M107" s="15">
        <v>0.53100000000000003</v>
      </c>
      <c r="N107" s="2">
        <v>190</v>
      </c>
      <c r="O107" s="2">
        <v>195</v>
      </c>
      <c r="P107" s="78">
        <v>200</v>
      </c>
      <c r="Q107" s="2"/>
      <c r="R107" s="2">
        <v>195</v>
      </c>
      <c r="S107" s="92">
        <f t="shared" si="2"/>
        <v>103.545</v>
      </c>
      <c r="T107" s="2"/>
      <c r="U107" s="2" t="s">
        <v>756</v>
      </c>
      <c r="V107" s="2">
        <v>1</v>
      </c>
    </row>
    <row r="108" spans="1:22">
      <c r="A108" s="2">
        <v>0</v>
      </c>
      <c r="B108" s="2">
        <v>6</v>
      </c>
      <c r="C108" s="2" t="s">
        <v>117</v>
      </c>
      <c r="D108" s="2" t="s">
        <v>261</v>
      </c>
      <c r="E108" s="2">
        <v>125</v>
      </c>
      <c r="F108" s="2" t="s">
        <v>757</v>
      </c>
      <c r="G108" s="2" t="s">
        <v>32</v>
      </c>
      <c r="H108" s="2" t="s">
        <v>34</v>
      </c>
      <c r="I108" s="2" t="s">
        <v>21</v>
      </c>
      <c r="J108" s="33">
        <v>30519</v>
      </c>
      <c r="K108" s="2" t="s">
        <v>19</v>
      </c>
      <c r="L108" s="1">
        <v>122.6</v>
      </c>
      <c r="M108" s="15">
        <v>0.5242</v>
      </c>
      <c r="N108" s="2">
        <v>180</v>
      </c>
      <c r="O108" s="2">
        <v>190</v>
      </c>
      <c r="P108" s="78">
        <v>200</v>
      </c>
      <c r="Q108" s="2"/>
      <c r="R108" s="2">
        <v>190</v>
      </c>
      <c r="S108" s="92">
        <f t="shared" si="2"/>
        <v>99.597999999999999</v>
      </c>
      <c r="T108" s="2"/>
      <c r="U108" s="2" t="s">
        <v>758</v>
      </c>
      <c r="V108" s="2">
        <v>0</v>
      </c>
    </row>
    <row r="109" spans="1:22">
      <c r="A109" s="2">
        <v>12</v>
      </c>
      <c r="B109" s="2">
        <v>1</v>
      </c>
      <c r="C109" s="2" t="s">
        <v>117</v>
      </c>
      <c r="D109" s="2" t="s">
        <v>261</v>
      </c>
      <c r="E109" s="2">
        <v>140</v>
      </c>
      <c r="F109" s="2" t="s">
        <v>759</v>
      </c>
      <c r="G109" s="2" t="s">
        <v>760</v>
      </c>
      <c r="H109" s="2" t="s">
        <v>760</v>
      </c>
      <c r="I109" s="2" t="s">
        <v>21</v>
      </c>
      <c r="J109" s="33">
        <v>26613</v>
      </c>
      <c r="K109" s="2" t="s">
        <v>19</v>
      </c>
      <c r="L109" s="1">
        <v>140</v>
      </c>
      <c r="M109" s="15">
        <v>0.51910000000000001</v>
      </c>
      <c r="N109" s="2">
        <v>210</v>
      </c>
      <c r="O109" s="78">
        <v>220</v>
      </c>
      <c r="P109" s="78">
        <v>220</v>
      </c>
      <c r="Q109" s="2"/>
      <c r="R109" s="2">
        <v>210</v>
      </c>
      <c r="S109" s="92">
        <f t="shared" si="2"/>
        <v>109.011</v>
      </c>
      <c r="T109" s="2"/>
      <c r="U109" s="2" t="s">
        <v>761</v>
      </c>
      <c r="V109" s="2">
        <v>12</v>
      </c>
    </row>
    <row r="110" spans="1:22">
      <c r="A110" s="2">
        <v>5</v>
      </c>
      <c r="B110" s="2">
        <v>2</v>
      </c>
      <c r="C110" s="2" t="s">
        <v>117</v>
      </c>
      <c r="D110" s="2" t="s">
        <v>261</v>
      </c>
      <c r="E110" s="2">
        <v>140</v>
      </c>
      <c r="F110" s="2" t="s">
        <v>762</v>
      </c>
      <c r="G110" s="2" t="s">
        <v>763</v>
      </c>
      <c r="H110" s="2" t="s">
        <v>23</v>
      </c>
      <c r="I110" s="2" t="s">
        <v>21</v>
      </c>
      <c r="J110" s="33">
        <v>32056</v>
      </c>
      <c r="K110" s="2" t="s">
        <v>19</v>
      </c>
      <c r="L110" s="1">
        <v>125.6</v>
      </c>
      <c r="M110" s="15">
        <v>0.52029999999999998</v>
      </c>
      <c r="N110" s="78">
        <v>190</v>
      </c>
      <c r="O110" s="2">
        <v>190</v>
      </c>
      <c r="P110" s="2">
        <v>200</v>
      </c>
      <c r="Q110" s="2"/>
      <c r="R110" s="2">
        <v>200</v>
      </c>
      <c r="S110" s="92">
        <f t="shared" si="2"/>
        <v>104.06</v>
      </c>
      <c r="T110" s="2"/>
      <c r="U110" s="2" t="s">
        <v>762</v>
      </c>
      <c r="V110" s="2">
        <v>5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S3"/>
    <mergeCell ref="T3:T4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5"/>
  <sheetViews>
    <sheetView tabSelected="1" zoomScaleNormal="90" workbookViewId="0">
      <selection activeCell="A3" sqref="A3:A4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5.5703125" style="7" customWidth="1"/>
    <col min="4" max="4" width="8.85546875" style="7" customWidth="1"/>
    <col min="5" max="5" width="6.5703125" style="7" customWidth="1"/>
    <col min="6" max="6" width="24" style="7" bestFit="1" customWidth="1"/>
    <col min="7" max="8" width="25.5703125" style="7" bestFit="1" customWidth="1"/>
    <col min="9" max="9" width="12.5703125" style="7" bestFit="1" customWidth="1"/>
    <col min="10" max="10" width="11.5703125" style="7" customWidth="1"/>
    <col min="11" max="11" width="13.140625" style="7" customWidth="1"/>
    <col min="12" max="12" width="10.85546875" style="66" customWidth="1"/>
    <col min="13" max="13" width="8.28515625" style="13" bestFit="1" customWidth="1"/>
    <col min="14" max="14" width="7.7109375" style="7" customWidth="1"/>
    <col min="15" max="17" width="6" style="7" bestFit="1" customWidth="1"/>
    <col min="18" max="18" width="6.5703125" style="10" bestFit="1" customWidth="1"/>
    <col min="19" max="19" width="8.5703125" style="13" bestFit="1" customWidth="1"/>
    <col min="20" max="20" width="11.140625" style="7" customWidth="1"/>
    <col min="21" max="21" width="18.28515625" style="7" bestFit="1" customWidth="1"/>
    <col min="22" max="16384" width="9.140625" style="7"/>
  </cols>
  <sheetData>
    <row r="1" spans="1:22" ht="20.25">
      <c r="C1" s="18" t="s">
        <v>27</v>
      </c>
      <c r="F1" s="22"/>
      <c r="G1" s="4"/>
      <c r="H1" s="4"/>
      <c r="I1" s="4"/>
      <c r="J1" s="6"/>
      <c r="L1" s="4"/>
      <c r="M1" s="12"/>
      <c r="N1" s="4"/>
      <c r="O1" s="4"/>
      <c r="P1" s="4"/>
      <c r="Q1" s="4"/>
      <c r="R1" s="19"/>
    </row>
    <row r="2" spans="1:22" s="24" customFormat="1" ht="21" thickBot="1">
      <c r="C2" s="18" t="s">
        <v>764</v>
      </c>
      <c r="F2" s="25"/>
      <c r="G2" s="4"/>
      <c r="H2" s="25"/>
      <c r="I2" s="4"/>
      <c r="J2" s="25"/>
      <c r="K2" s="25"/>
      <c r="L2" s="25"/>
      <c r="M2" s="27"/>
      <c r="N2" s="25"/>
      <c r="O2" s="25"/>
      <c r="P2" s="25"/>
      <c r="Q2" s="25"/>
      <c r="R2" s="108"/>
      <c r="S2" s="29"/>
    </row>
    <row r="3" spans="1:22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62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60" t="s">
        <v>9</v>
      </c>
      <c r="U3" s="160" t="s">
        <v>31</v>
      </c>
      <c r="V3" s="149" t="s">
        <v>18</v>
      </c>
    </row>
    <row r="4" spans="1:22" s="9" customFormat="1" ht="12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63"/>
      <c r="M4" s="158"/>
      <c r="N4" s="20">
        <v>1</v>
      </c>
      <c r="O4" s="20">
        <v>2</v>
      </c>
      <c r="P4" s="20">
        <v>3</v>
      </c>
      <c r="Q4" s="20">
        <v>4</v>
      </c>
      <c r="R4" s="20" t="s">
        <v>6</v>
      </c>
      <c r="S4" s="21" t="s">
        <v>0</v>
      </c>
      <c r="T4" s="161"/>
      <c r="U4" s="161"/>
      <c r="V4" s="166"/>
    </row>
    <row r="5" spans="1:22">
      <c r="A5" s="2"/>
      <c r="B5" s="2"/>
      <c r="C5" s="32"/>
      <c r="D5" s="32"/>
      <c r="E5" s="2"/>
      <c r="F5" s="14" t="s">
        <v>77</v>
      </c>
      <c r="G5" s="2"/>
      <c r="H5" s="2"/>
      <c r="I5" s="2"/>
      <c r="J5" s="33"/>
      <c r="K5" s="2"/>
      <c r="L5" s="1"/>
      <c r="M5" s="15"/>
      <c r="N5" s="2"/>
      <c r="O5" s="2"/>
      <c r="P5" s="2"/>
      <c r="Q5" s="2"/>
      <c r="R5" s="14"/>
      <c r="S5" s="92"/>
      <c r="T5" s="2"/>
      <c r="U5" s="2"/>
      <c r="V5" s="2"/>
    </row>
    <row r="6" spans="1:22">
      <c r="A6" s="2">
        <v>12</v>
      </c>
      <c r="B6" s="2">
        <v>1</v>
      </c>
      <c r="C6" s="32" t="s">
        <v>501</v>
      </c>
      <c r="D6" s="32" t="s">
        <v>261</v>
      </c>
      <c r="E6" s="2">
        <v>44</v>
      </c>
      <c r="F6" s="2" t="s">
        <v>765</v>
      </c>
      <c r="G6" s="2" t="s">
        <v>97</v>
      </c>
      <c r="H6" s="2" t="s">
        <v>23</v>
      </c>
      <c r="I6" s="2" t="s">
        <v>21</v>
      </c>
      <c r="J6" s="33">
        <v>31212</v>
      </c>
      <c r="K6" s="2" t="s">
        <v>19</v>
      </c>
      <c r="L6" s="1">
        <v>42.5</v>
      </c>
      <c r="M6" s="15">
        <v>1.1365000000000001</v>
      </c>
      <c r="N6" s="78">
        <v>47.5</v>
      </c>
      <c r="O6" s="2">
        <v>50</v>
      </c>
      <c r="P6" s="2">
        <v>52.5</v>
      </c>
      <c r="Q6" s="2"/>
      <c r="R6" s="14">
        <v>52.5</v>
      </c>
      <c r="S6" s="92">
        <f t="shared" ref="S6:S65" si="0">R6*M6</f>
        <v>59.666250000000005</v>
      </c>
      <c r="T6" s="2"/>
      <c r="U6" s="2" t="s">
        <v>766</v>
      </c>
      <c r="V6" s="2">
        <v>12</v>
      </c>
    </row>
    <row r="7" spans="1:22">
      <c r="A7" s="2">
        <v>5</v>
      </c>
      <c r="B7" s="2">
        <v>2</v>
      </c>
      <c r="C7" s="32" t="s">
        <v>501</v>
      </c>
      <c r="D7" s="32" t="s">
        <v>261</v>
      </c>
      <c r="E7" s="2">
        <v>44</v>
      </c>
      <c r="F7" s="2" t="s">
        <v>767</v>
      </c>
      <c r="G7" s="2" t="s">
        <v>176</v>
      </c>
      <c r="H7" s="2" t="s">
        <v>176</v>
      </c>
      <c r="I7" s="2" t="s">
        <v>21</v>
      </c>
      <c r="J7" s="33">
        <v>34116</v>
      </c>
      <c r="K7" s="2" t="s">
        <v>19</v>
      </c>
      <c r="L7" s="1">
        <v>42.3</v>
      </c>
      <c r="M7" s="15">
        <v>1.145</v>
      </c>
      <c r="N7" s="2">
        <v>42.5</v>
      </c>
      <c r="O7" s="2">
        <v>45</v>
      </c>
      <c r="P7" s="78">
        <v>47.5</v>
      </c>
      <c r="Q7" s="2"/>
      <c r="R7" s="14">
        <v>45</v>
      </c>
      <c r="S7" s="92">
        <f t="shared" si="0"/>
        <v>51.524999999999999</v>
      </c>
      <c r="T7" s="2"/>
      <c r="U7" s="2" t="s">
        <v>768</v>
      </c>
      <c r="V7" s="2">
        <v>5</v>
      </c>
    </row>
    <row r="8" spans="1:22">
      <c r="A8" s="2">
        <v>3</v>
      </c>
      <c r="B8" s="2">
        <v>3</v>
      </c>
      <c r="C8" s="32" t="s">
        <v>501</v>
      </c>
      <c r="D8" s="32" t="s">
        <v>261</v>
      </c>
      <c r="E8" s="2">
        <v>44</v>
      </c>
      <c r="F8" s="2" t="s">
        <v>769</v>
      </c>
      <c r="G8" s="2" t="s">
        <v>710</v>
      </c>
      <c r="H8" s="2" t="s">
        <v>107</v>
      </c>
      <c r="I8" s="2" t="s">
        <v>21</v>
      </c>
      <c r="J8" s="33">
        <v>28656</v>
      </c>
      <c r="K8" s="2" t="s">
        <v>19</v>
      </c>
      <c r="L8" s="1">
        <v>43.6</v>
      </c>
      <c r="M8" s="15">
        <v>1.1180000000000001</v>
      </c>
      <c r="N8" s="2">
        <v>40</v>
      </c>
      <c r="O8" s="78">
        <v>45</v>
      </c>
      <c r="P8" s="78">
        <v>45</v>
      </c>
      <c r="Q8" s="2"/>
      <c r="R8" s="14">
        <v>40</v>
      </c>
      <c r="S8" s="92">
        <f t="shared" si="0"/>
        <v>44.720000000000006</v>
      </c>
      <c r="T8" s="2"/>
      <c r="U8" s="2" t="s">
        <v>770</v>
      </c>
      <c r="V8" s="2">
        <v>3</v>
      </c>
    </row>
    <row r="9" spans="1:22">
      <c r="A9" s="2">
        <v>2</v>
      </c>
      <c r="B9" s="2">
        <v>4</v>
      </c>
      <c r="C9" s="32" t="s">
        <v>501</v>
      </c>
      <c r="D9" s="32" t="s">
        <v>261</v>
      </c>
      <c r="E9" s="2">
        <v>44</v>
      </c>
      <c r="F9" s="2" t="s">
        <v>771</v>
      </c>
      <c r="G9" s="2" t="s">
        <v>97</v>
      </c>
      <c r="H9" s="2" t="s">
        <v>23</v>
      </c>
      <c r="I9" s="2" t="s">
        <v>21</v>
      </c>
      <c r="J9" s="33">
        <v>32125</v>
      </c>
      <c r="K9" s="2" t="s">
        <v>19</v>
      </c>
      <c r="L9" s="1">
        <v>42.3</v>
      </c>
      <c r="M9" s="15">
        <v>1.145</v>
      </c>
      <c r="N9" s="78">
        <v>37.5</v>
      </c>
      <c r="O9" s="2">
        <v>37.5</v>
      </c>
      <c r="P9" s="78">
        <v>40</v>
      </c>
      <c r="Q9" s="2"/>
      <c r="R9" s="14">
        <v>37.5</v>
      </c>
      <c r="S9" s="92">
        <f t="shared" si="0"/>
        <v>42.9375</v>
      </c>
      <c r="T9" s="2"/>
      <c r="U9" s="2" t="s">
        <v>772</v>
      </c>
      <c r="V9" s="2">
        <v>2</v>
      </c>
    </row>
    <row r="10" spans="1:22">
      <c r="A10" s="2">
        <v>12</v>
      </c>
      <c r="B10" s="2">
        <v>1</v>
      </c>
      <c r="C10" s="32" t="s">
        <v>501</v>
      </c>
      <c r="D10" s="32" t="s">
        <v>261</v>
      </c>
      <c r="E10" s="2">
        <v>48</v>
      </c>
      <c r="F10" s="2" t="s">
        <v>773</v>
      </c>
      <c r="G10" s="2" t="s">
        <v>633</v>
      </c>
      <c r="H10" s="2" t="s">
        <v>107</v>
      </c>
      <c r="I10" s="2" t="s">
        <v>21</v>
      </c>
      <c r="J10" s="33">
        <v>33117</v>
      </c>
      <c r="K10" s="2" t="s">
        <v>19</v>
      </c>
      <c r="L10" s="1">
        <v>47.9</v>
      </c>
      <c r="M10" s="15">
        <v>1.0336000000000001</v>
      </c>
      <c r="N10" s="2">
        <v>50</v>
      </c>
      <c r="O10" s="78">
        <v>55</v>
      </c>
      <c r="P10" s="78">
        <v>55</v>
      </c>
      <c r="Q10" s="2"/>
      <c r="R10" s="14">
        <v>50</v>
      </c>
      <c r="S10" s="92">
        <f t="shared" si="0"/>
        <v>51.680000000000007</v>
      </c>
      <c r="T10" s="2"/>
      <c r="U10" s="2" t="s">
        <v>774</v>
      </c>
      <c r="V10" s="2">
        <v>12</v>
      </c>
    </row>
    <row r="11" spans="1:22">
      <c r="A11" s="2">
        <v>5</v>
      </c>
      <c r="B11" s="2">
        <v>2</v>
      </c>
      <c r="C11" s="32" t="s">
        <v>501</v>
      </c>
      <c r="D11" s="32" t="s">
        <v>261</v>
      </c>
      <c r="E11" s="2">
        <v>48</v>
      </c>
      <c r="F11" s="2" t="s">
        <v>775</v>
      </c>
      <c r="G11" s="2" t="s">
        <v>776</v>
      </c>
      <c r="H11" s="2" t="s">
        <v>107</v>
      </c>
      <c r="I11" s="2" t="s">
        <v>21</v>
      </c>
      <c r="J11" s="33">
        <v>33410</v>
      </c>
      <c r="K11" s="2" t="s">
        <v>19</v>
      </c>
      <c r="L11" s="1">
        <v>46.7</v>
      </c>
      <c r="M11" s="15">
        <v>1.0566</v>
      </c>
      <c r="N11" s="2">
        <v>42.5</v>
      </c>
      <c r="O11" s="78">
        <v>47.5</v>
      </c>
      <c r="P11" s="2">
        <v>47.5</v>
      </c>
      <c r="Q11" s="2"/>
      <c r="R11" s="14">
        <v>47.5</v>
      </c>
      <c r="S11" s="92">
        <f t="shared" si="0"/>
        <v>50.188499999999998</v>
      </c>
      <c r="T11" s="2"/>
      <c r="U11" s="2" t="s">
        <v>777</v>
      </c>
      <c r="V11" s="2">
        <v>5</v>
      </c>
    </row>
    <row r="12" spans="1:22">
      <c r="A12" s="2">
        <v>3</v>
      </c>
      <c r="B12" s="2">
        <v>3</v>
      </c>
      <c r="C12" s="32" t="s">
        <v>501</v>
      </c>
      <c r="D12" s="32" t="s">
        <v>261</v>
      </c>
      <c r="E12" s="2">
        <v>48</v>
      </c>
      <c r="F12" s="2" t="s">
        <v>778</v>
      </c>
      <c r="G12" s="2" t="s">
        <v>710</v>
      </c>
      <c r="H12" s="2" t="s">
        <v>107</v>
      </c>
      <c r="I12" s="2" t="s">
        <v>21</v>
      </c>
      <c r="J12" s="33">
        <v>31770</v>
      </c>
      <c r="K12" s="2" t="s">
        <v>19</v>
      </c>
      <c r="L12" s="105">
        <v>47.8</v>
      </c>
      <c r="M12" s="15">
        <v>1.0405</v>
      </c>
      <c r="N12" s="2">
        <v>40</v>
      </c>
      <c r="O12" s="78">
        <v>42.5</v>
      </c>
      <c r="P12" s="78">
        <v>42.5</v>
      </c>
      <c r="Q12" s="2"/>
      <c r="R12" s="14">
        <v>40</v>
      </c>
      <c r="S12" s="92">
        <f t="shared" si="0"/>
        <v>41.62</v>
      </c>
      <c r="T12" s="2"/>
      <c r="U12" s="2" t="s">
        <v>770</v>
      </c>
      <c r="V12" s="2">
        <v>3</v>
      </c>
    </row>
    <row r="13" spans="1:22">
      <c r="A13" s="2">
        <v>0</v>
      </c>
      <c r="B13" s="2" t="s">
        <v>259</v>
      </c>
      <c r="C13" s="32" t="s">
        <v>501</v>
      </c>
      <c r="D13" s="32" t="s">
        <v>261</v>
      </c>
      <c r="E13" s="2">
        <v>48</v>
      </c>
      <c r="F13" s="2" t="s">
        <v>779</v>
      </c>
      <c r="G13" s="2" t="s">
        <v>780</v>
      </c>
      <c r="H13" s="2" t="s">
        <v>214</v>
      </c>
      <c r="I13" s="2" t="s">
        <v>21</v>
      </c>
      <c r="J13" s="33">
        <v>30747</v>
      </c>
      <c r="K13" s="2" t="s">
        <v>19</v>
      </c>
      <c r="L13" s="1">
        <v>47.75</v>
      </c>
      <c r="M13" s="15">
        <v>1.0405</v>
      </c>
      <c r="N13" s="78">
        <v>60</v>
      </c>
      <c r="O13" s="78">
        <v>60</v>
      </c>
      <c r="P13" s="78">
        <v>60</v>
      </c>
      <c r="Q13" s="2"/>
      <c r="R13" s="14">
        <v>0</v>
      </c>
      <c r="S13" s="92">
        <f t="shared" si="0"/>
        <v>0</v>
      </c>
      <c r="T13" s="2"/>
      <c r="U13" s="2" t="s">
        <v>781</v>
      </c>
      <c r="V13" s="2">
        <v>0</v>
      </c>
    </row>
    <row r="14" spans="1:22">
      <c r="A14" s="2">
        <v>12</v>
      </c>
      <c r="B14" s="2">
        <v>1</v>
      </c>
      <c r="C14" s="32" t="s">
        <v>501</v>
      </c>
      <c r="D14" s="32" t="s">
        <v>261</v>
      </c>
      <c r="E14" s="2">
        <v>48</v>
      </c>
      <c r="F14" s="2" t="s">
        <v>782</v>
      </c>
      <c r="G14" s="2" t="s">
        <v>427</v>
      </c>
      <c r="H14" s="2" t="s">
        <v>264</v>
      </c>
      <c r="I14" s="2" t="s">
        <v>21</v>
      </c>
      <c r="J14" s="33">
        <v>37716</v>
      </c>
      <c r="K14" s="2" t="s">
        <v>35</v>
      </c>
      <c r="L14" s="1">
        <v>47.9</v>
      </c>
      <c r="M14" s="15">
        <v>1.2713000000000001</v>
      </c>
      <c r="N14" s="2">
        <v>47.5</v>
      </c>
      <c r="O14" s="78">
        <v>52.5</v>
      </c>
      <c r="P14" s="78">
        <v>55</v>
      </c>
      <c r="Q14" s="2"/>
      <c r="R14" s="14">
        <v>47.5</v>
      </c>
      <c r="S14" s="92">
        <f t="shared" si="0"/>
        <v>60.386750000000006</v>
      </c>
      <c r="T14" s="2"/>
      <c r="U14" s="2" t="s">
        <v>783</v>
      </c>
      <c r="V14" s="2">
        <v>12</v>
      </c>
    </row>
    <row r="15" spans="1:22">
      <c r="A15" s="2">
        <v>12</v>
      </c>
      <c r="B15" s="2">
        <v>1</v>
      </c>
      <c r="C15" s="32" t="s">
        <v>501</v>
      </c>
      <c r="D15" s="32" t="s">
        <v>261</v>
      </c>
      <c r="E15" s="2">
        <v>48</v>
      </c>
      <c r="F15" s="2" t="s">
        <v>784</v>
      </c>
      <c r="G15" s="2" t="s">
        <v>87</v>
      </c>
      <c r="H15" s="2" t="s">
        <v>23</v>
      </c>
      <c r="I15" s="2" t="s">
        <v>21</v>
      </c>
      <c r="J15" s="33">
        <v>36935</v>
      </c>
      <c r="K15" s="2" t="s">
        <v>42</v>
      </c>
      <c r="L15" s="1">
        <v>48</v>
      </c>
      <c r="M15" s="15">
        <v>1.1679999999999999</v>
      </c>
      <c r="N15" s="2">
        <v>42.5</v>
      </c>
      <c r="O15" s="78">
        <v>47.5</v>
      </c>
      <c r="P15" s="78">
        <v>47.5</v>
      </c>
      <c r="Q15" s="2"/>
      <c r="R15" s="14">
        <v>42.5</v>
      </c>
      <c r="S15" s="92">
        <f t="shared" si="0"/>
        <v>49.639999999999993</v>
      </c>
      <c r="T15" s="2"/>
      <c r="U15" s="2" t="s">
        <v>785</v>
      </c>
      <c r="V15" s="2">
        <v>12</v>
      </c>
    </row>
    <row r="16" spans="1:22">
      <c r="A16" s="2">
        <v>12</v>
      </c>
      <c r="B16" s="2">
        <v>1</v>
      </c>
      <c r="C16" s="32" t="s">
        <v>501</v>
      </c>
      <c r="D16" s="32" t="s">
        <v>261</v>
      </c>
      <c r="E16" s="2">
        <v>48</v>
      </c>
      <c r="F16" s="2" t="s">
        <v>786</v>
      </c>
      <c r="G16" s="2" t="s">
        <v>378</v>
      </c>
      <c r="H16" s="2" t="s">
        <v>34</v>
      </c>
      <c r="I16" s="2" t="s">
        <v>21</v>
      </c>
      <c r="J16" s="33">
        <v>35758</v>
      </c>
      <c r="K16" s="2" t="s">
        <v>94</v>
      </c>
      <c r="L16" s="105">
        <v>47.75</v>
      </c>
      <c r="M16" s="15">
        <v>1.0821000000000001</v>
      </c>
      <c r="N16" s="2">
        <v>45</v>
      </c>
      <c r="O16" s="78">
        <v>47.5</v>
      </c>
      <c r="P16" s="109">
        <v>47.5</v>
      </c>
      <c r="Q16" s="2"/>
      <c r="R16" s="14">
        <v>45</v>
      </c>
      <c r="S16" s="92">
        <f t="shared" si="0"/>
        <v>48.694500000000005</v>
      </c>
      <c r="T16" s="2"/>
      <c r="U16" s="2" t="s">
        <v>787</v>
      </c>
      <c r="V16" s="2">
        <v>12</v>
      </c>
    </row>
    <row r="17" spans="1:22">
      <c r="A17" s="2">
        <v>12</v>
      </c>
      <c r="B17" s="2">
        <v>1</v>
      </c>
      <c r="C17" s="32" t="s">
        <v>501</v>
      </c>
      <c r="D17" s="32" t="s">
        <v>261</v>
      </c>
      <c r="E17" s="2">
        <v>52</v>
      </c>
      <c r="F17" s="2" t="s">
        <v>788</v>
      </c>
      <c r="G17" s="2" t="s">
        <v>263</v>
      </c>
      <c r="H17" s="2" t="s">
        <v>264</v>
      </c>
      <c r="I17" s="2" t="s">
        <v>21</v>
      </c>
      <c r="J17" s="33">
        <v>34418</v>
      </c>
      <c r="K17" s="2" t="s">
        <v>136</v>
      </c>
      <c r="L17" s="1">
        <v>52</v>
      </c>
      <c r="M17" s="15">
        <v>0.96699999999999997</v>
      </c>
      <c r="N17" s="2">
        <v>80</v>
      </c>
      <c r="O17" s="2">
        <v>85</v>
      </c>
      <c r="P17" s="44">
        <v>87.5</v>
      </c>
      <c r="Q17" s="2"/>
      <c r="R17" s="14">
        <v>85</v>
      </c>
      <c r="S17" s="92">
        <f t="shared" si="0"/>
        <v>82.194999999999993</v>
      </c>
      <c r="T17" s="2"/>
      <c r="U17" s="2" t="s">
        <v>789</v>
      </c>
      <c r="V17" s="2">
        <v>12</v>
      </c>
    </row>
    <row r="18" spans="1:22">
      <c r="A18" s="2">
        <v>12</v>
      </c>
      <c r="B18" s="2">
        <v>1</v>
      </c>
      <c r="C18" s="32" t="s">
        <v>501</v>
      </c>
      <c r="D18" s="32" t="s">
        <v>261</v>
      </c>
      <c r="E18" s="2">
        <v>52</v>
      </c>
      <c r="F18" s="2" t="s">
        <v>790</v>
      </c>
      <c r="G18" s="2" t="s">
        <v>513</v>
      </c>
      <c r="H18" s="2" t="s">
        <v>143</v>
      </c>
      <c r="I18" s="2" t="s">
        <v>21</v>
      </c>
      <c r="J18" s="33">
        <v>27683</v>
      </c>
      <c r="K18" s="2" t="s">
        <v>20</v>
      </c>
      <c r="L18" s="105">
        <v>50.9</v>
      </c>
      <c r="M18" s="15">
        <v>0.99019999999999997</v>
      </c>
      <c r="N18" s="2">
        <v>40</v>
      </c>
      <c r="O18" s="2">
        <v>45</v>
      </c>
      <c r="P18" s="44">
        <v>47.5</v>
      </c>
      <c r="Q18" s="2"/>
      <c r="R18" s="14">
        <v>45</v>
      </c>
      <c r="S18" s="92">
        <f t="shared" si="0"/>
        <v>44.558999999999997</v>
      </c>
      <c r="T18" s="2"/>
      <c r="U18" s="2" t="s">
        <v>791</v>
      </c>
      <c r="V18" s="2">
        <v>12</v>
      </c>
    </row>
    <row r="19" spans="1:22">
      <c r="A19" s="2">
        <v>12</v>
      </c>
      <c r="B19" s="2">
        <v>1</v>
      </c>
      <c r="C19" s="32" t="s">
        <v>501</v>
      </c>
      <c r="D19" s="32" t="s">
        <v>261</v>
      </c>
      <c r="E19" s="2">
        <v>52</v>
      </c>
      <c r="F19" s="2" t="s">
        <v>792</v>
      </c>
      <c r="G19" s="2" t="s">
        <v>793</v>
      </c>
      <c r="H19" s="2" t="s">
        <v>34</v>
      </c>
      <c r="I19" s="2" t="s">
        <v>21</v>
      </c>
      <c r="J19" s="33">
        <v>23631</v>
      </c>
      <c r="K19" s="2" t="s">
        <v>140</v>
      </c>
      <c r="L19" s="1">
        <v>51.45</v>
      </c>
      <c r="M19" s="15">
        <v>0.99860000000000004</v>
      </c>
      <c r="N19" s="44">
        <v>60</v>
      </c>
      <c r="O19" s="2">
        <v>60</v>
      </c>
      <c r="P19" s="2">
        <v>62.5</v>
      </c>
      <c r="Q19" s="2"/>
      <c r="R19" s="14">
        <v>62.5</v>
      </c>
      <c r="S19" s="92">
        <f t="shared" si="0"/>
        <v>62.412500000000001</v>
      </c>
      <c r="T19" s="2" t="s">
        <v>480</v>
      </c>
      <c r="U19" s="2" t="s">
        <v>794</v>
      </c>
      <c r="V19" s="2">
        <v>48</v>
      </c>
    </row>
    <row r="20" spans="1:22">
      <c r="A20" s="2">
        <v>5</v>
      </c>
      <c r="B20" s="2">
        <v>2</v>
      </c>
      <c r="C20" s="32" t="s">
        <v>501</v>
      </c>
      <c r="D20" s="32" t="s">
        <v>261</v>
      </c>
      <c r="E20" s="2">
        <v>52</v>
      </c>
      <c r="F20" s="2" t="s">
        <v>795</v>
      </c>
      <c r="G20" s="2" t="s">
        <v>710</v>
      </c>
      <c r="H20" s="2" t="s">
        <v>107</v>
      </c>
      <c r="I20" s="2" t="s">
        <v>21</v>
      </c>
      <c r="J20" s="33">
        <v>23655</v>
      </c>
      <c r="K20" s="2" t="s">
        <v>140</v>
      </c>
      <c r="L20" s="1">
        <v>52</v>
      </c>
      <c r="M20" s="15">
        <v>1.1980999999999999</v>
      </c>
      <c r="N20" s="2">
        <v>47.5</v>
      </c>
      <c r="O20" s="44">
        <v>50</v>
      </c>
      <c r="P20" s="44">
        <v>52.5</v>
      </c>
      <c r="Q20" s="2"/>
      <c r="R20" s="14">
        <v>47.5</v>
      </c>
      <c r="S20" s="92">
        <f t="shared" si="0"/>
        <v>56.909749999999995</v>
      </c>
      <c r="T20" s="2"/>
      <c r="U20" s="2" t="s">
        <v>796</v>
      </c>
      <c r="V20" s="2">
        <v>5</v>
      </c>
    </row>
    <row r="21" spans="1:22">
      <c r="A21" s="2">
        <v>12</v>
      </c>
      <c r="B21" s="2">
        <v>1</v>
      </c>
      <c r="C21" s="32" t="s">
        <v>501</v>
      </c>
      <c r="D21" s="32" t="s">
        <v>261</v>
      </c>
      <c r="E21" s="2">
        <v>52</v>
      </c>
      <c r="F21" s="2" t="s">
        <v>788</v>
      </c>
      <c r="G21" s="2" t="s">
        <v>263</v>
      </c>
      <c r="H21" s="2" t="s">
        <v>264</v>
      </c>
      <c r="I21" s="2" t="s">
        <v>21</v>
      </c>
      <c r="J21" s="33">
        <v>34418</v>
      </c>
      <c r="K21" s="2" t="s">
        <v>19</v>
      </c>
      <c r="L21" s="1">
        <v>52</v>
      </c>
      <c r="M21" s="15">
        <v>0.96699999999999997</v>
      </c>
      <c r="N21" s="2">
        <v>80</v>
      </c>
      <c r="O21" s="2">
        <v>85</v>
      </c>
      <c r="P21" s="44">
        <v>87.5</v>
      </c>
      <c r="Q21" s="2"/>
      <c r="R21" s="14">
        <v>85</v>
      </c>
      <c r="S21" s="92">
        <f t="shared" si="0"/>
        <v>82.194999999999993</v>
      </c>
      <c r="T21" s="2" t="s">
        <v>483</v>
      </c>
      <c r="U21" s="2" t="s">
        <v>789</v>
      </c>
      <c r="V21" s="2">
        <v>48</v>
      </c>
    </row>
    <row r="22" spans="1:22">
      <c r="A22" s="2">
        <v>5</v>
      </c>
      <c r="B22" s="2">
        <v>2</v>
      </c>
      <c r="C22" s="32" t="s">
        <v>501</v>
      </c>
      <c r="D22" s="32" t="s">
        <v>261</v>
      </c>
      <c r="E22" s="2">
        <v>52</v>
      </c>
      <c r="F22" s="2" t="s">
        <v>797</v>
      </c>
      <c r="G22" s="2" t="s">
        <v>513</v>
      </c>
      <c r="H22" s="2" t="s">
        <v>143</v>
      </c>
      <c r="I22" s="2" t="s">
        <v>21</v>
      </c>
      <c r="J22" s="33">
        <v>31028</v>
      </c>
      <c r="K22" s="2" t="s">
        <v>19</v>
      </c>
      <c r="L22" s="1">
        <v>52</v>
      </c>
      <c r="M22" s="15">
        <v>0.96699999999999997</v>
      </c>
      <c r="N22" s="44">
        <v>82.5</v>
      </c>
      <c r="O22" s="44">
        <v>82.5</v>
      </c>
      <c r="P22" s="2">
        <v>85</v>
      </c>
      <c r="Q22" s="2"/>
      <c r="R22" s="14">
        <v>85</v>
      </c>
      <c r="S22" s="92">
        <f t="shared" si="0"/>
        <v>82.194999999999993</v>
      </c>
      <c r="T22" s="2" t="s">
        <v>484</v>
      </c>
      <c r="U22" s="2" t="s">
        <v>798</v>
      </c>
      <c r="V22" s="2">
        <v>20</v>
      </c>
    </row>
    <row r="23" spans="1:22">
      <c r="A23" s="2">
        <v>3</v>
      </c>
      <c r="B23" s="2">
        <v>3</v>
      </c>
      <c r="C23" s="32" t="s">
        <v>501</v>
      </c>
      <c r="D23" s="32" t="s">
        <v>261</v>
      </c>
      <c r="E23" s="2">
        <v>52</v>
      </c>
      <c r="F23" s="2" t="s">
        <v>799</v>
      </c>
      <c r="G23" s="2" t="s">
        <v>263</v>
      </c>
      <c r="H23" s="2" t="s">
        <v>264</v>
      </c>
      <c r="I23" s="2" t="s">
        <v>21</v>
      </c>
      <c r="J23" s="33">
        <v>32804</v>
      </c>
      <c r="K23" s="2" t="s">
        <v>19</v>
      </c>
      <c r="L23" s="1">
        <v>51.4</v>
      </c>
      <c r="M23" s="15">
        <v>0.98089999999999999</v>
      </c>
      <c r="N23" s="2">
        <v>70</v>
      </c>
      <c r="O23" s="2">
        <v>72.5</v>
      </c>
      <c r="P23" s="44">
        <v>75</v>
      </c>
      <c r="Q23" s="2"/>
      <c r="R23" s="14">
        <v>72.5</v>
      </c>
      <c r="S23" s="92">
        <f t="shared" si="0"/>
        <v>71.115250000000003</v>
      </c>
      <c r="T23" s="2"/>
      <c r="U23" s="2" t="s">
        <v>800</v>
      </c>
      <c r="V23" s="2">
        <v>3</v>
      </c>
    </row>
    <row r="24" spans="1:22">
      <c r="A24" s="2">
        <v>2</v>
      </c>
      <c r="B24" s="2">
        <v>4</v>
      </c>
      <c r="C24" s="32" t="s">
        <v>501</v>
      </c>
      <c r="D24" s="32" t="s">
        <v>261</v>
      </c>
      <c r="E24" s="2">
        <v>52</v>
      </c>
      <c r="F24" s="2" t="s">
        <v>801</v>
      </c>
      <c r="G24" s="2" t="s">
        <v>427</v>
      </c>
      <c r="H24" s="2" t="s">
        <v>264</v>
      </c>
      <c r="I24" s="2" t="s">
        <v>21</v>
      </c>
      <c r="J24" s="33">
        <v>32576</v>
      </c>
      <c r="K24" s="2" t="s">
        <v>19</v>
      </c>
      <c r="L24" s="1">
        <v>51.8</v>
      </c>
      <c r="M24" s="15">
        <v>0.97309999999999997</v>
      </c>
      <c r="N24" s="2">
        <v>60</v>
      </c>
      <c r="O24" s="2">
        <v>65</v>
      </c>
      <c r="P24" s="44">
        <v>70</v>
      </c>
      <c r="Q24" s="2"/>
      <c r="R24" s="14">
        <v>65</v>
      </c>
      <c r="S24" s="92">
        <f t="shared" si="0"/>
        <v>63.2515</v>
      </c>
      <c r="T24" s="2"/>
      <c r="U24" s="2" t="s">
        <v>783</v>
      </c>
      <c r="V24" s="2">
        <v>2</v>
      </c>
    </row>
    <row r="25" spans="1:22">
      <c r="A25" s="2">
        <v>1</v>
      </c>
      <c r="B25" s="2">
        <v>5</v>
      </c>
      <c r="C25" s="32" t="s">
        <v>501</v>
      </c>
      <c r="D25" s="32" t="s">
        <v>261</v>
      </c>
      <c r="E25" s="2">
        <v>52</v>
      </c>
      <c r="F25" s="2" t="s">
        <v>802</v>
      </c>
      <c r="G25" s="2" t="s">
        <v>97</v>
      </c>
      <c r="H25" s="2" t="s">
        <v>23</v>
      </c>
      <c r="I25" s="2" t="s">
        <v>21</v>
      </c>
      <c r="J25" s="33">
        <v>32826</v>
      </c>
      <c r="K25" s="2" t="s">
        <v>19</v>
      </c>
      <c r="L25" s="105">
        <v>51.8</v>
      </c>
      <c r="M25" s="15">
        <v>0.97309999999999997</v>
      </c>
      <c r="N25" s="2">
        <v>55</v>
      </c>
      <c r="O25" s="2">
        <v>60</v>
      </c>
      <c r="P25" s="44">
        <v>65</v>
      </c>
      <c r="Q25" s="2"/>
      <c r="R25" s="14">
        <v>60</v>
      </c>
      <c r="S25" s="92">
        <f t="shared" si="0"/>
        <v>58.385999999999996</v>
      </c>
      <c r="T25" s="2"/>
      <c r="U25" s="2" t="s">
        <v>803</v>
      </c>
      <c r="V25" s="2">
        <v>1</v>
      </c>
    </row>
    <row r="26" spans="1:22">
      <c r="A26" s="2">
        <v>0</v>
      </c>
      <c r="B26" s="2">
        <v>6</v>
      </c>
      <c r="C26" s="32" t="s">
        <v>501</v>
      </c>
      <c r="D26" s="32" t="s">
        <v>261</v>
      </c>
      <c r="E26" s="2">
        <v>52</v>
      </c>
      <c r="F26" s="2" t="s">
        <v>804</v>
      </c>
      <c r="G26" s="2" t="s">
        <v>776</v>
      </c>
      <c r="H26" s="2" t="s">
        <v>23</v>
      </c>
      <c r="I26" s="2" t="s">
        <v>21</v>
      </c>
      <c r="J26" s="33">
        <v>29393</v>
      </c>
      <c r="K26" s="2" t="s">
        <v>19</v>
      </c>
      <c r="L26" s="1">
        <v>52</v>
      </c>
      <c r="M26" s="15">
        <v>0.96699999999999997</v>
      </c>
      <c r="N26" s="2">
        <v>55</v>
      </c>
      <c r="O26" s="2">
        <v>60</v>
      </c>
      <c r="P26" s="44">
        <v>62.5</v>
      </c>
      <c r="Q26" s="2"/>
      <c r="R26" s="14">
        <v>60</v>
      </c>
      <c r="S26" s="92">
        <f t="shared" si="0"/>
        <v>58.019999999999996</v>
      </c>
      <c r="T26" s="2"/>
      <c r="U26" s="2" t="s">
        <v>805</v>
      </c>
      <c r="V26" s="2">
        <v>0</v>
      </c>
    </row>
    <row r="27" spans="1:22">
      <c r="A27" s="2">
        <v>0</v>
      </c>
      <c r="B27" s="2">
        <v>7</v>
      </c>
      <c r="C27" s="32" t="s">
        <v>501</v>
      </c>
      <c r="D27" s="32" t="s">
        <v>261</v>
      </c>
      <c r="E27" s="2">
        <v>52</v>
      </c>
      <c r="F27" s="2" t="s">
        <v>806</v>
      </c>
      <c r="G27" s="2" t="s">
        <v>34</v>
      </c>
      <c r="H27" s="2" t="s">
        <v>34</v>
      </c>
      <c r="I27" s="2" t="s">
        <v>21</v>
      </c>
      <c r="J27" s="33">
        <v>31909</v>
      </c>
      <c r="K27" s="2" t="s">
        <v>19</v>
      </c>
      <c r="L27" s="105">
        <v>51.95</v>
      </c>
      <c r="M27" s="15">
        <v>0.96699999999999997</v>
      </c>
      <c r="N27" s="2">
        <v>55</v>
      </c>
      <c r="O27" s="44">
        <v>60</v>
      </c>
      <c r="P27" s="44">
        <v>60</v>
      </c>
      <c r="Q27" s="2"/>
      <c r="R27" s="14">
        <v>55</v>
      </c>
      <c r="S27" s="92">
        <f t="shared" si="0"/>
        <v>53.184999999999995</v>
      </c>
      <c r="T27" s="2"/>
      <c r="U27" s="2" t="s">
        <v>807</v>
      </c>
      <c r="V27" s="2">
        <v>0</v>
      </c>
    </row>
    <row r="28" spans="1:22">
      <c r="A28" s="2">
        <v>0</v>
      </c>
      <c r="B28" s="2" t="s">
        <v>259</v>
      </c>
      <c r="C28" s="32" t="s">
        <v>501</v>
      </c>
      <c r="D28" s="32" t="s">
        <v>261</v>
      </c>
      <c r="E28" s="2">
        <v>52</v>
      </c>
      <c r="F28" s="2" t="s">
        <v>808</v>
      </c>
      <c r="G28" s="2" t="s">
        <v>633</v>
      </c>
      <c r="H28" s="2" t="s">
        <v>107</v>
      </c>
      <c r="I28" s="2" t="s">
        <v>21</v>
      </c>
      <c r="J28" s="33">
        <v>32330</v>
      </c>
      <c r="K28" s="2" t="s">
        <v>19</v>
      </c>
      <c r="L28" s="105">
        <v>51.6</v>
      </c>
      <c r="M28" s="15">
        <v>0.97309999999999997</v>
      </c>
      <c r="N28" s="2">
        <v>0</v>
      </c>
      <c r="O28" s="2">
        <v>0</v>
      </c>
      <c r="P28" s="2">
        <v>0</v>
      </c>
      <c r="Q28" s="2"/>
      <c r="R28" s="14">
        <v>0</v>
      </c>
      <c r="S28" s="92">
        <f t="shared" si="0"/>
        <v>0</v>
      </c>
      <c r="T28" s="2"/>
      <c r="U28" s="2" t="s">
        <v>809</v>
      </c>
      <c r="V28" s="2">
        <v>0</v>
      </c>
    </row>
    <row r="29" spans="1:22">
      <c r="A29" s="2">
        <v>12</v>
      </c>
      <c r="B29" s="2">
        <v>1</v>
      </c>
      <c r="C29" s="32" t="s">
        <v>501</v>
      </c>
      <c r="D29" s="32" t="s">
        <v>261</v>
      </c>
      <c r="E29" s="2">
        <v>52</v>
      </c>
      <c r="F29" s="2" t="s">
        <v>810</v>
      </c>
      <c r="G29" s="2" t="s">
        <v>811</v>
      </c>
      <c r="H29" s="2" t="s">
        <v>143</v>
      </c>
      <c r="I29" s="2" t="s">
        <v>21</v>
      </c>
      <c r="J29" s="33">
        <v>36833</v>
      </c>
      <c r="K29" s="2" t="s">
        <v>42</v>
      </c>
      <c r="L29" s="105">
        <v>50.2</v>
      </c>
      <c r="M29" s="15">
        <v>1.1246</v>
      </c>
      <c r="N29" s="2">
        <v>52.5</v>
      </c>
      <c r="O29" s="2">
        <v>57.5</v>
      </c>
      <c r="P29" s="44">
        <v>62.5</v>
      </c>
      <c r="Q29" s="2"/>
      <c r="R29" s="14">
        <v>57.5</v>
      </c>
      <c r="S29" s="92">
        <f t="shared" si="0"/>
        <v>64.664500000000004</v>
      </c>
      <c r="T29" s="2" t="s">
        <v>812</v>
      </c>
      <c r="U29" s="2" t="s">
        <v>813</v>
      </c>
      <c r="V29" s="2">
        <v>21</v>
      </c>
    </row>
    <row r="30" spans="1:22">
      <c r="A30" s="2">
        <v>12</v>
      </c>
      <c r="B30" s="2">
        <v>1</v>
      </c>
      <c r="C30" s="32" t="s">
        <v>501</v>
      </c>
      <c r="D30" s="32" t="s">
        <v>261</v>
      </c>
      <c r="E30" s="2">
        <v>56</v>
      </c>
      <c r="F30" s="2" t="s">
        <v>2274</v>
      </c>
      <c r="G30" s="2" t="s">
        <v>97</v>
      </c>
      <c r="H30" s="2" t="s">
        <v>23</v>
      </c>
      <c r="I30" s="2" t="s">
        <v>21</v>
      </c>
      <c r="J30" s="33">
        <v>34593</v>
      </c>
      <c r="K30" s="2" t="s">
        <v>136</v>
      </c>
      <c r="L30" s="105">
        <v>53.6</v>
      </c>
      <c r="M30" s="15">
        <v>0.94620000000000004</v>
      </c>
      <c r="N30" s="2">
        <v>60</v>
      </c>
      <c r="O30" s="2">
        <v>65</v>
      </c>
      <c r="P30" s="2">
        <v>67.5</v>
      </c>
      <c r="Q30" s="2"/>
      <c r="R30" s="14">
        <v>67.5</v>
      </c>
      <c r="S30" s="92">
        <f t="shared" si="0"/>
        <v>63.868500000000004</v>
      </c>
      <c r="T30" s="2"/>
      <c r="U30" s="2" t="s">
        <v>2275</v>
      </c>
      <c r="V30" s="2">
        <v>12</v>
      </c>
    </row>
    <row r="31" spans="1:22">
      <c r="A31" s="2">
        <v>0</v>
      </c>
      <c r="B31" s="2" t="s">
        <v>259</v>
      </c>
      <c r="C31" s="32" t="s">
        <v>501</v>
      </c>
      <c r="D31" s="32" t="s">
        <v>261</v>
      </c>
      <c r="E31" s="2">
        <v>56</v>
      </c>
      <c r="F31" s="2" t="s">
        <v>814</v>
      </c>
      <c r="G31" s="2" t="s">
        <v>815</v>
      </c>
      <c r="H31" s="2" t="s">
        <v>107</v>
      </c>
      <c r="I31" s="2" t="s">
        <v>21</v>
      </c>
      <c r="J31" s="33">
        <v>34561</v>
      </c>
      <c r="K31" s="2" t="s">
        <v>136</v>
      </c>
      <c r="L31" s="105">
        <v>54.8</v>
      </c>
      <c r="M31" s="15">
        <v>0.92630000000000001</v>
      </c>
      <c r="N31" s="78">
        <v>72.5</v>
      </c>
      <c r="O31" s="78">
        <v>72.5</v>
      </c>
      <c r="P31" s="78">
        <v>72.5</v>
      </c>
      <c r="Q31" s="2"/>
      <c r="R31" s="14">
        <v>0</v>
      </c>
      <c r="S31" s="92">
        <f t="shared" si="0"/>
        <v>0</v>
      </c>
      <c r="T31" s="2"/>
      <c r="U31" s="2" t="s">
        <v>816</v>
      </c>
      <c r="V31" s="2">
        <v>0</v>
      </c>
    </row>
    <row r="32" spans="1:22">
      <c r="A32" s="2">
        <v>12</v>
      </c>
      <c r="B32" s="2">
        <v>1</v>
      </c>
      <c r="C32" s="32" t="s">
        <v>501</v>
      </c>
      <c r="D32" s="32" t="s">
        <v>261</v>
      </c>
      <c r="E32" s="2">
        <v>56</v>
      </c>
      <c r="F32" s="2" t="s">
        <v>817</v>
      </c>
      <c r="G32" s="2" t="s">
        <v>710</v>
      </c>
      <c r="H32" s="2" t="s">
        <v>107</v>
      </c>
      <c r="I32" s="2" t="s">
        <v>21</v>
      </c>
      <c r="J32" s="33">
        <v>27473</v>
      </c>
      <c r="K32" s="2" t="s">
        <v>20</v>
      </c>
      <c r="L32" s="1">
        <v>56</v>
      </c>
      <c r="M32" s="15">
        <v>0.91920000000000002</v>
      </c>
      <c r="N32" s="2">
        <v>65</v>
      </c>
      <c r="O32" s="78">
        <v>70</v>
      </c>
      <c r="P32" s="78">
        <v>70</v>
      </c>
      <c r="Q32" s="2"/>
      <c r="R32" s="14">
        <f>N32</f>
        <v>65</v>
      </c>
      <c r="S32" s="92">
        <f t="shared" si="0"/>
        <v>59.748000000000005</v>
      </c>
      <c r="T32" s="2" t="s">
        <v>481</v>
      </c>
      <c r="U32" s="2" t="s">
        <v>770</v>
      </c>
      <c r="V32" s="2">
        <v>27</v>
      </c>
    </row>
    <row r="33" spans="1:22">
      <c r="A33" s="2">
        <v>12</v>
      </c>
      <c r="B33" s="2">
        <v>1</v>
      </c>
      <c r="C33" s="32" t="s">
        <v>501</v>
      </c>
      <c r="D33" s="32" t="s">
        <v>261</v>
      </c>
      <c r="E33" s="2">
        <v>56</v>
      </c>
      <c r="F33" s="2" t="s">
        <v>818</v>
      </c>
      <c r="G33" s="2" t="s">
        <v>32</v>
      </c>
      <c r="H33" s="2" t="s">
        <v>23</v>
      </c>
      <c r="I33" s="2" t="s">
        <v>21</v>
      </c>
      <c r="J33" s="33">
        <v>31432</v>
      </c>
      <c r="K33" s="2" t="s">
        <v>19</v>
      </c>
      <c r="L33" s="105">
        <v>55.7</v>
      </c>
      <c r="M33" s="15">
        <v>0.91100000000000003</v>
      </c>
      <c r="N33" s="2">
        <v>75</v>
      </c>
      <c r="O33" s="2">
        <v>80</v>
      </c>
      <c r="P33" s="78">
        <v>85</v>
      </c>
      <c r="Q33" s="2"/>
      <c r="R33" s="14">
        <f>O33</f>
        <v>80</v>
      </c>
      <c r="S33" s="92">
        <f t="shared" si="0"/>
        <v>72.88</v>
      </c>
      <c r="T33" s="2"/>
      <c r="U33" s="2" t="s">
        <v>819</v>
      </c>
      <c r="V33" s="2">
        <v>12</v>
      </c>
    </row>
    <row r="34" spans="1:22">
      <c r="A34" s="2">
        <v>5</v>
      </c>
      <c r="B34" s="2">
        <v>2</v>
      </c>
      <c r="C34" s="32" t="s">
        <v>501</v>
      </c>
      <c r="D34" s="32" t="s">
        <v>261</v>
      </c>
      <c r="E34" s="2">
        <v>56</v>
      </c>
      <c r="F34" s="2" t="s">
        <v>820</v>
      </c>
      <c r="G34" s="2" t="s">
        <v>427</v>
      </c>
      <c r="H34" s="2" t="s">
        <v>264</v>
      </c>
      <c r="I34" s="2" t="s">
        <v>21</v>
      </c>
      <c r="J34" s="33">
        <v>32558</v>
      </c>
      <c r="K34" s="2" t="s">
        <v>19</v>
      </c>
      <c r="L34" s="1">
        <v>54.9</v>
      </c>
      <c r="M34" s="15">
        <v>0.92630000000000001</v>
      </c>
      <c r="N34" s="2">
        <v>67.5</v>
      </c>
      <c r="O34" s="2">
        <v>72.5</v>
      </c>
      <c r="P34" s="2">
        <v>75</v>
      </c>
      <c r="Q34" s="2"/>
      <c r="R34" s="14">
        <f>P34</f>
        <v>75</v>
      </c>
      <c r="S34" s="92">
        <f t="shared" si="0"/>
        <v>69.472499999999997</v>
      </c>
      <c r="T34" s="2"/>
      <c r="U34" s="2" t="s">
        <v>783</v>
      </c>
      <c r="V34" s="2">
        <v>5</v>
      </c>
    </row>
    <row r="35" spans="1:22">
      <c r="A35" s="2">
        <v>3</v>
      </c>
      <c r="B35" s="2">
        <v>3</v>
      </c>
      <c r="C35" s="32" t="s">
        <v>501</v>
      </c>
      <c r="D35" s="32" t="s">
        <v>261</v>
      </c>
      <c r="E35" s="2">
        <v>56</v>
      </c>
      <c r="F35" s="2" t="s">
        <v>821</v>
      </c>
      <c r="G35" s="2" t="s">
        <v>710</v>
      </c>
      <c r="H35" s="2" t="s">
        <v>107</v>
      </c>
      <c r="I35" s="2" t="s">
        <v>21</v>
      </c>
      <c r="J35" s="33">
        <v>29390</v>
      </c>
      <c r="K35" s="2" t="s">
        <v>19</v>
      </c>
      <c r="L35" s="1">
        <v>54.6</v>
      </c>
      <c r="M35" s="15">
        <v>0.93330000000000002</v>
      </c>
      <c r="N35" s="2">
        <v>67.5</v>
      </c>
      <c r="O35" s="78">
        <v>72.5</v>
      </c>
      <c r="P35" s="78">
        <v>72.5</v>
      </c>
      <c r="Q35" s="2"/>
      <c r="R35" s="14">
        <f>N35</f>
        <v>67.5</v>
      </c>
      <c r="S35" s="92">
        <f t="shared" si="0"/>
        <v>62.997750000000003</v>
      </c>
      <c r="T35" s="2"/>
      <c r="U35" s="2" t="s">
        <v>770</v>
      </c>
      <c r="V35" s="2">
        <v>3</v>
      </c>
    </row>
    <row r="36" spans="1:22">
      <c r="A36" s="2">
        <v>0</v>
      </c>
      <c r="B36" s="2" t="s">
        <v>259</v>
      </c>
      <c r="C36" s="32" t="s">
        <v>501</v>
      </c>
      <c r="D36" s="32" t="s">
        <v>261</v>
      </c>
      <c r="E36" s="2">
        <v>56</v>
      </c>
      <c r="F36" s="2" t="s">
        <v>822</v>
      </c>
      <c r="G36" s="2" t="s">
        <v>696</v>
      </c>
      <c r="H36" s="2" t="s">
        <v>34</v>
      </c>
      <c r="I36" s="2" t="s">
        <v>21</v>
      </c>
      <c r="J36" s="33">
        <v>30867</v>
      </c>
      <c r="K36" s="2" t="s">
        <v>19</v>
      </c>
      <c r="L36" s="1">
        <v>55.7</v>
      </c>
      <c r="M36" s="15">
        <v>0.91100000000000003</v>
      </c>
      <c r="N36" s="78">
        <v>67.5</v>
      </c>
      <c r="O36" s="78">
        <v>67.5</v>
      </c>
      <c r="P36" s="78">
        <v>67.5</v>
      </c>
      <c r="Q36" s="2"/>
      <c r="R36" s="14">
        <v>0</v>
      </c>
      <c r="S36" s="92">
        <f t="shared" si="0"/>
        <v>0</v>
      </c>
      <c r="T36" s="2"/>
      <c r="U36" s="2" t="s">
        <v>823</v>
      </c>
      <c r="V36" s="2">
        <v>0</v>
      </c>
    </row>
    <row r="37" spans="1:22">
      <c r="A37" s="2">
        <v>12</v>
      </c>
      <c r="B37" s="2">
        <v>1</v>
      </c>
      <c r="C37" s="32" t="s">
        <v>501</v>
      </c>
      <c r="D37" s="32" t="s">
        <v>261</v>
      </c>
      <c r="E37" s="2">
        <v>56</v>
      </c>
      <c r="F37" s="2" t="s">
        <v>824</v>
      </c>
      <c r="G37" s="2" t="s">
        <v>247</v>
      </c>
      <c r="H37" s="2" t="s">
        <v>34</v>
      </c>
      <c r="I37" s="2" t="s">
        <v>21</v>
      </c>
      <c r="J37" s="33">
        <v>37009</v>
      </c>
      <c r="K37" s="2" t="s">
        <v>42</v>
      </c>
      <c r="L37" s="1">
        <v>54.8</v>
      </c>
      <c r="M37" s="15">
        <v>1.0467</v>
      </c>
      <c r="N37" s="2">
        <v>60</v>
      </c>
      <c r="O37" s="2">
        <v>65</v>
      </c>
      <c r="P37" s="78">
        <v>67.5</v>
      </c>
      <c r="Q37" s="2"/>
      <c r="R37" s="14">
        <f>O37</f>
        <v>65</v>
      </c>
      <c r="S37" s="92">
        <f t="shared" si="0"/>
        <v>68.035499999999999</v>
      </c>
      <c r="T37" s="2" t="s">
        <v>825</v>
      </c>
      <c r="U37" s="2" t="s">
        <v>826</v>
      </c>
      <c r="V37" s="2">
        <v>27</v>
      </c>
    </row>
    <row r="38" spans="1:22">
      <c r="A38" s="2">
        <v>12</v>
      </c>
      <c r="B38" s="2">
        <v>1</v>
      </c>
      <c r="C38" s="32" t="s">
        <v>501</v>
      </c>
      <c r="D38" s="32" t="s">
        <v>261</v>
      </c>
      <c r="E38" s="2">
        <v>60</v>
      </c>
      <c r="F38" s="2" t="s">
        <v>827</v>
      </c>
      <c r="G38" s="2" t="s">
        <v>176</v>
      </c>
      <c r="H38" s="2" t="s">
        <v>176</v>
      </c>
      <c r="I38" s="2" t="s">
        <v>21</v>
      </c>
      <c r="J38" s="33">
        <v>35451</v>
      </c>
      <c r="K38" s="2" t="s">
        <v>136</v>
      </c>
      <c r="L38" s="1">
        <v>59.7</v>
      </c>
      <c r="M38" s="15">
        <v>0.88870000000000005</v>
      </c>
      <c r="N38" s="2">
        <v>70</v>
      </c>
      <c r="O38" s="78">
        <v>72.5</v>
      </c>
      <c r="P38" s="78">
        <v>72.5</v>
      </c>
      <c r="Q38" s="2"/>
      <c r="R38" s="14">
        <v>70</v>
      </c>
      <c r="S38" s="92">
        <f t="shared" si="0"/>
        <v>62.209000000000003</v>
      </c>
      <c r="T38" s="2"/>
      <c r="U38" s="2" t="s">
        <v>178</v>
      </c>
      <c r="V38" s="2">
        <v>12</v>
      </c>
    </row>
    <row r="39" spans="1:22">
      <c r="A39" s="2">
        <v>5</v>
      </c>
      <c r="B39" s="2">
        <v>2</v>
      </c>
      <c r="C39" s="32" t="s">
        <v>501</v>
      </c>
      <c r="D39" s="32" t="s">
        <v>261</v>
      </c>
      <c r="E39" s="2">
        <v>60</v>
      </c>
      <c r="F39" s="2" t="s">
        <v>828</v>
      </c>
      <c r="G39" s="2" t="s">
        <v>176</v>
      </c>
      <c r="H39" s="2" t="s">
        <v>176</v>
      </c>
      <c r="I39" s="2" t="s">
        <v>21</v>
      </c>
      <c r="J39" s="33">
        <v>35143</v>
      </c>
      <c r="K39" s="2" t="s">
        <v>136</v>
      </c>
      <c r="L39" s="1">
        <v>59</v>
      </c>
      <c r="M39" s="15">
        <v>0.89129999999999998</v>
      </c>
      <c r="N39" s="78">
        <v>65</v>
      </c>
      <c r="O39" s="2">
        <v>65</v>
      </c>
      <c r="P39" s="78">
        <v>70</v>
      </c>
      <c r="Q39" s="2"/>
      <c r="R39" s="14">
        <v>65</v>
      </c>
      <c r="S39" s="92">
        <f t="shared" si="0"/>
        <v>57.9345</v>
      </c>
      <c r="T39" s="2"/>
      <c r="U39" s="2" t="s">
        <v>829</v>
      </c>
      <c r="V39" s="2">
        <v>5</v>
      </c>
    </row>
    <row r="40" spans="1:22">
      <c r="A40" s="2">
        <v>12</v>
      </c>
      <c r="B40" s="2">
        <v>1</v>
      </c>
      <c r="C40" s="32" t="s">
        <v>501</v>
      </c>
      <c r="D40" s="32" t="s">
        <v>261</v>
      </c>
      <c r="E40" s="2">
        <v>60</v>
      </c>
      <c r="F40" s="2" t="s">
        <v>830</v>
      </c>
      <c r="G40" s="2" t="s">
        <v>97</v>
      </c>
      <c r="H40" s="2" t="s">
        <v>23</v>
      </c>
      <c r="I40" s="2" t="s">
        <v>21</v>
      </c>
      <c r="J40" s="33">
        <v>27739</v>
      </c>
      <c r="K40" s="2" t="s">
        <v>20</v>
      </c>
      <c r="L40" s="105">
        <v>57.1</v>
      </c>
      <c r="M40" s="15">
        <v>0.90069999999999995</v>
      </c>
      <c r="N40" s="2">
        <v>55</v>
      </c>
      <c r="O40" s="78">
        <v>60</v>
      </c>
      <c r="P40" s="78">
        <v>60</v>
      </c>
      <c r="Q40" s="2"/>
      <c r="R40" s="14">
        <v>55</v>
      </c>
      <c r="S40" s="92">
        <f t="shared" si="0"/>
        <v>49.538499999999999</v>
      </c>
      <c r="T40" s="2"/>
      <c r="U40" s="2" t="s">
        <v>831</v>
      </c>
      <c r="V40" s="2">
        <v>12</v>
      </c>
    </row>
    <row r="41" spans="1:22">
      <c r="A41" s="2">
        <v>0</v>
      </c>
      <c r="B41" s="2" t="s">
        <v>259</v>
      </c>
      <c r="C41" s="32" t="s">
        <v>501</v>
      </c>
      <c r="D41" s="32" t="s">
        <v>261</v>
      </c>
      <c r="E41" s="2">
        <v>60</v>
      </c>
      <c r="F41" s="2" t="s">
        <v>832</v>
      </c>
      <c r="G41" s="2" t="s">
        <v>710</v>
      </c>
      <c r="H41" s="2" t="s">
        <v>107</v>
      </c>
      <c r="I41" s="2" t="s">
        <v>21</v>
      </c>
      <c r="J41" s="33">
        <v>27632</v>
      </c>
      <c r="K41" s="2" t="s">
        <v>20</v>
      </c>
      <c r="L41" s="1">
        <v>58.8</v>
      </c>
      <c r="M41" s="15">
        <v>0.88170000000000004</v>
      </c>
      <c r="N41" s="78">
        <v>80</v>
      </c>
      <c r="O41" s="78">
        <v>82.5</v>
      </c>
      <c r="P41" s="78">
        <v>82.5</v>
      </c>
      <c r="Q41" s="2"/>
      <c r="R41" s="14">
        <v>0</v>
      </c>
      <c r="S41" s="92">
        <f t="shared" si="0"/>
        <v>0</v>
      </c>
      <c r="T41" s="2"/>
      <c r="U41" s="2" t="s">
        <v>833</v>
      </c>
      <c r="V41" s="2">
        <v>0</v>
      </c>
    </row>
    <row r="42" spans="1:22">
      <c r="A42" s="2">
        <v>12</v>
      </c>
      <c r="B42" s="2">
        <v>1</v>
      </c>
      <c r="C42" s="32" t="s">
        <v>501</v>
      </c>
      <c r="D42" s="32" t="s">
        <v>261</v>
      </c>
      <c r="E42" s="2">
        <v>60</v>
      </c>
      <c r="F42" s="2" t="s">
        <v>834</v>
      </c>
      <c r="G42" s="2" t="s">
        <v>192</v>
      </c>
      <c r="H42" s="2" t="s">
        <v>23</v>
      </c>
      <c r="I42" s="2" t="s">
        <v>21</v>
      </c>
      <c r="J42" s="33">
        <v>32252</v>
      </c>
      <c r="K42" s="2" t="s">
        <v>19</v>
      </c>
      <c r="L42" s="105">
        <v>58.7</v>
      </c>
      <c r="M42" s="15">
        <v>0.87880000000000003</v>
      </c>
      <c r="N42" s="2">
        <v>67.5</v>
      </c>
      <c r="O42" s="78">
        <v>70</v>
      </c>
      <c r="P42" s="78">
        <v>70</v>
      </c>
      <c r="Q42" s="2"/>
      <c r="R42" s="14">
        <v>67.5</v>
      </c>
      <c r="S42" s="92">
        <f t="shared" si="0"/>
        <v>59.319000000000003</v>
      </c>
      <c r="T42" s="2"/>
      <c r="U42" s="2" t="s">
        <v>835</v>
      </c>
      <c r="V42" s="2">
        <v>12</v>
      </c>
    </row>
    <row r="43" spans="1:22">
      <c r="A43" s="2">
        <v>5</v>
      </c>
      <c r="B43" s="2">
        <v>2</v>
      </c>
      <c r="C43" s="32" t="s">
        <v>501</v>
      </c>
      <c r="D43" s="32" t="s">
        <v>261</v>
      </c>
      <c r="E43" s="2">
        <v>60</v>
      </c>
      <c r="F43" s="2" t="s">
        <v>830</v>
      </c>
      <c r="G43" s="2" t="s">
        <v>97</v>
      </c>
      <c r="H43" s="2" t="s">
        <v>23</v>
      </c>
      <c r="I43" s="2" t="s">
        <v>21</v>
      </c>
      <c r="J43" s="33">
        <v>27739</v>
      </c>
      <c r="K43" s="2" t="s">
        <v>19</v>
      </c>
      <c r="L43" s="105">
        <v>57.1</v>
      </c>
      <c r="M43" s="15">
        <v>0.89800000000000002</v>
      </c>
      <c r="N43" s="2">
        <v>55</v>
      </c>
      <c r="O43" s="78">
        <v>60</v>
      </c>
      <c r="P43" s="78">
        <v>60</v>
      </c>
      <c r="Q43" s="2"/>
      <c r="R43" s="14">
        <v>55</v>
      </c>
      <c r="S43" s="92">
        <f t="shared" si="0"/>
        <v>49.39</v>
      </c>
      <c r="T43" s="2"/>
      <c r="U43" s="2" t="s">
        <v>831</v>
      </c>
      <c r="V43" s="2">
        <v>5</v>
      </c>
    </row>
    <row r="44" spans="1:22">
      <c r="A44" s="2">
        <v>3</v>
      </c>
      <c r="B44" s="2">
        <v>3</v>
      </c>
      <c r="C44" s="32" t="s">
        <v>501</v>
      </c>
      <c r="D44" s="32" t="s">
        <v>261</v>
      </c>
      <c r="E44" s="2">
        <v>60</v>
      </c>
      <c r="F44" s="2" t="s">
        <v>836</v>
      </c>
      <c r="G44" s="2" t="s">
        <v>32</v>
      </c>
      <c r="H44" s="2" t="s">
        <v>34</v>
      </c>
      <c r="I44" s="2" t="s">
        <v>21</v>
      </c>
      <c r="J44" s="33">
        <v>31595</v>
      </c>
      <c r="K44" s="2" t="s">
        <v>19</v>
      </c>
      <c r="L44" s="1">
        <v>59.9</v>
      </c>
      <c r="M44" s="15">
        <v>0.86280000000000001</v>
      </c>
      <c r="N44" s="2">
        <v>45</v>
      </c>
      <c r="O44" s="2">
        <v>47.5</v>
      </c>
      <c r="P44" s="2">
        <v>50</v>
      </c>
      <c r="Q44" s="2"/>
      <c r="R44" s="14">
        <v>50</v>
      </c>
      <c r="S44" s="92">
        <f t="shared" si="0"/>
        <v>43.14</v>
      </c>
      <c r="T44" s="2"/>
      <c r="U44" s="2" t="s">
        <v>837</v>
      </c>
      <c r="V44" s="2">
        <v>3</v>
      </c>
    </row>
    <row r="45" spans="1:22">
      <c r="A45" s="2">
        <v>2</v>
      </c>
      <c r="B45" s="2">
        <v>4</v>
      </c>
      <c r="C45" s="32" t="s">
        <v>501</v>
      </c>
      <c r="D45" s="32" t="s">
        <v>261</v>
      </c>
      <c r="E45" s="2">
        <v>60</v>
      </c>
      <c r="F45" s="2" t="s">
        <v>838</v>
      </c>
      <c r="G45" s="2" t="s">
        <v>97</v>
      </c>
      <c r="H45" s="2" t="s">
        <v>23</v>
      </c>
      <c r="I45" s="2" t="s">
        <v>21</v>
      </c>
      <c r="J45" s="33">
        <v>32032</v>
      </c>
      <c r="K45" s="2" t="s">
        <v>19</v>
      </c>
      <c r="L45" s="1">
        <v>58.9</v>
      </c>
      <c r="M45" s="15">
        <v>0.87380000000000002</v>
      </c>
      <c r="N45" s="2">
        <v>35</v>
      </c>
      <c r="O45" s="78">
        <v>42.5</v>
      </c>
      <c r="P45" s="78">
        <v>42.5</v>
      </c>
      <c r="Q45" s="2"/>
      <c r="R45" s="14">
        <v>35</v>
      </c>
      <c r="S45" s="92">
        <f t="shared" si="0"/>
        <v>30.583000000000002</v>
      </c>
      <c r="T45" s="2"/>
      <c r="U45" s="2" t="s">
        <v>839</v>
      </c>
      <c r="V45" s="2">
        <v>2</v>
      </c>
    </row>
    <row r="46" spans="1:22">
      <c r="A46" s="2">
        <v>0</v>
      </c>
      <c r="B46" s="2" t="s">
        <v>259</v>
      </c>
      <c r="C46" s="32" t="s">
        <v>501</v>
      </c>
      <c r="D46" s="32" t="s">
        <v>261</v>
      </c>
      <c r="E46" s="2">
        <v>60</v>
      </c>
      <c r="F46" s="2" t="s">
        <v>840</v>
      </c>
      <c r="G46" s="2" t="s">
        <v>263</v>
      </c>
      <c r="H46" s="2" t="s">
        <v>264</v>
      </c>
      <c r="I46" s="2" t="s">
        <v>21</v>
      </c>
      <c r="J46" s="33">
        <v>32885</v>
      </c>
      <c r="K46" s="2" t="s">
        <v>19</v>
      </c>
      <c r="L46" s="1">
        <v>57.4</v>
      </c>
      <c r="M46" s="15">
        <v>0.89019999999999999</v>
      </c>
      <c r="N46" s="78">
        <v>65</v>
      </c>
      <c r="O46" s="78">
        <v>65</v>
      </c>
      <c r="P46" s="2">
        <v>0</v>
      </c>
      <c r="Q46" s="2"/>
      <c r="R46" s="14">
        <v>0</v>
      </c>
      <c r="S46" s="92">
        <f t="shared" si="0"/>
        <v>0</v>
      </c>
      <c r="T46" s="2"/>
      <c r="U46" s="2" t="s">
        <v>841</v>
      </c>
      <c r="V46" s="2">
        <v>0</v>
      </c>
    </row>
    <row r="47" spans="1:22">
      <c r="A47" s="2">
        <v>0</v>
      </c>
      <c r="B47" s="2" t="s">
        <v>259</v>
      </c>
      <c r="C47" s="32" t="s">
        <v>501</v>
      </c>
      <c r="D47" s="32" t="s">
        <v>261</v>
      </c>
      <c r="E47" s="2">
        <v>60</v>
      </c>
      <c r="F47" s="2" t="s">
        <v>832</v>
      </c>
      <c r="G47" s="2" t="s">
        <v>710</v>
      </c>
      <c r="H47" s="2" t="s">
        <v>107</v>
      </c>
      <c r="I47" s="2" t="s">
        <v>21</v>
      </c>
      <c r="J47" s="33">
        <v>27632</v>
      </c>
      <c r="K47" s="2" t="s">
        <v>19</v>
      </c>
      <c r="L47" s="1">
        <v>58.8</v>
      </c>
      <c r="M47" s="15">
        <v>0.87380000000000002</v>
      </c>
      <c r="N47" s="78">
        <v>80</v>
      </c>
      <c r="O47" s="78">
        <v>82.5</v>
      </c>
      <c r="P47" s="78">
        <v>82.5</v>
      </c>
      <c r="Q47" s="2"/>
      <c r="R47" s="14">
        <v>0</v>
      </c>
      <c r="S47" s="92">
        <f t="shared" si="0"/>
        <v>0</v>
      </c>
      <c r="T47" s="2"/>
      <c r="U47" s="2" t="s">
        <v>833</v>
      </c>
      <c r="V47" s="2">
        <v>0</v>
      </c>
    </row>
    <row r="48" spans="1:22">
      <c r="A48" s="2">
        <v>12</v>
      </c>
      <c r="B48" s="2">
        <v>1</v>
      </c>
      <c r="C48" s="32" t="s">
        <v>501</v>
      </c>
      <c r="D48" s="32" t="s">
        <v>261</v>
      </c>
      <c r="E48" s="2">
        <v>60</v>
      </c>
      <c r="F48" s="2" t="s">
        <v>842</v>
      </c>
      <c r="G48" s="2" t="s">
        <v>596</v>
      </c>
      <c r="H48" s="2" t="s">
        <v>34</v>
      </c>
      <c r="I48" s="2" t="s">
        <v>21</v>
      </c>
      <c r="J48" s="33">
        <v>37889</v>
      </c>
      <c r="K48" s="2" t="s">
        <v>35</v>
      </c>
      <c r="L48" s="1">
        <v>57.3</v>
      </c>
      <c r="M48" s="15">
        <v>1.1045</v>
      </c>
      <c r="N48" s="78">
        <v>25</v>
      </c>
      <c r="O48" s="2">
        <v>27.5</v>
      </c>
      <c r="P48" s="2">
        <v>30</v>
      </c>
      <c r="Q48" s="2"/>
      <c r="R48" s="14">
        <v>30</v>
      </c>
      <c r="S48" s="92">
        <f t="shared" si="0"/>
        <v>33.134999999999998</v>
      </c>
      <c r="T48" s="2"/>
      <c r="U48" s="2" t="s">
        <v>843</v>
      </c>
      <c r="V48" s="2">
        <v>12</v>
      </c>
    </row>
    <row r="49" spans="1:22">
      <c r="A49" s="2">
        <v>12</v>
      </c>
      <c r="B49" s="2">
        <v>1</v>
      </c>
      <c r="C49" s="32" t="s">
        <v>501</v>
      </c>
      <c r="D49" s="32" t="s">
        <v>261</v>
      </c>
      <c r="E49" s="2">
        <v>60</v>
      </c>
      <c r="F49" s="2" t="s">
        <v>844</v>
      </c>
      <c r="G49" s="2" t="s">
        <v>247</v>
      </c>
      <c r="H49" s="2" t="s">
        <v>34</v>
      </c>
      <c r="I49" s="2" t="s">
        <v>21</v>
      </c>
      <c r="J49" s="33">
        <v>37005</v>
      </c>
      <c r="K49" s="2" t="s">
        <v>42</v>
      </c>
      <c r="L49" s="105">
        <v>58.7</v>
      </c>
      <c r="M49" s="15">
        <v>0.99299999999999999</v>
      </c>
      <c r="N49" s="2">
        <v>65</v>
      </c>
      <c r="O49" s="2">
        <v>70</v>
      </c>
      <c r="P49" s="78">
        <v>75</v>
      </c>
      <c r="Q49" s="2"/>
      <c r="R49" s="14">
        <v>70</v>
      </c>
      <c r="S49" s="92">
        <f t="shared" si="0"/>
        <v>69.510000000000005</v>
      </c>
      <c r="T49" s="2" t="s">
        <v>845</v>
      </c>
      <c r="U49" s="2" t="s">
        <v>846</v>
      </c>
      <c r="V49" s="2">
        <v>48</v>
      </c>
    </row>
    <row r="50" spans="1:22">
      <c r="A50" s="2">
        <v>12</v>
      </c>
      <c r="B50" s="2">
        <v>1</v>
      </c>
      <c r="C50" s="32" t="s">
        <v>501</v>
      </c>
      <c r="D50" s="32" t="s">
        <v>261</v>
      </c>
      <c r="E50" s="2">
        <v>67.5</v>
      </c>
      <c r="F50" s="2" t="s">
        <v>847</v>
      </c>
      <c r="G50" s="2" t="s">
        <v>848</v>
      </c>
      <c r="H50" s="2" t="s">
        <v>23</v>
      </c>
      <c r="I50" s="2" t="s">
        <v>21</v>
      </c>
      <c r="J50" s="33">
        <v>25878</v>
      </c>
      <c r="K50" s="2" t="s">
        <v>36</v>
      </c>
      <c r="L50" s="1">
        <v>65.599999999999994</v>
      </c>
      <c r="M50" s="15">
        <v>0.8508</v>
      </c>
      <c r="N50" s="2">
        <v>57.5</v>
      </c>
      <c r="O50" s="44">
        <v>62.5</v>
      </c>
      <c r="P50" s="44">
        <v>62.5</v>
      </c>
      <c r="Q50" s="2"/>
      <c r="R50" s="14">
        <v>57.5</v>
      </c>
      <c r="S50" s="92">
        <f t="shared" si="0"/>
        <v>48.920999999999999</v>
      </c>
      <c r="T50" s="2"/>
      <c r="U50" s="2" t="s">
        <v>849</v>
      </c>
      <c r="V50" s="2">
        <v>12</v>
      </c>
    </row>
    <row r="51" spans="1:22">
      <c r="A51" s="2">
        <v>12</v>
      </c>
      <c r="B51" s="2">
        <v>1</v>
      </c>
      <c r="C51" s="32" t="s">
        <v>501</v>
      </c>
      <c r="D51" s="32" t="s">
        <v>261</v>
      </c>
      <c r="E51" s="2">
        <v>67.5</v>
      </c>
      <c r="F51" s="2" t="s">
        <v>850</v>
      </c>
      <c r="G51" s="2" t="s">
        <v>710</v>
      </c>
      <c r="H51" s="2" t="s">
        <v>107</v>
      </c>
      <c r="I51" s="2" t="s">
        <v>21</v>
      </c>
      <c r="J51" s="33">
        <v>24607</v>
      </c>
      <c r="K51" s="2" t="s">
        <v>140</v>
      </c>
      <c r="L51" s="1">
        <v>66</v>
      </c>
      <c r="M51" s="15">
        <v>0.92879999999999996</v>
      </c>
      <c r="N51" s="2">
        <v>40</v>
      </c>
      <c r="O51" s="44">
        <v>42.5</v>
      </c>
      <c r="P51" s="44">
        <v>42.5</v>
      </c>
      <c r="Q51" s="2"/>
      <c r="R51" s="14">
        <v>40</v>
      </c>
      <c r="S51" s="92">
        <f t="shared" si="0"/>
        <v>37.152000000000001</v>
      </c>
      <c r="T51" s="2"/>
      <c r="U51" s="2" t="s">
        <v>770</v>
      </c>
      <c r="V51" s="2">
        <v>12</v>
      </c>
    </row>
    <row r="52" spans="1:22">
      <c r="A52" s="2">
        <v>12</v>
      </c>
      <c r="B52" s="2">
        <v>1</v>
      </c>
      <c r="C52" s="32" t="s">
        <v>501</v>
      </c>
      <c r="D52" s="32" t="s">
        <v>261</v>
      </c>
      <c r="E52" s="2">
        <v>67.5</v>
      </c>
      <c r="F52" s="2" t="s">
        <v>851</v>
      </c>
      <c r="G52" s="2" t="s">
        <v>852</v>
      </c>
      <c r="H52" s="2" t="s">
        <v>760</v>
      </c>
      <c r="I52" s="2" t="s">
        <v>21</v>
      </c>
      <c r="J52" s="33">
        <v>30127</v>
      </c>
      <c r="K52" s="2" t="s">
        <v>19</v>
      </c>
      <c r="L52" s="1">
        <v>61.65</v>
      </c>
      <c r="M52" s="15">
        <v>0.81010000000000004</v>
      </c>
      <c r="N52" s="2">
        <v>80</v>
      </c>
      <c r="O52" s="2">
        <v>85</v>
      </c>
      <c r="P52" s="44">
        <v>90</v>
      </c>
      <c r="Q52" s="2"/>
      <c r="R52" s="14">
        <v>85</v>
      </c>
      <c r="S52" s="92">
        <f t="shared" si="0"/>
        <v>68.858500000000006</v>
      </c>
      <c r="T52" s="2"/>
      <c r="U52" s="2" t="s">
        <v>853</v>
      </c>
      <c r="V52" s="2">
        <v>12</v>
      </c>
    </row>
    <row r="53" spans="1:22">
      <c r="A53" s="2">
        <v>5</v>
      </c>
      <c r="B53" s="2">
        <v>2</v>
      </c>
      <c r="C53" s="32" t="s">
        <v>501</v>
      </c>
      <c r="D53" s="32" t="s">
        <v>261</v>
      </c>
      <c r="E53" s="2">
        <v>67.5</v>
      </c>
      <c r="F53" s="2" t="s">
        <v>854</v>
      </c>
      <c r="G53" s="2" t="s">
        <v>474</v>
      </c>
      <c r="H53" s="2" t="s">
        <v>474</v>
      </c>
      <c r="I53" s="2" t="s">
        <v>21</v>
      </c>
      <c r="J53" s="33">
        <v>34165</v>
      </c>
      <c r="K53" s="2" t="s">
        <v>19</v>
      </c>
      <c r="L53" s="1">
        <v>66.2</v>
      </c>
      <c r="M53" s="15">
        <v>0.79179999999999995</v>
      </c>
      <c r="N53" s="2">
        <v>70</v>
      </c>
      <c r="O53" s="2">
        <v>72.5</v>
      </c>
      <c r="P53" s="2">
        <v>75</v>
      </c>
      <c r="Q53" s="2"/>
      <c r="R53" s="14">
        <v>75</v>
      </c>
      <c r="S53" s="92">
        <f t="shared" si="0"/>
        <v>59.384999999999998</v>
      </c>
      <c r="T53" s="2"/>
      <c r="U53" s="2" t="s">
        <v>855</v>
      </c>
      <c r="V53" s="2">
        <v>5</v>
      </c>
    </row>
    <row r="54" spans="1:22">
      <c r="A54" s="2">
        <v>3</v>
      </c>
      <c r="B54" s="2">
        <v>3</v>
      </c>
      <c r="C54" s="32" t="s">
        <v>501</v>
      </c>
      <c r="D54" s="32" t="s">
        <v>261</v>
      </c>
      <c r="E54" s="2">
        <v>67.5</v>
      </c>
      <c r="F54" s="2" t="s">
        <v>856</v>
      </c>
      <c r="G54" s="2" t="s">
        <v>857</v>
      </c>
      <c r="H54" s="2" t="s">
        <v>264</v>
      </c>
      <c r="I54" s="2" t="s">
        <v>21</v>
      </c>
      <c r="J54" s="33">
        <v>30968</v>
      </c>
      <c r="K54" s="2" t="s">
        <v>19</v>
      </c>
      <c r="L54" s="1">
        <v>67.099999999999994</v>
      </c>
      <c r="M54" s="15">
        <v>0.78269999999999995</v>
      </c>
      <c r="N54" s="2">
        <v>57.5</v>
      </c>
      <c r="O54" s="2">
        <v>65</v>
      </c>
      <c r="P54" s="44">
        <v>67.5</v>
      </c>
      <c r="Q54" s="2"/>
      <c r="R54" s="14">
        <v>65</v>
      </c>
      <c r="S54" s="92">
        <f t="shared" si="0"/>
        <v>50.875499999999995</v>
      </c>
      <c r="T54" s="2"/>
      <c r="U54" s="2" t="s">
        <v>858</v>
      </c>
      <c r="V54" s="2">
        <v>3</v>
      </c>
    </row>
    <row r="55" spans="1:22">
      <c r="A55" s="2">
        <v>2</v>
      </c>
      <c r="B55" s="2">
        <v>4</v>
      </c>
      <c r="C55" s="32" t="s">
        <v>501</v>
      </c>
      <c r="D55" s="32" t="s">
        <v>261</v>
      </c>
      <c r="E55" s="2">
        <v>67.5</v>
      </c>
      <c r="F55" s="2" t="s">
        <v>859</v>
      </c>
      <c r="G55" s="2" t="s">
        <v>166</v>
      </c>
      <c r="H55" s="2" t="s">
        <v>166</v>
      </c>
      <c r="I55" s="2" t="s">
        <v>21</v>
      </c>
      <c r="J55" s="33">
        <v>32329</v>
      </c>
      <c r="K55" s="2" t="s">
        <v>19</v>
      </c>
      <c r="L55" s="1">
        <v>67.400000000000006</v>
      </c>
      <c r="M55" s="15">
        <v>0.77690000000000003</v>
      </c>
      <c r="N55" s="2">
        <v>52.5</v>
      </c>
      <c r="O55" s="44">
        <v>57.5</v>
      </c>
      <c r="P55" s="44">
        <v>57.5</v>
      </c>
      <c r="Q55" s="2"/>
      <c r="R55" s="14">
        <v>52.5</v>
      </c>
      <c r="S55" s="92">
        <f t="shared" si="0"/>
        <v>40.78725</v>
      </c>
      <c r="T55" s="2"/>
      <c r="U55" s="2" t="s">
        <v>860</v>
      </c>
      <c r="V55" s="2">
        <v>2</v>
      </c>
    </row>
    <row r="56" spans="1:22">
      <c r="A56" s="2">
        <v>12</v>
      </c>
      <c r="B56" s="2">
        <v>1</v>
      </c>
      <c r="C56" s="32" t="s">
        <v>501</v>
      </c>
      <c r="D56" s="32" t="s">
        <v>261</v>
      </c>
      <c r="E56" s="2">
        <v>67.5</v>
      </c>
      <c r="F56" s="2" t="s">
        <v>507</v>
      </c>
      <c r="G56" s="2" t="s">
        <v>32</v>
      </c>
      <c r="H56" s="2" t="s">
        <v>23</v>
      </c>
      <c r="I56" s="2" t="s">
        <v>21</v>
      </c>
      <c r="J56" s="33">
        <v>38154</v>
      </c>
      <c r="K56" s="2" t="s">
        <v>35</v>
      </c>
      <c r="L56" s="1">
        <v>67</v>
      </c>
      <c r="M56" s="15">
        <v>0.9627</v>
      </c>
      <c r="N56" s="44">
        <v>30</v>
      </c>
      <c r="O56" s="2">
        <v>30</v>
      </c>
      <c r="P56" s="44">
        <v>35</v>
      </c>
      <c r="Q56" s="2"/>
      <c r="R56" s="14">
        <v>30</v>
      </c>
      <c r="S56" s="92">
        <f t="shared" si="0"/>
        <v>28.881</v>
      </c>
      <c r="T56" s="2"/>
      <c r="U56" s="2" t="s">
        <v>508</v>
      </c>
      <c r="V56" s="2">
        <v>12</v>
      </c>
    </row>
    <row r="57" spans="1:22">
      <c r="A57" s="2">
        <v>0</v>
      </c>
      <c r="B57" s="2" t="s">
        <v>259</v>
      </c>
      <c r="C57" s="32" t="s">
        <v>501</v>
      </c>
      <c r="D57" s="32" t="s">
        <v>261</v>
      </c>
      <c r="E57" s="2">
        <v>75</v>
      </c>
      <c r="F57" s="2" t="s">
        <v>861</v>
      </c>
      <c r="G57" s="2" t="s">
        <v>97</v>
      </c>
      <c r="H57" s="2" t="s">
        <v>23</v>
      </c>
      <c r="I57" s="2" t="s">
        <v>21</v>
      </c>
      <c r="J57" s="33">
        <v>27186</v>
      </c>
      <c r="K57" s="2" t="s">
        <v>20</v>
      </c>
      <c r="L57" s="1">
        <v>73.099999999999994</v>
      </c>
      <c r="M57" s="15">
        <v>0.749</v>
      </c>
      <c r="N57" s="2">
        <v>0</v>
      </c>
      <c r="O57" s="2">
        <v>0</v>
      </c>
      <c r="P57" s="2">
        <v>0</v>
      </c>
      <c r="Q57" s="2"/>
      <c r="R57" s="14">
        <v>0</v>
      </c>
      <c r="S57" s="92">
        <f t="shared" si="0"/>
        <v>0</v>
      </c>
      <c r="T57" s="2"/>
      <c r="U57" s="2" t="s">
        <v>862</v>
      </c>
      <c r="V57" s="2">
        <v>0</v>
      </c>
    </row>
    <row r="58" spans="1:22">
      <c r="A58" s="2">
        <v>12</v>
      </c>
      <c r="B58" s="2">
        <v>1</v>
      </c>
      <c r="C58" s="32" t="s">
        <v>501</v>
      </c>
      <c r="D58" s="32" t="s">
        <v>261</v>
      </c>
      <c r="E58" s="2">
        <v>75</v>
      </c>
      <c r="F58" s="2" t="s">
        <v>863</v>
      </c>
      <c r="G58" s="2" t="s">
        <v>864</v>
      </c>
      <c r="H58" s="2" t="s">
        <v>864</v>
      </c>
      <c r="I58" s="2" t="s">
        <v>21</v>
      </c>
      <c r="J58" s="33">
        <v>25532</v>
      </c>
      <c r="K58" s="2" t="s">
        <v>36</v>
      </c>
      <c r="L58" s="1">
        <v>75</v>
      </c>
      <c r="M58" s="15">
        <v>0.78949999999999998</v>
      </c>
      <c r="N58" s="2">
        <v>60</v>
      </c>
      <c r="O58" s="2">
        <v>65</v>
      </c>
      <c r="P58" s="2">
        <v>67.5</v>
      </c>
      <c r="Q58" s="2"/>
      <c r="R58" s="14">
        <v>67.5</v>
      </c>
      <c r="S58" s="92">
        <f t="shared" si="0"/>
        <v>53.291249999999998</v>
      </c>
      <c r="T58" s="2"/>
      <c r="U58" s="2" t="s">
        <v>865</v>
      </c>
      <c r="V58" s="2">
        <v>12</v>
      </c>
    </row>
    <row r="59" spans="1:22">
      <c r="A59" s="2">
        <v>12</v>
      </c>
      <c r="B59" s="2">
        <v>1</v>
      </c>
      <c r="C59" s="32" t="s">
        <v>501</v>
      </c>
      <c r="D59" s="32" t="s">
        <v>261</v>
      </c>
      <c r="E59" s="2">
        <v>75</v>
      </c>
      <c r="F59" s="2" t="s">
        <v>866</v>
      </c>
      <c r="G59" s="2" t="s">
        <v>710</v>
      </c>
      <c r="H59" s="2" t="s">
        <v>107</v>
      </c>
      <c r="I59" s="2" t="s">
        <v>21</v>
      </c>
      <c r="J59" s="33">
        <v>23072</v>
      </c>
      <c r="K59" s="2" t="s">
        <v>140</v>
      </c>
      <c r="L59" s="1">
        <v>74.599999999999994</v>
      </c>
      <c r="M59" s="15">
        <v>0.96530000000000005</v>
      </c>
      <c r="N59" s="2">
        <v>55</v>
      </c>
      <c r="O59" s="2">
        <v>60</v>
      </c>
      <c r="P59" s="44">
        <v>62.5</v>
      </c>
      <c r="Q59" s="2"/>
      <c r="R59" s="14">
        <v>60</v>
      </c>
      <c r="S59" s="92">
        <f t="shared" si="0"/>
        <v>57.918000000000006</v>
      </c>
      <c r="T59" s="2" t="s">
        <v>482</v>
      </c>
      <c r="U59" s="2" t="s">
        <v>770</v>
      </c>
      <c r="V59" s="2">
        <v>21</v>
      </c>
    </row>
    <row r="60" spans="1:22">
      <c r="A60" s="2">
        <v>5</v>
      </c>
      <c r="B60" s="2">
        <v>2</v>
      </c>
      <c r="C60" s="32" t="s">
        <v>501</v>
      </c>
      <c r="D60" s="32" t="s">
        <v>261</v>
      </c>
      <c r="E60" s="2">
        <v>75</v>
      </c>
      <c r="F60" s="2" t="s">
        <v>867</v>
      </c>
      <c r="G60" s="2" t="s">
        <v>868</v>
      </c>
      <c r="H60" s="2" t="s">
        <v>34</v>
      </c>
      <c r="I60" s="2" t="s">
        <v>21</v>
      </c>
      <c r="J60" s="33">
        <v>24112</v>
      </c>
      <c r="K60" s="2" t="s">
        <v>140</v>
      </c>
      <c r="L60" s="105">
        <v>73.3</v>
      </c>
      <c r="M60" s="15">
        <v>0.88160000000000005</v>
      </c>
      <c r="N60" s="2">
        <v>50</v>
      </c>
      <c r="O60" s="2">
        <v>55</v>
      </c>
      <c r="P60" s="44">
        <v>60</v>
      </c>
      <c r="Q60" s="2"/>
      <c r="R60" s="14">
        <v>55</v>
      </c>
      <c r="S60" s="92">
        <f t="shared" si="0"/>
        <v>48.488</v>
      </c>
      <c r="T60" s="2"/>
      <c r="U60" s="32" t="s">
        <v>869</v>
      </c>
      <c r="V60" s="2">
        <v>5</v>
      </c>
    </row>
    <row r="61" spans="1:22">
      <c r="A61" s="2">
        <v>12</v>
      </c>
      <c r="B61" s="2">
        <v>1</v>
      </c>
      <c r="C61" s="32" t="s">
        <v>501</v>
      </c>
      <c r="D61" s="32" t="s">
        <v>261</v>
      </c>
      <c r="E61" s="2">
        <v>75</v>
      </c>
      <c r="F61" s="2" t="s">
        <v>870</v>
      </c>
      <c r="G61" s="2" t="s">
        <v>349</v>
      </c>
      <c r="H61" s="2" t="s">
        <v>871</v>
      </c>
      <c r="I61" s="2" t="s">
        <v>21</v>
      </c>
      <c r="J61" s="33">
        <v>34140</v>
      </c>
      <c r="K61" s="2" t="s">
        <v>19</v>
      </c>
      <c r="L61" s="1">
        <v>75</v>
      </c>
      <c r="M61" s="15">
        <v>0.72299999999999998</v>
      </c>
      <c r="N61" s="2">
        <v>100</v>
      </c>
      <c r="O61" s="2">
        <v>105</v>
      </c>
      <c r="P61" s="44">
        <v>110</v>
      </c>
      <c r="Q61" s="2"/>
      <c r="R61" s="14">
        <v>105</v>
      </c>
      <c r="S61" s="92">
        <f t="shared" si="0"/>
        <v>75.914999999999992</v>
      </c>
      <c r="T61" s="2" t="s">
        <v>485</v>
      </c>
      <c r="U61" s="2" t="s">
        <v>872</v>
      </c>
      <c r="V61" s="2">
        <v>21</v>
      </c>
    </row>
    <row r="62" spans="1:22">
      <c r="A62" s="2">
        <v>5</v>
      </c>
      <c r="B62" s="2">
        <v>2</v>
      </c>
      <c r="C62" s="32" t="s">
        <v>501</v>
      </c>
      <c r="D62" s="32" t="s">
        <v>261</v>
      </c>
      <c r="E62" s="2">
        <v>75</v>
      </c>
      <c r="F62" s="2" t="s">
        <v>873</v>
      </c>
      <c r="G62" s="2" t="s">
        <v>427</v>
      </c>
      <c r="H62" s="2" t="s">
        <v>264</v>
      </c>
      <c r="I62" s="2" t="s">
        <v>21</v>
      </c>
      <c r="J62" s="33">
        <v>33249</v>
      </c>
      <c r="K62" s="2" t="s">
        <v>19</v>
      </c>
      <c r="L62" s="105">
        <v>73.400000000000006</v>
      </c>
      <c r="M62" s="15">
        <v>0.73219999999999996</v>
      </c>
      <c r="N62" s="2">
        <v>75</v>
      </c>
      <c r="O62" s="2">
        <v>85</v>
      </c>
      <c r="P62" s="44">
        <v>90</v>
      </c>
      <c r="Q62" s="2"/>
      <c r="R62" s="14">
        <v>85</v>
      </c>
      <c r="S62" s="92">
        <f t="shared" si="0"/>
        <v>62.236999999999995</v>
      </c>
      <c r="T62" s="2"/>
      <c r="U62" s="2" t="s">
        <v>783</v>
      </c>
      <c r="V62" s="2">
        <v>5</v>
      </c>
    </row>
    <row r="63" spans="1:22">
      <c r="A63" s="2">
        <v>12</v>
      </c>
      <c r="B63" s="2">
        <v>1</v>
      </c>
      <c r="C63" s="32" t="s">
        <v>501</v>
      </c>
      <c r="D63" s="32" t="s">
        <v>261</v>
      </c>
      <c r="E63" s="2">
        <v>82.5</v>
      </c>
      <c r="F63" s="2" t="s">
        <v>874</v>
      </c>
      <c r="G63" s="2" t="s">
        <v>815</v>
      </c>
      <c r="H63" s="2" t="s">
        <v>107</v>
      </c>
      <c r="I63" s="2" t="s">
        <v>21</v>
      </c>
      <c r="J63" s="33">
        <v>31474</v>
      </c>
      <c r="K63" s="2" t="s">
        <v>19</v>
      </c>
      <c r="L63" s="105">
        <v>78.3</v>
      </c>
      <c r="M63" s="15">
        <v>0.69810000000000005</v>
      </c>
      <c r="N63" s="44">
        <v>95</v>
      </c>
      <c r="O63" s="2">
        <v>95</v>
      </c>
      <c r="P63" s="44">
        <v>105</v>
      </c>
      <c r="Q63" s="2"/>
      <c r="R63" s="14">
        <v>95</v>
      </c>
      <c r="S63" s="92">
        <f t="shared" si="0"/>
        <v>66.319500000000005</v>
      </c>
      <c r="T63" s="2"/>
      <c r="U63" s="2" t="s">
        <v>875</v>
      </c>
      <c r="V63" s="2">
        <v>12</v>
      </c>
    </row>
    <row r="64" spans="1:22">
      <c r="A64" s="2">
        <v>12</v>
      </c>
      <c r="B64" s="2">
        <v>1</v>
      </c>
      <c r="C64" s="32" t="s">
        <v>501</v>
      </c>
      <c r="D64" s="32" t="s">
        <v>261</v>
      </c>
      <c r="E64" s="2" t="s">
        <v>607</v>
      </c>
      <c r="F64" s="2" t="s">
        <v>876</v>
      </c>
      <c r="G64" s="2" t="s">
        <v>877</v>
      </c>
      <c r="H64" s="2" t="s">
        <v>23</v>
      </c>
      <c r="I64" s="2" t="s">
        <v>21</v>
      </c>
      <c r="J64" s="33">
        <v>34066</v>
      </c>
      <c r="K64" s="2" t="s">
        <v>19</v>
      </c>
      <c r="L64" s="1">
        <v>100.5</v>
      </c>
      <c r="M64" s="15">
        <v>0.59650000000000003</v>
      </c>
      <c r="N64" s="2">
        <v>80</v>
      </c>
      <c r="O64" s="44">
        <v>85</v>
      </c>
      <c r="P64" s="44">
        <v>85</v>
      </c>
      <c r="Q64" s="2"/>
      <c r="R64" s="14">
        <v>80</v>
      </c>
      <c r="S64" s="92">
        <f t="shared" si="0"/>
        <v>47.72</v>
      </c>
      <c r="T64" s="2"/>
      <c r="U64" s="2" t="s">
        <v>878</v>
      </c>
      <c r="V64" s="2">
        <v>12</v>
      </c>
    </row>
    <row r="65" spans="1:22">
      <c r="A65" s="2">
        <v>12</v>
      </c>
      <c r="B65" s="2">
        <v>1</v>
      </c>
      <c r="C65" s="32" t="s">
        <v>501</v>
      </c>
      <c r="D65" s="32" t="s">
        <v>261</v>
      </c>
      <c r="E65" s="2" t="s">
        <v>607</v>
      </c>
      <c r="F65" s="2" t="s">
        <v>879</v>
      </c>
      <c r="G65" s="2" t="s">
        <v>143</v>
      </c>
      <c r="H65" s="2" t="s">
        <v>143</v>
      </c>
      <c r="I65" s="2" t="s">
        <v>21</v>
      </c>
      <c r="J65" s="33">
        <v>35988</v>
      </c>
      <c r="K65" s="2" t="s">
        <v>94</v>
      </c>
      <c r="L65" s="105">
        <v>119.5</v>
      </c>
      <c r="M65" s="15">
        <v>0.58750000000000002</v>
      </c>
      <c r="N65" s="2">
        <v>92.5</v>
      </c>
      <c r="O65" s="44">
        <v>97.5</v>
      </c>
      <c r="P65" s="44">
        <v>100</v>
      </c>
      <c r="Q65" s="2"/>
      <c r="R65" s="14">
        <v>92.5</v>
      </c>
      <c r="S65" s="92">
        <f t="shared" si="0"/>
        <v>54.34375</v>
      </c>
      <c r="T65" s="2"/>
      <c r="U65" s="2" t="s">
        <v>813</v>
      </c>
      <c r="V65" s="2">
        <v>12</v>
      </c>
    </row>
    <row r="66" spans="1:22">
      <c r="A66" s="2"/>
      <c r="B66" s="2"/>
      <c r="C66" s="2"/>
      <c r="D66" s="2"/>
      <c r="E66" s="2"/>
      <c r="F66" s="14" t="s">
        <v>75</v>
      </c>
      <c r="G66" s="2"/>
      <c r="H66" s="2"/>
      <c r="I66" s="2"/>
      <c r="J66" s="2"/>
      <c r="K66" s="2"/>
      <c r="L66" s="76"/>
      <c r="M66" s="15"/>
      <c r="N66" s="2"/>
      <c r="O66" s="2"/>
      <c r="P66" s="2"/>
      <c r="Q66" s="2"/>
      <c r="R66" s="14"/>
      <c r="S66" s="15"/>
      <c r="T66" s="2"/>
      <c r="U66" s="2"/>
      <c r="V66" s="2"/>
    </row>
    <row r="67" spans="1:22">
      <c r="A67" s="2">
        <v>12</v>
      </c>
      <c r="B67" s="2">
        <v>1</v>
      </c>
      <c r="C67" s="32" t="s">
        <v>501</v>
      </c>
      <c r="D67" s="32" t="s">
        <v>261</v>
      </c>
      <c r="E67" s="2">
        <v>44</v>
      </c>
      <c r="F67" s="2" t="s">
        <v>880</v>
      </c>
      <c r="G67" s="2" t="s">
        <v>176</v>
      </c>
      <c r="H67" s="2" t="s">
        <v>176</v>
      </c>
      <c r="I67" s="2" t="s">
        <v>21</v>
      </c>
      <c r="J67" s="33">
        <v>38344</v>
      </c>
      <c r="K67" s="2" t="s">
        <v>35</v>
      </c>
      <c r="L67" s="105">
        <v>39.6</v>
      </c>
      <c r="M67" s="15">
        <v>1.6153999999999999</v>
      </c>
      <c r="N67" s="2">
        <v>50</v>
      </c>
      <c r="O67" s="2">
        <v>55</v>
      </c>
      <c r="P67" s="78">
        <v>57.5</v>
      </c>
      <c r="Q67" s="2"/>
      <c r="R67" s="14">
        <f>O67</f>
        <v>55</v>
      </c>
      <c r="S67" s="92">
        <f t="shared" ref="S67:S135" si="1">R67*M67</f>
        <v>88.846999999999994</v>
      </c>
      <c r="T67" s="2"/>
      <c r="U67" s="2" t="s">
        <v>881</v>
      </c>
      <c r="V67" s="2">
        <v>12</v>
      </c>
    </row>
    <row r="68" spans="1:22">
      <c r="A68" s="2">
        <v>5</v>
      </c>
      <c r="B68" s="2">
        <v>2</v>
      </c>
      <c r="C68" s="32" t="s">
        <v>501</v>
      </c>
      <c r="D68" s="32" t="s">
        <v>261</v>
      </c>
      <c r="E68" s="2">
        <v>44</v>
      </c>
      <c r="F68" s="2" t="s">
        <v>882</v>
      </c>
      <c r="G68" s="2" t="s">
        <v>180</v>
      </c>
      <c r="H68" s="2" t="s">
        <v>34</v>
      </c>
      <c r="I68" s="2" t="s">
        <v>21</v>
      </c>
      <c r="J68" s="33">
        <v>38818</v>
      </c>
      <c r="K68" s="2" t="s">
        <v>35</v>
      </c>
      <c r="L68" s="105">
        <v>28</v>
      </c>
      <c r="M68" s="15">
        <v>1.6153999999999999</v>
      </c>
      <c r="N68" s="2">
        <v>35</v>
      </c>
      <c r="O68" s="2">
        <v>37.5</v>
      </c>
      <c r="P68" s="78">
        <v>40</v>
      </c>
      <c r="Q68" s="2"/>
      <c r="R68" s="14">
        <f>O68</f>
        <v>37.5</v>
      </c>
      <c r="S68" s="92">
        <f t="shared" si="1"/>
        <v>60.577500000000001</v>
      </c>
      <c r="T68" s="2"/>
      <c r="U68" s="2" t="s">
        <v>883</v>
      </c>
      <c r="V68" s="2">
        <v>5</v>
      </c>
    </row>
    <row r="69" spans="1:22">
      <c r="A69" s="2">
        <v>3</v>
      </c>
      <c r="B69" s="2">
        <v>3</v>
      </c>
      <c r="C69" s="32" t="s">
        <v>501</v>
      </c>
      <c r="D69" s="32" t="s">
        <v>261</v>
      </c>
      <c r="E69" s="2">
        <v>44</v>
      </c>
      <c r="F69" s="2" t="s">
        <v>884</v>
      </c>
      <c r="G69" s="2" t="s">
        <v>885</v>
      </c>
      <c r="H69" s="2" t="s">
        <v>23</v>
      </c>
      <c r="I69" s="2" t="s">
        <v>21</v>
      </c>
      <c r="J69" s="33">
        <v>39720</v>
      </c>
      <c r="K69" s="2" t="s">
        <v>35</v>
      </c>
      <c r="L69" s="105">
        <v>41.85</v>
      </c>
      <c r="M69" s="15">
        <v>1.5242</v>
      </c>
      <c r="N69" s="2">
        <v>27.5</v>
      </c>
      <c r="O69" s="2">
        <v>32.5</v>
      </c>
      <c r="P69" s="78">
        <v>35</v>
      </c>
      <c r="Q69" s="2"/>
      <c r="R69" s="14">
        <f>O69</f>
        <v>32.5</v>
      </c>
      <c r="S69" s="92">
        <f t="shared" si="1"/>
        <v>49.536499999999997</v>
      </c>
      <c r="T69" s="2"/>
      <c r="U69" s="2" t="s">
        <v>886</v>
      </c>
      <c r="V69" s="2">
        <v>3</v>
      </c>
    </row>
    <row r="70" spans="1:22" s="107" customFormat="1">
      <c r="A70" s="2">
        <v>2</v>
      </c>
      <c r="B70" s="2">
        <v>4</v>
      </c>
      <c r="C70" s="32" t="s">
        <v>501</v>
      </c>
      <c r="D70" s="32" t="s">
        <v>261</v>
      </c>
      <c r="E70" s="2">
        <v>44</v>
      </c>
      <c r="F70" s="2" t="s">
        <v>613</v>
      </c>
      <c r="G70" s="2" t="s">
        <v>32</v>
      </c>
      <c r="H70" s="2" t="s">
        <v>23</v>
      </c>
      <c r="I70" s="2" t="s">
        <v>21</v>
      </c>
      <c r="J70" s="33">
        <v>39763</v>
      </c>
      <c r="K70" s="32" t="s">
        <v>35</v>
      </c>
      <c r="L70" s="1">
        <v>29.95</v>
      </c>
      <c r="M70" s="15">
        <v>1.6153999999999999</v>
      </c>
      <c r="N70" s="2">
        <v>27.5</v>
      </c>
      <c r="O70" s="78">
        <v>30</v>
      </c>
      <c r="P70" s="2">
        <v>30</v>
      </c>
      <c r="Q70" s="2"/>
      <c r="R70" s="14">
        <f>P70</f>
        <v>30</v>
      </c>
      <c r="S70" s="92">
        <f t="shared" si="1"/>
        <v>48.461999999999996</v>
      </c>
      <c r="T70" s="2"/>
      <c r="U70" s="2" t="s">
        <v>477</v>
      </c>
      <c r="V70" s="2">
        <v>2</v>
      </c>
    </row>
    <row r="71" spans="1:22">
      <c r="A71" s="32">
        <v>1</v>
      </c>
      <c r="B71" s="32">
        <v>5</v>
      </c>
      <c r="C71" s="32" t="s">
        <v>501</v>
      </c>
      <c r="D71" s="32" t="s">
        <v>261</v>
      </c>
      <c r="E71" s="32">
        <v>44</v>
      </c>
      <c r="F71" s="32" t="s">
        <v>887</v>
      </c>
      <c r="G71" s="32" t="s">
        <v>128</v>
      </c>
      <c r="H71" s="32" t="s">
        <v>23</v>
      </c>
      <c r="I71" s="32" t="s">
        <v>21</v>
      </c>
      <c r="J71" s="104">
        <v>39631</v>
      </c>
      <c r="K71" s="32" t="s">
        <v>35</v>
      </c>
      <c r="L71" s="105">
        <v>31</v>
      </c>
      <c r="M71" s="92">
        <v>1.6153999999999999</v>
      </c>
      <c r="N71" s="32">
        <v>25</v>
      </c>
      <c r="O71" s="32">
        <v>30</v>
      </c>
      <c r="P71" s="78">
        <v>32.5</v>
      </c>
      <c r="Q71" s="32"/>
      <c r="R71" s="93">
        <f>O71</f>
        <v>30</v>
      </c>
      <c r="S71" s="92">
        <f t="shared" si="1"/>
        <v>48.461999999999996</v>
      </c>
      <c r="T71" s="32"/>
      <c r="U71" s="32" t="s">
        <v>229</v>
      </c>
      <c r="V71" s="32">
        <v>1</v>
      </c>
    </row>
    <row r="72" spans="1:22">
      <c r="A72" s="2">
        <v>12</v>
      </c>
      <c r="B72" s="2">
        <v>1</v>
      </c>
      <c r="C72" s="32" t="s">
        <v>501</v>
      </c>
      <c r="D72" s="32" t="s">
        <v>261</v>
      </c>
      <c r="E72" s="2">
        <v>48</v>
      </c>
      <c r="F72" s="2" t="s">
        <v>888</v>
      </c>
      <c r="G72" s="2" t="s">
        <v>885</v>
      </c>
      <c r="H72" s="2" t="s">
        <v>23</v>
      </c>
      <c r="I72" s="2" t="s">
        <v>21</v>
      </c>
      <c r="J72" s="33">
        <v>39664</v>
      </c>
      <c r="K72" s="2" t="s">
        <v>35</v>
      </c>
      <c r="L72" s="105">
        <v>44.45</v>
      </c>
      <c r="M72" s="15">
        <v>1.4083000000000001</v>
      </c>
      <c r="N72" s="2">
        <v>35</v>
      </c>
      <c r="O72" s="2">
        <v>40</v>
      </c>
      <c r="P72" s="2">
        <v>42.5</v>
      </c>
      <c r="Q72" s="2"/>
      <c r="R72" s="14">
        <f>P72</f>
        <v>42.5</v>
      </c>
      <c r="S72" s="92">
        <f t="shared" si="1"/>
        <v>59.852750000000007</v>
      </c>
      <c r="T72" s="2"/>
      <c r="U72" s="2" t="s">
        <v>886</v>
      </c>
      <c r="V72" s="2">
        <v>12</v>
      </c>
    </row>
    <row r="73" spans="1:22">
      <c r="A73" s="2">
        <v>12</v>
      </c>
      <c r="B73" s="2">
        <v>1</v>
      </c>
      <c r="C73" s="32" t="s">
        <v>501</v>
      </c>
      <c r="D73" s="32" t="s">
        <v>261</v>
      </c>
      <c r="E73" s="2">
        <v>52</v>
      </c>
      <c r="F73" s="2" t="s">
        <v>889</v>
      </c>
      <c r="G73" s="2" t="s">
        <v>552</v>
      </c>
      <c r="H73" s="2" t="s">
        <v>34</v>
      </c>
      <c r="I73" s="2" t="s">
        <v>21</v>
      </c>
      <c r="J73" s="33">
        <v>37764</v>
      </c>
      <c r="K73" s="2" t="s">
        <v>35</v>
      </c>
      <c r="L73" s="1">
        <v>51.8</v>
      </c>
      <c r="M73" s="15">
        <v>1.1756</v>
      </c>
      <c r="N73" s="2">
        <v>60</v>
      </c>
      <c r="O73" s="2">
        <v>65</v>
      </c>
      <c r="P73" s="2">
        <v>67.5</v>
      </c>
      <c r="Q73" s="2"/>
      <c r="R73" s="14">
        <f>P73</f>
        <v>67.5</v>
      </c>
      <c r="S73" s="92">
        <f t="shared" si="1"/>
        <v>79.352999999999994</v>
      </c>
      <c r="T73" s="2"/>
      <c r="U73" s="2" t="s">
        <v>890</v>
      </c>
      <c r="V73" s="2">
        <v>12</v>
      </c>
    </row>
    <row r="74" spans="1:22">
      <c r="A74" s="2">
        <v>5</v>
      </c>
      <c r="B74" s="2">
        <v>2</v>
      </c>
      <c r="C74" s="32" t="s">
        <v>501</v>
      </c>
      <c r="D74" s="32" t="s">
        <v>261</v>
      </c>
      <c r="E74" s="2">
        <v>52</v>
      </c>
      <c r="F74" s="2" t="s">
        <v>891</v>
      </c>
      <c r="G74" s="2" t="s">
        <v>633</v>
      </c>
      <c r="H74" s="2" t="s">
        <v>107</v>
      </c>
      <c r="I74" s="2" t="s">
        <v>21</v>
      </c>
      <c r="J74" s="33">
        <v>38118</v>
      </c>
      <c r="K74" s="2" t="s">
        <v>35</v>
      </c>
      <c r="L74" s="1">
        <v>52</v>
      </c>
      <c r="M74" s="15">
        <v>1.1702999999999999</v>
      </c>
      <c r="N74" s="2">
        <v>57.5</v>
      </c>
      <c r="O74" s="78">
        <v>62.5</v>
      </c>
      <c r="P74" s="2">
        <v>62.5</v>
      </c>
      <c r="Q74" s="2"/>
      <c r="R74" s="14">
        <f>P74</f>
        <v>62.5</v>
      </c>
      <c r="S74" s="92">
        <f t="shared" si="1"/>
        <v>73.143749999999997</v>
      </c>
      <c r="T74" s="2"/>
      <c r="U74" s="2" t="s">
        <v>892</v>
      </c>
      <c r="V74" s="2">
        <v>5</v>
      </c>
    </row>
    <row r="75" spans="1:22">
      <c r="A75" s="2">
        <v>12</v>
      </c>
      <c r="B75" s="2">
        <v>1</v>
      </c>
      <c r="C75" s="32" t="s">
        <v>501</v>
      </c>
      <c r="D75" s="32" t="s">
        <v>261</v>
      </c>
      <c r="E75" s="2">
        <v>56</v>
      </c>
      <c r="F75" s="2" t="s">
        <v>893</v>
      </c>
      <c r="G75" s="2" t="s">
        <v>382</v>
      </c>
      <c r="H75" s="2" t="s">
        <v>23</v>
      </c>
      <c r="I75" s="2" t="s">
        <v>21</v>
      </c>
      <c r="J75" s="33">
        <v>34272</v>
      </c>
      <c r="K75" s="2" t="s">
        <v>136</v>
      </c>
      <c r="L75" s="105">
        <v>54.8</v>
      </c>
      <c r="M75" s="15">
        <v>0.89610000000000001</v>
      </c>
      <c r="N75" s="2">
        <v>80</v>
      </c>
      <c r="O75" s="2">
        <v>92.5</v>
      </c>
      <c r="P75" s="78">
        <v>100</v>
      </c>
      <c r="Q75" s="2"/>
      <c r="R75" s="14">
        <f>O75</f>
        <v>92.5</v>
      </c>
      <c r="S75" s="92">
        <f t="shared" si="1"/>
        <v>82.889250000000004</v>
      </c>
      <c r="T75" s="2"/>
      <c r="U75" s="2" t="s">
        <v>894</v>
      </c>
      <c r="V75" s="2">
        <v>12</v>
      </c>
    </row>
    <row r="76" spans="1:22">
      <c r="A76" s="2">
        <v>5</v>
      </c>
      <c r="B76" s="2">
        <v>2</v>
      </c>
      <c r="C76" s="32" t="s">
        <v>501</v>
      </c>
      <c r="D76" s="32" t="s">
        <v>261</v>
      </c>
      <c r="E76" s="2">
        <v>56</v>
      </c>
      <c r="F76" s="2" t="s">
        <v>895</v>
      </c>
      <c r="G76" s="2" t="s">
        <v>896</v>
      </c>
      <c r="H76" s="2" t="s">
        <v>23</v>
      </c>
      <c r="I76" s="2" t="s">
        <v>21</v>
      </c>
      <c r="J76" s="33">
        <v>35224</v>
      </c>
      <c r="K76" s="2" t="s">
        <v>136</v>
      </c>
      <c r="L76" s="1">
        <v>56</v>
      </c>
      <c r="M76" s="15">
        <v>0.89229999999999998</v>
      </c>
      <c r="N76" s="2">
        <v>90</v>
      </c>
      <c r="O76" s="78">
        <v>105</v>
      </c>
      <c r="P76" s="78">
        <v>105</v>
      </c>
      <c r="Q76" s="2"/>
      <c r="R76" s="14">
        <f>N76</f>
        <v>90</v>
      </c>
      <c r="S76" s="92">
        <f t="shared" si="1"/>
        <v>80.307000000000002</v>
      </c>
      <c r="T76" s="2"/>
      <c r="U76" s="2" t="s">
        <v>897</v>
      </c>
      <c r="V76" s="2">
        <v>5</v>
      </c>
    </row>
    <row r="77" spans="1:22">
      <c r="A77" s="2">
        <v>12</v>
      </c>
      <c r="B77" s="2">
        <v>1</v>
      </c>
      <c r="C77" s="32" t="s">
        <v>501</v>
      </c>
      <c r="D77" s="32" t="s">
        <v>261</v>
      </c>
      <c r="E77" s="2">
        <v>56</v>
      </c>
      <c r="F77" s="2" t="s">
        <v>898</v>
      </c>
      <c r="G77" s="2" t="s">
        <v>899</v>
      </c>
      <c r="H77" s="2" t="s">
        <v>592</v>
      </c>
      <c r="I77" s="2" t="s">
        <v>592</v>
      </c>
      <c r="J77" s="33">
        <v>36354</v>
      </c>
      <c r="K77" s="2" t="s">
        <v>19</v>
      </c>
      <c r="L77" s="105">
        <v>56</v>
      </c>
      <c r="M77" s="15">
        <v>0.87480000000000002</v>
      </c>
      <c r="N77" s="2">
        <v>140</v>
      </c>
      <c r="O77" s="2">
        <v>145</v>
      </c>
      <c r="P77" s="2">
        <v>147.5</v>
      </c>
      <c r="Q77" s="78">
        <v>150</v>
      </c>
      <c r="R77" s="14">
        <f>P77</f>
        <v>147.5</v>
      </c>
      <c r="S77" s="92">
        <f t="shared" si="1"/>
        <v>129.03300000000002</v>
      </c>
      <c r="T77" s="2" t="s">
        <v>483</v>
      </c>
      <c r="U77" s="2" t="s">
        <v>900</v>
      </c>
      <c r="V77" s="2">
        <v>48</v>
      </c>
    </row>
    <row r="78" spans="1:22">
      <c r="A78" s="2">
        <v>12</v>
      </c>
      <c r="B78" s="2">
        <v>1</v>
      </c>
      <c r="C78" s="32" t="s">
        <v>501</v>
      </c>
      <c r="D78" s="32" t="s">
        <v>261</v>
      </c>
      <c r="E78" s="2">
        <v>56</v>
      </c>
      <c r="F78" s="2" t="s">
        <v>901</v>
      </c>
      <c r="G78" s="2" t="s">
        <v>176</v>
      </c>
      <c r="H78" s="2" t="s">
        <v>176</v>
      </c>
      <c r="I78" s="2" t="s">
        <v>21</v>
      </c>
      <c r="J78" s="33">
        <v>37993</v>
      </c>
      <c r="K78" s="2" t="s">
        <v>35</v>
      </c>
      <c r="L78" s="105">
        <v>55.6</v>
      </c>
      <c r="M78" s="15">
        <v>1.0845</v>
      </c>
      <c r="N78" s="2">
        <v>55</v>
      </c>
      <c r="O78" s="2">
        <v>62.5</v>
      </c>
      <c r="P78" s="78">
        <v>65</v>
      </c>
      <c r="Q78" s="2"/>
      <c r="R78" s="14">
        <f>O78</f>
        <v>62.5</v>
      </c>
      <c r="S78" s="92">
        <f t="shared" si="1"/>
        <v>67.78125</v>
      </c>
      <c r="T78" s="2"/>
      <c r="U78" s="2" t="s">
        <v>881</v>
      </c>
      <c r="V78" s="2">
        <v>12</v>
      </c>
    </row>
    <row r="79" spans="1:22">
      <c r="A79" s="2">
        <v>12</v>
      </c>
      <c r="B79" s="2">
        <v>1</v>
      </c>
      <c r="C79" s="32" t="s">
        <v>501</v>
      </c>
      <c r="D79" s="32" t="s">
        <v>261</v>
      </c>
      <c r="E79" s="2">
        <v>56</v>
      </c>
      <c r="F79" s="2" t="s">
        <v>902</v>
      </c>
      <c r="G79" s="2" t="s">
        <v>877</v>
      </c>
      <c r="H79" s="2" t="s">
        <v>23</v>
      </c>
      <c r="I79" s="2" t="s">
        <v>21</v>
      </c>
      <c r="J79" s="33">
        <v>36619</v>
      </c>
      <c r="K79" s="2" t="s">
        <v>42</v>
      </c>
      <c r="L79" s="1">
        <v>54</v>
      </c>
      <c r="M79" s="15">
        <v>0.98399999999999999</v>
      </c>
      <c r="N79" s="2">
        <v>82.5</v>
      </c>
      <c r="O79" s="78">
        <v>87.5</v>
      </c>
      <c r="P79" s="2">
        <v>87.5</v>
      </c>
      <c r="Q79" s="2"/>
      <c r="R79" s="14">
        <f>P79</f>
        <v>87.5</v>
      </c>
      <c r="S79" s="92">
        <f t="shared" si="1"/>
        <v>86.1</v>
      </c>
      <c r="T79" s="2"/>
      <c r="U79" s="2" t="s">
        <v>903</v>
      </c>
      <c r="V79" s="2">
        <v>12</v>
      </c>
    </row>
    <row r="80" spans="1:22">
      <c r="A80" s="2">
        <v>12</v>
      </c>
      <c r="B80" s="2">
        <v>1</v>
      </c>
      <c r="C80" s="32" t="s">
        <v>501</v>
      </c>
      <c r="D80" s="32" t="s">
        <v>261</v>
      </c>
      <c r="E80" s="2">
        <v>56</v>
      </c>
      <c r="F80" s="2" t="s">
        <v>898</v>
      </c>
      <c r="G80" s="2" t="s">
        <v>899</v>
      </c>
      <c r="H80" s="2" t="s">
        <v>592</v>
      </c>
      <c r="I80" s="2" t="s">
        <v>592</v>
      </c>
      <c r="J80" s="33">
        <v>36354</v>
      </c>
      <c r="K80" s="2" t="s">
        <v>94</v>
      </c>
      <c r="L80" s="105">
        <v>56</v>
      </c>
      <c r="M80" s="15">
        <v>0.92730000000000001</v>
      </c>
      <c r="N80" s="2">
        <v>140</v>
      </c>
      <c r="O80" s="2">
        <v>145</v>
      </c>
      <c r="P80" s="2">
        <v>147.5</v>
      </c>
      <c r="Q80" s="2"/>
      <c r="R80" s="14">
        <f>P80</f>
        <v>147.5</v>
      </c>
      <c r="S80" s="92">
        <f t="shared" si="1"/>
        <v>136.77674999999999</v>
      </c>
      <c r="T80" s="2" t="s">
        <v>845</v>
      </c>
      <c r="U80" s="2" t="s">
        <v>900</v>
      </c>
      <c r="V80" s="2">
        <v>48</v>
      </c>
    </row>
    <row r="81" spans="1:22">
      <c r="A81" s="2">
        <v>12</v>
      </c>
      <c r="B81" s="2">
        <v>1</v>
      </c>
      <c r="C81" s="32" t="s">
        <v>501</v>
      </c>
      <c r="D81" s="32" t="s">
        <v>261</v>
      </c>
      <c r="E81" s="2">
        <v>60</v>
      </c>
      <c r="F81" s="2" t="s">
        <v>904</v>
      </c>
      <c r="G81" s="2" t="s">
        <v>32</v>
      </c>
      <c r="H81" s="2" t="s">
        <v>23</v>
      </c>
      <c r="I81" s="2" t="s">
        <v>21</v>
      </c>
      <c r="J81" s="33">
        <v>34543</v>
      </c>
      <c r="K81" s="2" t="s">
        <v>136</v>
      </c>
      <c r="L81" s="105">
        <v>58.5</v>
      </c>
      <c r="M81" s="15">
        <v>0.83450000000000002</v>
      </c>
      <c r="N81" s="2">
        <v>115</v>
      </c>
      <c r="O81" s="78">
        <v>125</v>
      </c>
      <c r="P81" s="78">
        <v>125</v>
      </c>
      <c r="Q81" s="2"/>
      <c r="R81" s="14">
        <v>115</v>
      </c>
      <c r="S81" s="92">
        <f t="shared" si="1"/>
        <v>95.967500000000001</v>
      </c>
      <c r="T81" s="2"/>
      <c r="U81" s="2" t="s">
        <v>905</v>
      </c>
      <c r="V81" s="2">
        <v>12</v>
      </c>
    </row>
    <row r="82" spans="1:22">
      <c r="A82" s="2">
        <v>12</v>
      </c>
      <c r="B82" s="2">
        <v>1</v>
      </c>
      <c r="C82" s="32" t="s">
        <v>501</v>
      </c>
      <c r="D82" s="32" t="s">
        <v>261</v>
      </c>
      <c r="E82" s="2">
        <v>60</v>
      </c>
      <c r="F82" s="2" t="s">
        <v>906</v>
      </c>
      <c r="G82" s="2" t="s">
        <v>153</v>
      </c>
      <c r="H82" s="2" t="s">
        <v>153</v>
      </c>
      <c r="I82" s="2" t="s">
        <v>21</v>
      </c>
      <c r="J82" s="33">
        <v>23400</v>
      </c>
      <c r="K82" s="2" t="s">
        <v>140</v>
      </c>
      <c r="L82" s="105">
        <v>59.1</v>
      </c>
      <c r="M82" s="15">
        <v>1.0577000000000001</v>
      </c>
      <c r="N82" s="2">
        <v>85</v>
      </c>
      <c r="O82" s="2">
        <v>90</v>
      </c>
      <c r="P82" s="78">
        <v>92.5</v>
      </c>
      <c r="Q82" s="2"/>
      <c r="R82" s="14">
        <v>90</v>
      </c>
      <c r="S82" s="92">
        <f t="shared" si="1"/>
        <v>95.193000000000012</v>
      </c>
      <c r="T82" s="2"/>
      <c r="U82" s="32" t="s">
        <v>907</v>
      </c>
      <c r="V82" s="2">
        <v>12</v>
      </c>
    </row>
    <row r="83" spans="1:22">
      <c r="A83" s="2">
        <v>12</v>
      </c>
      <c r="B83" s="2">
        <v>1</v>
      </c>
      <c r="C83" s="32" t="s">
        <v>501</v>
      </c>
      <c r="D83" s="32" t="s">
        <v>261</v>
      </c>
      <c r="E83" s="2">
        <v>60</v>
      </c>
      <c r="F83" s="2" t="s">
        <v>908</v>
      </c>
      <c r="G83" s="2" t="s">
        <v>909</v>
      </c>
      <c r="H83" s="2" t="s">
        <v>23</v>
      </c>
      <c r="I83" s="2" t="s">
        <v>21</v>
      </c>
      <c r="J83" s="33">
        <v>33574</v>
      </c>
      <c r="K83" s="2" t="s">
        <v>19</v>
      </c>
      <c r="L83" s="105">
        <v>59</v>
      </c>
      <c r="M83" s="15">
        <v>0.82709999999999995</v>
      </c>
      <c r="N83" s="78">
        <v>115</v>
      </c>
      <c r="O83" s="2">
        <v>115</v>
      </c>
      <c r="P83" s="78">
        <v>117.5</v>
      </c>
      <c r="Q83" s="2"/>
      <c r="R83" s="14">
        <v>115</v>
      </c>
      <c r="S83" s="92">
        <f t="shared" si="1"/>
        <v>95.116499999999988</v>
      </c>
      <c r="T83" s="2"/>
      <c r="U83" s="2" t="s">
        <v>910</v>
      </c>
      <c r="V83" s="2">
        <v>12</v>
      </c>
    </row>
    <row r="84" spans="1:22">
      <c r="A84" s="2">
        <v>5</v>
      </c>
      <c r="B84" s="2">
        <v>2</v>
      </c>
      <c r="C84" s="32" t="s">
        <v>501</v>
      </c>
      <c r="D84" s="32" t="s">
        <v>261</v>
      </c>
      <c r="E84" s="2">
        <v>60</v>
      </c>
      <c r="F84" s="2" t="s">
        <v>911</v>
      </c>
      <c r="G84" s="2" t="s">
        <v>912</v>
      </c>
      <c r="H84" s="2" t="s">
        <v>166</v>
      </c>
      <c r="I84" s="2" t="s">
        <v>21</v>
      </c>
      <c r="J84" s="33">
        <v>32089</v>
      </c>
      <c r="K84" s="2" t="s">
        <v>19</v>
      </c>
      <c r="L84" s="1">
        <v>60</v>
      </c>
      <c r="M84" s="15">
        <v>0.81279999999999997</v>
      </c>
      <c r="N84" s="2">
        <v>105</v>
      </c>
      <c r="O84" s="2">
        <v>115</v>
      </c>
      <c r="P84" s="78">
        <v>120</v>
      </c>
      <c r="Q84" s="2"/>
      <c r="R84" s="14">
        <v>115</v>
      </c>
      <c r="S84" s="92">
        <f t="shared" si="1"/>
        <v>93.471999999999994</v>
      </c>
      <c r="T84" s="2"/>
      <c r="U84" s="2" t="s">
        <v>913</v>
      </c>
      <c r="V84" s="2">
        <v>5</v>
      </c>
    </row>
    <row r="85" spans="1:22">
      <c r="A85" s="2">
        <v>12</v>
      </c>
      <c r="B85" s="2">
        <v>1</v>
      </c>
      <c r="C85" s="32" t="s">
        <v>501</v>
      </c>
      <c r="D85" s="32" t="s">
        <v>261</v>
      </c>
      <c r="E85" s="2">
        <v>60</v>
      </c>
      <c r="F85" s="2" t="s">
        <v>914</v>
      </c>
      <c r="G85" s="2" t="s">
        <v>176</v>
      </c>
      <c r="H85" s="2" t="s">
        <v>176</v>
      </c>
      <c r="I85" s="2" t="s">
        <v>21</v>
      </c>
      <c r="J85" s="33">
        <v>37662</v>
      </c>
      <c r="K85" s="2" t="s">
        <v>35</v>
      </c>
      <c r="L85" s="105">
        <v>60</v>
      </c>
      <c r="M85" s="15">
        <v>0.99970000000000003</v>
      </c>
      <c r="N85" s="2">
        <v>55</v>
      </c>
      <c r="O85" s="2">
        <v>62.5</v>
      </c>
      <c r="P85" s="2">
        <v>67.5</v>
      </c>
      <c r="Q85" s="2"/>
      <c r="R85" s="14">
        <v>67.5</v>
      </c>
      <c r="S85" s="92">
        <f t="shared" si="1"/>
        <v>67.479749999999996</v>
      </c>
      <c r="T85" s="2"/>
      <c r="U85" s="2" t="s">
        <v>915</v>
      </c>
      <c r="V85" s="2">
        <v>12</v>
      </c>
    </row>
    <row r="86" spans="1:22">
      <c r="A86" s="2">
        <v>12</v>
      </c>
      <c r="B86" s="2">
        <v>1</v>
      </c>
      <c r="C86" s="32" t="s">
        <v>501</v>
      </c>
      <c r="D86" s="32" t="s">
        <v>261</v>
      </c>
      <c r="E86" s="2">
        <v>60</v>
      </c>
      <c r="F86" s="2" t="s">
        <v>916</v>
      </c>
      <c r="G86" s="2" t="s">
        <v>247</v>
      </c>
      <c r="H86" s="2" t="s">
        <v>34</v>
      </c>
      <c r="I86" s="2" t="s">
        <v>21</v>
      </c>
      <c r="J86" s="33">
        <v>36257</v>
      </c>
      <c r="K86" s="2" t="s">
        <v>94</v>
      </c>
      <c r="L86" s="1">
        <v>58.4</v>
      </c>
      <c r="M86" s="15">
        <v>0.88629999999999998</v>
      </c>
      <c r="N86" s="2">
        <v>100</v>
      </c>
      <c r="O86" s="2">
        <v>105</v>
      </c>
      <c r="P86" s="2">
        <v>110</v>
      </c>
      <c r="Q86" s="2"/>
      <c r="R86" s="14">
        <v>110</v>
      </c>
      <c r="S86" s="92">
        <f t="shared" si="1"/>
        <v>97.492999999999995</v>
      </c>
      <c r="T86" s="2"/>
      <c r="U86" s="2" t="s">
        <v>917</v>
      </c>
      <c r="V86" s="2">
        <v>12</v>
      </c>
    </row>
    <row r="87" spans="1:22">
      <c r="A87" s="2">
        <v>5</v>
      </c>
      <c r="B87" s="2">
        <v>2</v>
      </c>
      <c r="C87" s="32" t="s">
        <v>501</v>
      </c>
      <c r="D87" s="32" t="s">
        <v>261</v>
      </c>
      <c r="E87" s="2">
        <v>60</v>
      </c>
      <c r="F87" s="2" t="s">
        <v>918</v>
      </c>
      <c r="G87" s="2" t="s">
        <v>176</v>
      </c>
      <c r="H87" s="2" t="s">
        <v>176</v>
      </c>
      <c r="I87" s="2" t="s">
        <v>21</v>
      </c>
      <c r="J87" s="33">
        <v>36116</v>
      </c>
      <c r="K87" s="2" t="s">
        <v>94</v>
      </c>
      <c r="L87" s="105">
        <v>59.2</v>
      </c>
      <c r="M87" s="15">
        <v>0.82420000000000004</v>
      </c>
      <c r="N87" s="2">
        <v>92.5</v>
      </c>
      <c r="O87" s="2">
        <v>100</v>
      </c>
      <c r="P87" s="78">
        <v>102.5</v>
      </c>
      <c r="Q87" s="2"/>
      <c r="R87" s="14">
        <v>100</v>
      </c>
      <c r="S87" s="92">
        <f t="shared" si="1"/>
        <v>82.42</v>
      </c>
      <c r="T87" s="2"/>
      <c r="U87" s="2" t="s">
        <v>919</v>
      </c>
      <c r="V87" s="2">
        <v>5</v>
      </c>
    </row>
    <row r="88" spans="1:22">
      <c r="A88" s="2">
        <v>0</v>
      </c>
      <c r="B88" s="2" t="s">
        <v>259</v>
      </c>
      <c r="C88" s="32" t="s">
        <v>501</v>
      </c>
      <c r="D88" s="32" t="s">
        <v>261</v>
      </c>
      <c r="E88" s="2">
        <v>60</v>
      </c>
      <c r="F88" s="2" t="s">
        <v>920</v>
      </c>
      <c r="G88" s="2" t="s">
        <v>921</v>
      </c>
      <c r="H88" s="2" t="s">
        <v>107</v>
      </c>
      <c r="I88" s="2" t="s">
        <v>21</v>
      </c>
      <c r="J88" s="33">
        <v>36151</v>
      </c>
      <c r="K88" s="2" t="s">
        <v>94</v>
      </c>
      <c r="L88" s="1">
        <v>59.5</v>
      </c>
      <c r="M88" s="15">
        <v>0.86909999999999998</v>
      </c>
      <c r="N88" s="78">
        <v>125</v>
      </c>
      <c r="O88" s="78">
        <v>125</v>
      </c>
      <c r="P88" s="78">
        <v>125</v>
      </c>
      <c r="Q88" s="2"/>
      <c r="R88" s="14">
        <v>0</v>
      </c>
      <c r="S88" s="92">
        <f t="shared" si="1"/>
        <v>0</v>
      </c>
      <c r="T88" s="2"/>
      <c r="U88" s="2" t="s">
        <v>922</v>
      </c>
      <c r="V88" s="2">
        <v>0</v>
      </c>
    </row>
    <row r="89" spans="1:22">
      <c r="A89" s="2">
        <v>12</v>
      </c>
      <c r="B89" s="2">
        <v>1</v>
      </c>
      <c r="C89" s="32" t="s">
        <v>501</v>
      </c>
      <c r="D89" s="32" t="s">
        <v>261</v>
      </c>
      <c r="E89" s="2">
        <v>67.5</v>
      </c>
      <c r="F89" s="2" t="s">
        <v>923</v>
      </c>
      <c r="G89" s="2" t="s">
        <v>33</v>
      </c>
      <c r="H89" s="2" t="s">
        <v>34</v>
      </c>
      <c r="I89" s="2" t="s">
        <v>21</v>
      </c>
      <c r="J89" s="33">
        <v>35677</v>
      </c>
      <c r="K89" s="2" t="s">
        <v>136</v>
      </c>
      <c r="L89" s="105">
        <v>66.75</v>
      </c>
      <c r="M89" s="15">
        <v>0.75470000000000004</v>
      </c>
      <c r="N89" s="2">
        <v>122.5</v>
      </c>
      <c r="O89" s="2">
        <v>127.5</v>
      </c>
      <c r="P89" s="44">
        <v>135</v>
      </c>
      <c r="Q89" s="2"/>
      <c r="R89" s="14">
        <v>127.5</v>
      </c>
      <c r="S89" s="92">
        <f t="shared" si="1"/>
        <v>96.224249999999998</v>
      </c>
      <c r="T89" s="2"/>
      <c r="U89" s="2" t="s">
        <v>924</v>
      </c>
      <c r="V89" s="2">
        <v>12</v>
      </c>
    </row>
    <row r="90" spans="1:22">
      <c r="A90" s="2">
        <v>5</v>
      </c>
      <c r="B90" s="2">
        <v>2</v>
      </c>
      <c r="C90" s="32" t="s">
        <v>501</v>
      </c>
      <c r="D90" s="32" t="s">
        <v>261</v>
      </c>
      <c r="E90" s="2">
        <v>67.5</v>
      </c>
      <c r="F90" s="2" t="s">
        <v>925</v>
      </c>
      <c r="G90" s="2" t="s">
        <v>32</v>
      </c>
      <c r="H90" s="2" t="s">
        <v>34</v>
      </c>
      <c r="I90" s="2" t="s">
        <v>21</v>
      </c>
      <c r="J90" s="33">
        <v>34564</v>
      </c>
      <c r="K90" s="2" t="s">
        <v>136</v>
      </c>
      <c r="L90" s="1">
        <v>65.5</v>
      </c>
      <c r="M90" s="15">
        <v>0.746</v>
      </c>
      <c r="N90" s="44">
        <v>117.5</v>
      </c>
      <c r="O90" s="2">
        <v>117.5</v>
      </c>
      <c r="P90" s="2">
        <v>120</v>
      </c>
      <c r="Q90" s="2"/>
      <c r="R90" s="14">
        <v>120</v>
      </c>
      <c r="S90" s="92">
        <f t="shared" si="1"/>
        <v>89.52</v>
      </c>
      <c r="T90" s="2"/>
      <c r="U90" s="2" t="s">
        <v>926</v>
      </c>
      <c r="V90" s="2">
        <v>5</v>
      </c>
    </row>
    <row r="91" spans="1:22">
      <c r="A91" s="2">
        <v>12</v>
      </c>
      <c r="B91" s="2">
        <v>1</v>
      </c>
      <c r="C91" s="32" t="s">
        <v>501</v>
      </c>
      <c r="D91" s="32" t="s">
        <v>261</v>
      </c>
      <c r="E91" s="2">
        <v>67.5</v>
      </c>
      <c r="F91" s="2" t="s">
        <v>927</v>
      </c>
      <c r="G91" s="2" t="s">
        <v>32</v>
      </c>
      <c r="H91" s="2" t="s">
        <v>34</v>
      </c>
      <c r="I91" s="2" t="s">
        <v>21</v>
      </c>
      <c r="J91" s="33">
        <v>27355</v>
      </c>
      <c r="K91" s="2" t="s">
        <v>20</v>
      </c>
      <c r="L91" s="1">
        <v>65.400000000000006</v>
      </c>
      <c r="M91" s="15">
        <v>0.75380000000000003</v>
      </c>
      <c r="N91" s="2">
        <v>117.5</v>
      </c>
      <c r="O91" s="2">
        <v>122.5</v>
      </c>
      <c r="P91" s="2">
        <v>127.5</v>
      </c>
      <c r="Q91" s="2"/>
      <c r="R91" s="14">
        <v>127.5</v>
      </c>
      <c r="S91" s="92">
        <f t="shared" si="1"/>
        <v>96.109499999999997</v>
      </c>
      <c r="T91" s="2"/>
      <c r="U91" s="2" t="s">
        <v>928</v>
      </c>
      <c r="V91" s="2">
        <v>12</v>
      </c>
    </row>
    <row r="92" spans="1:22">
      <c r="A92" s="2">
        <v>12</v>
      </c>
      <c r="B92" s="2">
        <v>1</v>
      </c>
      <c r="C92" s="32" t="s">
        <v>501</v>
      </c>
      <c r="D92" s="32" t="s">
        <v>261</v>
      </c>
      <c r="E92" s="2">
        <v>67.5</v>
      </c>
      <c r="F92" s="2" t="s">
        <v>929</v>
      </c>
      <c r="G92" s="2" t="s">
        <v>930</v>
      </c>
      <c r="H92" s="2" t="s">
        <v>931</v>
      </c>
      <c r="I92" s="2" t="s">
        <v>21</v>
      </c>
      <c r="J92" s="33">
        <v>18481</v>
      </c>
      <c r="K92" s="2" t="s">
        <v>168</v>
      </c>
      <c r="L92" s="1">
        <v>66.2</v>
      </c>
      <c r="M92" s="15">
        <v>1.4847999999999999</v>
      </c>
      <c r="N92" s="2">
        <v>77.5</v>
      </c>
      <c r="O92" s="44">
        <v>82.5</v>
      </c>
      <c r="P92" s="44">
        <v>82.5</v>
      </c>
      <c r="Q92" s="2"/>
      <c r="R92" s="14">
        <v>77.5</v>
      </c>
      <c r="S92" s="92">
        <f t="shared" si="1"/>
        <v>115.07199999999999</v>
      </c>
      <c r="T92" s="2"/>
      <c r="U92" s="2" t="s">
        <v>932</v>
      </c>
      <c r="V92" s="2">
        <v>12</v>
      </c>
    </row>
    <row r="93" spans="1:22">
      <c r="A93" s="2">
        <v>12</v>
      </c>
      <c r="B93" s="2">
        <v>1</v>
      </c>
      <c r="C93" s="32" t="s">
        <v>501</v>
      </c>
      <c r="D93" s="32" t="s">
        <v>261</v>
      </c>
      <c r="E93" s="2">
        <v>67.5</v>
      </c>
      <c r="F93" s="2" t="s">
        <v>933</v>
      </c>
      <c r="G93" s="2" t="s">
        <v>120</v>
      </c>
      <c r="H93" s="2" t="s">
        <v>120</v>
      </c>
      <c r="I93" s="2" t="s">
        <v>120</v>
      </c>
      <c r="J93" s="33">
        <v>13919</v>
      </c>
      <c r="K93" s="2" t="s">
        <v>618</v>
      </c>
      <c r="L93" s="1">
        <v>66.599999999999994</v>
      </c>
      <c r="M93" s="15">
        <v>1.5242</v>
      </c>
      <c r="N93" s="2">
        <v>87.5</v>
      </c>
      <c r="O93" s="44">
        <v>90</v>
      </c>
      <c r="P93" s="44">
        <v>90</v>
      </c>
      <c r="Q93" s="2"/>
      <c r="R93" s="14">
        <v>87.5</v>
      </c>
      <c r="S93" s="92">
        <f t="shared" si="1"/>
        <v>133.36750000000001</v>
      </c>
      <c r="T93" s="2"/>
      <c r="U93" s="2" t="s">
        <v>934</v>
      </c>
      <c r="V93" s="2">
        <v>12</v>
      </c>
    </row>
    <row r="94" spans="1:22">
      <c r="A94" s="2">
        <v>5</v>
      </c>
      <c r="B94" s="2">
        <v>2</v>
      </c>
      <c r="C94" s="32" t="s">
        <v>501</v>
      </c>
      <c r="D94" s="32" t="s">
        <v>261</v>
      </c>
      <c r="E94" s="2">
        <v>67.5</v>
      </c>
      <c r="F94" s="2" t="s">
        <v>935</v>
      </c>
      <c r="G94" s="2" t="s">
        <v>936</v>
      </c>
      <c r="H94" s="2" t="s">
        <v>23</v>
      </c>
      <c r="I94" s="2" t="s">
        <v>21</v>
      </c>
      <c r="J94" s="33">
        <v>14241</v>
      </c>
      <c r="K94" s="2" t="s">
        <v>618</v>
      </c>
      <c r="L94" s="1">
        <v>67</v>
      </c>
      <c r="M94" s="15">
        <v>1.5242</v>
      </c>
      <c r="N94" s="2">
        <v>52.5</v>
      </c>
      <c r="O94" s="2">
        <v>55</v>
      </c>
      <c r="P94" s="2">
        <v>57.5</v>
      </c>
      <c r="Q94" s="2"/>
      <c r="R94" s="14">
        <v>57.5</v>
      </c>
      <c r="S94" s="92">
        <f t="shared" si="1"/>
        <v>87.641499999999994</v>
      </c>
      <c r="T94" s="2"/>
      <c r="U94" s="2" t="s">
        <v>937</v>
      </c>
      <c r="V94" s="2">
        <v>5</v>
      </c>
    </row>
    <row r="95" spans="1:22">
      <c r="A95" s="2">
        <v>12</v>
      </c>
      <c r="B95" s="2">
        <v>1</v>
      </c>
      <c r="C95" s="32" t="s">
        <v>501</v>
      </c>
      <c r="D95" s="32" t="s">
        <v>261</v>
      </c>
      <c r="E95" s="2">
        <v>67.5</v>
      </c>
      <c r="F95" s="2" t="s">
        <v>938</v>
      </c>
      <c r="G95" s="2" t="s">
        <v>696</v>
      </c>
      <c r="H95" s="2" t="s">
        <v>34</v>
      </c>
      <c r="I95" s="2" t="s">
        <v>21</v>
      </c>
      <c r="J95" s="33">
        <v>31274</v>
      </c>
      <c r="K95" s="2" t="s">
        <v>19</v>
      </c>
      <c r="L95" s="1">
        <v>67.5</v>
      </c>
      <c r="M95" s="15">
        <v>0.7258</v>
      </c>
      <c r="N95" s="2">
        <v>155</v>
      </c>
      <c r="O95" s="2">
        <v>160</v>
      </c>
      <c r="P95" s="44">
        <v>167.5</v>
      </c>
      <c r="Q95" s="2"/>
      <c r="R95" s="14">
        <v>160</v>
      </c>
      <c r="S95" s="92">
        <f t="shared" si="1"/>
        <v>116.128</v>
      </c>
      <c r="T95" s="2" t="s">
        <v>485</v>
      </c>
      <c r="U95" s="2" t="s">
        <v>939</v>
      </c>
      <c r="V95" s="2">
        <v>21</v>
      </c>
    </row>
    <row r="96" spans="1:22">
      <c r="A96" s="2">
        <v>5</v>
      </c>
      <c r="B96" s="2">
        <v>2</v>
      </c>
      <c r="C96" s="32" t="s">
        <v>501</v>
      </c>
      <c r="D96" s="32" t="s">
        <v>261</v>
      </c>
      <c r="E96" s="2">
        <v>67.5</v>
      </c>
      <c r="F96" s="2" t="s">
        <v>940</v>
      </c>
      <c r="G96" s="2" t="s">
        <v>815</v>
      </c>
      <c r="H96" s="2" t="s">
        <v>107</v>
      </c>
      <c r="I96" s="2" t="s">
        <v>21</v>
      </c>
      <c r="J96" s="33">
        <v>33780</v>
      </c>
      <c r="K96" s="2" t="s">
        <v>19</v>
      </c>
      <c r="L96" s="105">
        <v>67.5</v>
      </c>
      <c r="M96" s="15">
        <v>0.7258</v>
      </c>
      <c r="N96" s="2">
        <v>145</v>
      </c>
      <c r="O96" s="2">
        <v>150</v>
      </c>
      <c r="P96" s="44">
        <v>155</v>
      </c>
      <c r="Q96" s="2"/>
      <c r="R96" s="14">
        <v>150</v>
      </c>
      <c r="S96" s="92">
        <f t="shared" si="1"/>
        <v>108.87</v>
      </c>
      <c r="T96" s="2"/>
      <c r="U96" s="2" t="s">
        <v>875</v>
      </c>
      <c r="V96" s="2">
        <v>5</v>
      </c>
    </row>
    <row r="97" spans="1:22">
      <c r="A97" s="2">
        <v>3</v>
      </c>
      <c r="B97" s="2">
        <v>3</v>
      </c>
      <c r="C97" s="32" t="s">
        <v>501</v>
      </c>
      <c r="D97" s="32" t="s">
        <v>261</v>
      </c>
      <c r="E97" s="2">
        <v>67.5</v>
      </c>
      <c r="F97" s="2" t="s">
        <v>941</v>
      </c>
      <c r="G97" s="2" t="s">
        <v>513</v>
      </c>
      <c r="H97" s="2" t="s">
        <v>143</v>
      </c>
      <c r="I97" s="2" t="s">
        <v>21</v>
      </c>
      <c r="J97" s="33">
        <v>32577</v>
      </c>
      <c r="K97" s="2" t="s">
        <v>19</v>
      </c>
      <c r="L97" s="105">
        <v>67</v>
      </c>
      <c r="M97" s="15">
        <v>0.73070000000000002</v>
      </c>
      <c r="N97" s="2">
        <v>137.5</v>
      </c>
      <c r="O97" s="44">
        <v>145</v>
      </c>
      <c r="P97" s="44">
        <v>145</v>
      </c>
      <c r="Q97" s="2"/>
      <c r="R97" s="14">
        <v>137.5</v>
      </c>
      <c r="S97" s="92">
        <f t="shared" si="1"/>
        <v>100.47125</v>
      </c>
      <c r="T97" s="2"/>
      <c r="U97" s="2" t="s">
        <v>791</v>
      </c>
      <c r="V97" s="2">
        <v>3</v>
      </c>
    </row>
    <row r="98" spans="1:22">
      <c r="A98" s="2">
        <v>2</v>
      </c>
      <c r="B98" s="2">
        <v>4</v>
      </c>
      <c r="C98" s="32" t="s">
        <v>501</v>
      </c>
      <c r="D98" s="32" t="s">
        <v>261</v>
      </c>
      <c r="E98" s="2">
        <v>67.5</v>
      </c>
      <c r="F98" s="2" t="s">
        <v>942</v>
      </c>
      <c r="G98" s="2" t="s">
        <v>149</v>
      </c>
      <c r="H98" s="2" t="s">
        <v>23</v>
      </c>
      <c r="I98" s="2" t="s">
        <v>21</v>
      </c>
      <c r="J98" s="33">
        <v>29974</v>
      </c>
      <c r="K98" s="2" t="s">
        <v>19</v>
      </c>
      <c r="L98" s="1">
        <v>66.8</v>
      </c>
      <c r="M98" s="15">
        <v>0.73270000000000002</v>
      </c>
      <c r="N98" s="2">
        <v>120</v>
      </c>
      <c r="O98" s="2">
        <v>127.5</v>
      </c>
      <c r="P98" s="44">
        <v>130</v>
      </c>
      <c r="Q98" s="2"/>
      <c r="R98" s="14">
        <v>127.5</v>
      </c>
      <c r="S98" s="92">
        <f t="shared" si="1"/>
        <v>93.419250000000005</v>
      </c>
      <c r="T98" s="2"/>
      <c r="U98" s="2" t="s">
        <v>943</v>
      </c>
      <c r="V98" s="2">
        <v>2</v>
      </c>
    </row>
    <row r="99" spans="1:22">
      <c r="A99" s="2">
        <v>1</v>
      </c>
      <c r="B99" s="2">
        <v>5</v>
      </c>
      <c r="C99" s="32" t="s">
        <v>501</v>
      </c>
      <c r="D99" s="32" t="s">
        <v>261</v>
      </c>
      <c r="E99" s="2">
        <v>67.5</v>
      </c>
      <c r="F99" s="2" t="s">
        <v>944</v>
      </c>
      <c r="G99" s="2" t="s">
        <v>97</v>
      </c>
      <c r="H99" s="2" t="s">
        <v>23</v>
      </c>
      <c r="I99" s="2" t="s">
        <v>21</v>
      </c>
      <c r="J99" s="33">
        <v>30680</v>
      </c>
      <c r="K99" s="2" t="s">
        <v>19</v>
      </c>
      <c r="L99" s="1">
        <v>65</v>
      </c>
      <c r="M99" s="15">
        <v>0.75139999999999996</v>
      </c>
      <c r="N99" s="2">
        <v>100</v>
      </c>
      <c r="O99" s="44">
        <v>107.5</v>
      </c>
      <c r="P99" s="44">
        <v>107.5</v>
      </c>
      <c r="Q99" s="2"/>
      <c r="R99" s="14">
        <v>100</v>
      </c>
      <c r="S99" s="92">
        <f t="shared" si="1"/>
        <v>75.14</v>
      </c>
      <c r="T99" s="2"/>
      <c r="U99" s="2" t="s">
        <v>945</v>
      </c>
      <c r="V99" s="2">
        <v>1</v>
      </c>
    </row>
    <row r="100" spans="1:22">
      <c r="A100" s="2">
        <v>0</v>
      </c>
      <c r="B100" s="2">
        <v>6</v>
      </c>
      <c r="C100" s="32" t="s">
        <v>501</v>
      </c>
      <c r="D100" s="32" t="s">
        <v>261</v>
      </c>
      <c r="E100" s="2">
        <v>67.5</v>
      </c>
      <c r="F100" s="2" t="s">
        <v>946</v>
      </c>
      <c r="G100" s="2" t="s">
        <v>815</v>
      </c>
      <c r="H100" s="2" t="s">
        <v>107</v>
      </c>
      <c r="I100" s="2" t="s">
        <v>21</v>
      </c>
      <c r="J100" s="33">
        <v>33415</v>
      </c>
      <c r="K100" s="2" t="s">
        <v>19</v>
      </c>
      <c r="L100" s="105">
        <v>66.8</v>
      </c>
      <c r="M100" s="15">
        <v>0.73270000000000002</v>
      </c>
      <c r="N100" s="2">
        <v>100</v>
      </c>
      <c r="O100" s="44">
        <v>105</v>
      </c>
      <c r="P100" s="44">
        <v>105</v>
      </c>
      <c r="Q100" s="2"/>
      <c r="R100" s="14">
        <v>100</v>
      </c>
      <c r="S100" s="92">
        <f t="shared" si="1"/>
        <v>73.27</v>
      </c>
      <c r="T100" s="2"/>
      <c r="U100" s="2" t="s">
        <v>875</v>
      </c>
      <c r="V100" s="2">
        <v>0</v>
      </c>
    </row>
    <row r="101" spans="1:22">
      <c r="A101" s="2">
        <v>0</v>
      </c>
      <c r="B101" s="2" t="s">
        <v>259</v>
      </c>
      <c r="C101" s="32" t="s">
        <v>501</v>
      </c>
      <c r="D101" s="32" t="s">
        <v>261</v>
      </c>
      <c r="E101" s="2">
        <v>67.5</v>
      </c>
      <c r="F101" s="2" t="s">
        <v>947</v>
      </c>
      <c r="G101" s="2" t="s">
        <v>97</v>
      </c>
      <c r="H101" s="2" t="s">
        <v>23</v>
      </c>
      <c r="I101" s="2" t="s">
        <v>21</v>
      </c>
      <c r="J101" s="33">
        <v>33208</v>
      </c>
      <c r="K101" s="2" t="s">
        <v>19</v>
      </c>
      <c r="L101" s="105">
        <v>66.5</v>
      </c>
      <c r="M101" s="15">
        <v>0.73570000000000002</v>
      </c>
      <c r="N101" s="44">
        <v>160</v>
      </c>
      <c r="O101" s="44">
        <v>160</v>
      </c>
      <c r="P101" s="44">
        <v>167.5</v>
      </c>
      <c r="Q101" s="2"/>
      <c r="R101" s="44">
        <v>0</v>
      </c>
      <c r="S101" s="92">
        <f t="shared" si="1"/>
        <v>0</v>
      </c>
      <c r="T101" s="2"/>
      <c r="U101" s="2" t="s">
        <v>948</v>
      </c>
      <c r="V101" s="2">
        <v>0</v>
      </c>
    </row>
    <row r="102" spans="1:22">
      <c r="A102" s="2">
        <v>0</v>
      </c>
      <c r="B102" s="2" t="s">
        <v>259</v>
      </c>
      <c r="C102" s="32" t="s">
        <v>501</v>
      </c>
      <c r="D102" s="32" t="s">
        <v>261</v>
      </c>
      <c r="E102" s="2">
        <v>67.5</v>
      </c>
      <c r="F102" s="2" t="s">
        <v>949</v>
      </c>
      <c r="G102" s="2" t="s">
        <v>950</v>
      </c>
      <c r="H102" s="2" t="s">
        <v>23</v>
      </c>
      <c r="I102" s="2" t="s">
        <v>21</v>
      </c>
      <c r="J102" s="33">
        <v>30939</v>
      </c>
      <c r="K102" s="2" t="s">
        <v>19</v>
      </c>
      <c r="L102" s="105">
        <v>67.25</v>
      </c>
      <c r="M102" s="15">
        <v>0.7278</v>
      </c>
      <c r="N102" s="44">
        <v>130</v>
      </c>
      <c r="O102" s="44">
        <v>130</v>
      </c>
      <c r="P102" s="44">
        <v>130</v>
      </c>
      <c r="Q102" s="2"/>
      <c r="R102" s="44">
        <v>0</v>
      </c>
      <c r="S102" s="92">
        <f t="shared" si="1"/>
        <v>0</v>
      </c>
      <c r="T102" s="2"/>
      <c r="U102" s="2" t="s">
        <v>951</v>
      </c>
      <c r="V102" s="2">
        <v>0</v>
      </c>
    </row>
    <row r="103" spans="1:22">
      <c r="A103" s="2">
        <v>12</v>
      </c>
      <c r="B103" s="2">
        <v>1</v>
      </c>
      <c r="C103" s="32" t="s">
        <v>501</v>
      </c>
      <c r="D103" s="32" t="s">
        <v>261</v>
      </c>
      <c r="E103" s="2">
        <v>67.5</v>
      </c>
      <c r="F103" s="2" t="s">
        <v>952</v>
      </c>
      <c r="G103" s="2" t="s">
        <v>953</v>
      </c>
      <c r="H103" s="2" t="s">
        <v>23</v>
      </c>
      <c r="I103" s="2" t="s">
        <v>21</v>
      </c>
      <c r="J103" s="33">
        <v>37674</v>
      </c>
      <c r="K103" s="2" t="s">
        <v>35</v>
      </c>
      <c r="L103" s="1">
        <v>67.099999999999994</v>
      </c>
      <c r="M103" s="15">
        <v>0.89749999999999996</v>
      </c>
      <c r="N103" s="2">
        <v>75</v>
      </c>
      <c r="O103" s="2">
        <v>80</v>
      </c>
      <c r="P103" s="2">
        <v>85</v>
      </c>
      <c r="Q103" s="2"/>
      <c r="R103" s="14">
        <v>85</v>
      </c>
      <c r="S103" s="92">
        <f t="shared" si="1"/>
        <v>76.287499999999994</v>
      </c>
      <c r="T103" s="2"/>
      <c r="U103" s="2" t="s">
        <v>954</v>
      </c>
      <c r="V103" s="2">
        <v>12</v>
      </c>
    </row>
    <row r="104" spans="1:22">
      <c r="A104" s="2">
        <v>5</v>
      </c>
      <c r="B104" s="2">
        <v>2</v>
      </c>
      <c r="C104" s="32" t="s">
        <v>501</v>
      </c>
      <c r="D104" s="32" t="s">
        <v>261</v>
      </c>
      <c r="E104" s="2">
        <v>67.5</v>
      </c>
      <c r="F104" s="2" t="s">
        <v>955</v>
      </c>
      <c r="G104" s="2" t="s">
        <v>134</v>
      </c>
      <c r="H104" s="2" t="s">
        <v>107</v>
      </c>
      <c r="I104" s="2" t="s">
        <v>21</v>
      </c>
      <c r="J104" s="33">
        <v>37471</v>
      </c>
      <c r="K104" s="2" t="s">
        <v>35</v>
      </c>
      <c r="L104" s="105">
        <v>67.400000000000006</v>
      </c>
      <c r="M104" s="15">
        <v>0.85760000000000003</v>
      </c>
      <c r="N104" s="44">
        <v>52.5</v>
      </c>
      <c r="O104" s="2">
        <v>52.5</v>
      </c>
      <c r="P104" s="44">
        <v>57.5</v>
      </c>
      <c r="Q104" s="2"/>
      <c r="R104" s="14">
        <v>52.5</v>
      </c>
      <c r="S104" s="92">
        <f t="shared" si="1"/>
        <v>45.024000000000001</v>
      </c>
      <c r="T104" s="2"/>
      <c r="U104" s="2" t="s">
        <v>956</v>
      </c>
      <c r="V104" s="2">
        <v>5</v>
      </c>
    </row>
    <row r="105" spans="1:22">
      <c r="A105" s="2">
        <v>12</v>
      </c>
      <c r="B105" s="2">
        <v>1</v>
      </c>
      <c r="C105" s="32" t="s">
        <v>501</v>
      </c>
      <c r="D105" s="32" t="s">
        <v>261</v>
      </c>
      <c r="E105" s="2">
        <v>67.5</v>
      </c>
      <c r="F105" s="2" t="s">
        <v>957</v>
      </c>
      <c r="G105" s="2" t="s">
        <v>32</v>
      </c>
      <c r="H105" s="2" t="s">
        <v>23</v>
      </c>
      <c r="I105" s="2" t="s">
        <v>21</v>
      </c>
      <c r="J105" s="33">
        <v>36726</v>
      </c>
      <c r="K105" s="2" t="s">
        <v>42</v>
      </c>
      <c r="L105" s="1">
        <v>66.599999999999994</v>
      </c>
      <c r="M105" s="15">
        <v>0.79349999999999998</v>
      </c>
      <c r="N105" s="2">
        <v>145</v>
      </c>
      <c r="O105" s="2">
        <v>150</v>
      </c>
      <c r="P105" s="2">
        <v>155</v>
      </c>
      <c r="Q105" s="44">
        <v>160</v>
      </c>
      <c r="R105" s="14">
        <v>155</v>
      </c>
      <c r="S105" s="92">
        <f t="shared" si="1"/>
        <v>122.99249999999999</v>
      </c>
      <c r="T105" s="2" t="s">
        <v>825</v>
      </c>
      <c r="U105" s="2" t="s">
        <v>958</v>
      </c>
      <c r="V105" s="2">
        <v>27</v>
      </c>
    </row>
    <row r="106" spans="1:22">
      <c r="A106" s="2">
        <v>5</v>
      </c>
      <c r="B106" s="2">
        <v>2</v>
      </c>
      <c r="C106" s="32" t="s">
        <v>501</v>
      </c>
      <c r="D106" s="32" t="s">
        <v>261</v>
      </c>
      <c r="E106" s="2">
        <v>67.5</v>
      </c>
      <c r="F106" s="2" t="s">
        <v>959</v>
      </c>
      <c r="G106" s="2" t="s">
        <v>176</v>
      </c>
      <c r="H106" s="2" t="s">
        <v>176</v>
      </c>
      <c r="I106" s="2" t="s">
        <v>21</v>
      </c>
      <c r="J106" s="33">
        <v>36746</v>
      </c>
      <c r="K106" s="2" t="s">
        <v>42</v>
      </c>
      <c r="L106" s="1">
        <v>67</v>
      </c>
      <c r="M106" s="15">
        <v>0.78920000000000001</v>
      </c>
      <c r="N106" s="2">
        <v>135</v>
      </c>
      <c r="O106" s="2">
        <v>140</v>
      </c>
      <c r="P106" s="44">
        <v>145</v>
      </c>
      <c r="Q106" s="2"/>
      <c r="R106" s="14">
        <v>140</v>
      </c>
      <c r="S106" s="92">
        <f t="shared" si="1"/>
        <v>110.488</v>
      </c>
      <c r="T106" s="2" t="s">
        <v>812</v>
      </c>
      <c r="U106" s="2" t="s">
        <v>960</v>
      </c>
      <c r="V106" s="2">
        <v>14</v>
      </c>
    </row>
    <row r="107" spans="1:22">
      <c r="A107" s="2">
        <v>12</v>
      </c>
      <c r="B107" s="2">
        <v>1</v>
      </c>
      <c r="C107" s="32" t="s">
        <v>501</v>
      </c>
      <c r="D107" s="32" t="s">
        <v>261</v>
      </c>
      <c r="E107" s="2">
        <v>67.5</v>
      </c>
      <c r="F107" s="2" t="s">
        <v>961</v>
      </c>
      <c r="G107" s="2" t="s">
        <v>32</v>
      </c>
      <c r="H107" s="2" t="s">
        <v>23</v>
      </c>
      <c r="I107" s="2" t="s">
        <v>21</v>
      </c>
      <c r="J107" s="33">
        <v>36768</v>
      </c>
      <c r="K107" s="2" t="s">
        <v>42</v>
      </c>
      <c r="L107" s="1">
        <v>67.5</v>
      </c>
      <c r="M107" s="15">
        <v>0.78390000000000004</v>
      </c>
      <c r="N107" s="44">
        <v>100</v>
      </c>
      <c r="O107" s="2">
        <v>110</v>
      </c>
      <c r="P107" s="44">
        <v>112.5</v>
      </c>
      <c r="Q107" s="2"/>
      <c r="R107" s="14">
        <v>110</v>
      </c>
      <c r="S107" s="92">
        <f t="shared" si="1"/>
        <v>86.228999999999999</v>
      </c>
      <c r="T107" s="2"/>
      <c r="U107" s="2" t="s">
        <v>958</v>
      </c>
      <c r="V107" s="2">
        <v>12</v>
      </c>
    </row>
    <row r="108" spans="1:22">
      <c r="A108" s="2">
        <v>12</v>
      </c>
      <c r="B108" s="2">
        <v>1</v>
      </c>
      <c r="C108" s="32" t="s">
        <v>501</v>
      </c>
      <c r="D108" s="32" t="s">
        <v>261</v>
      </c>
      <c r="E108" s="2">
        <v>67.5</v>
      </c>
      <c r="F108" s="2" t="s">
        <v>962</v>
      </c>
      <c r="G108" s="2" t="s">
        <v>696</v>
      </c>
      <c r="H108" s="2" t="s">
        <v>34</v>
      </c>
      <c r="I108" s="2" t="s">
        <v>21</v>
      </c>
      <c r="J108" s="33">
        <v>36000</v>
      </c>
      <c r="K108" s="2" t="s">
        <v>94</v>
      </c>
      <c r="L108" s="1">
        <v>66.400000000000006</v>
      </c>
      <c r="M108" s="15">
        <v>0.76619999999999999</v>
      </c>
      <c r="N108" s="2">
        <v>105</v>
      </c>
      <c r="O108" s="2">
        <v>110</v>
      </c>
      <c r="P108" s="2">
        <v>112.5</v>
      </c>
      <c r="Q108" s="2"/>
      <c r="R108" s="14">
        <v>112.5</v>
      </c>
      <c r="S108" s="92">
        <f t="shared" si="1"/>
        <v>86.197500000000005</v>
      </c>
      <c r="T108" s="2"/>
      <c r="U108" s="2" t="s">
        <v>963</v>
      </c>
      <c r="V108" s="2">
        <v>12</v>
      </c>
    </row>
    <row r="109" spans="1:22">
      <c r="A109" s="2">
        <v>5</v>
      </c>
      <c r="B109" s="2">
        <v>2</v>
      </c>
      <c r="C109" s="32" t="s">
        <v>501</v>
      </c>
      <c r="D109" s="32" t="s">
        <v>261</v>
      </c>
      <c r="E109" s="2">
        <v>67.5</v>
      </c>
      <c r="F109" s="2" t="s">
        <v>964</v>
      </c>
      <c r="G109" s="2" t="s">
        <v>439</v>
      </c>
      <c r="H109" s="2" t="s">
        <v>23</v>
      </c>
      <c r="I109" s="2" t="s">
        <v>21</v>
      </c>
      <c r="J109" s="33">
        <v>35898</v>
      </c>
      <c r="K109" s="2" t="s">
        <v>94</v>
      </c>
      <c r="L109" s="1">
        <v>67.2</v>
      </c>
      <c r="M109" s="15">
        <v>0.75780000000000003</v>
      </c>
      <c r="N109" s="2">
        <v>87.5</v>
      </c>
      <c r="O109" s="2">
        <v>95</v>
      </c>
      <c r="P109" s="2">
        <v>97.5</v>
      </c>
      <c r="Q109" s="2"/>
      <c r="R109" s="14">
        <v>97.5</v>
      </c>
      <c r="S109" s="92">
        <f t="shared" si="1"/>
        <v>73.885500000000008</v>
      </c>
      <c r="T109" s="2"/>
      <c r="U109" s="2" t="s">
        <v>965</v>
      </c>
      <c r="V109" s="2">
        <v>5</v>
      </c>
    </row>
    <row r="110" spans="1:22">
      <c r="A110" s="2">
        <v>12</v>
      </c>
      <c r="B110" s="2">
        <v>1</v>
      </c>
      <c r="C110" s="32" t="s">
        <v>501</v>
      </c>
      <c r="D110" s="32" t="s">
        <v>261</v>
      </c>
      <c r="E110" s="2">
        <v>75</v>
      </c>
      <c r="F110" s="2" t="s">
        <v>966</v>
      </c>
      <c r="G110" s="2" t="s">
        <v>149</v>
      </c>
      <c r="H110" s="2" t="s">
        <v>23</v>
      </c>
      <c r="I110" s="2" t="s">
        <v>21</v>
      </c>
      <c r="J110" s="33">
        <v>35361</v>
      </c>
      <c r="K110" s="2" t="s">
        <v>136</v>
      </c>
      <c r="L110" s="105">
        <v>73.400000000000006</v>
      </c>
      <c r="M110" s="15">
        <v>0.69630000000000003</v>
      </c>
      <c r="N110" s="2">
        <v>130</v>
      </c>
      <c r="O110" s="2">
        <v>140</v>
      </c>
      <c r="P110" s="78">
        <v>150</v>
      </c>
      <c r="Q110" s="2"/>
      <c r="R110" s="14">
        <f>O110</f>
        <v>140</v>
      </c>
      <c r="S110" s="92">
        <f t="shared" si="1"/>
        <v>97.481999999999999</v>
      </c>
      <c r="T110" s="2"/>
      <c r="U110" s="2" t="s">
        <v>967</v>
      </c>
      <c r="V110" s="2">
        <v>12</v>
      </c>
    </row>
    <row r="111" spans="1:22">
      <c r="A111" s="2">
        <v>12</v>
      </c>
      <c r="B111" s="2">
        <v>1</v>
      </c>
      <c r="C111" s="32" t="s">
        <v>501</v>
      </c>
      <c r="D111" s="32" t="s">
        <v>261</v>
      </c>
      <c r="E111" s="2">
        <v>75</v>
      </c>
      <c r="F111" s="2" t="s">
        <v>968</v>
      </c>
      <c r="G111" s="2" t="s">
        <v>633</v>
      </c>
      <c r="H111" s="2" t="s">
        <v>107</v>
      </c>
      <c r="I111" s="2" t="s">
        <v>21</v>
      </c>
      <c r="J111" s="33">
        <v>25061</v>
      </c>
      <c r="K111" s="2" t="s">
        <v>36</v>
      </c>
      <c r="L111" s="105">
        <v>74.5</v>
      </c>
      <c r="M111" s="15">
        <v>0.76419999999999999</v>
      </c>
      <c r="N111" s="2">
        <v>115</v>
      </c>
      <c r="O111" s="78">
        <v>120</v>
      </c>
      <c r="P111" s="78">
        <v>120</v>
      </c>
      <c r="Q111" s="2"/>
      <c r="R111" s="14">
        <f>N111</f>
        <v>115</v>
      </c>
      <c r="S111" s="92">
        <f t="shared" si="1"/>
        <v>87.882999999999996</v>
      </c>
      <c r="T111" s="2"/>
      <c r="U111" s="2" t="s">
        <v>969</v>
      </c>
      <c r="V111" s="2">
        <v>12</v>
      </c>
    </row>
    <row r="112" spans="1:22">
      <c r="A112" s="2">
        <v>12</v>
      </c>
      <c r="B112" s="2">
        <v>1</v>
      </c>
      <c r="C112" s="32" t="s">
        <v>501</v>
      </c>
      <c r="D112" s="32" t="s">
        <v>261</v>
      </c>
      <c r="E112" s="2">
        <v>75</v>
      </c>
      <c r="F112" s="2" t="s">
        <v>970</v>
      </c>
      <c r="G112" s="2" t="s">
        <v>32</v>
      </c>
      <c r="H112" s="2" t="s">
        <v>34</v>
      </c>
      <c r="I112" s="2" t="s">
        <v>21</v>
      </c>
      <c r="J112" s="33">
        <v>24528</v>
      </c>
      <c r="K112" s="2" t="s">
        <v>140</v>
      </c>
      <c r="L112" s="1">
        <v>73.400000000000006</v>
      </c>
      <c r="M112" s="15">
        <v>0.79290000000000005</v>
      </c>
      <c r="N112" s="2">
        <v>137.5</v>
      </c>
      <c r="O112" s="2">
        <v>142.5</v>
      </c>
      <c r="P112" s="78">
        <v>145</v>
      </c>
      <c r="Q112" s="2"/>
      <c r="R112" s="14">
        <f>O112</f>
        <v>142.5</v>
      </c>
      <c r="S112" s="92">
        <f t="shared" si="1"/>
        <v>112.98825000000001</v>
      </c>
      <c r="T112" s="2"/>
      <c r="U112" s="2" t="s">
        <v>971</v>
      </c>
      <c r="V112" s="2">
        <v>12</v>
      </c>
    </row>
    <row r="113" spans="1:22">
      <c r="A113" s="2">
        <v>5</v>
      </c>
      <c r="B113" s="2">
        <v>2</v>
      </c>
      <c r="C113" s="32" t="s">
        <v>501</v>
      </c>
      <c r="D113" s="32" t="s">
        <v>261</v>
      </c>
      <c r="E113" s="2">
        <v>75</v>
      </c>
      <c r="F113" s="2" t="s">
        <v>972</v>
      </c>
      <c r="G113" s="2" t="s">
        <v>710</v>
      </c>
      <c r="H113" s="2" t="s">
        <v>107</v>
      </c>
      <c r="I113" s="2" t="s">
        <v>21</v>
      </c>
      <c r="J113" s="33">
        <v>23168</v>
      </c>
      <c r="K113" s="2" t="s">
        <v>140</v>
      </c>
      <c r="L113" s="1">
        <v>72.599999999999994</v>
      </c>
      <c r="M113" s="15">
        <v>0.90710000000000002</v>
      </c>
      <c r="N113" s="2">
        <v>120</v>
      </c>
      <c r="O113" s="2">
        <v>125</v>
      </c>
      <c r="P113" s="78">
        <v>130</v>
      </c>
      <c r="Q113" s="2"/>
      <c r="R113" s="14">
        <f>O113</f>
        <v>125</v>
      </c>
      <c r="S113" s="92">
        <f t="shared" si="1"/>
        <v>113.3875</v>
      </c>
      <c r="T113" s="2"/>
      <c r="U113" s="2" t="s">
        <v>770</v>
      </c>
      <c r="V113" s="2">
        <v>5</v>
      </c>
    </row>
    <row r="114" spans="1:22">
      <c r="A114" s="2">
        <v>12</v>
      </c>
      <c r="B114" s="2">
        <v>1</v>
      </c>
      <c r="C114" s="32" t="s">
        <v>501</v>
      </c>
      <c r="D114" s="32" t="s">
        <v>261</v>
      </c>
      <c r="E114" s="2">
        <v>75</v>
      </c>
      <c r="F114" s="2" t="s">
        <v>973</v>
      </c>
      <c r="G114" s="2" t="s">
        <v>974</v>
      </c>
      <c r="H114" s="2" t="s">
        <v>23</v>
      </c>
      <c r="I114" s="2" t="s">
        <v>21</v>
      </c>
      <c r="J114" s="33">
        <v>20380</v>
      </c>
      <c r="K114" s="2" t="s">
        <v>216</v>
      </c>
      <c r="L114" s="1">
        <v>74.599999999999994</v>
      </c>
      <c r="M114" s="15">
        <v>1.1344000000000001</v>
      </c>
      <c r="N114" s="2">
        <v>120</v>
      </c>
      <c r="O114" s="2">
        <v>125</v>
      </c>
      <c r="P114" s="2">
        <v>130</v>
      </c>
      <c r="Q114" s="2"/>
      <c r="R114" s="14">
        <f>P114</f>
        <v>130</v>
      </c>
      <c r="S114" s="92">
        <f t="shared" si="1"/>
        <v>147.47200000000001</v>
      </c>
      <c r="T114" s="2"/>
      <c r="U114" s="2" t="s">
        <v>975</v>
      </c>
      <c r="V114" s="2">
        <v>12</v>
      </c>
    </row>
    <row r="115" spans="1:22">
      <c r="A115" s="2">
        <v>5</v>
      </c>
      <c r="B115" s="2">
        <v>2</v>
      </c>
      <c r="C115" s="32" t="s">
        <v>501</v>
      </c>
      <c r="D115" s="32" t="s">
        <v>261</v>
      </c>
      <c r="E115" s="2">
        <v>75</v>
      </c>
      <c r="F115" s="2" t="s">
        <v>976</v>
      </c>
      <c r="G115" s="2" t="s">
        <v>124</v>
      </c>
      <c r="H115" s="2" t="s">
        <v>124</v>
      </c>
      <c r="I115" s="2" t="s">
        <v>124</v>
      </c>
      <c r="J115" s="33">
        <v>19811</v>
      </c>
      <c r="K115" s="2" t="s">
        <v>216</v>
      </c>
      <c r="L115" s="105">
        <v>75</v>
      </c>
      <c r="M115" s="15">
        <v>1.2027000000000001</v>
      </c>
      <c r="N115" s="2">
        <v>90</v>
      </c>
      <c r="O115" s="78">
        <v>110</v>
      </c>
      <c r="P115" s="78">
        <v>110</v>
      </c>
      <c r="Q115" s="2"/>
      <c r="R115" s="14">
        <f>N115</f>
        <v>90</v>
      </c>
      <c r="S115" s="92">
        <f t="shared" si="1"/>
        <v>108.24300000000001</v>
      </c>
      <c r="T115" s="2"/>
      <c r="U115" s="2" t="s">
        <v>977</v>
      </c>
      <c r="V115" s="2">
        <v>5</v>
      </c>
    </row>
    <row r="116" spans="1:22">
      <c r="A116" s="2">
        <v>12</v>
      </c>
      <c r="B116" s="2">
        <v>1</v>
      </c>
      <c r="C116" s="32" t="s">
        <v>501</v>
      </c>
      <c r="D116" s="32" t="s">
        <v>261</v>
      </c>
      <c r="E116" s="2">
        <v>75</v>
      </c>
      <c r="F116" s="2" t="s">
        <v>978</v>
      </c>
      <c r="G116" s="2" t="s">
        <v>97</v>
      </c>
      <c r="H116" s="2" t="s">
        <v>23</v>
      </c>
      <c r="I116" s="2" t="s">
        <v>21</v>
      </c>
      <c r="J116" s="33">
        <v>17766</v>
      </c>
      <c r="K116" s="2" t="s">
        <v>168</v>
      </c>
      <c r="L116" s="105">
        <v>75</v>
      </c>
      <c r="M116" s="15">
        <v>1.3609</v>
      </c>
      <c r="N116" s="2">
        <v>100</v>
      </c>
      <c r="O116" s="2">
        <v>110</v>
      </c>
      <c r="P116" s="2">
        <v>112.5</v>
      </c>
      <c r="Q116" s="2"/>
      <c r="R116" s="14">
        <f>P116</f>
        <v>112.5</v>
      </c>
      <c r="S116" s="92">
        <f t="shared" si="1"/>
        <v>153.10124999999999</v>
      </c>
      <c r="T116" s="2"/>
      <c r="U116" s="2" t="s">
        <v>979</v>
      </c>
      <c r="V116" s="2">
        <v>12</v>
      </c>
    </row>
    <row r="117" spans="1:22">
      <c r="A117" s="2">
        <v>12</v>
      </c>
      <c r="B117" s="2">
        <v>1</v>
      </c>
      <c r="C117" s="32" t="s">
        <v>501</v>
      </c>
      <c r="D117" s="32" t="s">
        <v>261</v>
      </c>
      <c r="E117" s="2">
        <v>75</v>
      </c>
      <c r="F117" s="2" t="s">
        <v>980</v>
      </c>
      <c r="G117" s="2" t="s">
        <v>981</v>
      </c>
      <c r="H117" s="2" t="s">
        <v>981</v>
      </c>
      <c r="I117" s="2" t="s">
        <v>21</v>
      </c>
      <c r="J117" s="33">
        <v>14999</v>
      </c>
      <c r="K117" s="2" t="s">
        <v>618</v>
      </c>
      <c r="L117" s="1">
        <v>74.3</v>
      </c>
      <c r="M117" s="15">
        <v>1.395</v>
      </c>
      <c r="N117" s="2">
        <v>97.5</v>
      </c>
      <c r="O117" s="2">
        <v>102.5</v>
      </c>
      <c r="P117" s="78">
        <v>105</v>
      </c>
      <c r="Q117" s="2"/>
      <c r="R117" s="14">
        <f>O117</f>
        <v>102.5</v>
      </c>
      <c r="S117" s="92">
        <f t="shared" si="1"/>
        <v>142.98750000000001</v>
      </c>
      <c r="T117" s="2"/>
      <c r="U117" s="2" t="s">
        <v>982</v>
      </c>
      <c r="V117" s="2">
        <v>12</v>
      </c>
    </row>
    <row r="118" spans="1:22">
      <c r="A118" s="2">
        <v>12</v>
      </c>
      <c r="B118" s="2">
        <v>1</v>
      </c>
      <c r="C118" s="32" t="s">
        <v>501</v>
      </c>
      <c r="D118" s="32" t="s">
        <v>261</v>
      </c>
      <c r="E118" s="2">
        <v>75</v>
      </c>
      <c r="F118" s="2" t="s">
        <v>983</v>
      </c>
      <c r="G118" s="2" t="s">
        <v>143</v>
      </c>
      <c r="H118" s="2" t="s">
        <v>143</v>
      </c>
      <c r="I118" s="2" t="s">
        <v>21</v>
      </c>
      <c r="J118" s="33">
        <v>30462</v>
      </c>
      <c r="K118" s="2" t="s">
        <v>19</v>
      </c>
      <c r="L118" s="105">
        <v>74.099999999999994</v>
      </c>
      <c r="M118" s="15">
        <v>0.67079999999999995</v>
      </c>
      <c r="N118" s="2">
        <v>162.5</v>
      </c>
      <c r="O118" s="78">
        <v>165</v>
      </c>
      <c r="P118" s="2">
        <v>165</v>
      </c>
      <c r="Q118" s="2"/>
      <c r="R118" s="14">
        <f>P118</f>
        <v>165</v>
      </c>
      <c r="S118" s="92">
        <f t="shared" si="1"/>
        <v>110.68199999999999</v>
      </c>
      <c r="T118" s="2"/>
      <c r="U118" s="2" t="s">
        <v>984</v>
      </c>
      <c r="V118" s="2">
        <v>12</v>
      </c>
    </row>
    <row r="119" spans="1:22">
      <c r="A119" s="2">
        <v>5</v>
      </c>
      <c r="B119" s="2">
        <v>2</v>
      </c>
      <c r="C119" s="32" t="s">
        <v>501</v>
      </c>
      <c r="D119" s="32" t="s">
        <v>261</v>
      </c>
      <c r="E119" s="2">
        <v>75</v>
      </c>
      <c r="F119" s="2" t="s">
        <v>985</v>
      </c>
      <c r="G119" s="2" t="s">
        <v>97</v>
      </c>
      <c r="H119" s="2" t="s">
        <v>23</v>
      </c>
      <c r="I119" s="2" t="s">
        <v>21</v>
      </c>
      <c r="J119" s="33">
        <v>31138</v>
      </c>
      <c r="K119" s="2" t="s">
        <v>19</v>
      </c>
      <c r="L119" s="105">
        <v>74.7</v>
      </c>
      <c r="M119" s="15">
        <v>0.66659999999999997</v>
      </c>
      <c r="N119" s="78">
        <v>162.5</v>
      </c>
      <c r="O119" s="78">
        <v>165</v>
      </c>
      <c r="P119" s="2">
        <v>165</v>
      </c>
      <c r="Q119" s="2"/>
      <c r="R119" s="14">
        <f>P119</f>
        <v>165</v>
      </c>
      <c r="S119" s="92">
        <f t="shared" si="1"/>
        <v>109.98899999999999</v>
      </c>
      <c r="T119" s="2"/>
      <c r="U119" s="2" t="s">
        <v>986</v>
      </c>
      <c r="V119" s="2">
        <v>5</v>
      </c>
    </row>
    <row r="120" spans="1:22">
      <c r="A120" s="2">
        <v>3</v>
      </c>
      <c r="B120" s="2">
        <v>3</v>
      </c>
      <c r="C120" s="32" t="s">
        <v>501</v>
      </c>
      <c r="D120" s="32" t="s">
        <v>261</v>
      </c>
      <c r="E120" s="2">
        <v>75</v>
      </c>
      <c r="F120" s="2" t="s">
        <v>987</v>
      </c>
      <c r="G120" s="2" t="s">
        <v>176</v>
      </c>
      <c r="H120" s="2" t="s">
        <v>176</v>
      </c>
      <c r="I120" s="2" t="s">
        <v>21</v>
      </c>
      <c r="J120" s="33">
        <v>33127</v>
      </c>
      <c r="K120" s="2" t="s">
        <v>19</v>
      </c>
      <c r="L120" s="105">
        <v>73.55</v>
      </c>
      <c r="M120" s="15">
        <v>0.67449999999999999</v>
      </c>
      <c r="N120" s="2">
        <v>135</v>
      </c>
      <c r="O120" s="2">
        <v>145</v>
      </c>
      <c r="P120" s="2">
        <v>150</v>
      </c>
      <c r="Q120" s="2"/>
      <c r="R120" s="14">
        <f>P120</f>
        <v>150</v>
      </c>
      <c r="S120" s="92">
        <f t="shared" si="1"/>
        <v>101.175</v>
      </c>
      <c r="T120" s="2"/>
      <c r="U120" s="2" t="s">
        <v>988</v>
      </c>
      <c r="V120" s="2">
        <v>3</v>
      </c>
    </row>
    <row r="121" spans="1:22">
      <c r="A121" s="2">
        <v>2</v>
      </c>
      <c r="B121" s="2">
        <v>4</v>
      </c>
      <c r="C121" s="32" t="s">
        <v>501</v>
      </c>
      <c r="D121" s="32" t="s">
        <v>261</v>
      </c>
      <c r="E121" s="2">
        <v>75</v>
      </c>
      <c r="F121" s="2" t="s">
        <v>989</v>
      </c>
      <c r="G121" s="2" t="s">
        <v>32</v>
      </c>
      <c r="H121" s="2" t="s">
        <v>23</v>
      </c>
      <c r="I121" s="2" t="s">
        <v>21</v>
      </c>
      <c r="J121" s="33">
        <v>31778</v>
      </c>
      <c r="K121" s="2" t="s">
        <v>19</v>
      </c>
      <c r="L121" s="1">
        <v>73.599999999999994</v>
      </c>
      <c r="M121" s="15">
        <v>0.67449999999999999</v>
      </c>
      <c r="N121" s="2">
        <v>135</v>
      </c>
      <c r="O121" s="2">
        <v>142.5</v>
      </c>
      <c r="P121" s="78">
        <v>147.5</v>
      </c>
      <c r="Q121" s="2"/>
      <c r="R121" s="14">
        <f>O121</f>
        <v>142.5</v>
      </c>
      <c r="S121" s="92">
        <f t="shared" si="1"/>
        <v>96.116249999999994</v>
      </c>
      <c r="T121" s="2"/>
      <c r="U121" s="2" t="s">
        <v>990</v>
      </c>
      <c r="V121" s="2">
        <v>2</v>
      </c>
    </row>
    <row r="122" spans="1:22">
      <c r="A122" s="2">
        <v>1</v>
      </c>
      <c r="B122" s="2">
        <v>5</v>
      </c>
      <c r="C122" s="32" t="s">
        <v>501</v>
      </c>
      <c r="D122" s="32" t="s">
        <v>261</v>
      </c>
      <c r="E122" s="2">
        <v>75</v>
      </c>
      <c r="F122" s="2" t="s">
        <v>2271</v>
      </c>
      <c r="G122" s="2" t="s">
        <v>2272</v>
      </c>
      <c r="H122" s="2" t="s">
        <v>23</v>
      </c>
      <c r="I122" s="2" t="s">
        <v>21</v>
      </c>
      <c r="J122" s="33">
        <v>32089</v>
      </c>
      <c r="K122" s="2" t="s">
        <v>19</v>
      </c>
      <c r="L122" s="1">
        <v>73.5</v>
      </c>
      <c r="M122" s="15">
        <v>0.67520000000000002</v>
      </c>
      <c r="N122" s="2">
        <v>125</v>
      </c>
      <c r="O122" s="2">
        <v>135</v>
      </c>
      <c r="P122" s="78">
        <v>140</v>
      </c>
      <c r="Q122" s="2"/>
      <c r="R122" s="14">
        <v>140</v>
      </c>
      <c r="S122" s="92">
        <f t="shared" si="1"/>
        <v>94.528000000000006</v>
      </c>
      <c r="T122" s="2"/>
      <c r="U122" s="2" t="s">
        <v>2273</v>
      </c>
      <c r="V122" s="2">
        <v>1</v>
      </c>
    </row>
    <row r="123" spans="1:22">
      <c r="A123" s="2">
        <v>0</v>
      </c>
      <c r="B123" s="2">
        <v>6</v>
      </c>
      <c r="C123" s="32" t="s">
        <v>501</v>
      </c>
      <c r="D123" s="32" t="s">
        <v>261</v>
      </c>
      <c r="E123" s="2">
        <v>75</v>
      </c>
      <c r="F123" s="2" t="s">
        <v>991</v>
      </c>
      <c r="G123" s="2" t="s">
        <v>97</v>
      </c>
      <c r="H123" s="2" t="s">
        <v>23</v>
      </c>
      <c r="I123" s="2" t="s">
        <v>21</v>
      </c>
      <c r="J123" s="33">
        <v>32499</v>
      </c>
      <c r="K123" s="2" t="s">
        <v>19</v>
      </c>
      <c r="L123" s="105">
        <v>73.099999999999994</v>
      </c>
      <c r="M123" s="15">
        <v>0.67820000000000003</v>
      </c>
      <c r="N123" s="2">
        <v>130</v>
      </c>
      <c r="O123" s="2">
        <v>137.5</v>
      </c>
      <c r="P123" s="78">
        <v>145</v>
      </c>
      <c r="Q123" s="2"/>
      <c r="R123" s="14">
        <f>O123</f>
        <v>137.5</v>
      </c>
      <c r="S123" s="92">
        <f t="shared" si="1"/>
        <v>93.252499999999998</v>
      </c>
      <c r="T123" s="2"/>
      <c r="U123" s="2" t="s">
        <v>992</v>
      </c>
      <c r="V123" s="2">
        <v>0</v>
      </c>
    </row>
    <row r="124" spans="1:22">
      <c r="A124" s="2">
        <v>0</v>
      </c>
      <c r="B124" s="2">
        <v>7</v>
      </c>
      <c r="C124" s="32" t="s">
        <v>501</v>
      </c>
      <c r="D124" s="32" t="s">
        <v>261</v>
      </c>
      <c r="E124" s="2">
        <v>75</v>
      </c>
      <c r="F124" s="2" t="s">
        <v>993</v>
      </c>
      <c r="G124" s="2" t="s">
        <v>994</v>
      </c>
      <c r="H124" s="2" t="s">
        <v>23</v>
      </c>
      <c r="I124" s="2" t="s">
        <v>21</v>
      </c>
      <c r="J124" s="33">
        <v>34081</v>
      </c>
      <c r="K124" s="2" t="s">
        <v>19</v>
      </c>
      <c r="L124" s="105">
        <v>74.3</v>
      </c>
      <c r="M124" s="15">
        <v>0.6694</v>
      </c>
      <c r="N124" s="78">
        <v>130</v>
      </c>
      <c r="O124" s="2">
        <v>132.5</v>
      </c>
      <c r="P124" s="78">
        <v>137.5</v>
      </c>
      <c r="Q124" s="2"/>
      <c r="R124" s="14">
        <f>O124</f>
        <v>132.5</v>
      </c>
      <c r="S124" s="92">
        <f t="shared" si="1"/>
        <v>88.695499999999996</v>
      </c>
      <c r="T124" s="2"/>
      <c r="U124" s="2" t="s">
        <v>986</v>
      </c>
      <c r="V124" s="2">
        <v>0</v>
      </c>
    </row>
    <row r="125" spans="1:22">
      <c r="A125" s="2">
        <v>0</v>
      </c>
      <c r="B125" s="2">
        <v>8</v>
      </c>
      <c r="C125" s="32" t="s">
        <v>501</v>
      </c>
      <c r="D125" s="32" t="s">
        <v>261</v>
      </c>
      <c r="E125" s="2">
        <v>75</v>
      </c>
      <c r="F125" s="2" t="s">
        <v>995</v>
      </c>
      <c r="G125" s="2" t="s">
        <v>710</v>
      </c>
      <c r="H125" s="2" t="s">
        <v>107</v>
      </c>
      <c r="I125" s="2" t="s">
        <v>21</v>
      </c>
      <c r="J125" s="33">
        <v>30460</v>
      </c>
      <c r="K125" s="2" t="s">
        <v>19</v>
      </c>
      <c r="L125" s="1">
        <v>74.900000000000006</v>
      </c>
      <c r="M125" s="15">
        <v>0.66520000000000001</v>
      </c>
      <c r="N125" s="2">
        <v>130</v>
      </c>
      <c r="O125" s="78">
        <v>137.5</v>
      </c>
      <c r="P125" s="78">
        <v>137.5</v>
      </c>
      <c r="Q125" s="2"/>
      <c r="R125" s="14">
        <f>N125</f>
        <v>130</v>
      </c>
      <c r="S125" s="92">
        <f t="shared" si="1"/>
        <v>86.475999999999999</v>
      </c>
      <c r="T125" s="2"/>
      <c r="U125" s="2" t="s">
        <v>770</v>
      </c>
      <c r="V125" s="2">
        <v>0</v>
      </c>
    </row>
    <row r="126" spans="1:22">
      <c r="A126" s="2">
        <v>0</v>
      </c>
      <c r="B126" s="2">
        <v>9</v>
      </c>
      <c r="C126" s="32" t="s">
        <v>501</v>
      </c>
      <c r="D126" s="32" t="s">
        <v>261</v>
      </c>
      <c r="E126" s="2">
        <v>75</v>
      </c>
      <c r="F126" s="2" t="s">
        <v>996</v>
      </c>
      <c r="G126" s="2" t="s">
        <v>382</v>
      </c>
      <c r="H126" s="2" t="s">
        <v>23</v>
      </c>
      <c r="I126" s="2" t="s">
        <v>21</v>
      </c>
      <c r="J126" s="33">
        <v>30857</v>
      </c>
      <c r="K126" s="2" t="s">
        <v>19</v>
      </c>
      <c r="L126" s="1">
        <v>73.849999999999994</v>
      </c>
      <c r="M126" s="15">
        <v>0.67300000000000004</v>
      </c>
      <c r="N126" s="2">
        <v>112.5</v>
      </c>
      <c r="O126" s="78">
        <v>127.5</v>
      </c>
      <c r="P126" s="2">
        <v>127.5</v>
      </c>
      <c r="Q126" s="2"/>
      <c r="R126" s="14">
        <f>P126</f>
        <v>127.5</v>
      </c>
      <c r="S126" s="92">
        <f t="shared" si="1"/>
        <v>85.807500000000005</v>
      </c>
      <c r="T126" s="2"/>
      <c r="U126" s="2" t="s">
        <v>997</v>
      </c>
      <c r="V126" s="2">
        <v>0</v>
      </c>
    </row>
    <row r="127" spans="1:22">
      <c r="A127" s="2">
        <v>0</v>
      </c>
      <c r="B127" s="2">
        <v>10</v>
      </c>
      <c r="C127" s="32" t="s">
        <v>501</v>
      </c>
      <c r="D127" s="32" t="s">
        <v>261</v>
      </c>
      <c r="E127" s="2">
        <v>75</v>
      </c>
      <c r="F127" s="2" t="s">
        <v>2264</v>
      </c>
      <c r="G127" s="2" t="s">
        <v>97</v>
      </c>
      <c r="H127" s="2" t="s">
        <v>23</v>
      </c>
      <c r="I127" s="2" t="s">
        <v>21</v>
      </c>
      <c r="J127" s="33">
        <v>30830</v>
      </c>
      <c r="K127" s="2" t="s">
        <v>19</v>
      </c>
      <c r="L127" s="1">
        <v>72.7</v>
      </c>
      <c r="M127" s="15">
        <v>0.68120000000000003</v>
      </c>
      <c r="N127" s="2">
        <v>120</v>
      </c>
      <c r="O127" s="78">
        <v>122.5</v>
      </c>
      <c r="P127" s="78">
        <v>122.5</v>
      </c>
      <c r="Q127" s="2"/>
      <c r="R127" s="14">
        <v>120</v>
      </c>
      <c r="S127" s="92">
        <f t="shared" si="1"/>
        <v>81.744</v>
      </c>
      <c r="T127" s="2"/>
      <c r="U127" s="2" t="s">
        <v>948</v>
      </c>
      <c r="V127" s="2">
        <v>0</v>
      </c>
    </row>
    <row r="128" spans="1:22">
      <c r="A128" s="2">
        <v>0</v>
      </c>
      <c r="B128" s="2">
        <v>11</v>
      </c>
      <c r="C128" s="32" t="s">
        <v>501</v>
      </c>
      <c r="D128" s="32" t="s">
        <v>261</v>
      </c>
      <c r="E128" s="2">
        <v>75</v>
      </c>
      <c r="F128" s="2" t="s">
        <v>2265</v>
      </c>
      <c r="G128" s="2" t="s">
        <v>97</v>
      </c>
      <c r="H128" s="2" t="s">
        <v>23</v>
      </c>
      <c r="I128" s="2" t="s">
        <v>21</v>
      </c>
      <c r="J128" s="33">
        <v>32760</v>
      </c>
      <c r="K128" s="2" t="s">
        <v>19</v>
      </c>
      <c r="L128" s="1">
        <v>74</v>
      </c>
      <c r="M128" s="15">
        <v>0.67159999999999997</v>
      </c>
      <c r="N128" s="2">
        <v>115</v>
      </c>
      <c r="O128" s="78">
        <v>120</v>
      </c>
      <c r="P128" s="78">
        <v>0</v>
      </c>
      <c r="Q128" s="2"/>
      <c r="R128" s="14">
        <v>120</v>
      </c>
      <c r="S128" s="92">
        <f t="shared" si="1"/>
        <v>80.591999999999999</v>
      </c>
      <c r="T128" s="2"/>
      <c r="U128" s="2" t="s">
        <v>2266</v>
      </c>
      <c r="V128" s="2">
        <v>0</v>
      </c>
    </row>
    <row r="129" spans="1:22">
      <c r="A129" s="2">
        <v>0</v>
      </c>
      <c r="B129" s="2">
        <v>12</v>
      </c>
      <c r="C129" s="32" t="s">
        <v>501</v>
      </c>
      <c r="D129" s="32" t="s">
        <v>261</v>
      </c>
      <c r="E129" s="2">
        <v>75</v>
      </c>
      <c r="F129" s="2" t="s">
        <v>2262</v>
      </c>
      <c r="G129" s="2" t="s">
        <v>32</v>
      </c>
      <c r="H129" s="2" t="s">
        <v>23</v>
      </c>
      <c r="I129" s="2" t="s">
        <v>21</v>
      </c>
      <c r="J129" s="33">
        <v>28940</v>
      </c>
      <c r="K129" s="2" t="s">
        <v>19</v>
      </c>
      <c r="L129" s="1">
        <v>71.7</v>
      </c>
      <c r="M129" s="15">
        <v>0.68899999999999995</v>
      </c>
      <c r="N129" s="2">
        <v>105</v>
      </c>
      <c r="O129" s="2">
        <v>107.5</v>
      </c>
      <c r="P129" s="2">
        <v>110</v>
      </c>
      <c r="Q129" s="2"/>
      <c r="R129" s="14">
        <v>110</v>
      </c>
      <c r="S129" s="92">
        <f t="shared" si="1"/>
        <v>75.789999999999992</v>
      </c>
      <c r="T129" s="2"/>
      <c r="U129" s="2" t="s">
        <v>2263</v>
      </c>
      <c r="V129" s="2">
        <v>0</v>
      </c>
    </row>
    <row r="130" spans="1:22">
      <c r="A130" s="2">
        <v>0</v>
      </c>
      <c r="B130" s="2">
        <v>13</v>
      </c>
      <c r="C130" s="32" t="s">
        <v>501</v>
      </c>
      <c r="D130" s="32" t="s">
        <v>261</v>
      </c>
      <c r="E130" s="2">
        <v>75</v>
      </c>
      <c r="F130" s="2" t="s">
        <v>2269</v>
      </c>
      <c r="G130" s="2" t="s">
        <v>97</v>
      </c>
      <c r="H130" s="2" t="s">
        <v>23</v>
      </c>
      <c r="I130" s="2" t="s">
        <v>21</v>
      </c>
      <c r="J130" s="33">
        <v>33598</v>
      </c>
      <c r="K130" s="2" t="s">
        <v>19</v>
      </c>
      <c r="L130" s="1">
        <v>74.900000000000006</v>
      </c>
      <c r="M130" s="15">
        <v>0.66020000000000001</v>
      </c>
      <c r="N130" s="2">
        <v>120</v>
      </c>
      <c r="O130" s="2">
        <v>130</v>
      </c>
      <c r="P130" s="2">
        <v>130</v>
      </c>
      <c r="Q130" s="2"/>
      <c r="R130" s="14">
        <v>120</v>
      </c>
      <c r="S130" s="92">
        <f t="shared" si="1"/>
        <v>79.224000000000004</v>
      </c>
      <c r="T130" s="2"/>
      <c r="U130" s="2" t="s">
        <v>2270</v>
      </c>
      <c r="V130" s="2">
        <v>0</v>
      </c>
    </row>
    <row r="131" spans="1:22">
      <c r="A131" s="2">
        <v>0</v>
      </c>
      <c r="B131" s="2" t="s">
        <v>259</v>
      </c>
      <c r="C131" s="32" t="s">
        <v>501</v>
      </c>
      <c r="D131" s="32" t="s">
        <v>261</v>
      </c>
      <c r="E131" s="2">
        <v>75</v>
      </c>
      <c r="F131" s="2" t="s">
        <v>998</v>
      </c>
      <c r="G131" s="2" t="s">
        <v>633</v>
      </c>
      <c r="H131" s="2" t="s">
        <v>107</v>
      </c>
      <c r="I131" s="2" t="s">
        <v>21</v>
      </c>
      <c r="J131" s="33">
        <v>33125</v>
      </c>
      <c r="K131" s="2" t="s">
        <v>19</v>
      </c>
      <c r="L131" s="1">
        <v>74.900000000000006</v>
      </c>
      <c r="M131" s="15">
        <v>0.66520000000000001</v>
      </c>
      <c r="N131" s="78">
        <v>130</v>
      </c>
      <c r="O131" s="78">
        <v>130</v>
      </c>
      <c r="P131" s="78">
        <v>132.5</v>
      </c>
      <c r="Q131" s="2"/>
      <c r="R131" s="14">
        <v>0</v>
      </c>
      <c r="S131" s="92">
        <f t="shared" si="1"/>
        <v>0</v>
      </c>
      <c r="T131" s="2"/>
      <c r="U131" s="2" t="s">
        <v>999</v>
      </c>
      <c r="V131" s="2">
        <v>0</v>
      </c>
    </row>
    <row r="132" spans="1:22">
      <c r="A132" s="2">
        <v>12</v>
      </c>
      <c r="B132" s="2">
        <v>1</v>
      </c>
      <c r="C132" s="32" t="s">
        <v>501</v>
      </c>
      <c r="D132" s="32" t="s">
        <v>261</v>
      </c>
      <c r="E132" s="2">
        <v>75</v>
      </c>
      <c r="F132" s="2" t="s">
        <v>1000</v>
      </c>
      <c r="G132" s="2" t="s">
        <v>87</v>
      </c>
      <c r="H132" s="2" t="s">
        <v>107</v>
      </c>
      <c r="I132" s="2" t="s">
        <v>21</v>
      </c>
      <c r="J132" s="33">
        <v>37206</v>
      </c>
      <c r="K132" s="2" t="s">
        <v>35</v>
      </c>
      <c r="L132" s="1">
        <v>75</v>
      </c>
      <c r="M132" s="15">
        <v>0.78410000000000002</v>
      </c>
      <c r="N132" s="2">
        <v>90</v>
      </c>
      <c r="O132" s="2">
        <v>100</v>
      </c>
      <c r="P132" s="2">
        <v>102.5</v>
      </c>
      <c r="Q132" s="2"/>
      <c r="R132" s="14">
        <f>P132</f>
        <v>102.5</v>
      </c>
      <c r="S132" s="92">
        <f t="shared" si="1"/>
        <v>80.370249999999999</v>
      </c>
      <c r="T132" s="2"/>
      <c r="U132" s="2" t="s">
        <v>1001</v>
      </c>
      <c r="V132" s="2">
        <v>12</v>
      </c>
    </row>
    <row r="133" spans="1:22">
      <c r="A133" s="2">
        <v>5</v>
      </c>
      <c r="B133" s="2">
        <v>2</v>
      </c>
      <c r="C133" s="32" t="s">
        <v>501</v>
      </c>
      <c r="D133" s="32" t="s">
        <v>261</v>
      </c>
      <c r="E133" s="2">
        <v>75</v>
      </c>
      <c r="F133" s="2" t="s">
        <v>1002</v>
      </c>
      <c r="G133" s="2" t="s">
        <v>427</v>
      </c>
      <c r="H133" s="2" t="s">
        <v>264</v>
      </c>
      <c r="I133" s="2" t="s">
        <v>21</v>
      </c>
      <c r="J133" s="33">
        <v>37978</v>
      </c>
      <c r="K133" s="2" t="s">
        <v>35</v>
      </c>
      <c r="L133" s="1">
        <v>73.3</v>
      </c>
      <c r="M133" s="15">
        <v>0.83230000000000004</v>
      </c>
      <c r="N133" s="2">
        <v>70</v>
      </c>
      <c r="O133" s="2">
        <v>75</v>
      </c>
      <c r="P133" s="78">
        <v>77.5</v>
      </c>
      <c r="Q133" s="2"/>
      <c r="R133" s="14">
        <f>O133</f>
        <v>75</v>
      </c>
      <c r="S133" s="92">
        <f t="shared" si="1"/>
        <v>62.422499999999999</v>
      </c>
      <c r="T133" s="2"/>
      <c r="U133" s="2" t="s">
        <v>783</v>
      </c>
      <c r="V133" s="2">
        <v>5</v>
      </c>
    </row>
    <row r="134" spans="1:22">
      <c r="A134" s="2">
        <v>12</v>
      </c>
      <c r="B134" s="2">
        <v>1</v>
      </c>
      <c r="C134" s="32" t="s">
        <v>501</v>
      </c>
      <c r="D134" s="32" t="s">
        <v>261</v>
      </c>
      <c r="E134" s="2">
        <v>75</v>
      </c>
      <c r="F134" s="2" t="s">
        <v>1003</v>
      </c>
      <c r="G134" s="2" t="s">
        <v>427</v>
      </c>
      <c r="H134" s="2" t="s">
        <v>264</v>
      </c>
      <c r="I134" s="2" t="s">
        <v>21</v>
      </c>
      <c r="J134" s="33">
        <v>36761</v>
      </c>
      <c r="K134" s="2" t="s">
        <v>42</v>
      </c>
      <c r="L134" s="105">
        <v>71.5</v>
      </c>
      <c r="M134" s="15">
        <v>0.74580000000000002</v>
      </c>
      <c r="N134" s="78">
        <v>90</v>
      </c>
      <c r="O134" s="2">
        <v>100</v>
      </c>
      <c r="P134" s="2">
        <v>110</v>
      </c>
      <c r="Q134" s="2"/>
      <c r="R134" s="14">
        <f>P134</f>
        <v>110</v>
      </c>
      <c r="S134" s="92">
        <f t="shared" si="1"/>
        <v>82.037999999999997</v>
      </c>
      <c r="T134" s="2"/>
      <c r="U134" s="2" t="s">
        <v>783</v>
      </c>
      <c r="V134" s="2">
        <v>12</v>
      </c>
    </row>
    <row r="135" spans="1:22">
      <c r="A135" s="2">
        <v>12</v>
      </c>
      <c r="B135" s="2">
        <v>1</v>
      </c>
      <c r="C135" s="32" t="s">
        <v>501</v>
      </c>
      <c r="D135" s="32" t="s">
        <v>261</v>
      </c>
      <c r="E135" s="2">
        <v>75</v>
      </c>
      <c r="F135" s="2" t="s">
        <v>1004</v>
      </c>
      <c r="G135" s="2" t="s">
        <v>176</v>
      </c>
      <c r="H135" s="2" t="s">
        <v>176</v>
      </c>
      <c r="I135" s="2" t="s">
        <v>21</v>
      </c>
      <c r="J135" s="33">
        <v>36364</v>
      </c>
      <c r="K135" s="2" t="s">
        <v>94</v>
      </c>
      <c r="L135" s="1">
        <v>73.599999999999994</v>
      </c>
      <c r="M135" s="15">
        <v>0.71499999999999997</v>
      </c>
      <c r="N135" s="2">
        <v>125</v>
      </c>
      <c r="O135" s="2">
        <v>130</v>
      </c>
      <c r="P135" s="78">
        <v>135</v>
      </c>
      <c r="Q135" s="2"/>
      <c r="R135" s="14">
        <f>O135</f>
        <v>130</v>
      </c>
      <c r="S135" s="92">
        <f t="shared" si="1"/>
        <v>92.95</v>
      </c>
      <c r="T135" s="2"/>
      <c r="U135" s="2" t="s">
        <v>829</v>
      </c>
      <c r="V135" s="2">
        <v>12</v>
      </c>
    </row>
    <row r="136" spans="1:22">
      <c r="A136" s="2">
        <v>5</v>
      </c>
      <c r="B136" s="2">
        <v>2</v>
      </c>
      <c r="C136" s="32" t="s">
        <v>501</v>
      </c>
      <c r="D136" s="32" t="s">
        <v>261</v>
      </c>
      <c r="E136" s="2">
        <v>75</v>
      </c>
      <c r="F136" s="2" t="s">
        <v>551</v>
      </c>
      <c r="G136" s="2" t="s">
        <v>552</v>
      </c>
      <c r="H136" s="2" t="s">
        <v>34</v>
      </c>
      <c r="I136" s="2" t="s">
        <v>21</v>
      </c>
      <c r="J136" s="33">
        <v>35809</v>
      </c>
      <c r="K136" s="2" t="s">
        <v>94</v>
      </c>
      <c r="L136" s="1">
        <v>72.400000000000006</v>
      </c>
      <c r="M136" s="15">
        <v>0.71079999999999999</v>
      </c>
      <c r="N136" s="2">
        <v>105</v>
      </c>
      <c r="O136" s="78">
        <v>112.5</v>
      </c>
      <c r="P136" s="78">
        <v>115</v>
      </c>
      <c r="Q136" s="2"/>
      <c r="R136" s="14">
        <f>N136</f>
        <v>105</v>
      </c>
      <c r="S136" s="92">
        <f t="shared" ref="S136:S199" si="2">R136*M136</f>
        <v>74.634</v>
      </c>
      <c r="T136" s="2"/>
      <c r="U136" s="2" t="s">
        <v>890</v>
      </c>
      <c r="V136" s="2">
        <v>5</v>
      </c>
    </row>
    <row r="137" spans="1:22">
      <c r="A137" s="2">
        <v>12</v>
      </c>
      <c r="B137" s="2">
        <v>1</v>
      </c>
      <c r="C137" s="32" t="s">
        <v>501</v>
      </c>
      <c r="D137" s="32" t="s">
        <v>261</v>
      </c>
      <c r="E137" s="2">
        <v>82.5</v>
      </c>
      <c r="F137" s="2" t="s">
        <v>1005</v>
      </c>
      <c r="G137" s="2" t="s">
        <v>592</v>
      </c>
      <c r="H137" s="2" t="s">
        <v>592</v>
      </c>
      <c r="I137" s="2" t="s">
        <v>592</v>
      </c>
      <c r="J137" s="33">
        <v>34336</v>
      </c>
      <c r="K137" s="2" t="s">
        <v>136</v>
      </c>
      <c r="L137" s="105">
        <v>79</v>
      </c>
      <c r="M137" s="15">
        <v>0.63880000000000003</v>
      </c>
      <c r="N137" s="2">
        <v>185</v>
      </c>
      <c r="O137" s="78">
        <v>190</v>
      </c>
      <c r="P137" s="2">
        <v>190</v>
      </c>
      <c r="Q137" s="78">
        <v>195</v>
      </c>
      <c r="R137" s="14">
        <v>190</v>
      </c>
      <c r="S137" s="92">
        <f t="shared" si="2"/>
        <v>121.372</v>
      </c>
      <c r="T137" s="2" t="s">
        <v>1006</v>
      </c>
      <c r="U137" s="2" t="s">
        <v>900</v>
      </c>
      <c r="V137" s="2">
        <v>48</v>
      </c>
    </row>
    <row r="138" spans="1:22">
      <c r="A138" s="2">
        <v>5</v>
      </c>
      <c r="B138" s="2">
        <v>2</v>
      </c>
      <c r="C138" s="32" t="s">
        <v>501</v>
      </c>
      <c r="D138" s="32" t="s">
        <v>261</v>
      </c>
      <c r="E138" s="2">
        <v>82.5</v>
      </c>
      <c r="F138" s="2" t="s">
        <v>1007</v>
      </c>
      <c r="G138" s="2" t="s">
        <v>149</v>
      </c>
      <c r="H138" s="2" t="s">
        <v>23</v>
      </c>
      <c r="I138" s="2" t="s">
        <v>21</v>
      </c>
      <c r="J138" s="33">
        <v>34727</v>
      </c>
      <c r="K138" s="2" t="s">
        <v>136</v>
      </c>
      <c r="L138" s="1">
        <v>82.5</v>
      </c>
      <c r="M138" s="15">
        <v>0.62549999999999994</v>
      </c>
      <c r="N138" s="2">
        <v>155</v>
      </c>
      <c r="O138" s="2">
        <v>162.5</v>
      </c>
      <c r="P138" s="78">
        <v>170</v>
      </c>
      <c r="Q138" s="2"/>
      <c r="R138" s="14">
        <v>162.5</v>
      </c>
      <c r="S138" s="92">
        <f t="shared" si="2"/>
        <v>101.64375</v>
      </c>
      <c r="T138" s="2"/>
      <c r="U138" s="2" t="s">
        <v>1008</v>
      </c>
      <c r="V138" s="2">
        <v>5</v>
      </c>
    </row>
    <row r="139" spans="1:22">
      <c r="A139" s="2">
        <v>3</v>
      </c>
      <c r="B139" s="2">
        <v>3</v>
      </c>
      <c r="C139" s="32" t="s">
        <v>501</v>
      </c>
      <c r="D139" s="32" t="s">
        <v>261</v>
      </c>
      <c r="E139" s="2">
        <v>82.5</v>
      </c>
      <c r="F139" s="2" t="s">
        <v>1009</v>
      </c>
      <c r="G139" s="2" t="s">
        <v>776</v>
      </c>
      <c r="H139" s="2" t="s">
        <v>107</v>
      </c>
      <c r="I139" s="2" t="s">
        <v>21</v>
      </c>
      <c r="J139" s="33">
        <v>35630</v>
      </c>
      <c r="K139" s="2" t="s">
        <v>136</v>
      </c>
      <c r="L139" s="1">
        <v>81.900000000000006</v>
      </c>
      <c r="M139" s="15">
        <v>0.6411</v>
      </c>
      <c r="N139" s="2">
        <v>155</v>
      </c>
      <c r="O139" s="2">
        <v>157.5</v>
      </c>
      <c r="P139" s="2">
        <v>160</v>
      </c>
      <c r="Q139" s="2"/>
      <c r="R139" s="14">
        <v>160</v>
      </c>
      <c r="S139" s="92">
        <f t="shared" si="2"/>
        <v>102.57599999999999</v>
      </c>
      <c r="T139" s="2" t="s">
        <v>1185</v>
      </c>
      <c r="U139" s="2" t="s">
        <v>1010</v>
      </c>
      <c r="V139" s="2">
        <v>12</v>
      </c>
    </row>
    <row r="140" spans="1:22">
      <c r="A140" s="2">
        <v>2</v>
      </c>
      <c r="B140" s="2">
        <v>4</v>
      </c>
      <c r="C140" s="32" t="s">
        <v>501</v>
      </c>
      <c r="D140" s="32" t="s">
        <v>261</v>
      </c>
      <c r="E140" s="2">
        <v>82.5</v>
      </c>
      <c r="F140" s="2" t="s">
        <v>1011</v>
      </c>
      <c r="G140" s="2" t="s">
        <v>1012</v>
      </c>
      <c r="H140" s="2" t="s">
        <v>107</v>
      </c>
      <c r="I140" s="2" t="s">
        <v>21</v>
      </c>
      <c r="J140" s="33">
        <v>34849</v>
      </c>
      <c r="K140" s="2" t="s">
        <v>136</v>
      </c>
      <c r="L140" s="1">
        <v>78.5</v>
      </c>
      <c r="M140" s="15">
        <v>0.6482</v>
      </c>
      <c r="N140" s="2">
        <v>142.5</v>
      </c>
      <c r="O140" s="2">
        <v>147.5</v>
      </c>
      <c r="P140" s="78">
        <v>157.5</v>
      </c>
      <c r="Q140" s="2"/>
      <c r="R140" s="14">
        <v>147.5</v>
      </c>
      <c r="S140" s="92">
        <f t="shared" si="2"/>
        <v>95.609499999999997</v>
      </c>
      <c r="T140" s="2"/>
      <c r="U140" s="2" t="s">
        <v>1013</v>
      </c>
      <c r="V140" s="2">
        <v>2</v>
      </c>
    </row>
    <row r="141" spans="1:22">
      <c r="A141" s="2">
        <v>1</v>
      </c>
      <c r="B141" s="2">
        <v>5</v>
      </c>
      <c r="C141" s="32" t="s">
        <v>501</v>
      </c>
      <c r="D141" s="32" t="s">
        <v>261</v>
      </c>
      <c r="E141" s="2">
        <v>82.5</v>
      </c>
      <c r="F141" s="2" t="s">
        <v>1014</v>
      </c>
      <c r="G141" s="2" t="s">
        <v>153</v>
      </c>
      <c r="H141" s="2" t="s">
        <v>153</v>
      </c>
      <c r="I141" s="2" t="s">
        <v>21</v>
      </c>
      <c r="J141" s="33">
        <v>35187</v>
      </c>
      <c r="K141" s="2" t="s">
        <v>136</v>
      </c>
      <c r="L141" s="105">
        <v>81.5</v>
      </c>
      <c r="M141" s="15">
        <v>0.6371</v>
      </c>
      <c r="N141" s="2">
        <v>140</v>
      </c>
      <c r="O141" s="78">
        <v>145</v>
      </c>
      <c r="P141" s="78">
        <v>147.5</v>
      </c>
      <c r="Q141" s="2"/>
      <c r="R141" s="14">
        <v>140</v>
      </c>
      <c r="S141" s="92">
        <f t="shared" si="2"/>
        <v>89.194000000000003</v>
      </c>
      <c r="T141" s="2"/>
      <c r="U141" s="2" t="s">
        <v>1015</v>
      </c>
      <c r="V141" s="2">
        <v>1</v>
      </c>
    </row>
    <row r="142" spans="1:22">
      <c r="A142" s="2">
        <v>0</v>
      </c>
      <c r="B142" s="2">
        <v>6</v>
      </c>
      <c r="C142" s="32" t="s">
        <v>501</v>
      </c>
      <c r="D142" s="32" t="s">
        <v>261</v>
      </c>
      <c r="E142" s="2">
        <v>82.5</v>
      </c>
      <c r="F142" s="2" t="s">
        <v>1016</v>
      </c>
      <c r="G142" s="2" t="s">
        <v>760</v>
      </c>
      <c r="H142" s="2" t="s">
        <v>760</v>
      </c>
      <c r="I142" s="2" t="s">
        <v>21</v>
      </c>
      <c r="J142" s="33">
        <v>34674</v>
      </c>
      <c r="K142" s="2" t="s">
        <v>136</v>
      </c>
      <c r="L142" s="1">
        <v>78.95</v>
      </c>
      <c r="M142" s="15">
        <v>0.6452</v>
      </c>
      <c r="N142" s="2">
        <v>130</v>
      </c>
      <c r="O142" s="78">
        <v>135</v>
      </c>
      <c r="P142" s="78">
        <v>135</v>
      </c>
      <c r="Q142" s="2"/>
      <c r="R142" s="14">
        <v>130</v>
      </c>
      <c r="S142" s="92">
        <f t="shared" si="2"/>
        <v>83.876000000000005</v>
      </c>
      <c r="T142" s="2"/>
      <c r="U142" s="2" t="s">
        <v>1017</v>
      </c>
      <c r="V142" s="2">
        <v>0</v>
      </c>
    </row>
    <row r="143" spans="1:22">
      <c r="A143" s="2">
        <v>0</v>
      </c>
      <c r="B143" s="2">
        <v>7</v>
      </c>
      <c r="C143" s="32" t="s">
        <v>501</v>
      </c>
      <c r="D143" s="32" t="s">
        <v>261</v>
      </c>
      <c r="E143" s="2">
        <v>82.5</v>
      </c>
      <c r="F143" s="2" t="s">
        <v>1018</v>
      </c>
      <c r="G143" s="2" t="s">
        <v>149</v>
      </c>
      <c r="H143" s="2" t="s">
        <v>23</v>
      </c>
      <c r="I143" s="2" t="s">
        <v>21</v>
      </c>
      <c r="J143" s="33">
        <v>34445</v>
      </c>
      <c r="K143" s="2" t="s">
        <v>136</v>
      </c>
      <c r="L143" s="1">
        <v>81.7</v>
      </c>
      <c r="M143" s="15">
        <v>0.62350000000000005</v>
      </c>
      <c r="N143" s="2">
        <v>130</v>
      </c>
      <c r="O143" s="78">
        <v>147.5</v>
      </c>
      <c r="P143" s="78">
        <v>147.5</v>
      </c>
      <c r="Q143" s="2"/>
      <c r="R143" s="14">
        <v>130</v>
      </c>
      <c r="S143" s="92">
        <f t="shared" si="2"/>
        <v>81.055000000000007</v>
      </c>
      <c r="T143" s="2"/>
      <c r="U143" s="2" t="s">
        <v>1019</v>
      </c>
      <c r="V143" s="2">
        <v>0</v>
      </c>
    </row>
    <row r="144" spans="1:22">
      <c r="A144" s="2">
        <v>0</v>
      </c>
      <c r="B144" s="2" t="s">
        <v>259</v>
      </c>
      <c r="C144" s="32" t="s">
        <v>501</v>
      </c>
      <c r="D144" s="32" t="s">
        <v>261</v>
      </c>
      <c r="E144" s="2">
        <v>82.5</v>
      </c>
      <c r="F144" s="2" t="s">
        <v>1020</v>
      </c>
      <c r="G144" s="2" t="s">
        <v>1021</v>
      </c>
      <c r="H144" s="2" t="s">
        <v>23</v>
      </c>
      <c r="I144" s="2" t="s">
        <v>21</v>
      </c>
      <c r="J144" s="33">
        <v>34492</v>
      </c>
      <c r="K144" s="2" t="s">
        <v>136</v>
      </c>
      <c r="L144" s="1">
        <v>81.7</v>
      </c>
      <c r="M144" s="15">
        <v>0.62350000000000005</v>
      </c>
      <c r="N144" s="78">
        <v>147.5</v>
      </c>
      <c r="O144" s="78">
        <v>147.5</v>
      </c>
      <c r="P144" s="78">
        <v>147.5</v>
      </c>
      <c r="Q144" s="2"/>
      <c r="R144" s="14">
        <v>0</v>
      </c>
      <c r="S144" s="92">
        <f t="shared" si="2"/>
        <v>0</v>
      </c>
      <c r="T144" s="2"/>
      <c r="U144" s="2" t="s">
        <v>1022</v>
      </c>
      <c r="V144" s="2">
        <v>0</v>
      </c>
    </row>
    <row r="145" spans="1:22">
      <c r="A145" s="2">
        <v>12</v>
      </c>
      <c r="B145" s="2">
        <v>1</v>
      </c>
      <c r="C145" s="32" t="s">
        <v>501</v>
      </c>
      <c r="D145" s="32" t="s">
        <v>261</v>
      </c>
      <c r="E145" s="2">
        <v>82.5</v>
      </c>
      <c r="F145" s="2" t="s">
        <v>1023</v>
      </c>
      <c r="G145" s="2" t="s">
        <v>166</v>
      </c>
      <c r="H145" s="2" t="s">
        <v>166</v>
      </c>
      <c r="I145" s="2" t="s">
        <v>21</v>
      </c>
      <c r="J145" s="33">
        <v>27884</v>
      </c>
      <c r="K145" s="2" t="s">
        <v>20</v>
      </c>
      <c r="L145" s="1">
        <v>82.5</v>
      </c>
      <c r="M145" s="15">
        <v>0.62119999999999997</v>
      </c>
      <c r="N145" s="2">
        <v>165</v>
      </c>
      <c r="O145" s="2">
        <v>170</v>
      </c>
      <c r="P145" s="2">
        <v>175</v>
      </c>
      <c r="Q145" s="2"/>
      <c r="R145" s="14">
        <v>175</v>
      </c>
      <c r="S145" s="92">
        <f t="shared" si="2"/>
        <v>108.71</v>
      </c>
      <c r="T145" s="2"/>
      <c r="U145" s="2" t="s">
        <v>1024</v>
      </c>
      <c r="V145" s="2">
        <v>12</v>
      </c>
    </row>
    <row r="146" spans="1:22">
      <c r="A146" s="2">
        <v>5</v>
      </c>
      <c r="B146" s="2">
        <v>2</v>
      </c>
      <c r="C146" s="2" t="s">
        <v>501</v>
      </c>
      <c r="D146" s="2" t="s">
        <v>261</v>
      </c>
      <c r="E146" s="2">
        <v>82.5</v>
      </c>
      <c r="F146" s="2" t="s">
        <v>1025</v>
      </c>
      <c r="G146" s="2" t="s">
        <v>1026</v>
      </c>
      <c r="H146" s="2" t="s">
        <v>107</v>
      </c>
      <c r="I146" s="2" t="s">
        <v>21</v>
      </c>
      <c r="J146" s="33">
        <v>27722</v>
      </c>
      <c r="K146" s="2" t="s">
        <v>20</v>
      </c>
      <c r="L146" s="1">
        <v>82.5</v>
      </c>
      <c r="M146" s="15">
        <v>0.62119999999999997</v>
      </c>
      <c r="N146" s="2">
        <v>110</v>
      </c>
      <c r="O146" s="78">
        <v>125</v>
      </c>
      <c r="P146" s="78">
        <v>137.5</v>
      </c>
      <c r="Q146" s="2"/>
      <c r="R146" s="14">
        <v>110</v>
      </c>
      <c r="S146" s="15">
        <f t="shared" si="2"/>
        <v>68.331999999999994</v>
      </c>
      <c r="T146" s="2"/>
      <c r="U146" s="2" t="s">
        <v>1027</v>
      </c>
      <c r="V146" s="2">
        <v>5</v>
      </c>
    </row>
    <row r="147" spans="1:22">
      <c r="A147" s="2">
        <v>12</v>
      </c>
      <c r="B147" s="2">
        <v>1</v>
      </c>
      <c r="C147" s="32" t="s">
        <v>501</v>
      </c>
      <c r="D147" s="32" t="s">
        <v>261</v>
      </c>
      <c r="E147" s="2">
        <v>82.5</v>
      </c>
      <c r="F147" s="2" t="s">
        <v>1028</v>
      </c>
      <c r="G147" s="2" t="s">
        <v>513</v>
      </c>
      <c r="H147" s="2" t="s">
        <v>143</v>
      </c>
      <c r="I147" s="2" t="s">
        <v>21</v>
      </c>
      <c r="J147" s="33">
        <v>26129</v>
      </c>
      <c r="K147" s="2" t="s">
        <v>36</v>
      </c>
      <c r="L147" s="105">
        <v>81.400000000000006</v>
      </c>
      <c r="M147" s="15">
        <v>0.66820000000000002</v>
      </c>
      <c r="N147" s="2">
        <v>155</v>
      </c>
      <c r="O147" s="78">
        <v>157.5</v>
      </c>
      <c r="P147" s="78">
        <v>157.5</v>
      </c>
      <c r="Q147" s="2"/>
      <c r="R147" s="14">
        <v>155</v>
      </c>
      <c r="S147" s="92">
        <f t="shared" si="2"/>
        <v>103.571</v>
      </c>
      <c r="T147" s="2"/>
      <c r="U147" s="2" t="s">
        <v>197</v>
      </c>
      <c r="V147" s="2">
        <v>12</v>
      </c>
    </row>
    <row r="148" spans="1:22">
      <c r="A148" s="2">
        <v>0</v>
      </c>
      <c r="B148" s="2" t="s">
        <v>259</v>
      </c>
      <c r="C148" s="32" t="s">
        <v>501</v>
      </c>
      <c r="D148" s="32" t="s">
        <v>261</v>
      </c>
      <c r="E148" s="2">
        <v>82.5</v>
      </c>
      <c r="F148" s="2" t="s">
        <v>1029</v>
      </c>
      <c r="G148" s="2" t="s">
        <v>1030</v>
      </c>
      <c r="H148" s="2" t="s">
        <v>23</v>
      </c>
      <c r="I148" s="2" t="s">
        <v>21</v>
      </c>
      <c r="J148" s="33">
        <v>26210</v>
      </c>
      <c r="K148" s="2" t="s">
        <v>36</v>
      </c>
      <c r="L148" s="105">
        <v>80.599999999999994</v>
      </c>
      <c r="M148" s="15">
        <v>0.65969999999999995</v>
      </c>
      <c r="N148" s="78">
        <v>130</v>
      </c>
      <c r="O148" s="78">
        <v>130</v>
      </c>
      <c r="P148" s="78">
        <v>130</v>
      </c>
      <c r="Q148" s="2"/>
      <c r="R148" s="14">
        <v>0</v>
      </c>
      <c r="S148" s="92">
        <f t="shared" si="2"/>
        <v>0</v>
      </c>
      <c r="T148" s="2"/>
      <c r="U148" s="2" t="s">
        <v>1031</v>
      </c>
      <c r="V148" s="2">
        <v>0</v>
      </c>
    </row>
    <row r="149" spans="1:22">
      <c r="A149" s="2">
        <v>12</v>
      </c>
      <c r="B149" s="2">
        <v>1</v>
      </c>
      <c r="C149" s="32" t="s">
        <v>501</v>
      </c>
      <c r="D149" s="32" t="s">
        <v>261</v>
      </c>
      <c r="E149" s="2">
        <v>82.5</v>
      </c>
      <c r="F149" s="2" t="s">
        <v>1032</v>
      </c>
      <c r="G149" s="2" t="s">
        <v>153</v>
      </c>
      <c r="H149" s="2" t="s">
        <v>153</v>
      </c>
      <c r="I149" s="2" t="s">
        <v>21</v>
      </c>
      <c r="J149" s="33">
        <v>24600</v>
      </c>
      <c r="K149" s="2" t="s">
        <v>140</v>
      </c>
      <c r="L149" s="1">
        <v>82.3</v>
      </c>
      <c r="M149" s="15">
        <v>0.72760000000000002</v>
      </c>
      <c r="N149" s="2">
        <v>140</v>
      </c>
      <c r="O149" s="2">
        <v>147.5</v>
      </c>
      <c r="P149" s="2">
        <v>155</v>
      </c>
      <c r="Q149" s="2"/>
      <c r="R149" s="14">
        <v>155</v>
      </c>
      <c r="S149" s="92">
        <f t="shared" si="2"/>
        <v>112.77800000000001</v>
      </c>
      <c r="T149" s="2"/>
      <c r="U149" s="2" t="s">
        <v>1015</v>
      </c>
      <c r="V149" s="2">
        <v>12</v>
      </c>
    </row>
    <row r="150" spans="1:22">
      <c r="A150" s="2">
        <v>5</v>
      </c>
      <c r="B150" s="2">
        <v>2</v>
      </c>
      <c r="C150" s="2" t="s">
        <v>501</v>
      </c>
      <c r="D150" s="2" t="s">
        <v>261</v>
      </c>
      <c r="E150" s="2">
        <v>82.5</v>
      </c>
      <c r="F150" s="2" t="s">
        <v>1033</v>
      </c>
      <c r="G150" s="2" t="s">
        <v>1034</v>
      </c>
      <c r="H150" s="2" t="s">
        <v>23</v>
      </c>
      <c r="I150" s="2" t="s">
        <v>21</v>
      </c>
      <c r="J150" s="33">
        <v>24728</v>
      </c>
      <c r="K150" s="2" t="s">
        <v>140</v>
      </c>
      <c r="L150" s="1">
        <v>78.5</v>
      </c>
      <c r="M150" s="15">
        <v>0.75280000000000002</v>
      </c>
      <c r="N150" s="2">
        <v>115</v>
      </c>
      <c r="O150" s="2">
        <v>120</v>
      </c>
      <c r="P150" s="78">
        <v>125</v>
      </c>
      <c r="Q150" s="2"/>
      <c r="R150" s="14">
        <v>120</v>
      </c>
      <c r="S150" s="15">
        <f t="shared" si="2"/>
        <v>90.335999999999999</v>
      </c>
      <c r="T150" s="2"/>
      <c r="U150" s="2" t="s">
        <v>1035</v>
      </c>
      <c r="V150" s="2">
        <v>5</v>
      </c>
    </row>
    <row r="151" spans="1:22">
      <c r="A151" s="2">
        <v>12</v>
      </c>
      <c r="B151" s="2">
        <v>1</v>
      </c>
      <c r="C151" s="2" t="s">
        <v>501</v>
      </c>
      <c r="D151" s="2" t="s">
        <v>261</v>
      </c>
      <c r="E151" s="2">
        <v>82.5</v>
      </c>
      <c r="F151" s="2" t="s">
        <v>1036</v>
      </c>
      <c r="G151" s="2" t="s">
        <v>1037</v>
      </c>
      <c r="H151" s="2" t="s">
        <v>34</v>
      </c>
      <c r="I151" s="2" t="s">
        <v>21</v>
      </c>
      <c r="J151" s="33">
        <v>20660</v>
      </c>
      <c r="K151" s="2" t="s">
        <v>216</v>
      </c>
      <c r="L151" s="1">
        <v>82.1</v>
      </c>
      <c r="M151" s="15">
        <v>1.0564</v>
      </c>
      <c r="N151" s="2">
        <v>125</v>
      </c>
      <c r="O151" s="2">
        <v>130</v>
      </c>
      <c r="P151" s="2">
        <v>132.5</v>
      </c>
      <c r="Q151" s="2"/>
      <c r="R151" s="14">
        <v>132.5</v>
      </c>
      <c r="S151" s="15">
        <f t="shared" si="2"/>
        <v>139.97300000000001</v>
      </c>
      <c r="T151" s="2"/>
      <c r="U151" s="2" t="s">
        <v>1038</v>
      </c>
      <c r="V151" s="2">
        <v>12</v>
      </c>
    </row>
    <row r="152" spans="1:22">
      <c r="A152" s="2">
        <v>5</v>
      </c>
      <c r="B152" s="2">
        <v>2</v>
      </c>
      <c r="C152" s="2" t="s">
        <v>501</v>
      </c>
      <c r="D152" s="2" t="s">
        <v>261</v>
      </c>
      <c r="E152" s="2">
        <v>82.5</v>
      </c>
      <c r="F152" s="2" t="s">
        <v>640</v>
      </c>
      <c r="G152" s="2" t="s">
        <v>641</v>
      </c>
      <c r="H152" s="2" t="s">
        <v>235</v>
      </c>
      <c r="I152" s="2" t="s">
        <v>21</v>
      </c>
      <c r="J152" s="33">
        <v>20306</v>
      </c>
      <c r="K152" s="2" t="s">
        <v>216</v>
      </c>
      <c r="L152" s="1">
        <v>81.849999999999994</v>
      </c>
      <c r="M152" s="15">
        <v>1.0933999999999999</v>
      </c>
      <c r="N152" s="78">
        <v>110</v>
      </c>
      <c r="O152" s="78">
        <v>110</v>
      </c>
      <c r="P152" s="2">
        <v>110</v>
      </c>
      <c r="Q152" s="2"/>
      <c r="R152" s="14">
        <v>110</v>
      </c>
      <c r="S152" s="15">
        <f t="shared" si="2"/>
        <v>120.27399999999999</v>
      </c>
      <c r="T152" s="2"/>
      <c r="U152" s="2" t="s">
        <v>1039</v>
      </c>
      <c r="V152" s="2">
        <v>5</v>
      </c>
    </row>
    <row r="153" spans="1:22">
      <c r="A153" s="2">
        <v>12</v>
      </c>
      <c r="B153" s="2">
        <v>1</v>
      </c>
      <c r="C153" s="2" t="s">
        <v>501</v>
      </c>
      <c r="D153" s="2" t="s">
        <v>261</v>
      </c>
      <c r="E153" s="2">
        <v>82.5</v>
      </c>
      <c r="F153" s="2" t="s">
        <v>1040</v>
      </c>
      <c r="G153" s="2" t="s">
        <v>97</v>
      </c>
      <c r="H153" s="2" t="s">
        <v>23</v>
      </c>
      <c r="I153" s="2" t="s">
        <v>21</v>
      </c>
      <c r="J153" s="33">
        <v>18910</v>
      </c>
      <c r="K153" s="2" t="s">
        <v>168</v>
      </c>
      <c r="L153" s="1">
        <v>81</v>
      </c>
      <c r="M153" s="15">
        <v>1.2043999999999999</v>
      </c>
      <c r="N153" s="2">
        <v>80</v>
      </c>
      <c r="O153" s="2">
        <v>82.5</v>
      </c>
      <c r="P153" s="2">
        <v>85</v>
      </c>
      <c r="Q153" s="2"/>
      <c r="R153" s="14">
        <v>85</v>
      </c>
      <c r="S153" s="15">
        <f t="shared" si="2"/>
        <v>102.374</v>
      </c>
      <c r="T153" s="2"/>
      <c r="U153" s="2" t="s">
        <v>1041</v>
      </c>
      <c r="V153" s="2">
        <v>12</v>
      </c>
    </row>
    <row r="154" spans="1:22">
      <c r="A154" s="2">
        <v>12</v>
      </c>
      <c r="B154" s="2">
        <v>1</v>
      </c>
      <c r="C154" s="2" t="s">
        <v>501</v>
      </c>
      <c r="D154" s="2" t="s">
        <v>261</v>
      </c>
      <c r="E154" s="2">
        <v>82.5</v>
      </c>
      <c r="F154" s="2" t="s">
        <v>1042</v>
      </c>
      <c r="G154" s="2" t="s">
        <v>32</v>
      </c>
      <c r="H154" s="2" t="s">
        <v>23</v>
      </c>
      <c r="I154" s="2" t="s">
        <v>21</v>
      </c>
      <c r="J154" s="33">
        <v>16382</v>
      </c>
      <c r="K154" s="2" t="s">
        <v>359</v>
      </c>
      <c r="L154" s="1">
        <v>75.2</v>
      </c>
      <c r="M154" s="15">
        <v>1.3766</v>
      </c>
      <c r="N154" s="2">
        <v>70</v>
      </c>
      <c r="O154" s="78">
        <v>80</v>
      </c>
      <c r="P154" s="2">
        <v>80</v>
      </c>
      <c r="Q154" s="2"/>
      <c r="R154" s="14">
        <v>80</v>
      </c>
      <c r="S154" s="15">
        <f t="shared" si="2"/>
        <v>110.128</v>
      </c>
      <c r="T154" s="2"/>
      <c r="U154" s="2" t="s">
        <v>905</v>
      </c>
      <c r="V154" s="2">
        <v>12</v>
      </c>
    </row>
    <row r="155" spans="1:22">
      <c r="A155" s="2">
        <v>12</v>
      </c>
      <c r="B155" s="2">
        <v>1</v>
      </c>
      <c r="C155" s="32" t="s">
        <v>501</v>
      </c>
      <c r="D155" s="32" t="s">
        <v>261</v>
      </c>
      <c r="E155" s="2">
        <v>82.5</v>
      </c>
      <c r="F155" s="2" t="s">
        <v>1005</v>
      </c>
      <c r="G155" s="2" t="s">
        <v>592</v>
      </c>
      <c r="H155" s="2" t="s">
        <v>592</v>
      </c>
      <c r="I155" s="2" t="s">
        <v>592</v>
      </c>
      <c r="J155" s="33">
        <v>34336</v>
      </c>
      <c r="K155" s="2" t="s">
        <v>19</v>
      </c>
      <c r="L155" s="105">
        <v>79</v>
      </c>
      <c r="M155" s="15">
        <v>0.63880000000000003</v>
      </c>
      <c r="N155" s="2">
        <v>185</v>
      </c>
      <c r="O155" s="78">
        <v>190</v>
      </c>
      <c r="P155" s="2">
        <v>190</v>
      </c>
      <c r="Q155" s="78">
        <v>195</v>
      </c>
      <c r="R155" s="14">
        <v>190</v>
      </c>
      <c r="S155" s="92">
        <f t="shared" si="2"/>
        <v>121.372</v>
      </c>
      <c r="T155" s="2" t="s">
        <v>484</v>
      </c>
      <c r="U155" s="2" t="s">
        <v>900</v>
      </c>
      <c r="V155" s="2">
        <v>27</v>
      </c>
    </row>
    <row r="156" spans="1:22">
      <c r="A156" s="2">
        <v>5</v>
      </c>
      <c r="B156" s="2">
        <v>2</v>
      </c>
      <c r="C156" s="32" t="s">
        <v>501</v>
      </c>
      <c r="D156" s="32" t="s">
        <v>261</v>
      </c>
      <c r="E156" s="2">
        <v>82.5</v>
      </c>
      <c r="F156" s="2" t="s">
        <v>1043</v>
      </c>
      <c r="G156" s="2" t="s">
        <v>1044</v>
      </c>
      <c r="H156" s="2" t="s">
        <v>981</v>
      </c>
      <c r="I156" s="2" t="s">
        <v>21</v>
      </c>
      <c r="J156" s="33">
        <v>31877</v>
      </c>
      <c r="K156" s="2" t="s">
        <v>19</v>
      </c>
      <c r="L156" s="105">
        <v>82.5</v>
      </c>
      <c r="M156" s="15">
        <v>0.61929999999999996</v>
      </c>
      <c r="N156" s="2">
        <v>170</v>
      </c>
      <c r="O156" s="2">
        <v>177.5</v>
      </c>
      <c r="P156" s="2">
        <v>185</v>
      </c>
      <c r="Q156" s="2"/>
      <c r="R156" s="2">
        <v>185</v>
      </c>
      <c r="S156" s="92">
        <f t="shared" si="2"/>
        <v>114.5705</v>
      </c>
      <c r="T156" s="2"/>
      <c r="U156" s="2" t="s">
        <v>1045</v>
      </c>
      <c r="V156" s="2">
        <v>5</v>
      </c>
    </row>
    <row r="157" spans="1:22">
      <c r="A157" s="2">
        <v>3</v>
      </c>
      <c r="B157" s="2">
        <v>3</v>
      </c>
      <c r="C157" s="32" t="s">
        <v>501</v>
      </c>
      <c r="D157" s="32" t="s">
        <v>261</v>
      </c>
      <c r="E157" s="2">
        <v>82.5</v>
      </c>
      <c r="F157" s="2" t="s">
        <v>1046</v>
      </c>
      <c r="G157" s="2" t="s">
        <v>864</v>
      </c>
      <c r="H157" s="2" t="s">
        <v>864</v>
      </c>
      <c r="I157" s="2" t="s">
        <v>21</v>
      </c>
      <c r="J157" s="33">
        <v>31298</v>
      </c>
      <c r="K157" s="2" t="s">
        <v>19</v>
      </c>
      <c r="L157" s="1">
        <v>81.099999999999994</v>
      </c>
      <c r="M157" s="15">
        <v>0.62680000000000002</v>
      </c>
      <c r="N157" s="2">
        <v>170</v>
      </c>
      <c r="O157" s="2">
        <v>175</v>
      </c>
      <c r="P157" s="78">
        <v>177.5</v>
      </c>
      <c r="Q157" s="2"/>
      <c r="R157" s="2">
        <v>175</v>
      </c>
      <c r="S157" s="92">
        <f t="shared" si="2"/>
        <v>109.69</v>
      </c>
      <c r="T157" s="2"/>
      <c r="U157" s="2" t="s">
        <v>1047</v>
      </c>
      <c r="V157" s="2">
        <v>3</v>
      </c>
    </row>
    <row r="158" spans="1:22">
      <c r="A158" s="2">
        <v>2</v>
      </c>
      <c r="B158" s="2">
        <v>4</v>
      </c>
      <c r="C158" s="32" t="s">
        <v>501</v>
      </c>
      <c r="D158" s="32" t="s">
        <v>261</v>
      </c>
      <c r="E158" s="2">
        <v>82.5</v>
      </c>
      <c r="F158" s="2" t="s">
        <v>1048</v>
      </c>
      <c r="G158" s="2" t="s">
        <v>1049</v>
      </c>
      <c r="H158" s="2" t="s">
        <v>474</v>
      </c>
      <c r="I158" s="2" t="s">
        <v>21</v>
      </c>
      <c r="J158" s="33">
        <v>31118</v>
      </c>
      <c r="K158" s="2" t="s">
        <v>19</v>
      </c>
      <c r="L158" s="1">
        <v>82</v>
      </c>
      <c r="M158" s="15">
        <v>0.62190000000000001</v>
      </c>
      <c r="N158" s="2">
        <v>175</v>
      </c>
      <c r="O158" s="78">
        <v>180</v>
      </c>
      <c r="P158" s="78">
        <v>180</v>
      </c>
      <c r="Q158" s="2"/>
      <c r="R158" s="2">
        <v>175</v>
      </c>
      <c r="S158" s="92">
        <f t="shared" si="2"/>
        <v>108.8325</v>
      </c>
      <c r="T158" s="2"/>
      <c r="U158" s="2" t="s">
        <v>1050</v>
      </c>
      <c r="V158" s="2">
        <v>2</v>
      </c>
    </row>
    <row r="159" spans="1:22">
      <c r="A159" s="2">
        <v>1</v>
      </c>
      <c r="B159" s="2">
        <v>5</v>
      </c>
      <c r="C159" s="32" t="s">
        <v>501</v>
      </c>
      <c r="D159" s="32" t="s">
        <v>261</v>
      </c>
      <c r="E159" s="2">
        <v>82.5</v>
      </c>
      <c r="F159" s="2" t="s">
        <v>1023</v>
      </c>
      <c r="G159" s="2" t="s">
        <v>166</v>
      </c>
      <c r="H159" s="2" t="s">
        <v>166</v>
      </c>
      <c r="I159" s="2" t="s">
        <v>21</v>
      </c>
      <c r="J159" s="33">
        <v>27884</v>
      </c>
      <c r="K159" s="2" t="s">
        <v>19</v>
      </c>
      <c r="L159" s="1">
        <v>82.5</v>
      </c>
      <c r="M159" s="15">
        <v>0.61929999999999996</v>
      </c>
      <c r="N159" s="2">
        <v>165</v>
      </c>
      <c r="O159" s="2">
        <v>170</v>
      </c>
      <c r="P159" s="2">
        <v>175</v>
      </c>
      <c r="Q159" s="2"/>
      <c r="R159" s="14">
        <v>175</v>
      </c>
      <c r="S159" s="92">
        <f t="shared" si="2"/>
        <v>108.3775</v>
      </c>
      <c r="T159" s="2"/>
      <c r="U159" s="2" t="s">
        <v>1024</v>
      </c>
      <c r="V159" s="2">
        <v>1</v>
      </c>
    </row>
    <row r="160" spans="1:22">
      <c r="A160" s="2">
        <v>0</v>
      </c>
      <c r="B160" s="2">
        <v>6</v>
      </c>
      <c r="C160" s="32" t="s">
        <v>501</v>
      </c>
      <c r="D160" s="32" t="s">
        <v>261</v>
      </c>
      <c r="E160" s="2">
        <v>82.5</v>
      </c>
      <c r="F160" s="2" t="s">
        <v>1051</v>
      </c>
      <c r="G160" s="2" t="s">
        <v>776</v>
      </c>
      <c r="H160" s="2" t="s">
        <v>23</v>
      </c>
      <c r="I160" s="2" t="s">
        <v>21</v>
      </c>
      <c r="J160" s="33">
        <v>32464</v>
      </c>
      <c r="K160" s="2" t="s">
        <v>19</v>
      </c>
      <c r="L160" s="1">
        <v>80.3</v>
      </c>
      <c r="M160" s="15">
        <v>0.63119999999999998</v>
      </c>
      <c r="N160" s="2">
        <v>140</v>
      </c>
      <c r="O160" s="2">
        <v>150</v>
      </c>
      <c r="P160" s="78">
        <v>160</v>
      </c>
      <c r="Q160" s="2"/>
      <c r="R160" s="2">
        <v>150</v>
      </c>
      <c r="S160" s="92">
        <f t="shared" si="2"/>
        <v>94.679999999999993</v>
      </c>
      <c r="T160" s="2"/>
      <c r="U160" s="2" t="s">
        <v>1052</v>
      </c>
      <c r="V160" s="2">
        <v>0</v>
      </c>
    </row>
    <row r="161" spans="1:22">
      <c r="A161" s="2">
        <v>0</v>
      </c>
      <c r="B161" s="2">
        <v>7</v>
      </c>
      <c r="C161" s="32" t="s">
        <v>501</v>
      </c>
      <c r="D161" s="32" t="s">
        <v>261</v>
      </c>
      <c r="E161" s="2">
        <v>82.5</v>
      </c>
      <c r="F161" s="2" t="s">
        <v>1053</v>
      </c>
      <c r="G161" s="2" t="s">
        <v>192</v>
      </c>
      <c r="H161" s="2" t="s">
        <v>23</v>
      </c>
      <c r="I161" s="2" t="s">
        <v>21</v>
      </c>
      <c r="J161" s="33">
        <v>33635</v>
      </c>
      <c r="K161" s="2" t="s">
        <v>19</v>
      </c>
      <c r="L161" s="1">
        <v>80.7</v>
      </c>
      <c r="M161" s="15">
        <v>0.629</v>
      </c>
      <c r="N161" s="2">
        <v>150</v>
      </c>
      <c r="O161" s="78">
        <v>160</v>
      </c>
      <c r="P161" s="78">
        <v>170</v>
      </c>
      <c r="Q161" s="2"/>
      <c r="R161" s="2">
        <v>150</v>
      </c>
      <c r="S161" s="92">
        <f t="shared" si="2"/>
        <v>94.35</v>
      </c>
      <c r="T161" s="2"/>
      <c r="U161" s="2" t="s">
        <v>1054</v>
      </c>
      <c r="V161" s="2">
        <v>0</v>
      </c>
    </row>
    <row r="162" spans="1:22">
      <c r="A162" s="2">
        <v>0</v>
      </c>
      <c r="B162" s="2">
        <v>8</v>
      </c>
      <c r="C162" s="32" t="s">
        <v>501</v>
      </c>
      <c r="D162" s="32" t="s">
        <v>261</v>
      </c>
      <c r="E162" s="2">
        <v>82.5</v>
      </c>
      <c r="F162" s="2" t="s">
        <v>1055</v>
      </c>
      <c r="G162" s="2" t="s">
        <v>1012</v>
      </c>
      <c r="H162" s="2" t="s">
        <v>107</v>
      </c>
      <c r="I162" s="2" t="s">
        <v>21</v>
      </c>
      <c r="J162" s="33">
        <v>32039</v>
      </c>
      <c r="K162" s="2" t="s">
        <v>19</v>
      </c>
      <c r="L162" s="1">
        <v>81.650000000000006</v>
      </c>
      <c r="M162" s="15">
        <v>0.62350000000000005</v>
      </c>
      <c r="N162" s="2">
        <v>140</v>
      </c>
      <c r="O162" s="2">
        <v>147.5</v>
      </c>
      <c r="P162" s="78">
        <v>155</v>
      </c>
      <c r="Q162" s="2"/>
      <c r="R162" s="2">
        <v>147.5</v>
      </c>
      <c r="S162" s="92">
        <f t="shared" si="2"/>
        <v>91.966250000000002</v>
      </c>
      <c r="T162" s="2"/>
      <c r="U162" s="2" t="s">
        <v>1056</v>
      </c>
      <c r="V162" s="2">
        <v>0</v>
      </c>
    </row>
    <row r="163" spans="1:22">
      <c r="A163" s="2">
        <v>0</v>
      </c>
      <c r="B163" s="2">
        <v>9</v>
      </c>
      <c r="C163" s="32" t="s">
        <v>501</v>
      </c>
      <c r="D163" s="32" t="s">
        <v>261</v>
      </c>
      <c r="E163" s="2">
        <v>82.5</v>
      </c>
      <c r="F163" s="2" t="s">
        <v>1057</v>
      </c>
      <c r="G163" s="2" t="s">
        <v>1058</v>
      </c>
      <c r="H163" s="2" t="s">
        <v>23</v>
      </c>
      <c r="I163" s="2" t="s">
        <v>21</v>
      </c>
      <c r="J163" s="33">
        <v>31903</v>
      </c>
      <c r="K163" s="2" t="s">
        <v>19</v>
      </c>
      <c r="L163" s="105">
        <v>82.25</v>
      </c>
      <c r="M163" s="15">
        <v>0.62029999999999996</v>
      </c>
      <c r="N163" s="78">
        <v>147.5</v>
      </c>
      <c r="O163" s="2">
        <v>147.5</v>
      </c>
      <c r="P163" s="78">
        <v>155</v>
      </c>
      <c r="Q163" s="2"/>
      <c r="R163" s="2">
        <v>147.5</v>
      </c>
      <c r="S163" s="92">
        <f t="shared" si="2"/>
        <v>91.494249999999994</v>
      </c>
      <c r="T163" s="2"/>
      <c r="U163" s="2" t="s">
        <v>1059</v>
      </c>
      <c r="V163" s="2">
        <v>0</v>
      </c>
    </row>
    <row r="164" spans="1:22">
      <c r="A164" s="2">
        <v>0</v>
      </c>
      <c r="B164" s="2">
        <v>10</v>
      </c>
      <c r="C164" s="32" t="s">
        <v>501</v>
      </c>
      <c r="D164" s="32" t="s">
        <v>261</v>
      </c>
      <c r="E164" s="2">
        <v>82.5</v>
      </c>
      <c r="F164" s="2" t="s">
        <v>1060</v>
      </c>
      <c r="G164" s="2" t="s">
        <v>1061</v>
      </c>
      <c r="H164" s="2" t="s">
        <v>264</v>
      </c>
      <c r="I164" s="2" t="s">
        <v>21</v>
      </c>
      <c r="J164" s="33">
        <v>31217</v>
      </c>
      <c r="K164" s="2" t="s">
        <v>19</v>
      </c>
      <c r="L164" s="1">
        <v>82.4</v>
      </c>
      <c r="M164" s="15">
        <v>0.61980000000000002</v>
      </c>
      <c r="N164" s="2">
        <v>140</v>
      </c>
      <c r="O164" s="2">
        <v>147.5</v>
      </c>
      <c r="P164" s="78">
        <v>157.5</v>
      </c>
      <c r="Q164" s="2"/>
      <c r="R164" s="2">
        <v>147.5</v>
      </c>
      <c r="S164" s="92">
        <f t="shared" si="2"/>
        <v>91.420500000000004</v>
      </c>
      <c r="T164" s="2"/>
      <c r="U164" s="2" t="s">
        <v>1062</v>
      </c>
      <c r="V164" s="2">
        <v>0</v>
      </c>
    </row>
    <row r="165" spans="1:22">
      <c r="A165" s="2">
        <v>0</v>
      </c>
      <c r="B165" s="2">
        <v>11</v>
      </c>
      <c r="C165" s="32" t="s">
        <v>501</v>
      </c>
      <c r="D165" s="32" t="s">
        <v>261</v>
      </c>
      <c r="E165" s="2">
        <v>82.5</v>
      </c>
      <c r="F165" s="2" t="s">
        <v>1063</v>
      </c>
      <c r="G165" s="2" t="s">
        <v>633</v>
      </c>
      <c r="H165" s="2" t="s">
        <v>107</v>
      </c>
      <c r="I165" s="2" t="s">
        <v>21</v>
      </c>
      <c r="J165" s="33">
        <v>31115</v>
      </c>
      <c r="K165" s="2" t="s">
        <v>19</v>
      </c>
      <c r="L165" s="1">
        <v>81.8</v>
      </c>
      <c r="M165" s="15">
        <v>0.623</v>
      </c>
      <c r="N165" s="2">
        <v>130</v>
      </c>
      <c r="O165" s="78">
        <v>140</v>
      </c>
      <c r="P165" s="2">
        <v>140</v>
      </c>
      <c r="Q165" s="2"/>
      <c r="R165" s="2">
        <v>140</v>
      </c>
      <c r="S165" s="92">
        <f t="shared" si="2"/>
        <v>87.22</v>
      </c>
      <c r="T165" s="2"/>
      <c r="U165" s="2" t="s">
        <v>1064</v>
      </c>
      <c r="V165" s="2">
        <v>0</v>
      </c>
    </row>
    <row r="166" spans="1:22">
      <c r="A166" s="2">
        <v>0</v>
      </c>
      <c r="B166" s="2">
        <v>12</v>
      </c>
      <c r="C166" s="32" t="s">
        <v>501</v>
      </c>
      <c r="D166" s="32" t="s">
        <v>261</v>
      </c>
      <c r="E166" s="2">
        <v>82.5</v>
      </c>
      <c r="F166" s="2" t="s">
        <v>1065</v>
      </c>
      <c r="G166" s="2" t="s">
        <v>776</v>
      </c>
      <c r="H166" s="2" t="s">
        <v>23</v>
      </c>
      <c r="I166" s="2" t="s">
        <v>21</v>
      </c>
      <c r="J166" s="33">
        <v>33711</v>
      </c>
      <c r="K166" s="2" t="s">
        <v>19</v>
      </c>
      <c r="L166" s="1">
        <v>82.3</v>
      </c>
      <c r="M166" s="15">
        <v>0.62029999999999996</v>
      </c>
      <c r="N166" s="2">
        <v>140</v>
      </c>
      <c r="O166" s="78">
        <v>147.5</v>
      </c>
      <c r="P166" s="78">
        <v>147.5</v>
      </c>
      <c r="Q166" s="2"/>
      <c r="R166" s="2">
        <v>140</v>
      </c>
      <c r="S166" s="92">
        <f t="shared" si="2"/>
        <v>86.841999999999999</v>
      </c>
      <c r="T166" s="2"/>
      <c r="U166" s="2" t="s">
        <v>1066</v>
      </c>
      <c r="V166" s="2">
        <v>0</v>
      </c>
    </row>
    <row r="167" spans="1:22">
      <c r="A167" s="2">
        <v>0</v>
      </c>
      <c r="B167" s="2">
        <v>13</v>
      </c>
      <c r="C167" s="32" t="s">
        <v>501</v>
      </c>
      <c r="D167" s="32" t="s">
        <v>261</v>
      </c>
      <c r="E167" s="2">
        <v>82.5</v>
      </c>
      <c r="F167" s="2" t="s">
        <v>2267</v>
      </c>
      <c r="G167" s="2" t="s">
        <v>1067</v>
      </c>
      <c r="H167" s="2" t="s">
        <v>23</v>
      </c>
      <c r="I167" s="2" t="s">
        <v>21</v>
      </c>
      <c r="J167" s="33">
        <v>32410</v>
      </c>
      <c r="K167" s="2" t="s">
        <v>19</v>
      </c>
      <c r="L167" s="1">
        <v>81.2</v>
      </c>
      <c r="M167" s="15">
        <v>0.62619999999999998</v>
      </c>
      <c r="N167" s="2">
        <v>137.5</v>
      </c>
      <c r="O167" s="78">
        <v>147.5</v>
      </c>
      <c r="P167" s="78">
        <v>147.5</v>
      </c>
      <c r="Q167" s="2"/>
      <c r="R167" s="2">
        <v>137.5</v>
      </c>
      <c r="S167" s="92">
        <f t="shared" si="2"/>
        <v>86.102499999999992</v>
      </c>
      <c r="T167" s="2"/>
      <c r="U167" s="2" t="s">
        <v>1068</v>
      </c>
      <c r="V167" s="2">
        <v>0</v>
      </c>
    </row>
    <row r="168" spans="1:22">
      <c r="A168" s="2">
        <v>0</v>
      </c>
      <c r="B168" s="2">
        <v>14</v>
      </c>
      <c r="C168" s="32" t="s">
        <v>501</v>
      </c>
      <c r="D168" s="32" t="s">
        <v>261</v>
      </c>
      <c r="E168" s="2">
        <v>82.5</v>
      </c>
      <c r="F168" s="2" t="s">
        <v>1069</v>
      </c>
      <c r="G168" s="2" t="s">
        <v>192</v>
      </c>
      <c r="H168" s="2" t="s">
        <v>23</v>
      </c>
      <c r="I168" s="2" t="s">
        <v>21</v>
      </c>
      <c r="J168" s="33">
        <v>32858</v>
      </c>
      <c r="K168" s="2" t="s">
        <v>19</v>
      </c>
      <c r="L168" s="1">
        <v>79.2</v>
      </c>
      <c r="M168" s="15">
        <v>0.63759999999999994</v>
      </c>
      <c r="N168" s="2">
        <v>115</v>
      </c>
      <c r="O168" s="2">
        <v>122.5</v>
      </c>
      <c r="P168" s="78">
        <v>130</v>
      </c>
      <c r="Q168" s="2"/>
      <c r="R168" s="2">
        <v>122.5</v>
      </c>
      <c r="S168" s="92">
        <f t="shared" si="2"/>
        <v>78.105999999999995</v>
      </c>
      <c r="T168" s="2"/>
      <c r="U168" s="2" t="s">
        <v>1070</v>
      </c>
      <c r="V168" s="2">
        <v>0</v>
      </c>
    </row>
    <row r="169" spans="1:22">
      <c r="A169" s="2">
        <v>0</v>
      </c>
      <c r="B169" s="2">
        <v>15</v>
      </c>
      <c r="C169" s="32" t="s">
        <v>501</v>
      </c>
      <c r="D169" s="32" t="s">
        <v>261</v>
      </c>
      <c r="E169" s="2">
        <v>82.5</v>
      </c>
      <c r="F169" s="2" t="s">
        <v>1071</v>
      </c>
      <c r="G169" s="2" t="s">
        <v>710</v>
      </c>
      <c r="H169" s="2" t="s">
        <v>107</v>
      </c>
      <c r="I169" s="2" t="s">
        <v>21</v>
      </c>
      <c r="J169" s="33">
        <v>29741</v>
      </c>
      <c r="K169" s="2" t="s">
        <v>19</v>
      </c>
      <c r="L169" s="1">
        <v>82.4</v>
      </c>
      <c r="M169" s="15">
        <v>0.61980000000000002</v>
      </c>
      <c r="N169" s="2">
        <v>115</v>
      </c>
      <c r="O169" s="2">
        <v>120</v>
      </c>
      <c r="P169" s="2">
        <v>122.5</v>
      </c>
      <c r="Q169" s="2"/>
      <c r="R169" s="2">
        <v>122.5</v>
      </c>
      <c r="S169" s="92">
        <f t="shared" si="2"/>
        <v>75.9255</v>
      </c>
      <c r="T169" s="2"/>
      <c r="U169" s="2" t="s">
        <v>770</v>
      </c>
      <c r="V169" s="2">
        <v>0</v>
      </c>
    </row>
    <row r="170" spans="1:22">
      <c r="A170" s="2">
        <v>0</v>
      </c>
      <c r="B170" s="2">
        <v>16</v>
      </c>
      <c r="C170" s="32" t="s">
        <v>501</v>
      </c>
      <c r="D170" s="32" t="s">
        <v>261</v>
      </c>
      <c r="E170" s="2">
        <v>82.5</v>
      </c>
      <c r="F170" s="2" t="s">
        <v>1072</v>
      </c>
      <c r="G170" s="2" t="s">
        <v>97</v>
      </c>
      <c r="H170" s="2" t="s">
        <v>23</v>
      </c>
      <c r="I170" s="2" t="s">
        <v>21</v>
      </c>
      <c r="J170" s="33">
        <v>33123</v>
      </c>
      <c r="K170" s="2" t="s">
        <v>19</v>
      </c>
      <c r="L170" s="1">
        <v>81.8</v>
      </c>
      <c r="M170" s="15">
        <v>0.623</v>
      </c>
      <c r="N170" s="2">
        <v>120</v>
      </c>
      <c r="O170" s="78">
        <v>130</v>
      </c>
      <c r="P170" s="78">
        <v>130</v>
      </c>
      <c r="Q170" s="2"/>
      <c r="R170" s="2">
        <v>120</v>
      </c>
      <c r="S170" s="92">
        <f t="shared" si="2"/>
        <v>74.760000000000005</v>
      </c>
      <c r="T170" s="2"/>
      <c r="U170" s="2" t="s">
        <v>1073</v>
      </c>
      <c r="V170" s="2">
        <v>0</v>
      </c>
    </row>
    <row r="171" spans="1:22">
      <c r="A171" s="2">
        <v>0</v>
      </c>
      <c r="B171" s="2" t="s">
        <v>259</v>
      </c>
      <c r="C171" s="32" t="s">
        <v>501</v>
      </c>
      <c r="D171" s="32" t="s">
        <v>261</v>
      </c>
      <c r="E171" s="2">
        <v>82.5</v>
      </c>
      <c r="F171" s="2" t="s">
        <v>1074</v>
      </c>
      <c r="G171" s="2" t="s">
        <v>1075</v>
      </c>
      <c r="H171" s="2" t="s">
        <v>34</v>
      </c>
      <c r="I171" s="2" t="s">
        <v>21</v>
      </c>
      <c r="J171" s="33">
        <v>31609</v>
      </c>
      <c r="K171" s="2" t="s">
        <v>19</v>
      </c>
      <c r="L171" s="105">
        <v>80.900000000000006</v>
      </c>
      <c r="M171" s="15">
        <v>0.62790000000000001</v>
      </c>
      <c r="N171" s="78">
        <v>130</v>
      </c>
      <c r="O171" s="78">
        <v>130</v>
      </c>
      <c r="P171" s="78">
        <v>130</v>
      </c>
      <c r="Q171" s="2"/>
      <c r="R171" s="2">
        <v>0</v>
      </c>
      <c r="S171" s="92">
        <f t="shared" si="2"/>
        <v>0</v>
      </c>
      <c r="T171" s="2"/>
      <c r="U171" s="2" t="s">
        <v>1068</v>
      </c>
      <c r="V171" s="2">
        <v>0</v>
      </c>
    </row>
    <row r="172" spans="1:22">
      <c r="A172" s="2">
        <v>0</v>
      </c>
      <c r="B172" s="2" t="s">
        <v>259</v>
      </c>
      <c r="C172" s="32" t="s">
        <v>501</v>
      </c>
      <c r="D172" s="32" t="s">
        <v>261</v>
      </c>
      <c r="E172" s="2">
        <v>82.5</v>
      </c>
      <c r="F172" s="2" t="s">
        <v>1076</v>
      </c>
      <c r="G172" s="2" t="s">
        <v>176</v>
      </c>
      <c r="H172" s="2" t="s">
        <v>176</v>
      </c>
      <c r="I172" s="2" t="s">
        <v>21</v>
      </c>
      <c r="J172" s="33">
        <v>33876</v>
      </c>
      <c r="K172" s="2" t="s">
        <v>19</v>
      </c>
      <c r="L172" s="105">
        <v>81.599999999999994</v>
      </c>
      <c r="M172" s="15">
        <v>0.62409999999999999</v>
      </c>
      <c r="N172" s="78">
        <v>120</v>
      </c>
      <c r="O172" s="78">
        <v>120</v>
      </c>
      <c r="P172" s="2">
        <v>0</v>
      </c>
      <c r="Q172" s="2"/>
      <c r="R172" s="2">
        <v>0</v>
      </c>
      <c r="S172" s="92">
        <f t="shared" si="2"/>
        <v>0</v>
      </c>
      <c r="T172" s="2"/>
      <c r="U172" s="2" t="s">
        <v>1077</v>
      </c>
      <c r="V172" s="2">
        <v>0</v>
      </c>
    </row>
    <row r="173" spans="1:22">
      <c r="A173" s="2">
        <v>0</v>
      </c>
      <c r="B173" s="2" t="s">
        <v>259</v>
      </c>
      <c r="C173" s="32" t="s">
        <v>501</v>
      </c>
      <c r="D173" s="32" t="s">
        <v>261</v>
      </c>
      <c r="E173" s="2">
        <v>82.5</v>
      </c>
      <c r="F173" s="2" t="s">
        <v>1078</v>
      </c>
      <c r="G173" s="2" t="s">
        <v>176</v>
      </c>
      <c r="H173" s="2" t="s">
        <v>176</v>
      </c>
      <c r="I173" s="2" t="s">
        <v>21</v>
      </c>
      <c r="J173" s="33">
        <v>29616</v>
      </c>
      <c r="K173" s="2" t="s">
        <v>19</v>
      </c>
      <c r="L173" s="105">
        <v>82.2</v>
      </c>
      <c r="M173" s="15">
        <v>0.62090000000000001</v>
      </c>
      <c r="N173" s="78">
        <v>150</v>
      </c>
      <c r="O173" s="78">
        <v>150</v>
      </c>
      <c r="P173" s="78">
        <v>150</v>
      </c>
      <c r="Q173" s="2"/>
      <c r="R173" s="2">
        <v>0</v>
      </c>
      <c r="S173" s="92">
        <f t="shared" si="2"/>
        <v>0</v>
      </c>
      <c r="T173" s="2"/>
      <c r="U173" s="32" t="s">
        <v>881</v>
      </c>
      <c r="V173" s="2">
        <v>0</v>
      </c>
    </row>
    <row r="174" spans="1:22">
      <c r="A174" s="2">
        <v>0</v>
      </c>
      <c r="B174" s="2" t="s">
        <v>259</v>
      </c>
      <c r="C174" s="32" t="s">
        <v>501</v>
      </c>
      <c r="D174" s="32" t="s">
        <v>261</v>
      </c>
      <c r="E174" s="2">
        <v>82.5</v>
      </c>
      <c r="F174" s="2" t="s">
        <v>1079</v>
      </c>
      <c r="G174" s="2" t="s">
        <v>97</v>
      </c>
      <c r="H174" s="2" t="s">
        <v>23</v>
      </c>
      <c r="I174" s="2" t="s">
        <v>21</v>
      </c>
      <c r="J174" s="33">
        <v>30757</v>
      </c>
      <c r="K174" s="2" t="s">
        <v>19</v>
      </c>
      <c r="L174" s="105">
        <v>82.3</v>
      </c>
      <c r="M174" s="15">
        <v>0.62029999999999996</v>
      </c>
      <c r="N174" s="78">
        <v>147.5</v>
      </c>
      <c r="O174" s="78">
        <v>147.5</v>
      </c>
      <c r="P174" s="78">
        <v>147.5</v>
      </c>
      <c r="Q174" s="2"/>
      <c r="R174" s="2">
        <v>0</v>
      </c>
      <c r="S174" s="92">
        <f t="shared" si="2"/>
        <v>0</v>
      </c>
      <c r="T174" s="2"/>
      <c r="U174" s="2" t="s">
        <v>1080</v>
      </c>
      <c r="V174" s="2">
        <v>0</v>
      </c>
    </row>
    <row r="175" spans="1:22">
      <c r="A175" s="2">
        <v>12</v>
      </c>
      <c r="B175" s="2">
        <v>1</v>
      </c>
      <c r="C175" s="2" t="s">
        <v>501</v>
      </c>
      <c r="D175" s="2" t="s">
        <v>261</v>
      </c>
      <c r="E175" s="2">
        <v>82.5</v>
      </c>
      <c r="F175" s="2" t="s">
        <v>1081</v>
      </c>
      <c r="G175" s="2" t="s">
        <v>1082</v>
      </c>
      <c r="H175" s="2" t="s">
        <v>124</v>
      </c>
      <c r="I175" s="2" t="s">
        <v>124</v>
      </c>
      <c r="J175" s="33">
        <v>37291</v>
      </c>
      <c r="K175" s="2" t="s">
        <v>35</v>
      </c>
      <c r="L175" s="1">
        <v>82.3</v>
      </c>
      <c r="M175" s="15">
        <v>0.73019999999999996</v>
      </c>
      <c r="N175" s="2">
        <v>85</v>
      </c>
      <c r="O175" s="2">
        <v>90</v>
      </c>
      <c r="P175" s="78">
        <v>95</v>
      </c>
      <c r="Q175" s="2"/>
      <c r="R175" s="14">
        <v>90</v>
      </c>
      <c r="S175" s="15">
        <f t="shared" si="2"/>
        <v>65.717999999999989</v>
      </c>
      <c r="T175" s="2"/>
      <c r="U175" s="2" t="s">
        <v>1083</v>
      </c>
      <c r="V175" s="2">
        <v>12</v>
      </c>
    </row>
    <row r="176" spans="1:22">
      <c r="A176" s="2">
        <v>12</v>
      </c>
      <c r="B176" s="2">
        <v>1</v>
      </c>
      <c r="C176" s="32" t="s">
        <v>501</v>
      </c>
      <c r="D176" s="32" t="s">
        <v>261</v>
      </c>
      <c r="E176" s="2">
        <v>82.5</v>
      </c>
      <c r="F176" s="2" t="s">
        <v>1084</v>
      </c>
      <c r="G176" s="2" t="s">
        <v>1085</v>
      </c>
      <c r="H176" s="2" t="s">
        <v>474</v>
      </c>
      <c r="I176" s="2" t="s">
        <v>21</v>
      </c>
      <c r="J176" s="33">
        <v>37146</v>
      </c>
      <c r="K176" s="2" t="s">
        <v>42</v>
      </c>
      <c r="L176" s="1">
        <v>80.7</v>
      </c>
      <c r="M176" s="15">
        <v>0.67549999999999999</v>
      </c>
      <c r="N176" s="2">
        <v>130</v>
      </c>
      <c r="O176" s="2">
        <v>137.5</v>
      </c>
      <c r="P176" s="78">
        <v>147.5</v>
      </c>
      <c r="Q176" s="2"/>
      <c r="R176" s="14">
        <f>O176</f>
        <v>137.5</v>
      </c>
      <c r="S176" s="92">
        <f t="shared" si="2"/>
        <v>92.881249999999994</v>
      </c>
      <c r="T176" s="2"/>
      <c r="U176" s="2" t="s">
        <v>1086</v>
      </c>
      <c r="V176" s="2">
        <v>12</v>
      </c>
    </row>
    <row r="177" spans="1:22">
      <c r="A177" s="2">
        <v>5</v>
      </c>
      <c r="B177" s="2">
        <v>2</v>
      </c>
      <c r="C177" s="2" t="s">
        <v>501</v>
      </c>
      <c r="D177" s="2" t="s">
        <v>261</v>
      </c>
      <c r="E177" s="2">
        <v>82.5</v>
      </c>
      <c r="F177" s="2" t="s">
        <v>1087</v>
      </c>
      <c r="G177" s="2" t="s">
        <v>34</v>
      </c>
      <c r="H177" s="2" t="s">
        <v>34</v>
      </c>
      <c r="I177" s="2" t="s">
        <v>21</v>
      </c>
      <c r="J177" s="33">
        <v>36640</v>
      </c>
      <c r="K177" s="2" t="s">
        <v>42</v>
      </c>
      <c r="L177" s="1">
        <v>82.4</v>
      </c>
      <c r="M177" s="15">
        <v>0.6694</v>
      </c>
      <c r="N177" s="2">
        <v>120</v>
      </c>
      <c r="O177" s="2">
        <v>127.5</v>
      </c>
      <c r="P177" s="78">
        <v>135</v>
      </c>
      <c r="Q177" s="2"/>
      <c r="R177" s="14">
        <v>127.5</v>
      </c>
      <c r="S177" s="15">
        <f t="shared" si="2"/>
        <v>85.348500000000001</v>
      </c>
      <c r="T177" s="2"/>
      <c r="U177" s="2" t="s">
        <v>1088</v>
      </c>
      <c r="V177" s="2">
        <v>5</v>
      </c>
    </row>
    <row r="178" spans="1:22">
      <c r="A178" s="2">
        <v>3</v>
      </c>
      <c r="B178" s="2">
        <v>3</v>
      </c>
      <c r="C178" s="2" t="s">
        <v>501</v>
      </c>
      <c r="D178" s="2" t="s">
        <v>261</v>
      </c>
      <c r="E178" s="2">
        <v>82.5</v>
      </c>
      <c r="F178" s="2" t="s">
        <v>1089</v>
      </c>
      <c r="G178" s="2" t="s">
        <v>1085</v>
      </c>
      <c r="H178" s="2" t="s">
        <v>474</v>
      </c>
      <c r="I178" s="2" t="s">
        <v>21</v>
      </c>
      <c r="J178" s="33">
        <v>36703</v>
      </c>
      <c r="K178" s="2" t="s">
        <v>42</v>
      </c>
      <c r="L178" s="1">
        <v>79.3</v>
      </c>
      <c r="M178" s="15">
        <v>0.68799999999999994</v>
      </c>
      <c r="N178" s="2">
        <v>110</v>
      </c>
      <c r="O178" s="2">
        <v>115</v>
      </c>
      <c r="P178" s="78">
        <v>120</v>
      </c>
      <c r="Q178" s="2"/>
      <c r="R178" s="14">
        <v>115</v>
      </c>
      <c r="S178" s="15">
        <f t="shared" si="2"/>
        <v>79.11999999999999</v>
      </c>
      <c r="T178" s="2"/>
      <c r="U178" s="2" t="s">
        <v>1086</v>
      </c>
      <c r="V178" s="2">
        <v>3</v>
      </c>
    </row>
    <row r="179" spans="1:22">
      <c r="A179" s="2">
        <v>12</v>
      </c>
      <c r="B179" s="2">
        <v>1</v>
      </c>
      <c r="C179" s="32" t="s">
        <v>501</v>
      </c>
      <c r="D179" s="32" t="s">
        <v>261</v>
      </c>
      <c r="E179" s="2">
        <v>90</v>
      </c>
      <c r="F179" s="2" t="s">
        <v>1090</v>
      </c>
      <c r="G179" s="2" t="s">
        <v>1091</v>
      </c>
      <c r="H179" s="2" t="s">
        <v>219</v>
      </c>
      <c r="I179" s="2" t="s">
        <v>219</v>
      </c>
      <c r="J179" s="33">
        <v>34335</v>
      </c>
      <c r="K179" s="2" t="s">
        <v>136</v>
      </c>
      <c r="L179" s="1">
        <v>87.8</v>
      </c>
      <c r="M179" s="15">
        <v>0.59430000000000005</v>
      </c>
      <c r="N179" s="2">
        <v>130</v>
      </c>
      <c r="O179" s="2">
        <v>140</v>
      </c>
      <c r="P179" s="2">
        <v>145</v>
      </c>
      <c r="Q179" s="2"/>
      <c r="R179" s="14">
        <v>145</v>
      </c>
      <c r="S179" s="92">
        <f t="shared" si="2"/>
        <v>86.173500000000004</v>
      </c>
      <c r="T179" s="2"/>
      <c r="U179" s="2" t="s">
        <v>1092</v>
      </c>
      <c r="V179" s="2">
        <v>12</v>
      </c>
    </row>
    <row r="180" spans="1:22">
      <c r="A180" s="2">
        <v>0</v>
      </c>
      <c r="B180" s="2" t="s">
        <v>259</v>
      </c>
      <c r="C180" s="32" t="s">
        <v>501</v>
      </c>
      <c r="D180" s="32" t="s">
        <v>261</v>
      </c>
      <c r="E180" s="2">
        <v>90</v>
      </c>
      <c r="F180" s="2" t="s">
        <v>1093</v>
      </c>
      <c r="G180" s="2" t="s">
        <v>776</v>
      </c>
      <c r="H180" s="2" t="s">
        <v>23</v>
      </c>
      <c r="I180" s="2" t="s">
        <v>21</v>
      </c>
      <c r="J180" s="33">
        <v>34480</v>
      </c>
      <c r="K180" s="2" t="s">
        <v>136</v>
      </c>
      <c r="L180" s="105">
        <v>84.5</v>
      </c>
      <c r="M180" s="15">
        <v>0.60929999999999995</v>
      </c>
      <c r="N180" s="2">
        <v>0</v>
      </c>
      <c r="O180" s="2">
        <v>0</v>
      </c>
      <c r="P180" s="2">
        <v>0</v>
      </c>
      <c r="Q180" s="2"/>
      <c r="R180" s="14">
        <v>0</v>
      </c>
      <c r="S180" s="92">
        <f t="shared" si="2"/>
        <v>0</v>
      </c>
      <c r="T180" s="2"/>
      <c r="U180" s="2" t="s">
        <v>1094</v>
      </c>
      <c r="V180" s="2">
        <v>0</v>
      </c>
    </row>
    <row r="181" spans="1:22">
      <c r="A181" s="2">
        <v>12</v>
      </c>
      <c r="B181" s="2">
        <v>1</v>
      </c>
      <c r="C181" s="32" t="s">
        <v>501</v>
      </c>
      <c r="D181" s="32" t="s">
        <v>261</v>
      </c>
      <c r="E181" s="2">
        <v>90</v>
      </c>
      <c r="F181" s="2" t="s">
        <v>1095</v>
      </c>
      <c r="G181" s="2" t="s">
        <v>97</v>
      </c>
      <c r="H181" s="2" t="s">
        <v>23</v>
      </c>
      <c r="I181" s="2" t="s">
        <v>21</v>
      </c>
      <c r="J181" s="33">
        <v>27249</v>
      </c>
      <c r="K181" s="2" t="s">
        <v>20</v>
      </c>
      <c r="L181" s="105">
        <v>89.9</v>
      </c>
      <c r="M181" s="15">
        <v>0.59619999999999995</v>
      </c>
      <c r="N181" s="2">
        <v>172.5</v>
      </c>
      <c r="O181" s="2">
        <v>182.5</v>
      </c>
      <c r="P181" s="44">
        <v>185</v>
      </c>
      <c r="Q181" s="2"/>
      <c r="R181" s="14">
        <v>182.5</v>
      </c>
      <c r="S181" s="92">
        <f t="shared" si="2"/>
        <v>108.80649999999999</v>
      </c>
      <c r="T181" s="2"/>
      <c r="U181" s="2" t="s">
        <v>1096</v>
      </c>
      <c r="V181" s="2">
        <v>12</v>
      </c>
    </row>
    <row r="182" spans="1:22">
      <c r="A182" s="2">
        <v>5</v>
      </c>
      <c r="B182" s="2">
        <v>2</v>
      </c>
      <c r="C182" s="32" t="s">
        <v>501</v>
      </c>
      <c r="D182" s="32" t="s">
        <v>261</v>
      </c>
      <c r="E182" s="2">
        <v>90</v>
      </c>
      <c r="F182" s="2" t="s">
        <v>1097</v>
      </c>
      <c r="G182" s="2" t="s">
        <v>97</v>
      </c>
      <c r="H182" s="2" t="s">
        <v>23</v>
      </c>
      <c r="I182" s="2" t="s">
        <v>21</v>
      </c>
      <c r="J182" s="33">
        <v>27539</v>
      </c>
      <c r="K182" s="2" t="s">
        <v>20</v>
      </c>
      <c r="L182" s="105">
        <v>90</v>
      </c>
      <c r="M182" s="15">
        <v>0.59060000000000001</v>
      </c>
      <c r="N182" s="2">
        <v>160</v>
      </c>
      <c r="O182" s="2">
        <v>170</v>
      </c>
      <c r="P182" s="2">
        <v>175</v>
      </c>
      <c r="Q182" s="2"/>
      <c r="R182" s="14">
        <v>175</v>
      </c>
      <c r="S182" s="92">
        <f t="shared" si="2"/>
        <v>103.355</v>
      </c>
      <c r="T182" s="2"/>
      <c r="U182" s="2" t="s">
        <v>986</v>
      </c>
      <c r="V182" s="2">
        <v>5</v>
      </c>
    </row>
    <row r="183" spans="1:22">
      <c r="A183" s="2">
        <v>3</v>
      </c>
      <c r="B183" s="2">
        <v>3</v>
      </c>
      <c r="C183" s="32" t="s">
        <v>501</v>
      </c>
      <c r="D183" s="32" t="s">
        <v>261</v>
      </c>
      <c r="E183" s="2">
        <v>90</v>
      </c>
      <c r="F183" s="2" t="s">
        <v>1098</v>
      </c>
      <c r="G183" s="2" t="s">
        <v>1099</v>
      </c>
      <c r="H183" s="2" t="s">
        <v>931</v>
      </c>
      <c r="I183" s="2" t="s">
        <v>21</v>
      </c>
      <c r="J183" s="33">
        <v>27385</v>
      </c>
      <c r="K183" s="2" t="s">
        <v>20</v>
      </c>
      <c r="L183" s="1">
        <v>90</v>
      </c>
      <c r="M183" s="15">
        <v>0.59060000000000001</v>
      </c>
      <c r="N183" s="2">
        <v>155</v>
      </c>
      <c r="O183" s="2">
        <v>160</v>
      </c>
      <c r="P183" s="44">
        <v>170</v>
      </c>
      <c r="Q183" s="2"/>
      <c r="R183" s="14">
        <v>160</v>
      </c>
      <c r="S183" s="92">
        <f t="shared" si="2"/>
        <v>94.496000000000009</v>
      </c>
      <c r="T183" s="2"/>
      <c r="U183" s="2" t="s">
        <v>1100</v>
      </c>
      <c r="V183" s="2">
        <v>3</v>
      </c>
    </row>
    <row r="184" spans="1:22">
      <c r="A184" s="2">
        <v>2</v>
      </c>
      <c r="B184" s="2">
        <v>4</v>
      </c>
      <c r="C184" s="32" t="s">
        <v>501</v>
      </c>
      <c r="D184" s="32" t="s">
        <v>261</v>
      </c>
      <c r="E184" s="2">
        <v>90</v>
      </c>
      <c r="F184" s="2" t="s">
        <v>1101</v>
      </c>
      <c r="G184" s="2" t="s">
        <v>427</v>
      </c>
      <c r="H184" s="2" t="s">
        <v>264</v>
      </c>
      <c r="I184" s="2" t="s">
        <v>21</v>
      </c>
      <c r="J184" s="33">
        <v>26971</v>
      </c>
      <c r="K184" s="2" t="s">
        <v>20</v>
      </c>
      <c r="L184" s="1">
        <v>86.95</v>
      </c>
      <c r="M184" s="15">
        <v>0.60860000000000003</v>
      </c>
      <c r="N184" s="44">
        <v>150</v>
      </c>
      <c r="O184" s="2">
        <v>150</v>
      </c>
      <c r="P184" s="44">
        <v>155</v>
      </c>
      <c r="Q184" s="2"/>
      <c r="R184" s="14">
        <v>150</v>
      </c>
      <c r="S184" s="92">
        <f t="shared" si="2"/>
        <v>91.29</v>
      </c>
      <c r="T184" s="2"/>
      <c r="U184" s="2" t="s">
        <v>783</v>
      </c>
      <c r="V184" s="2">
        <v>2</v>
      </c>
    </row>
    <row r="185" spans="1:22">
      <c r="A185" s="2">
        <v>1</v>
      </c>
      <c r="B185" s="2">
        <v>5</v>
      </c>
      <c r="C185" s="32" t="s">
        <v>501</v>
      </c>
      <c r="D185" s="32" t="s">
        <v>261</v>
      </c>
      <c r="E185" s="2">
        <v>90</v>
      </c>
      <c r="F185" s="2" t="s">
        <v>1102</v>
      </c>
      <c r="G185" s="2" t="s">
        <v>128</v>
      </c>
      <c r="H185" s="2" t="s">
        <v>23</v>
      </c>
      <c r="I185" s="2" t="s">
        <v>21</v>
      </c>
      <c r="J185" s="33">
        <v>27650</v>
      </c>
      <c r="K185" s="2" t="s">
        <v>20</v>
      </c>
      <c r="L185" s="1">
        <v>88</v>
      </c>
      <c r="M185" s="15">
        <v>0.5988</v>
      </c>
      <c r="N185" s="44">
        <v>130</v>
      </c>
      <c r="O185" s="44">
        <v>140</v>
      </c>
      <c r="P185" s="2">
        <v>150</v>
      </c>
      <c r="Q185" s="2"/>
      <c r="R185" s="14">
        <v>150</v>
      </c>
      <c r="S185" s="92">
        <f t="shared" si="2"/>
        <v>89.82</v>
      </c>
      <c r="T185" s="2"/>
      <c r="U185" s="2" t="s">
        <v>1103</v>
      </c>
      <c r="V185" s="2">
        <v>1</v>
      </c>
    </row>
    <row r="186" spans="1:22">
      <c r="A186" s="2">
        <v>0</v>
      </c>
      <c r="B186" s="2">
        <v>6</v>
      </c>
      <c r="C186" s="32" t="s">
        <v>501</v>
      </c>
      <c r="D186" s="32" t="s">
        <v>261</v>
      </c>
      <c r="E186" s="2">
        <v>90</v>
      </c>
      <c r="F186" s="2" t="s">
        <v>1104</v>
      </c>
      <c r="G186" s="2" t="s">
        <v>263</v>
      </c>
      <c r="H186" s="2" t="s">
        <v>264</v>
      </c>
      <c r="I186" s="2" t="s">
        <v>21</v>
      </c>
      <c r="J186" s="33">
        <v>26646</v>
      </c>
      <c r="K186" s="2" t="s">
        <v>20</v>
      </c>
      <c r="L186" s="1">
        <v>88.4</v>
      </c>
      <c r="M186" s="15">
        <v>0.61009999999999998</v>
      </c>
      <c r="N186" s="2">
        <v>142.5</v>
      </c>
      <c r="O186" s="44">
        <v>150</v>
      </c>
      <c r="P186" s="44">
        <v>150</v>
      </c>
      <c r="Q186" s="2"/>
      <c r="R186" s="14">
        <v>142.5</v>
      </c>
      <c r="S186" s="92">
        <f t="shared" si="2"/>
        <v>86.939250000000001</v>
      </c>
      <c r="T186" s="2"/>
      <c r="U186" s="2" t="s">
        <v>266</v>
      </c>
      <c r="V186" s="2">
        <v>0</v>
      </c>
    </row>
    <row r="187" spans="1:22">
      <c r="A187" s="2">
        <v>12</v>
      </c>
      <c r="B187" s="2">
        <v>1</v>
      </c>
      <c r="C187" s="32" t="s">
        <v>501</v>
      </c>
      <c r="D187" s="32" t="s">
        <v>261</v>
      </c>
      <c r="E187" s="2">
        <v>90</v>
      </c>
      <c r="F187" s="2" t="s">
        <v>1105</v>
      </c>
      <c r="G187" s="2" t="s">
        <v>1106</v>
      </c>
      <c r="H187" s="2" t="s">
        <v>23</v>
      </c>
      <c r="I187" s="2" t="s">
        <v>21</v>
      </c>
      <c r="J187" s="33">
        <v>25606</v>
      </c>
      <c r="K187" s="2" t="s">
        <v>36</v>
      </c>
      <c r="L187" s="105">
        <v>89.9</v>
      </c>
      <c r="M187" s="15">
        <v>0.63959999999999995</v>
      </c>
      <c r="N187" s="2">
        <v>150</v>
      </c>
      <c r="O187" s="2">
        <v>160</v>
      </c>
      <c r="P187" s="2">
        <v>170</v>
      </c>
      <c r="Q187" s="2"/>
      <c r="R187" s="14">
        <v>170</v>
      </c>
      <c r="S187" s="92">
        <f t="shared" si="2"/>
        <v>108.73199999999999</v>
      </c>
      <c r="T187" s="2"/>
      <c r="U187" s="2" t="s">
        <v>1107</v>
      </c>
      <c r="V187" s="2">
        <v>12</v>
      </c>
    </row>
    <row r="188" spans="1:22">
      <c r="A188" s="2">
        <v>5</v>
      </c>
      <c r="B188" s="2">
        <v>2</v>
      </c>
      <c r="C188" s="32" t="s">
        <v>501</v>
      </c>
      <c r="D188" s="32" t="s">
        <v>261</v>
      </c>
      <c r="E188" s="2">
        <v>90</v>
      </c>
      <c r="F188" s="2" t="s">
        <v>1108</v>
      </c>
      <c r="G188" s="2" t="s">
        <v>180</v>
      </c>
      <c r="H188" s="2" t="s">
        <v>34</v>
      </c>
      <c r="I188" s="2" t="s">
        <v>21</v>
      </c>
      <c r="J188" s="33">
        <v>25640</v>
      </c>
      <c r="K188" s="2" t="s">
        <v>36</v>
      </c>
      <c r="L188" s="1">
        <v>84.6</v>
      </c>
      <c r="M188" s="15">
        <v>0.66479999999999995</v>
      </c>
      <c r="N188" s="44">
        <v>145</v>
      </c>
      <c r="O188" s="2">
        <v>145</v>
      </c>
      <c r="P188" s="2">
        <v>147.5</v>
      </c>
      <c r="Q188" s="2"/>
      <c r="R188" s="14">
        <v>147.5</v>
      </c>
      <c r="S188" s="92">
        <f t="shared" si="2"/>
        <v>98.057999999999993</v>
      </c>
      <c r="T188" s="2"/>
      <c r="U188" s="2" t="s">
        <v>1109</v>
      </c>
      <c r="V188" s="2">
        <v>5</v>
      </c>
    </row>
    <row r="189" spans="1:22">
      <c r="A189" s="2">
        <v>3</v>
      </c>
      <c r="B189" s="2">
        <v>3</v>
      </c>
      <c r="C189" s="32" t="s">
        <v>501</v>
      </c>
      <c r="D189" s="32" t="s">
        <v>261</v>
      </c>
      <c r="E189" s="2">
        <v>90</v>
      </c>
      <c r="F189" s="2" t="s">
        <v>1110</v>
      </c>
      <c r="G189" s="2" t="s">
        <v>896</v>
      </c>
      <c r="H189" s="2" t="s">
        <v>23</v>
      </c>
      <c r="I189" s="2" t="s">
        <v>21</v>
      </c>
      <c r="J189" s="33">
        <v>25626</v>
      </c>
      <c r="K189" s="2" t="s">
        <v>36</v>
      </c>
      <c r="L189" s="105">
        <v>88.8</v>
      </c>
      <c r="M189" s="15">
        <v>0.64439999999999997</v>
      </c>
      <c r="N189" s="44">
        <v>135</v>
      </c>
      <c r="O189" s="44">
        <v>135</v>
      </c>
      <c r="P189" s="2">
        <v>135</v>
      </c>
      <c r="Q189" s="2"/>
      <c r="R189" s="14">
        <v>135</v>
      </c>
      <c r="S189" s="92">
        <f t="shared" si="2"/>
        <v>86.994</v>
      </c>
      <c r="T189" s="2"/>
      <c r="U189" s="2" t="s">
        <v>1111</v>
      </c>
      <c r="V189" s="2">
        <v>3</v>
      </c>
    </row>
    <row r="190" spans="1:22">
      <c r="A190" s="2">
        <v>2</v>
      </c>
      <c r="B190" s="2">
        <v>4</v>
      </c>
      <c r="C190" s="32" t="s">
        <v>501</v>
      </c>
      <c r="D190" s="32" t="s">
        <v>261</v>
      </c>
      <c r="E190" s="2">
        <v>90</v>
      </c>
      <c r="F190" s="2" t="s">
        <v>1112</v>
      </c>
      <c r="G190" s="2" t="s">
        <v>97</v>
      </c>
      <c r="H190" s="2" t="s">
        <v>23</v>
      </c>
      <c r="I190" s="2" t="s">
        <v>21</v>
      </c>
      <c r="J190" s="33">
        <v>26229</v>
      </c>
      <c r="K190" s="2" t="s">
        <v>36</v>
      </c>
      <c r="L190" s="105">
        <v>89.85</v>
      </c>
      <c r="M190" s="15">
        <v>0.61419999999999997</v>
      </c>
      <c r="N190" s="2">
        <v>100</v>
      </c>
      <c r="O190" s="2">
        <v>110</v>
      </c>
      <c r="P190" s="2">
        <v>0</v>
      </c>
      <c r="Q190" s="2"/>
      <c r="R190" s="14">
        <v>110</v>
      </c>
      <c r="S190" s="92">
        <f t="shared" si="2"/>
        <v>67.561999999999998</v>
      </c>
      <c r="T190" s="2"/>
      <c r="U190" s="2" t="s">
        <v>1113</v>
      </c>
      <c r="V190" s="2">
        <v>2</v>
      </c>
    </row>
    <row r="191" spans="1:22">
      <c r="A191" s="2">
        <v>12</v>
      </c>
      <c r="B191" s="2">
        <v>1</v>
      </c>
      <c r="C191" s="32" t="s">
        <v>501</v>
      </c>
      <c r="D191" s="32" t="s">
        <v>261</v>
      </c>
      <c r="E191" s="2">
        <v>90</v>
      </c>
      <c r="F191" s="2" t="s">
        <v>1114</v>
      </c>
      <c r="G191" s="2" t="s">
        <v>592</v>
      </c>
      <c r="H191" s="2" t="s">
        <v>592</v>
      </c>
      <c r="I191" s="2" t="s">
        <v>592</v>
      </c>
      <c r="J191" s="33">
        <v>24277</v>
      </c>
      <c r="K191" s="2" t="s">
        <v>140</v>
      </c>
      <c r="L191" s="105">
        <v>89.6</v>
      </c>
      <c r="M191" s="15">
        <v>0.70660000000000001</v>
      </c>
      <c r="N191" s="2">
        <v>142.5</v>
      </c>
      <c r="O191" s="2">
        <v>152.5</v>
      </c>
      <c r="P191" s="2">
        <v>157.5</v>
      </c>
      <c r="Q191" s="2"/>
      <c r="R191" s="14">
        <v>157.5</v>
      </c>
      <c r="S191" s="92">
        <f t="shared" si="2"/>
        <v>111.2895</v>
      </c>
      <c r="T191" s="2"/>
      <c r="U191" s="2" t="s">
        <v>1115</v>
      </c>
      <c r="V191" s="2">
        <v>12</v>
      </c>
    </row>
    <row r="192" spans="1:22">
      <c r="A192" s="2">
        <v>5</v>
      </c>
      <c r="B192" s="2">
        <v>2</v>
      </c>
      <c r="C192" s="32" t="s">
        <v>501</v>
      </c>
      <c r="D192" s="32" t="s">
        <v>261</v>
      </c>
      <c r="E192" s="2">
        <v>90</v>
      </c>
      <c r="F192" s="2" t="s">
        <v>1116</v>
      </c>
      <c r="G192" s="2" t="s">
        <v>166</v>
      </c>
      <c r="H192" s="2" t="s">
        <v>166</v>
      </c>
      <c r="I192" s="2" t="s">
        <v>21</v>
      </c>
      <c r="J192" s="33">
        <v>23870</v>
      </c>
      <c r="K192" s="2" t="s">
        <v>140</v>
      </c>
      <c r="L192" s="1">
        <v>89.1</v>
      </c>
      <c r="M192" s="15">
        <v>0.72960000000000003</v>
      </c>
      <c r="N192" s="2">
        <v>140</v>
      </c>
      <c r="O192" s="2">
        <v>150</v>
      </c>
      <c r="P192" s="2">
        <v>155</v>
      </c>
      <c r="Q192" s="2"/>
      <c r="R192" s="14">
        <v>155</v>
      </c>
      <c r="S192" s="92">
        <f t="shared" si="2"/>
        <v>113.08800000000001</v>
      </c>
      <c r="T192" s="2"/>
      <c r="U192" s="2" t="s">
        <v>670</v>
      </c>
      <c r="V192" s="2">
        <v>5</v>
      </c>
    </row>
    <row r="193" spans="1:22">
      <c r="A193" s="2">
        <v>3</v>
      </c>
      <c r="B193" s="2">
        <v>3</v>
      </c>
      <c r="C193" s="32" t="s">
        <v>501</v>
      </c>
      <c r="D193" s="32" t="s">
        <v>261</v>
      </c>
      <c r="E193" s="2">
        <v>90</v>
      </c>
      <c r="F193" s="2" t="s">
        <v>1117</v>
      </c>
      <c r="G193" s="2" t="s">
        <v>1118</v>
      </c>
      <c r="H193" s="2" t="s">
        <v>107</v>
      </c>
      <c r="I193" s="2" t="s">
        <v>21</v>
      </c>
      <c r="J193" s="33">
        <v>23821</v>
      </c>
      <c r="K193" s="2" t="s">
        <v>140</v>
      </c>
      <c r="L193" s="1">
        <v>86.7</v>
      </c>
      <c r="M193" s="15">
        <v>0.74229999999999996</v>
      </c>
      <c r="N193" s="2">
        <v>130</v>
      </c>
      <c r="O193" s="2">
        <v>135</v>
      </c>
      <c r="P193" s="2">
        <v>140</v>
      </c>
      <c r="Q193" s="2"/>
      <c r="R193" s="14">
        <v>140</v>
      </c>
      <c r="S193" s="92">
        <f t="shared" si="2"/>
        <v>103.922</v>
      </c>
      <c r="T193" s="2"/>
      <c r="U193" s="2" t="s">
        <v>1119</v>
      </c>
      <c r="V193" s="2">
        <v>3</v>
      </c>
    </row>
    <row r="194" spans="1:22">
      <c r="A194" s="2">
        <v>12</v>
      </c>
      <c r="B194" s="2">
        <v>1</v>
      </c>
      <c r="C194" s="32" t="s">
        <v>501</v>
      </c>
      <c r="D194" s="32" t="s">
        <v>261</v>
      </c>
      <c r="E194" s="2">
        <v>90</v>
      </c>
      <c r="F194" s="2" t="s">
        <v>1120</v>
      </c>
      <c r="G194" s="2" t="s">
        <v>633</v>
      </c>
      <c r="H194" s="2" t="s">
        <v>107</v>
      </c>
      <c r="I194" s="2" t="s">
        <v>21</v>
      </c>
      <c r="J194" s="33">
        <v>22202</v>
      </c>
      <c r="K194" s="2" t="s">
        <v>53</v>
      </c>
      <c r="L194" s="1">
        <v>89.6</v>
      </c>
      <c r="M194" s="15">
        <v>0.83930000000000005</v>
      </c>
      <c r="N194" s="2">
        <v>135</v>
      </c>
      <c r="O194" s="2">
        <v>142.5</v>
      </c>
      <c r="P194" s="44">
        <v>147.5</v>
      </c>
      <c r="Q194" s="2"/>
      <c r="R194" s="14">
        <v>142.5</v>
      </c>
      <c r="S194" s="92">
        <f t="shared" si="2"/>
        <v>119.60025</v>
      </c>
      <c r="T194" s="2"/>
      <c r="U194" s="2" t="s">
        <v>1121</v>
      </c>
      <c r="V194" s="2">
        <v>12</v>
      </c>
    </row>
    <row r="195" spans="1:22">
      <c r="A195" s="2">
        <v>5</v>
      </c>
      <c r="B195" s="2">
        <v>2</v>
      </c>
      <c r="C195" s="32" t="s">
        <v>501</v>
      </c>
      <c r="D195" s="32" t="s">
        <v>261</v>
      </c>
      <c r="E195" s="2">
        <v>90</v>
      </c>
      <c r="F195" s="2" t="s">
        <v>1122</v>
      </c>
      <c r="G195" s="2" t="s">
        <v>97</v>
      </c>
      <c r="H195" s="2" t="s">
        <v>23</v>
      </c>
      <c r="I195" s="2" t="s">
        <v>21</v>
      </c>
      <c r="J195" s="33">
        <v>22140</v>
      </c>
      <c r="K195" s="2" t="s">
        <v>53</v>
      </c>
      <c r="L195" s="1">
        <v>89</v>
      </c>
      <c r="M195" s="15">
        <v>0.87219999999999998</v>
      </c>
      <c r="N195" s="2">
        <v>130</v>
      </c>
      <c r="O195" s="2">
        <v>132.5</v>
      </c>
      <c r="P195" s="44">
        <v>135</v>
      </c>
      <c r="Q195" s="2"/>
      <c r="R195" s="14">
        <v>132.5</v>
      </c>
      <c r="S195" s="92">
        <f t="shared" si="2"/>
        <v>115.56649999999999</v>
      </c>
      <c r="T195" s="2"/>
      <c r="U195" s="2" t="s">
        <v>1123</v>
      </c>
      <c r="V195" s="2">
        <v>5</v>
      </c>
    </row>
    <row r="196" spans="1:22">
      <c r="A196" s="2">
        <v>3</v>
      </c>
      <c r="B196" s="2">
        <v>3</v>
      </c>
      <c r="C196" s="32" t="s">
        <v>501</v>
      </c>
      <c r="D196" s="32" t="s">
        <v>261</v>
      </c>
      <c r="E196" s="2">
        <v>90</v>
      </c>
      <c r="F196" s="2" t="s">
        <v>1124</v>
      </c>
      <c r="G196" s="2" t="s">
        <v>710</v>
      </c>
      <c r="H196" s="2" t="s">
        <v>107</v>
      </c>
      <c r="I196" s="2" t="s">
        <v>21</v>
      </c>
      <c r="J196" s="33">
        <v>22744</v>
      </c>
      <c r="K196" s="2" t="s">
        <v>53</v>
      </c>
      <c r="L196" s="1">
        <v>88.8</v>
      </c>
      <c r="M196" s="15">
        <v>0.81430000000000002</v>
      </c>
      <c r="N196" s="2">
        <v>110</v>
      </c>
      <c r="O196" s="2">
        <v>115</v>
      </c>
      <c r="P196" s="44">
        <v>120</v>
      </c>
      <c r="Q196" s="2"/>
      <c r="R196" s="14">
        <v>115</v>
      </c>
      <c r="S196" s="92">
        <f t="shared" si="2"/>
        <v>93.644500000000008</v>
      </c>
      <c r="T196" s="2"/>
      <c r="U196" s="2" t="s">
        <v>1125</v>
      </c>
      <c r="V196" s="2">
        <v>3</v>
      </c>
    </row>
    <row r="197" spans="1:22">
      <c r="A197" s="2">
        <v>12</v>
      </c>
      <c r="B197" s="2">
        <v>1</v>
      </c>
      <c r="C197" s="32" t="s">
        <v>501</v>
      </c>
      <c r="D197" s="32" t="s">
        <v>261</v>
      </c>
      <c r="E197" s="2">
        <v>90</v>
      </c>
      <c r="F197" s="2" t="s">
        <v>1126</v>
      </c>
      <c r="G197" s="2" t="s">
        <v>633</v>
      </c>
      <c r="H197" s="2" t="s">
        <v>107</v>
      </c>
      <c r="I197" s="2" t="s">
        <v>21</v>
      </c>
      <c r="J197" s="33">
        <v>19844</v>
      </c>
      <c r="K197" s="2" t="s">
        <v>216</v>
      </c>
      <c r="L197" s="105">
        <v>87</v>
      </c>
      <c r="M197" s="15">
        <v>1.0820000000000001</v>
      </c>
      <c r="N197" s="2">
        <v>105</v>
      </c>
      <c r="O197" s="2">
        <v>0</v>
      </c>
      <c r="P197" s="2">
        <v>0</v>
      </c>
      <c r="Q197" s="2"/>
      <c r="R197" s="14">
        <v>105</v>
      </c>
      <c r="S197" s="92">
        <f t="shared" si="2"/>
        <v>113.61000000000001</v>
      </c>
      <c r="T197" s="2"/>
      <c r="U197" s="2" t="s">
        <v>1127</v>
      </c>
      <c r="V197" s="2">
        <v>12</v>
      </c>
    </row>
    <row r="198" spans="1:22">
      <c r="A198" s="2">
        <v>0</v>
      </c>
      <c r="B198" s="2" t="s">
        <v>259</v>
      </c>
      <c r="C198" s="32" t="s">
        <v>501</v>
      </c>
      <c r="D198" s="32" t="s">
        <v>261</v>
      </c>
      <c r="E198" s="2">
        <v>90</v>
      </c>
      <c r="F198" s="2" t="s">
        <v>661</v>
      </c>
      <c r="G198" s="2" t="s">
        <v>662</v>
      </c>
      <c r="H198" s="2" t="s">
        <v>107</v>
      </c>
      <c r="I198" s="2" t="s">
        <v>21</v>
      </c>
      <c r="J198" s="33">
        <v>20361</v>
      </c>
      <c r="K198" s="2" t="s">
        <v>216</v>
      </c>
      <c r="L198" s="1">
        <v>83.8</v>
      </c>
      <c r="M198" s="15">
        <v>1.0752999999999999</v>
      </c>
      <c r="N198" s="2">
        <v>0</v>
      </c>
      <c r="O198" s="2">
        <v>0</v>
      </c>
      <c r="P198" s="2">
        <v>0</v>
      </c>
      <c r="Q198" s="2"/>
      <c r="R198" s="2">
        <v>0</v>
      </c>
      <c r="S198" s="92">
        <f t="shared" si="2"/>
        <v>0</v>
      </c>
      <c r="T198" s="2"/>
      <c r="U198" s="2" t="s">
        <v>1128</v>
      </c>
      <c r="V198" s="2">
        <v>0</v>
      </c>
    </row>
    <row r="199" spans="1:22">
      <c r="A199" s="2">
        <v>12</v>
      </c>
      <c r="B199" s="2">
        <v>1</v>
      </c>
      <c r="C199" s="32" t="s">
        <v>501</v>
      </c>
      <c r="D199" s="32" t="s">
        <v>261</v>
      </c>
      <c r="E199" s="2">
        <v>90</v>
      </c>
      <c r="F199" s="2" t="s">
        <v>1129</v>
      </c>
      <c r="G199" s="2" t="s">
        <v>885</v>
      </c>
      <c r="H199" s="2" t="s">
        <v>23</v>
      </c>
      <c r="I199" s="2" t="s">
        <v>21</v>
      </c>
      <c r="J199" s="33">
        <v>18615</v>
      </c>
      <c r="K199" s="2" t="s">
        <v>168</v>
      </c>
      <c r="L199" s="105">
        <v>89</v>
      </c>
      <c r="M199" s="15">
        <v>1.1609</v>
      </c>
      <c r="N199" s="2">
        <v>132.5</v>
      </c>
      <c r="O199" s="2">
        <v>137.5</v>
      </c>
      <c r="P199" s="2">
        <v>140</v>
      </c>
      <c r="Q199" s="2"/>
      <c r="R199" s="14">
        <v>140</v>
      </c>
      <c r="S199" s="92">
        <f t="shared" si="2"/>
        <v>162.52600000000001</v>
      </c>
      <c r="T199" s="2" t="s">
        <v>481</v>
      </c>
      <c r="U199" s="2" t="s">
        <v>886</v>
      </c>
      <c r="V199" s="2">
        <v>27</v>
      </c>
    </row>
    <row r="200" spans="1:22">
      <c r="A200" s="2">
        <v>5</v>
      </c>
      <c r="B200" s="2">
        <v>2</v>
      </c>
      <c r="C200" s="32" t="s">
        <v>501</v>
      </c>
      <c r="D200" s="32" t="s">
        <v>261</v>
      </c>
      <c r="E200" s="2">
        <v>90</v>
      </c>
      <c r="F200" s="2" t="s">
        <v>1130</v>
      </c>
      <c r="G200" s="2" t="s">
        <v>974</v>
      </c>
      <c r="H200" s="2" t="s">
        <v>23</v>
      </c>
      <c r="I200" s="2" t="s">
        <v>21</v>
      </c>
      <c r="J200" s="33">
        <v>18556</v>
      </c>
      <c r="K200" s="2" t="s">
        <v>168</v>
      </c>
      <c r="L200" s="1">
        <v>89.2</v>
      </c>
      <c r="M200" s="15">
        <v>1.1593</v>
      </c>
      <c r="N200" s="2">
        <v>120</v>
      </c>
      <c r="O200" s="2">
        <v>125</v>
      </c>
      <c r="P200" s="2">
        <v>127.5</v>
      </c>
      <c r="Q200" s="2"/>
      <c r="R200" s="14">
        <v>127.5</v>
      </c>
      <c r="S200" s="92">
        <f t="shared" ref="S200:S263" si="3">R200*M200</f>
        <v>147.81075000000001</v>
      </c>
      <c r="T200" s="2"/>
      <c r="U200" s="2" t="s">
        <v>1131</v>
      </c>
      <c r="V200" s="2">
        <v>5</v>
      </c>
    </row>
    <row r="201" spans="1:22">
      <c r="A201" s="2">
        <v>3</v>
      </c>
      <c r="B201" s="2">
        <v>3</v>
      </c>
      <c r="C201" s="32" t="s">
        <v>501</v>
      </c>
      <c r="D201" s="32" t="s">
        <v>261</v>
      </c>
      <c r="E201" s="2">
        <v>90</v>
      </c>
      <c r="F201" s="2" t="s">
        <v>1132</v>
      </c>
      <c r="G201" s="2" t="s">
        <v>1133</v>
      </c>
      <c r="H201" s="2" t="s">
        <v>34</v>
      </c>
      <c r="I201" s="2" t="s">
        <v>21</v>
      </c>
      <c r="J201" s="33">
        <v>17589</v>
      </c>
      <c r="K201" s="2" t="s">
        <v>168</v>
      </c>
      <c r="L201" s="105">
        <v>84.6</v>
      </c>
      <c r="M201" s="15">
        <v>1.2467999999999999</v>
      </c>
      <c r="N201" s="2">
        <v>125</v>
      </c>
      <c r="O201" s="44">
        <v>130</v>
      </c>
      <c r="P201" s="44">
        <v>130</v>
      </c>
      <c r="Q201" s="2"/>
      <c r="R201" s="14">
        <v>125</v>
      </c>
      <c r="S201" s="92">
        <f t="shared" si="3"/>
        <v>155.85</v>
      </c>
      <c r="T201" s="2" t="s">
        <v>482</v>
      </c>
      <c r="U201" s="2" t="s">
        <v>1134</v>
      </c>
      <c r="V201" s="2">
        <v>12</v>
      </c>
    </row>
    <row r="202" spans="1:22">
      <c r="A202" s="2">
        <v>2</v>
      </c>
      <c r="B202" s="2">
        <v>4</v>
      </c>
      <c r="C202" s="32" t="s">
        <v>501</v>
      </c>
      <c r="D202" s="32" t="s">
        <v>261</v>
      </c>
      <c r="E202" s="2">
        <v>90</v>
      </c>
      <c r="F202" s="2" t="s">
        <v>1135</v>
      </c>
      <c r="G202" s="2" t="s">
        <v>1136</v>
      </c>
      <c r="H202" s="2" t="s">
        <v>107</v>
      </c>
      <c r="I202" s="2" t="s">
        <v>21</v>
      </c>
      <c r="J202" s="33">
        <v>18729</v>
      </c>
      <c r="K202" s="2" t="s">
        <v>168</v>
      </c>
      <c r="L202" s="1">
        <v>87.1</v>
      </c>
      <c r="M202" s="15">
        <v>1.1767000000000001</v>
      </c>
      <c r="N202" s="2">
        <v>115</v>
      </c>
      <c r="O202" s="2">
        <v>120</v>
      </c>
      <c r="P202" s="2">
        <v>125</v>
      </c>
      <c r="Q202" s="2"/>
      <c r="R202" s="14">
        <v>125</v>
      </c>
      <c r="S202" s="92">
        <f t="shared" si="3"/>
        <v>147.08750000000001</v>
      </c>
      <c r="T202" s="2"/>
      <c r="U202" s="2" t="s">
        <v>1137</v>
      </c>
      <c r="V202" s="2">
        <v>2</v>
      </c>
    </row>
    <row r="203" spans="1:22">
      <c r="A203" s="2">
        <v>0</v>
      </c>
      <c r="B203" s="2" t="s">
        <v>259</v>
      </c>
      <c r="C203" s="32" t="s">
        <v>501</v>
      </c>
      <c r="D203" s="32" t="s">
        <v>261</v>
      </c>
      <c r="E203" s="2">
        <v>90</v>
      </c>
      <c r="F203" s="2" t="s">
        <v>1138</v>
      </c>
      <c r="G203" s="2" t="s">
        <v>176</v>
      </c>
      <c r="H203" s="2" t="s">
        <v>176</v>
      </c>
      <c r="I203" s="2" t="s">
        <v>21</v>
      </c>
      <c r="J203" s="33">
        <v>18129</v>
      </c>
      <c r="K203" s="2" t="s">
        <v>168</v>
      </c>
      <c r="L203" s="105">
        <v>86.3</v>
      </c>
      <c r="M203" s="15">
        <v>1.2198</v>
      </c>
      <c r="N203" s="44">
        <v>100</v>
      </c>
      <c r="O203" s="44">
        <v>100</v>
      </c>
      <c r="P203" s="44">
        <v>100</v>
      </c>
      <c r="Q203" s="2"/>
      <c r="R203" s="44">
        <v>0</v>
      </c>
      <c r="S203" s="92">
        <f t="shared" si="3"/>
        <v>0</v>
      </c>
      <c r="T203" s="2"/>
      <c r="U203" s="2" t="s">
        <v>1139</v>
      </c>
      <c r="V203" s="2">
        <v>0</v>
      </c>
    </row>
    <row r="204" spans="1:22">
      <c r="A204" s="2">
        <v>12</v>
      </c>
      <c r="B204" s="2">
        <v>1</v>
      </c>
      <c r="C204" s="32" t="s">
        <v>501</v>
      </c>
      <c r="D204" s="32" t="s">
        <v>261</v>
      </c>
      <c r="E204" s="2">
        <v>90</v>
      </c>
      <c r="F204" s="2" t="s">
        <v>1140</v>
      </c>
      <c r="G204" s="2" t="s">
        <v>180</v>
      </c>
      <c r="H204" s="2" t="s">
        <v>34</v>
      </c>
      <c r="I204" s="2" t="s">
        <v>21</v>
      </c>
      <c r="J204" s="33">
        <v>16231</v>
      </c>
      <c r="K204" s="2" t="s">
        <v>359</v>
      </c>
      <c r="L204" s="1">
        <v>85.9</v>
      </c>
      <c r="M204" s="15">
        <v>1.2536</v>
      </c>
      <c r="N204" s="2">
        <v>60</v>
      </c>
      <c r="O204" s="2">
        <v>65</v>
      </c>
      <c r="P204" s="2">
        <v>70</v>
      </c>
      <c r="Q204" s="2"/>
      <c r="R204" s="14">
        <v>70</v>
      </c>
      <c r="S204" s="92">
        <f t="shared" si="3"/>
        <v>87.75200000000001</v>
      </c>
      <c r="T204" s="2"/>
      <c r="U204" s="2" t="s">
        <v>1141</v>
      </c>
      <c r="V204" s="2">
        <v>12</v>
      </c>
    </row>
    <row r="205" spans="1:22">
      <c r="A205" s="2">
        <v>12</v>
      </c>
      <c r="B205" s="2">
        <v>1</v>
      </c>
      <c r="C205" s="32" t="s">
        <v>501</v>
      </c>
      <c r="D205" s="32" t="s">
        <v>261</v>
      </c>
      <c r="E205" s="2">
        <v>90</v>
      </c>
      <c r="F205" s="2" t="s">
        <v>1142</v>
      </c>
      <c r="G205" s="2" t="s">
        <v>97</v>
      </c>
      <c r="H205" s="2" t="s">
        <v>23</v>
      </c>
      <c r="I205" s="2" t="s">
        <v>21</v>
      </c>
      <c r="J205" s="33">
        <v>29039</v>
      </c>
      <c r="K205" s="2" t="s">
        <v>618</v>
      </c>
      <c r="L205" s="1">
        <v>83</v>
      </c>
      <c r="M205" s="15">
        <v>1.2864</v>
      </c>
      <c r="N205" s="2">
        <v>50</v>
      </c>
      <c r="O205" s="2">
        <v>55</v>
      </c>
      <c r="P205" s="2">
        <v>60</v>
      </c>
      <c r="Q205" s="2"/>
      <c r="R205" s="14">
        <v>60</v>
      </c>
      <c r="S205" s="92">
        <f t="shared" si="3"/>
        <v>77.183999999999997</v>
      </c>
      <c r="T205" s="2"/>
      <c r="U205" s="2" t="s">
        <v>1143</v>
      </c>
      <c r="V205" s="2">
        <v>12</v>
      </c>
    </row>
    <row r="206" spans="1:22">
      <c r="A206" s="2">
        <v>12</v>
      </c>
      <c r="B206" s="2">
        <v>1</v>
      </c>
      <c r="C206" s="32" t="s">
        <v>501</v>
      </c>
      <c r="D206" s="32" t="s">
        <v>261</v>
      </c>
      <c r="E206" s="2">
        <v>90</v>
      </c>
      <c r="F206" s="2" t="s">
        <v>1144</v>
      </c>
      <c r="G206" s="2" t="s">
        <v>633</v>
      </c>
      <c r="H206" s="2" t="s">
        <v>1145</v>
      </c>
      <c r="I206" s="2" t="s">
        <v>21</v>
      </c>
      <c r="J206" s="33">
        <v>33606</v>
      </c>
      <c r="K206" s="2" t="s">
        <v>19</v>
      </c>
      <c r="L206" s="1">
        <v>90</v>
      </c>
      <c r="M206" s="15">
        <v>0.58530000000000004</v>
      </c>
      <c r="N206" s="2">
        <v>180</v>
      </c>
      <c r="O206" s="2">
        <v>185</v>
      </c>
      <c r="P206" s="2">
        <v>187.5</v>
      </c>
      <c r="Q206" s="2"/>
      <c r="R206" s="14">
        <v>187.5</v>
      </c>
      <c r="S206" s="92">
        <f t="shared" si="3"/>
        <v>109.74375000000001</v>
      </c>
      <c r="T206" s="2"/>
      <c r="U206" s="2" t="s">
        <v>1146</v>
      </c>
      <c r="V206" s="2">
        <v>12</v>
      </c>
    </row>
    <row r="207" spans="1:22">
      <c r="A207" s="2">
        <v>5</v>
      </c>
      <c r="B207" s="2">
        <v>2</v>
      </c>
      <c r="C207" s="32" t="s">
        <v>501</v>
      </c>
      <c r="D207" s="32" t="s">
        <v>261</v>
      </c>
      <c r="E207" s="2">
        <v>90</v>
      </c>
      <c r="F207" s="2" t="s">
        <v>1147</v>
      </c>
      <c r="G207" s="2" t="s">
        <v>32</v>
      </c>
      <c r="H207" s="2" t="s">
        <v>23</v>
      </c>
      <c r="I207" s="2" t="s">
        <v>21</v>
      </c>
      <c r="J207" s="33">
        <v>32725</v>
      </c>
      <c r="K207" s="2" t="s">
        <v>19</v>
      </c>
      <c r="L207" s="1">
        <v>89.2</v>
      </c>
      <c r="M207" s="15">
        <v>0.58850000000000002</v>
      </c>
      <c r="N207" s="2">
        <v>170</v>
      </c>
      <c r="O207" s="2">
        <v>177.5</v>
      </c>
      <c r="P207" s="2">
        <v>185</v>
      </c>
      <c r="Q207" s="2"/>
      <c r="R207" s="14">
        <v>185</v>
      </c>
      <c r="S207" s="92">
        <f t="shared" si="3"/>
        <v>108.8725</v>
      </c>
      <c r="T207" s="2"/>
      <c r="U207" s="2" t="s">
        <v>151</v>
      </c>
      <c r="V207" s="2">
        <v>5</v>
      </c>
    </row>
    <row r="208" spans="1:22">
      <c r="A208" s="2">
        <v>3</v>
      </c>
      <c r="B208" s="2">
        <v>3</v>
      </c>
      <c r="C208" s="32" t="s">
        <v>501</v>
      </c>
      <c r="D208" s="32" t="s">
        <v>261</v>
      </c>
      <c r="E208" s="2">
        <v>90</v>
      </c>
      <c r="F208" s="2" t="s">
        <v>1095</v>
      </c>
      <c r="G208" s="2" t="s">
        <v>97</v>
      </c>
      <c r="H208" s="2" t="s">
        <v>23</v>
      </c>
      <c r="I208" s="2" t="s">
        <v>21</v>
      </c>
      <c r="J208" s="33">
        <v>27249</v>
      </c>
      <c r="K208" s="2" t="s">
        <v>19</v>
      </c>
      <c r="L208" s="105">
        <v>89.9</v>
      </c>
      <c r="M208" s="15">
        <v>0.5857</v>
      </c>
      <c r="N208" s="2">
        <v>172.5</v>
      </c>
      <c r="O208" s="2">
        <v>182.5</v>
      </c>
      <c r="P208" s="44">
        <v>185</v>
      </c>
      <c r="Q208" s="2"/>
      <c r="R208" s="14">
        <v>182.5</v>
      </c>
      <c r="S208" s="92">
        <f t="shared" si="3"/>
        <v>106.89024999999999</v>
      </c>
      <c r="T208" s="2"/>
      <c r="U208" s="2" t="s">
        <v>1096</v>
      </c>
      <c r="V208" s="2">
        <v>3</v>
      </c>
    </row>
    <row r="209" spans="1:22">
      <c r="A209" s="2">
        <v>2</v>
      </c>
      <c r="B209" s="2">
        <v>4</v>
      </c>
      <c r="C209" s="32" t="s">
        <v>501</v>
      </c>
      <c r="D209" s="32" t="s">
        <v>261</v>
      </c>
      <c r="E209" s="2">
        <v>90</v>
      </c>
      <c r="F209" s="2" t="s">
        <v>1148</v>
      </c>
      <c r="G209" s="2" t="s">
        <v>427</v>
      </c>
      <c r="H209" s="2" t="s">
        <v>264</v>
      </c>
      <c r="I209" s="2" t="s">
        <v>21</v>
      </c>
      <c r="J209" s="33">
        <v>34211</v>
      </c>
      <c r="K209" s="2" t="s">
        <v>19</v>
      </c>
      <c r="L209" s="1">
        <v>87.35</v>
      </c>
      <c r="M209" s="15">
        <v>0.59650000000000003</v>
      </c>
      <c r="N209" s="2">
        <v>170</v>
      </c>
      <c r="O209" s="2">
        <v>177.5</v>
      </c>
      <c r="P209" s="2">
        <v>180</v>
      </c>
      <c r="Q209" s="2"/>
      <c r="R209" s="14">
        <v>180</v>
      </c>
      <c r="S209" s="92">
        <f t="shared" si="3"/>
        <v>107.37</v>
      </c>
      <c r="T209" s="2"/>
      <c r="U209" s="2" t="s">
        <v>783</v>
      </c>
      <c r="V209" s="2">
        <v>2</v>
      </c>
    </row>
    <row r="210" spans="1:22">
      <c r="A210" s="2">
        <v>1</v>
      </c>
      <c r="B210" s="2">
        <v>5</v>
      </c>
      <c r="C210" s="32" t="s">
        <v>501</v>
      </c>
      <c r="D210" s="32" t="s">
        <v>261</v>
      </c>
      <c r="E210" s="2">
        <v>90</v>
      </c>
      <c r="F210" s="2" t="s">
        <v>1149</v>
      </c>
      <c r="G210" s="2" t="s">
        <v>32</v>
      </c>
      <c r="H210" s="2" t="s">
        <v>23</v>
      </c>
      <c r="I210" s="2" t="s">
        <v>21</v>
      </c>
      <c r="J210" s="33">
        <v>30820</v>
      </c>
      <c r="K210" s="2" t="s">
        <v>19</v>
      </c>
      <c r="L210" s="1">
        <v>89.3</v>
      </c>
      <c r="M210" s="15">
        <v>0.58809999999999996</v>
      </c>
      <c r="N210" s="2">
        <v>170</v>
      </c>
      <c r="O210" s="2">
        <v>177.5</v>
      </c>
      <c r="P210" s="44">
        <v>180</v>
      </c>
      <c r="Q210" s="2"/>
      <c r="R210" s="14">
        <v>177.5</v>
      </c>
      <c r="S210" s="92">
        <f t="shared" si="3"/>
        <v>104.38775</v>
      </c>
      <c r="T210" s="2"/>
      <c r="U210" s="2" t="s">
        <v>151</v>
      </c>
      <c r="V210" s="2">
        <v>1</v>
      </c>
    </row>
    <row r="211" spans="1:22">
      <c r="A211" s="2">
        <v>0</v>
      </c>
      <c r="B211" s="2">
        <v>6</v>
      </c>
      <c r="C211" s="32" t="s">
        <v>501</v>
      </c>
      <c r="D211" s="32" t="s">
        <v>261</v>
      </c>
      <c r="E211" s="2">
        <v>90</v>
      </c>
      <c r="F211" s="2" t="s">
        <v>1150</v>
      </c>
      <c r="G211" s="2" t="s">
        <v>97</v>
      </c>
      <c r="H211" s="2" t="s">
        <v>23</v>
      </c>
      <c r="I211" s="2" t="s">
        <v>21</v>
      </c>
      <c r="J211" s="33">
        <v>31171</v>
      </c>
      <c r="K211" s="2" t="s">
        <v>19</v>
      </c>
      <c r="L211" s="1">
        <v>86.5</v>
      </c>
      <c r="M211" s="15">
        <v>0.6</v>
      </c>
      <c r="N211" s="2">
        <v>167.5</v>
      </c>
      <c r="O211" s="44">
        <v>175</v>
      </c>
      <c r="P211" s="44">
        <v>180</v>
      </c>
      <c r="Q211" s="2"/>
      <c r="R211" s="14">
        <v>167.5</v>
      </c>
      <c r="S211" s="92">
        <f t="shared" si="3"/>
        <v>100.5</v>
      </c>
      <c r="T211" s="2"/>
      <c r="U211" s="2" t="s">
        <v>1151</v>
      </c>
      <c r="V211" s="2">
        <v>0</v>
      </c>
    </row>
    <row r="212" spans="1:22">
      <c r="A212" s="2">
        <v>0</v>
      </c>
      <c r="B212" s="2">
        <v>7</v>
      </c>
      <c r="C212" s="32" t="s">
        <v>501</v>
      </c>
      <c r="D212" s="32" t="s">
        <v>261</v>
      </c>
      <c r="E212" s="2">
        <v>90</v>
      </c>
      <c r="F212" s="2" t="s">
        <v>1152</v>
      </c>
      <c r="G212" s="2" t="s">
        <v>219</v>
      </c>
      <c r="H212" s="2" t="s">
        <v>219</v>
      </c>
      <c r="I212" s="2" t="s">
        <v>219</v>
      </c>
      <c r="J212" s="33">
        <v>31683</v>
      </c>
      <c r="K212" s="2" t="s">
        <v>19</v>
      </c>
      <c r="L212" s="1">
        <v>89</v>
      </c>
      <c r="M212" s="15">
        <v>0.58930000000000005</v>
      </c>
      <c r="N212" s="2">
        <v>155</v>
      </c>
      <c r="O212" s="2">
        <v>165</v>
      </c>
      <c r="P212" s="44">
        <v>177.5</v>
      </c>
      <c r="Q212" s="2"/>
      <c r="R212" s="14">
        <v>165</v>
      </c>
      <c r="S212" s="92">
        <f t="shared" si="3"/>
        <v>97.234500000000011</v>
      </c>
      <c r="T212" s="2"/>
      <c r="U212" s="2" t="s">
        <v>1153</v>
      </c>
      <c r="V212" s="2">
        <v>0</v>
      </c>
    </row>
    <row r="213" spans="1:22">
      <c r="A213" s="2">
        <v>0</v>
      </c>
      <c r="B213" s="2">
        <v>8</v>
      </c>
      <c r="C213" s="32" t="s">
        <v>501</v>
      </c>
      <c r="D213" s="32" t="s">
        <v>261</v>
      </c>
      <c r="E213" s="2">
        <v>90</v>
      </c>
      <c r="F213" s="2" t="s">
        <v>1154</v>
      </c>
      <c r="G213" s="2" t="s">
        <v>1155</v>
      </c>
      <c r="H213" s="2" t="s">
        <v>23</v>
      </c>
      <c r="I213" s="2" t="s">
        <v>21</v>
      </c>
      <c r="J213" s="33">
        <v>33577</v>
      </c>
      <c r="K213" s="2" t="s">
        <v>19</v>
      </c>
      <c r="L213" s="1">
        <v>86.8</v>
      </c>
      <c r="M213" s="15">
        <v>0.59860000000000002</v>
      </c>
      <c r="N213" s="2">
        <v>150</v>
      </c>
      <c r="O213" s="2">
        <v>155</v>
      </c>
      <c r="P213" s="2">
        <v>160</v>
      </c>
      <c r="Q213" s="2"/>
      <c r="R213" s="14">
        <v>160</v>
      </c>
      <c r="S213" s="92">
        <f t="shared" si="3"/>
        <v>95.77600000000001</v>
      </c>
      <c r="T213" s="2"/>
      <c r="U213" s="2" t="s">
        <v>1156</v>
      </c>
      <c r="V213" s="2">
        <v>0</v>
      </c>
    </row>
    <row r="214" spans="1:22">
      <c r="A214" s="2">
        <v>0</v>
      </c>
      <c r="B214" s="2">
        <v>9</v>
      </c>
      <c r="C214" s="32" t="s">
        <v>501</v>
      </c>
      <c r="D214" s="32" t="s">
        <v>261</v>
      </c>
      <c r="E214" s="2">
        <v>90</v>
      </c>
      <c r="F214" s="2" t="s">
        <v>1157</v>
      </c>
      <c r="G214" s="2" t="s">
        <v>776</v>
      </c>
      <c r="H214" s="2" t="s">
        <v>23</v>
      </c>
      <c r="I214" s="2" t="s">
        <v>21</v>
      </c>
      <c r="J214" s="33">
        <v>34205</v>
      </c>
      <c r="K214" s="2" t="s">
        <v>19</v>
      </c>
      <c r="L214" s="105">
        <v>88.2</v>
      </c>
      <c r="M214" s="15">
        <v>0.59260000000000002</v>
      </c>
      <c r="N214" s="2">
        <v>145</v>
      </c>
      <c r="O214" s="2">
        <v>155</v>
      </c>
      <c r="P214" s="2">
        <v>160</v>
      </c>
      <c r="Q214" s="2"/>
      <c r="R214" s="14">
        <v>160</v>
      </c>
      <c r="S214" s="92">
        <f t="shared" si="3"/>
        <v>94.816000000000003</v>
      </c>
      <c r="T214" s="2"/>
      <c r="U214" s="2" t="s">
        <v>1158</v>
      </c>
      <c r="V214" s="2">
        <v>0</v>
      </c>
    </row>
    <row r="215" spans="1:22">
      <c r="A215" s="2">
        <v>0</v>
      </c>
      <c r="B215" s="2">
        <v>10</v>
      </c>
      <c r="C215" s="32" t="s">
        <v>501</v>
      </c>
      <c r="D215" s="32" t="s">
        <v>261</v>
      </c>
      <c r="E215" s="2">
        <v>90</v>
      </c>
      <c r="F215" s="2" t="s">
        <v>1159</v>
      </c>
      <c r="G215" s="2" t="s">
        <v>1160</v>
      </c>
      <c r="H215" s="2" t="s">
        <v>23</v>
      </c>
      <c r="I215" s="2" t="s">
        <v>21</v>
      </c>
      <c r="J215" s="33">
        <v>32536</v>
      </c>
      <c r="K215" s="2" t="s">
        <v>19</v>
      </c>
      <c r="L215" s="1">
        <v>89.5</v>
      </c>
      <c r="M215" s="15">
        <v>0.58730000000000004</v>
      </c>
      <c r="N215" s="2">
        <v>155</v>
      </c>
      <c r="O215" s="2">
        <v>160</v>
      </c>
      <c r="P215" s="44">
        <v>165</v>
      </c>
      <c r="Q215" s="2"/>
      <c r="R215" s="14">
        <v>160</v>
      </c>
      <c r="S215" s="92">
        <f t="shared" si="3"/>
        <v>93.968000000000004</v>
      </c>
      <c r="T215" s="2"/>
      <c r="U215" s="2" t="s">
        <v>1161</v>
      </c>
      <c r="V215" s="2">
        <v>0</v>
      </c>
    </row>
    <row r="216" spans="1:22">
      <c r="A216" s="2">
        <v>0</v>
      </c>
      <c r="B216" s="2">
        <v>11</v>
      </c>
      <c r="C216" s="32" t="s">
        <v>501</v>
      </c>
      <c r="D216" s="32" t="s">
        <v>261</v>
      </c>
      <c r="E216" s="2">
        <v>90</v>
      </c>
      <c r="F216" s="2" t="s">
        <v>1162</v>
      </c>
      <c r="G216" s="2" t="s">
        <v>32</v>
      </c>
      <c r="H216" s="2" t="s">
        <v>23</v>
      </c>
      <c r="I216" s="2" t="s">
        <v>21</v>
      </c>
      <c r="J216" s="33">
        <v>31336</v>
      </c>
      <c r="K216" s="2" t="s">
        <v>19</v>
      </c>
      <c r="L216" s="1">
        <v>88.6</v>
      </c>
      <c r="M216" s="15">
        <v>0.59099999999999997</v>
      </c>
      <c r="N216" s="44">
        <v>135</v>
      </c>
      <c r="O216" s="2">
        <v>145</v>
      </c>
      <c r="P216" s="44">
        <v>155</v>
      </c>
      <c r="Q216" s="2"/>
      <c r="R216" s="14">
        <v>145</v>
      </c>
      <c r="S216" s="92">
        <f t="shared" si="3"/>
        <v>85.694999999999993</v>
      </c>
      <c r="T216" s="2"/>
      <c r="U216" s="2" t="s">
        <v>1163</v>
      </c>
      <c r="V216" s="2">
        <v>0</v>
      </c>
    </row>
    <row r="217" spans="1:22">
      <c r="A217" s="2">
        <v>0</v>
      </c>
      <c r="B217" s="2">
        <v>12</v>
      </c>
      <c r="C217" s="32" t="s">
        <v>501</v>
      </c>
      <c r="D217" s="32" t="s">
        <v>261</v>
      </c>
      <c r="E217" s="2">
        <v>90</v>
      </c>
      <c r="F217" s="2" t="s">
        <v>1164</v>
      </c>
      <c r="G217" s="2" t="s">
        <v>166</v>
      </c>
      <c r="H217" s="2" t="s">
        <v>166</v>
      </c>
      <c r="I217" s="2" t="s">
        <v>21</v>
      </c>
      <c r="J217" s="33">
        <v>31206</v>
      </c>
      <c r="K217" s="2" t="s">
        <v>19</v>
      </c>
      <c r="L217" s="1">
        <v>89</v>
      </c>
      <c r="M217" s="15">
        <v>0.58930000000000005</v>
      </c>
      <c r="N217" s="2">
        <v>140</v>
      </c>
      <c r="O217" s="44">
        <v>150</v>
      </c>
      <c r="P217" s="44">
        <v>150</v>
      </c>
      <c r="Q217" s="2"/>
      <c r="R217" s="14">
        <v>140</v>
      </c>
      <c r="S217" s="92">
        <f t="shared" si="3"/>
        <v>82.50200000000001</v>
      </c>
      <c r="T217" s="2"/>
      <c r="U217" s="2" t="s">
        <v>1047</v>
      </c>
      <c r="V217" s="2">
        <v>0</v>
      </c>
    </row>
    <row r="218" spans="1:22">
      <c r="A218" s="2">
        <v>0</v>
      </c>
      <c r="B218" s="2">
        <v>13</v>
      </c>
      <c r="C218" s="32" t="s">
        <v>501</v>
      </c>
      <c r="D218" s="32" t="s">
        <v>261</v>
      </c>
      <c r="E218" s="2">
        <v>90</v>
      </c>
      <c r="F218" s="2" t="s">
        <v>1165</v>
      </c>
      <c r="G218" s="2" t="s">
        <v>684</v>
      </c>
      <c r="H218" s="2" t="s">
        <v>23</v>
      </c>
      <c r="I218" s="2" t="s">
        <v>21</v>
      </c>
      <c r="J218" s="33">
        <v>29335</v>
      </c>
      <c r="K218" s="2" t="s">
        <v>19</v>
      </c>
      <c r="L218" s="1">
        <v>89.45</v>
      </c>
      <c r="M218" s="15">
        <v>0.58730000000000004</v>
      </c>
      <c r="N218" s="2">
        <v>135</v>
      </c>
      <c r="O218" s="2">
        <v>140</v>
      </c>
      <c r="P218" s="44">
        <v>145</v>
      </c>
      <c r="Q218" s="2"/>
      <c r="R218" s="14">
        <v>140</v>
      </c>
      <c r="S218" s="92">
        <f t="shared" si="3"/>
        <v>82.222000000000008</v>
      </c>
      <c r="T218" s="2"/>
      <c r="U218" s="2" t="s">
        <v>1166</v>
      </c>
      <c r="V218" s="2">
        <v>0</v>
      </c>
    </row>
    <row r="219" spans="1:22">
      <c r="A219" s="2">
        <v>0</v>
      </c>
      <c r="B219" s="2">
        <v>14</v>
      </c>
      <c r="C219" s="32" t="s">
        <v>501</v>
      </c>
      <c r="D219" s="32" t="s">
        <v>261</v>
      </c>
      <c r="E219" s="2">
        <v>90</v>
      </c>
      <c r="F219" s="2" t="s">
        <v>1167</v>
      </c>
      <c r="G219" s="2" t="s">
        <v>176</v>
      </c>
      <c r="H219" s="2" t="s">
        <v>176</v>
      </c>
      <c r="I219" s="2" t="s">
        <v>21</v>
      </c>
      <c r="J219" s="33">
        <v>32014</v>
      </c>
      <c r="K219" s="2" t="s">
        <v>19</v>
      </c>
      <c r="L219" s="105">
        <v>88.6</v>
      </c>
      <c r="M219" s="15">
        <v>0.59099999999999997</v>
      </c>
      <c r="N219" s="2">
        <v>125</v>
      </c>
      <c r="O219" s="2">
        <v>135</v>
      </c>
      <c r="P219" s="2">
        <v>137.5</v>
      </c>
      <c r="Q219" s="2"/>
      <c r="R219" s="14">
        <v>137.5</v>
      </c>
      <c r="S219" s="92">
        <f t="shared" si="3"/>
        <v>81.262500000000003</v>
      </c>
      <c r="T219" s="2"/>
      <c r="U219" s="2" t="s">
        <v>1168</v>
      </c>
      <c r="V219" s="2">
        <v>0</v>
      </c>
    </row>
    <row r="220" spans="1:22">
      <c r="A220" s="2">
        <v>0</v>
      </c>
      <c r="B220" s="2">
        <v>15</v>
      </c>
      <c r="C220" s="32" t="s">
        <v>501</v>
      </c>
      <c r="D220" s="32" t="s">
        <v>261</v>
      </c>
      <c r="E220" s="2">
        <v>90</v>
      </c>
      <c r="F220" s="2" t="s">
        <v>1169</v>
      </c>
      <c r="G220" s="2" t="s">
        <v>710</v>
      </c>
      <c r="H220" s="2" t="s">
        <v>1145</v>
      </c>
      <c r="I220" s="2" t="s">
        <v>21</v>
      </c>
      <c r="J220" s="33">
        <v>32847</v>
      </c>
      <c r="K220" s="2" t="s">
        <v>19</v>
      </c>
      <c r="L220" s="1">
        <v>88</v>
      </c>
      <c r="M220" s="15">
        <v>0.59350000000000003</v>
      </c>
      <c r="N220" s="2">
        <v>125</v>
      </c>
      <c r="O220" s="2">
        <v>130</v>
      </c>
      <c r="P220" s="2">
        <v>135</v>
      </c>
      <c r="Q220" s="2"/>
      <c r="R220" s="14">
        <v>135</v>
      </c>
      <c r="S220" s="92">
        <f t="shared" si="3"/>
        <v>80.122500000000002</v>
      </c>
      <c r="T220" s="2"/>
      <c r="U220" s="2" t="s">
        <v>770</v>
      </c>
      <c r="V220" s="2">
        <v>0</v>
      </c>
    </row>
    <row r="221" spans="1:22">
      <c r="A221" s="2">
        <v>0</v>
      </c>
      <c r="B221" s="2">
        <v>16</v>
      </c>
      <c r="C221" s="32" t="s">
        <v>501</v>
      </c>
      <c r="D221" s="32" t="s">
        <v>261</v>
      </c>
      <c r="E221" s="2">
        <v>90</v>
      </c>
      <c r="F221" s="2" t="s">
        <v>1170</v>
      </c>
      <c r="G221" s="2" t="s">
        <v>896</v>
      </c>
      <c r="H221" s="2" t="s">
        <v>23</v>
      </c>
      <c r="I221" s="2" t="s">
        <v>21</v>
      </c>
      <c r="J221" s="33">
        <v>31932</v>
      </c>
      <c r="K221" s="2" t="s">
        <v>19</v>
      </c>
      <c r="L221" s="105">
        <v>89.9</v>
      </c>
      <c r="M221" s="15">
        <v>0.5857</v>
      </c>
      <c r="N221" s="2">
        <v>125</v>
      </c>
      <c r="O221" s="44">
        <v>130</v>
      </c>
      <c r="P221" s="44">
        <v>135</v>
      </c>
      <c r="Q221" s="2"/>
      <c r="R221" s="14">
        <v>125</v>
      </c>
      <c r="S221" s="92">
        <f t="shared" si="3"/>
        <v>73.212500000000006</v>
      </c>
      <c r="T221" s="2"/>
      <c r="U221" s="2" t="s">
        <v>1171</v>
      </c>
      <c r="V221" s="2">
        <v>0</v>
      </c>
    </row>
    <row r="222" spans="1:22">
      <c r="A222" s="2">
        <v>0</v>
      </c>
      <c r="B222" s="2" t="s">
        <v>259</v>
      </c>
      <c r="C222" s="32" t="s">
        <v>501</v>
      </c>
      <c r="D222" s="32" t="s">
        <v>261</v>
      </c>
      <c r="E222" s="2">
        <v>90</v>
      </c>
      <c r="F222" s="2" t="s">
        <v>1172</v>
      </c>
      <c r="G222" s="2" t="s">
        <v>776</v>
      </c>
      <c r="H222" s="2" t="s">
        <v>34</v>
      </c>
      <c r="I222" s="2" t="s">
        <v>21</v>
      </c>
      <c r="J222" s="33">
        <v>32770</v>
      </c>
      <c r="K222" s="2" t="s">
        <v>19</v>
      </c>
      <c r="L222" s="1">
        <v>88.6</v>
      </c>
      <c r="M222" s="15">
        <v>0.59099999999999997</v>
      </c>
      <c r="N222" s="44">
        <v>160</v>
      </c>
      <c r="O222" s="44">
        <v>160</v>
      </c>
      <c r="P222" s="44">
        <v>160</v>
      </c>
      <c r="Q222" s="2"/>
      <c r="R222" s="44">
        <v>0</v>
      </c>
      <c r="S222" s="92">
        <f t="shared" si="3"/>
        <v>0</v>
      </c>
      <c r="T222" s="2"/>
      <c r="U222" s="2" t="s">
        <v>1173</v>
      </c>
      <c r="V222" s="2">
        <v>0</v>
      </c>
    </row>
    <row r="223" spans="1:22">
      <c r="A223" s="2">
        <v>12</v>
      </c>
      <c r="B223" s="2">
        <v>1</v>
      </c>
      <c r="C223" s="32" t="s">
        <v>501</v>
      </c>
      <c r="D223" s="32" t="s">
        <v>261</v>
      </c>
      <c r="E223" s="2">
        <v>90</v>
      </c>
      <c r="F223" s="2" t="s">
        <v>1174</v>
      </c>
      <c r="G223" s="2" t="s">
        <v>1012</v>
      </c>
      <c r="H223" s="2" t="s">
        <v>107</v>
      </c>
      <c r="I223" s="2" t="s">
        <v>21</v>
      </c>
      <c r="J223" s="33">
        <v>36453</v>
      </c>
      <c r="K223" s="2" t="s">
        <v>42</v>
      </c>
      <c r="L223" s="1">
        <v>88.6</v>
      </c>
      <c r="M223" s="15">
        <v>0.63829999999999998</v>
      </c>
      <c r="N223" s="2">
        <v>120</v>
      </c>
      <c r="O223" s="2">
        <v>130</v>
      </c>
      <c r="P223" s="2">
        <v>140</v>
      </c>
      <c r="Q223" s="2"/>
      <c r="R223" s="14">
        <v>140</v>
      </c>
      <c r="S223" s="92">
        <f t="shared" si="3"/>
        <v>89.361999999999995</v>
      </c>
      <c r="T223" s="2"/>
      <c r="U223" s="2" t="s">
        <v>1175</v>
      </c>
      <c r="V223" s="2">
        <v>12</v>
      </c>
    </row>
    <row r="224" spans="1:22">
      <c r="A224" s="2">
        <v>5</v>
      </c>
      <c r="B224" s="2">
        <v>2</v>
      </c>
      <c r="C224" s="32" t="s">
        <v>501</v>
      </c>
      <c r="D224" s="32" t="s">
        <v>261</v>
      </c>
      <c r="E224" s="2">
        <v>90</v>
      </c>
      <c r="F224" s="2" t="s">
        <v>1176</v>
      </c>
      <c r="G224" s="2" t="s">
        <v>1177</v>
      </c>
      <c r="H224" s="2" t="s">
        <v>153</v>
      </c>
      <c r="I224" s="2" t="s">
        <v>21</v>
      </c>
      <c r="J224" s="33">
        <v>37017</v>
      </c>
      <c r="K224" s="2" t="s">
        <v>42</v>
      </c>
      <c r="L224" s="105">
        <v>89.9</v>
      </c>
      <c r="M224" s="15">
        <v>0.66180000000000005</v>
      </c>
      <c r="N224" s="2">
        <v>130</v>
      </c>
      <c r="O224" s="2">
        <v>135</v>
      </c>
      <c r="P224" s="44">
        <v>142.5</v>
      </c>
      <c r="Q224" s="2"/>
      <c r="R224" s="14">
        <v>135</v>
      </c>
      <c r="S224" s="92">
        <f t="shared" si="3"/>
        <v>89.343000000000004</v>
      </c>
      <c r="T224" s="2"/>
      <c r="U224" s="2" t="s">
        <v>1178</v>
      </c>
      <c r="V224" s="2">
        <v>5</v>
      </c>
    </row>
    <row r="225" spans="1:22">
      <c r="A225" s="2">
        <v>3</v>
      </c>
      <c r="B225" s="2">
        <v>3</v>
      </c>
      <c r="C225" s="32" t="s">
        <v>501</v>
      </c>
      <c r="D225" s="32" t="s">
        <v>261</v>
      </c>
      <c r="E225" s="2">
        <v>90</v>
      </c>
      <c r="F225" s="2" t="s">
        <v>1179</v>
      </c>
      <c r="G225" s="2" t="s">
        <v>87</v>
      </c>
      <c r="H225" s="2" t="s">
        <v>23</v>
      </c>
      <c r="I225" s="2" t="s">
        <v>21</v>
      </c>
      <c r="J225" s="33">
        <v>36993</v>
      </c>
      <c r="K225" s="2" t="s">
        <v>42</v>
      </c>
      <c r="L225" s="105">
        <v>84</v>
      </c>
      <c r="M225" s="15">
        <v>0.69120000000000004</v>
      </c>
      <c r="N225" s="2">
        <v>100</v>
      </c>
      <c r="O225" s="2">
        <v>110</v>
      </c>
      <c r="P225" s="44">
        <v>120</v>
      </c>
      <c r="Q225" s="2"/>
      <c r="R225" s="14">
        <v>110</v>
      </c>
      <c r="S225" s="92">
        <f t="shared" si="3"/>
        <v>76.032000000000011</v>
      </c>
      <c r="T225" s="2"/>
      <c r="U225" s="2" t="s">
        <v>503</v>
      </c>
      <c r="V225" s="2">
        <v>3</v>
      </c>
    </row>
    <row r="226" spans="1:22">
      <c r="A226" s="2">
        <v>2</v>
      </c>
      <c r="B226" s="2">
        <v>4</v>
      </c>
      <c r="C226" s="32" t="s">
        <v>501</v>
      </c>
      <c r="D226" s="32" t="s">
        <v>261</v>
      </c>
      <c r="E226" s="2">
        <v>90</v>
      </c>
      <c r="F226" s="2" t="s">
        <v>1180</v>
      </c>
      <c r="G226" s="2" t="s">
        <v>97</v>
      </c>
      <c r="H226" s="2" t="s">
        <v>23</v>
      </c>
      <c r="I226" s="2" t="s">
        <v>21</v>
      </c>
      <c r="J226" s="33">
        <v>36825</v>
      </c>
      <c r="K226" s="2" t="s">
        <v>42</v>
      </c>
      <c r="L226" s="1">
        <v>87.3</v>
      </c>
      <c r="M226" s="15">
        <v>0.67400000000000004</v>
      </c>
      <c r="N226" s="2">
        <v>110</v>
      </c>
      <c r="O226" s="44">
        <v>120</v>
      </c>
      <c r="P226" s="44">
        <v>120</v>
      </c>
      <c r="Q226" s="2"/>
      <c r="R226" s="14">
        <v>110</v>
      </c>
      <c r="S226" s="92">
        <f t="shared" si="3"/>
        <v>74.14</v>
      </c>
      <c r="T226" s="2"/>
      <c r="U226" s="2" t="s">
        <v>1181</v>
      </c>
      <c r="V226" s="2">
        <v>2</v>
      </c>
    </row>
    <row r="227" spans="1:22">
      <c r="A227" s="2">
        <v>12</v>
      </c>
      <c r="B227" s="2">
        <v>1</v>
      </c>
      <c r="C227" s="32" t="s">
        <v>501</v>
      </c>
      <c r="D227" s="32" t="s">
        <v>261</v>
      </c>
      <c r="E227" s="2">
        <v>90</v>
      </c>
      <c r="F227" s="2" t="s">
        <v>1182</v>
      </c>
      <c r="G227" s="2" t="s">
        <v>633</v>
      </c>
      <c r="H227" s="2" t="s">
        <v>107</v>
      </c>
      <c r="I227" s="2" t="s">
        <v>21</v>
      </c>
      <c r="J227" s="33">
        <v>36327</v>
      </c>
      <c r="K227" s="2" t="s">
        <v>94</v>
      </c>
      <c r="L227" s="1">
        <v>87.7</v>
      </c>
      <c r="M227" s="15">
        <v>0.63039999999999996</v>
      </c>
      <c r="N227" s="2">
        <v>142.5</v>
      </c>
      <c r="O227" s="2">
        <v>147.5</v>
      </c>
      <c r="P227" s="44">
        <v>155</v>
      </c>
      <c r="Q227" s="2"/>
      <c r="R227" s="14">
        <v>147.5</v>
      </c>
      <c r="S227" s="92">
        <f t="shared" si="3"/>
        <v>92.983999999999995</v>
      </c>
      <c r="T227" s="2"/>
      <c r="U227" s="2" t="s">
        <v>1183</v>
      </c>
      <c r="V227" s="2">
        <v>12</v>
      </c>
    </row>
    <row r="228" spans="1:22">
      <c r="A228" s="2">
        <v>0</v>
      </c>
      <c r="B228" s="2" t="s">
        <v>259</v>
      </c>
      <c r="C228" s="32" t="s">
        <v>501</v>
      </c>
      <c r="D228" s="32" t="s">
        <v>261</v>
      </c>
      <c r="E228" s="2">
        <v>100</v>
      </c>
      <c r="F228" s="2" t="s">
        <v>1184</v>
      </c>
      <c r="G228" s="2" t="s">
        <v>219</v>
      </c>
      <c r="H228" s="2" t="s">
        <v>219</v>
      </c>
      <c r="I228" s="2" t="s">
        <v>219</v>
      </c>
      <c r="J228" s="33">
        <v>34945</v>
      </c>
      <c r="K228" s="2" t="s">
        <v>136</v>
      </c>
      <c r="L228" s="1">
        <v>98.2</v>
      </c>
      <c r="M228" s="15">
        <v>0.56420000000000003</v>
      </c>
      <c r="N228" s="2">
        <v>190</v>
      </c>
      <c r="O228" s="2">
        <v>200</v>
      </c>
      <c r="P228" s="78">
        <v>212.5</v>
      </c>
      <c r="Q228" s="2"/>
      <c r="R228" s="14">
        <v>0</v>
      </c>
      <c r="S228" s="92">
        <f t="shared" si="3"/>
        <v>0</v>
      </c>
      <c r="T228" s="2"/>
      <c r="U228" s="2" t="s">
        <v>1186</v>
      </c>
      <c r="V228" s="2">
        <v>0</v>
      </c>
    </row>
    <row r="229" spans="1:22">
      <c r="A229" s="2">
        <v>12</v>
      </c>
      <c r="B229" s="2">
        <v>1</v>
      </c>
      <c r="C229" s="32" t="s">
        <v>501</v>
      </c>
      <c r="D229" s="32" t="s">
        <v>261</v>
      </c>
      <c r="E229" s="2">
        <v>100</v>
      </c>
      <c r="F229" s="2" t="s">
        <v>1187</v>
      </c>
      <c r="G229" s="2" t="s">
        <v>427</v>
      </c>
      <c r="H229" s="2" t="s">
        <v>264</v>
      </c>
      <c r="I229" s="2" t="s">
        <v>21</v>
      </c>
      <c r="J229" s="33">
        <v>34624</v>
      </c>
      <c r="K229" s="2" t="s">
        <v>136</v>
      </c>
      <c r="L229" s="105">
        <v>99.4</v>
      </c>
      <c r="M229" s="15">
        <v>0.56110000000000004</v>
      </c>
      <c r="N229" s="2">
        <v>155</v>
      </c>
      <c r="O229" s="2">
        <v>170</v>
      </c>
      <c r="P229" s="2">
        <v>180</v>
      </c>
      <c r="Q229" s="2"/>
      <c r="R229" s="14">
        <f>P229</f>
        <v>180</v>
      </c>
      <c r="S229" s="92">
        <f t="shared" si="3"/>
        <v>100.998</v>
      </c>
      <c r="T229" s="2"/>
      <c r="U229" s="2" t="s">
        <v>783</v>
      </c>
      <c r="V229" s="2">
        <v>5</v>
      </c>
    </row>
    <row r="230" spans="1:22">
      <c r="A230" s="2">
        <v>5</v>
      </c>
      <c r="B230" s="2">
        <v>2</v>
      </c>
      <c r="C230" s="32" t="s">
        <v>501</v>
      </c>
      <c r="D230" s="32" t="s">
        <v>261</v>
      </c>
      <c r="E230" s="2">
        <v>100</v>
      </c>
      <c r="F230" s="2" t="s">
        <v>1188</v>
      </c>
      <c r="G230" s="2" t="s">
        <v>1012</v>
      </c>
      <c r="H230" s="2" t="s">
        <v>1145</v>
      </c>
      <c r="I230" s="2" t="s">
        <v>21</v>
      </c>
      <c r="J230" s="33">
        <v>34335</v>
      </c>
      <c r="K230" s="2" t="s">
        <v>136</v>
      </c>
      <c r="L230" s="1">
        <v>93.15</v>
      </c>
      <c r="M230" s="15">
        <v>0.57369999999999999</v>
      </c>
      <c r="N230" s="2">
        <v>170</v>
      </c>
      <c r="O230" s="78">
        <v>177.5</v>
      </c>
      <c r="P230" s="78">
        <v>177.5</v>
      </c>
      <c r="Q230" s="2"/>
      <c r="R230" s="14">
        <f>N230</f>
        <v>170</v>
      </c>
      <c r="S230" s="92">
        <f t="shared" si="3"/>
        <v>97.528999999999996</v>
      </c>
      <c r="T230" s="2"/>
      <c r="U230" s="2" t="s">
        <v>1175</v>
      </c>
      <c r="V230" s="2">
        <v>3</v>
      </c>
    </row>
    <row r="231" spans="1:22">
      <c r="A231" s="2">
        <v>3</v>
      </c>
      <c r="B231" s="2">
        <v>3</v>
      </c>
      <c r="C231" s="32" t="s">
        <v>501</v>
      </c>
      <c r="D231" s="32" t="s">
        <v>261</v>
      </c>
      <c r="E231" s="2">
        <v>100</v>
      </c>
      <c r="F231" s="2" t="s">
        <v>1189</v>
      </c>
      <c r="G231" s="2" t="s">
        <v>1190</v>
      </c>
      <c r="H231" s="2" t="s">
        <v>34</v>
      </c>
      <c r="I231" s="2" t="s">
        <v>21</v>
      </c>
      <c r="J231" s="33">
        <v>34851</v>
      </c>
      <c r="K231" s="2" t="s">
        <v>136</v>
      </c>
      <c r="L231" s="1">
        <v>100</v>
      </c>
      <c r="M231" s="15">
        <v>0.5595</v>
      </c>
      <c r="N231" s="2">
        <v>155</v>
      </c>
      <c r="O231" s="2">
        <v>162.5</v>
      </c>
      <c r="P231" s="78">
        <v>167.5</v>
      </c>
      <c r="Q231" s="2"/>
      <c r="R231" s="14">
        <f>O231</f>
        <v>162.5</v>
      </c>
      <c r="S231" s="92">
        <f t="shared" si="3"/>
        <v>90.918750000000003</v>
      </c>
      <c r="T231" s="2"/>
      <c r="U231" s="2" t="s">
        <v>1191</v>
      </c>
      <c r="V231" s="2">
        <v>2</v>
      </c>
    </row>
    <row r="232" spans="1:22">
      <c r="A232" s="2">
        <v>2</v>
      </c>
      <c r="B232" s="2">
        <v>4</v>
      </c>
      <c r="C232" s="32" t="s">
        <v>501</v>
      </c>
      <c r="D232" s="32" t="s">
        <v>261</v>
      </c>
      <c r="E232" s="2">
        <v>100</v>
      </c>
      <c r="F232" s="2" t="s">
        <v>1192</v>
      </c>
      <c r="G232" s="2" t="s">
        <v>1193</v>
      </c>
      <c r="H232" s="2" t="s">
        <v>1193</v>
      </c>
      <c r="I232" s="2" t="s">
        <v>21</v>
      </c>
      <c r="J232" s="33">
        <v>35368</v>
      </c>
      <c r="K232" s="2" t="s">
        <v>136</v>
      </c>
      <c r="L232" s="1">
        <v>98.7</v>
      </c>
      <c r="M232" s="15">
        <v>0.57399999999999995</v>
      </c>
      <c r="N232" s="2">
        <v>152.5</v>
      </c>
      <c r="O232" s="78">
        <v>157.5</v>
      </c>
      <c r="P232" s="78">
        <v>162.5</v>
      </c>
      <c r="Q232" s="2"/>
      <c r="R232" s="14">
        <f>N232</f>
        <v>152.5</v>
      </c>
      <c r="S232" s="92">
        <f t="shared" si="3"/>
        <v>87.534999999999997</v>
      </c>
      <c r="T232" s="2"/>
      <c r="U232" s="2" t="s">
        <v>1194</v>
      </c>
      <c r="V232" s="2">
        <v>1</v>
      </c>
    </row>
    <row r="233" spans="1:22">
      <c r="A233" s="2">
        <v>12</v>
      </c>
      <c r="B233" s="2">
        <v>1</v>
      </c>
      <c r="C233" s="32" t="s">
        <v>501</v>
      </c>
      <c r="D233" s="32" t="s">
        <v>261</v>
      </c>
      <c r="E233" s="2">
        <v>100</v>
      </c>
      <c r="F233" s="2" t="s">
        <v>1195</v>
      </c>
      <c r="G233" s="2" t="s">
        <v>696</v>
      </c>
      <c r="H233" s="2" t="s">
        <v>34</v>
      </c>
      <c r="I233" s="2" t="s">
        <v>21</v>
      </c>
      <c r="J233" s="33">
        <v>27754</v>
      </c>
      <c r="K233" s="2" t="s">
        <v>20</v>
      </c>
      <c r="L233" s="1">
        <v>99.5</v>
      </c>
      <c r="M233" s="15">
        <v>0.55700000000000005</v>
      </c>
      <c r="N233" s="2">
        <v>175</v>
      </c>
      <c r="O233" s="2">
        <v>182.5</v>
      </c>
      <c r="P233" s="78">
        <v>185</v>
      </c>
      <c r="Q233" s="2"/>
      <c r="R233" s="14">
        <f>O233</f>
        <v>182.5</v>
      </c>
      <c r="S233" s="92">
        <f t="shared" si="3"/>
        <v>101.6525</v>
      </c>
      <c r="T233" s="2"/>
      <c r="U233" s="2" t="s">
        <v>1196</v>
      </c>
      <c r="V233" s="2">
        <v>12</v>
      </c>
    </row>
    <row r="234" spans="1:22">
      <c r="A234" s="2">
        <v>5</v>
      </c>
      <c r="B234" s="2">
        <v>2</v>
      </c>
      <c r="C234" s="32" t="s">
        <v>501</v>
      </c>
      <c r="D234" s="32" t="s">
        <v>261</v>
      </c>
      <c r="E234" s="2">
        <v>100</v>
      </c>
      <c r="F234" s="2" t="s">
        <v>1197</v>
      </c>
      <c r="G234" s="2" t="s">
        <v>1198</v>
      </c>
      <c r="H234" s="2" t="s">
        <v>34</v>
      </c>
      <c r="I234" s="2" t="s">
        <v>21</v>
      </c>
      <c r="J234" s="33">
        <v>26947</v>
      </c>
      <c r="K234" s="2" t="s">
        <v>20</v>
      </c>
      <c r="L234" s="105">
        <v>97.5</v>
      </c>
      <c r="M234" s="15">
        <v>0.57110000000000005</v>
      </c>
      <c r="N234" s="2">
        <v>170</v>
      </c>
      <c r="O234" s="78">
        <v>180</v>
      </c>
      <c r="P234" s="78">
        <v>180</v>
      </c>
      <c r="Q234" s="2"/>
      <c r="R234" s="14">
        <f>N234</f>
        <v>170</v>
      </c>
      <c r="S234" s="92">
        <f t="shared" si="3"/>
        <v>97.087000000000003</v>
      </c>
      <c r="T234" s="2"/>
      <c r="U234" s="2" t="s">
        <v>1199</v>
      </c>
      <c r="V234" s="2">
        <v>5</v>
      </c>
    </row>
    <row r="235" spans="1:22">
      <c r="A235" s="2">
        <v>3</v>
      </c>
      <c r="B235" s="2">
        <v>3</v>
      </c>
      <c r="C235" s="32" t="s">
        <v>501</v>
      </c>
      <c r="D235" s="32" t="s">
        <v>261</v>
      </c>
      <c r="E235" s="2">
        <v>100</v>
      </c>
      <c r="F235" s="2" t="s">
        <v>1200</v>
      </c>
      <c r="G235" s="2" t="s">
        <v>166</v>
      </c>
      <c r="H235" s="2" t="s">
        <v>166</v>
      </c>
      <c r="I235" s="2" t="s">
        <v>21</v>
      </c>
      <c r="J235" s="33">
        <v>26625</v>
      </c>
      <c r="K235" s="2" t="s">
        <v>20</v>
      </c>
      <c r="L235" s="105">
        <v>99.8</v>
      </c>
      <c r="M235" s="15">
        <v>0.57430000000000003</v>
      </c>
      <c r="N235" s="2">
        <v>115</v>
      </c>
      <c r="O235" s="2">
        <v>125</v>
      </c>
      <c r="P235" s="78">
        <v>135</v>
      </c>
      <c r="Q235" s="2"/>
      <c r="R235" s="14">
        <f>O235</f>
        <v>125</v>
      </c>
      <c r="S235" s="92">
        <f t="shared" si="3"/>
        <v>71.787500000000009</v>
      </c>
      <c r="T235" s="2"/>
      <c r="U235" s="2" t="s">
        <v>1201</v>
      </c>
      <c r="V235" s="2">
        <v>3</v>
      </c>
    </row>
    <row r="236" spans="1:22">
      <c r="A236" s="2">
        <v>2</v>
      </c>
      <c r="B236" s="2">
        <v>4</v>
      </c>
      <c r="C236" s="32" t="s">
        <v>501</v>
      </c>
      <c r="D236" s="32" t="s">
        <v>261</v>
      </c>
      <c r="E236" s="2">
        <v>100</v>
      </c>
      <c r="F236" s="2" t="s">
        <v>1202</v>
      </c>
      <c r="G236" s="2" t="s">
        <v>446</v>
      </c>
      <c r="H236" s="2" t="s">
        <v>23</v>
      </c>
      <c r="I236" s="2" t="s">
        <v>21</v>
      </c>
      <c r="J236" s="33">
        <v>28292</v>
      </c>
      <c r="K236" s="2" t="s">
        <v>20</v>
      </c>
      <c r="L236" s="1">
        <v>97.7</v>
      </c>
      <c r="M236" s="15">
        <v>0.55989999999999995</v>
      </c>
      <c r="N236" s="2">
        <v>100</v>
      </c>
      <c r="O236" s="2">
        <v>107.5</v>
      </c>
      <c r="P236" s="78">
        <v>115</v>
      </c>
      <c r="Q236" s="2"/>
      <c r="R236" s="14">
        <f>O236</f>
        <v>107.5</v>
      </c>
      <c r="S236" s="92">
        <f t="shared" si="3"/>
        <v>60.189249999999994</v>
      </c>
      <c r="T236" s="2"/>
      <c r="U236" s="2" t="s">
        <v>1203</v>
      </c>
      <c r="V236" s="2">
        <v>2</v>
      </c>
    </row>
    <row r="237" spans="1:22">
      <c r="A237" s="2">
        <v>0</v>
      </c>
      <c r="B237" s="2" t="s">
        <v>259</v>
      </c>
      <c r="C237" s="32" t="s">
        <v>501</v>
      </c>
      <c r="D237" s="32" t="s">
        <v>261</v>
      </c>
      <c r="E237" s="2">
        <v>100</v>
      </c>
      <c r="F237" s="2" t="s">
        <v>1204</v>
      </c>
      <c r="G237" s="2" t="s">
        <v>1205</v>
      </c>
      <c r="H237" s="2" t="s">
        <v>264</v>
      </c>
      <c r="I237" s="2" t="s">
        <v>21</v>
      </c>
      <c r="J237" s="33">
        <v>28035</v>
      </c>
      <c r="K237" s="2" t="s">
        <v>20</v>
      </c>
      <c r="L237" s="1">
        <v>99.2</v>
      </c>
      <c r="M237" s="15">
        <v>0.55600000000000005</v>
      </c>
      <c r="N237" s="78">
        <v>180</v>
      </c>
      <c r="O237" s="78">
        <v>180</v>
      </c>
      <c r="P237" s="78">
        <v>180</v>
      </c>
      <c r="Q237" s="2"/>
      <c r="R237" s="14">
        <v>0</v>
      </c>
      <c r="S237" s="92">
        <f t="shared" si="3"/>
        <v>0</v>
      </c>
      <c r="T237" s="2"/>
      <c r="U237" s="2" t="s">
        <v>858</v>
      </c>
      <c r="V237" s="2">
        <v>0</v>
      </c>
    </row>
    <row r="238" spans="1:22">
      <c r="A238" s="2">
        <v>12</v>
      </c>
      <c r="B238" s="2">
        <v>1</v>
      </c>
      <c r="C238" s="32" t="s">
        <v>501</v>
      </c>
      <c r="D238" s="32" t="s">
        <v>261</v>
      </c>
      <c r="E238" s="2">
        <v>100</v>
      </c>
      <c r="F238" s="2" t="s">
        <v>1206</v>
      </c>
      <c r="G238" s="2" t="s">
        <v>1207</v>
      </c>
      <c r="H238" s="2" t="s">
        <v>143</v>
      </c>
      <c r="I238" s="2" t="s">
        <v>21</v>
      </c>
      <c r="J238" s="33">
        <v>26057</v>
      </c>
      <c r="K238" s="2" t="s">
        <v>36</v>
      </c>
      <c r="L238" s="105">
        <v>98.4</v>
      </c>
      <c r="M238" s="15">
        <v>0.59660000000000002</v>
      </c>
      <c r="N238" s="78">
        <v>147.5</v>
      </c>
      <c r="O238" s="2">
        <v>152.5</v>
      </c>
      <c r="P238" s="78">
        <v>162.5</v>
      </c>
      <c r="Q238" s="2"/>
      <c r="R238" s="14">
        <f>O238</f>
        <v>152.5</v>
      </c>
      <c r="S238" s="92">
        <f t="shared" si="3"/>
        <v>90.981499999999997</v>
      </c>
      <c r="T238" s="2"/>
      <c r="U238" s="2" t="s">
        <v>1208</v>
      </c>
      <c r="V238" s="2">
        <v>12</v>
      </c>
    </row>
    <row r="239" spans="1:22">
      <c r="A239" s="2">
        <v>12</v>
      </c>
      <c r="B239" s="2">
        <v>1</v>
      </c>
      <c r="C239" s="32" t="s">
        <v>501</v>
      </c>
      <c r="D239" s="32" t="s">
        <v>261</v>
      </c>
      <c r="E239" s="2">
        <v>100</v>
      </c>
      <c r="F239" s="2" t="s">
        <v>1209</v>
      </c>
      <c r="G239" s="2" t="s">
        <v>562</v>
      </c>
      <c r="H239" s="2" t="s">
        <v>23</v>
      </c>
      <c r="I239" s="2" t="s">
        <v>21</v>
      </c>
      <c r="J239" s="33">
        <v>23488</v>
      </c>
      <c r="K239" s="2" t="s">
        <v>140</v>
      </c>
      <c r="L239" s="105">
        <v>99.5</v>
      </c>
      <c r="M239" s="15">
        <v>0.71130000000000004</v>
      </c>
      <c r="N239" s="2">
        <v>160</v>
      </c>
      <c r="O239" s="2">
        <v>170</v>
      </c>
      <c r="P239" s="2">
        <v>177.5</v>
      </c>
      <c r="Q239" s="2"/>
      <c r="R239" s="14">
        <f>P239</f>
        <v>177.5</v>
      </c>
      <c r="S239" s="92">
        <f t="shared" si="3"/>
        <v>126.25575000000001</v>
      </c>
      <c r="T239" s="2"/>
      <c r="U239" s="2" t="s">
        <v>1210</v>
      </c>
      <c r="V239" s="2">
        <v>12</v>
      </c>
    </row>
    <row r="240" spans="1:22">
      <c r="A240" s="2">
        <v>5</v>
      </c>
      <c r="B240" s="2">
        <v>2</v>
      </c>
      <c r="C240" s="32" t="s">
        <v>501</v>
      </c>
      <c r="D240" s="32" t="s">
        <v>261</v>
      </c>
      <c r="E240" s="2">
        <v>100</v>
      </c>
      <c r="F240" s="2" t="s">
        <v>1211</v>
      </c>
      <c r="G240" s="2" t="s">
        <v>633</v>
      </c>
      <c r="H240" s="2" t="s">
        <v>1145</v>
      </c>
      <c r="I240" s="2" t="s">
        <v>21</v>
      </c>
      <c r="J240" s="33">
        <v>24463</v>
      </c>
      <c r="K240" s="2" t="s">
        <v>140</v>
      </c>
      <c r="L240" s="1">
        <v>97.8</v>
      </c>
      <c r="M240" s="15">
        <v>0.65649999999999997</v>
      </c>
      <c r="N240" s="2">
        <v>165</v>
      </c>
      <c r="O240" s="2">
        <v>170</v>
      </c>
      <c r="P240" s="78">
        <v>177.5</v>
      </c>
      <c r="Q240" s="2"/>
      <c r="R240" s="14">
        <f>O240</f>
        <v>170</v>
      </c>
      <c r="S240" s="92">
        <f t="shared" si="3"/>
        <v>111.60499999999999</v>
      </c>
      <c r="T240" s="2"/>
      <c r="U240" s="2" t="s">
        <v>1212</v>
      </c>
      <c r="V240" s="2">
        <v>5</v>
      </c>
    </row>
    <row r="241" spans="1:22">
      <c r="A241" s="2">
        <v>12</v>
      </c>
      <c r="B241" s="2">
        <v>1</v>
      </c>
      <c r="C241" s="32" t="s">
        <v>501</v>
      </c>
      <c r="D241" s="32" t="s">
        <v>261</v>
      </c>
      <c r="E241" s="2">
        <v>100</v>
      </c>
      <c r="F241" s="2" t="s">
        <v>1213</v>
      </c>
      <c r="G241" s="2" t="s">
        <v>192</v>
      </c>
      <c r="H241" s="2" t="s">
        <v>23</v>
      </c>
      <c r="I241" s="2" t="s">
        <v>21</v>
      </c>
      <c r="J241" s="33">
        <v>21464</v>
      </c>
      <c r="K241" s="2" t="s">
        <v>53</v>
      </c>
      <c r="L241" s="1">
        <v>97.1</v>
      </c>
      <c r="M241" s="15">
        <v>0.86209999999999998</v>
      </c>
      <c r="N241" s="2">
        <v>155</v>
      </c>
      <c r="O241" s="2">
        <v>160</v>
      </c>
      <c r="P241" s="78">
        <v>165</v>
      </c>
      <c r="Q241" s="2"/>
      <c r="R241" s="14">
        <f>O241</f>
        <v>160</v>
      </c>
      <c r="S241" s="92">
        <f t="shared" si="3"/>
        <v>137.93600000000001</v>
      </c>
      <c r="T241" s="2"/>
      <c r="U241" s="2" t="s">
        <v>1214</v>
      </c>
      <c r="V241" s="2">
        <v>12</v>
      </c>
    </row>
    <row r="242" spans="1:22">
      <c r="A242" s="2">
        <v>5</v>
      </c>
      <c r="B242" s="2">
        <v>2</v>
      </c>
      <c r="C242" s="32" t="s">
        <v>501</v>
      </c>
      <c r="D242" s="32" t="s">
        <v>261</v>
      </c>
      <c r="E242" s="2">
        <v>100</v>
      </c>
      <c r="F242" s="2" t="s">
        <v>1215</v>
      </c>
      <c r="G242" s="2" t="s">
        <v>633</v>
      </c>
      <c r="H242" s="2" t="s">
        <v>1145</v>
      </c>
      <c r="I242" s="2" t="s">
        <v>21</v>
      </c>
      <c r="J242" s="33">
        <v>21759</v>
      </c>
      <c r="K242" s="2" t="s">
        <v>53</v>
      </c>
      <c r="L242" s="1">
        <v>99.6</v>
      </c>
      <c r="M242" s="15">
        <v>0.85189999999999999</v>
      </c>
      <c r="N242" s="2">
        <v>155</v>
      </c>
      <c r="O242" s="2">
        <v>160</v>
      </c>
      <c r="P242" s="78">
        <v>162.5</v>
      </c>
      <c r="Q242" s="2"/>
      <c r="R242" s="14">
        <f>O242</f>
        <v>160</v>
      </c>
      <c r="S242" s="92">
        <f t="shared" si="3"/>
        <v>136.304</v>
      </c>
      <c r="T242" s="2"/>
      <c r="U242" s="2" t="s">
        <v>1216</v>
      </c>
      <c r="V242" s="2">
        <v>5</v>
      </c>
    </row>
    <row r="243" spans="1:22">
      <c r="A243" s="2">
        <v>3</v>
      </c>
      <c r="B243" s="2">
        <v>3</v>
      </c>
      <c r="C243" s="32" t="s">
        <v>501</v>
      </c>
      <c r="D243" s="32" t="s">
        <v>261</v>
      </c>
      <c r="E243" s="2">
        <v>100</v>
      </c>
      <c r="F243" s="2" t="s">
        <v>1217</v>
      </c>
      <c r="G243" s="2" t="s">
        <v>439</v>
      </c>
      <c r="H243" s="2" t="s">
        <v>23</v>
      </c>
      <c r="I243" s="2" t="s">
        <v>21</v>
      </c>
      <c r="J243" s="33">
        <v>21990</v>
      </c>
      <c r="K243" s="2" t="s">
        <v>53</v>
      </c>
      <c r="L243" s="1">
        <v>97.7</v>
      </c>
      <c r="M243" s="15">
        <v>0.82869999999999999</v>
      </c>
      <c r="N243" s="2">
        <v>145</v>
      </c>
      <c r="O243" s="2">
        <v>152.5</v>
      </c>
      <c r="P243" s="2">
        <v>157.5</v>
      </c>
      <c r="Q243" s="2"/>
      <c r="R243" s="14">
        <f>P243</f>
        <v>157.5</v>
      </c>
      <c r="S243" s="92">
        <f t="shared" si="3"/>
        <v>130.52025</v>
      </c>
      <c r="T243" s="2"/>
      <c r="U243" s="2" t="s">
        <v>965</v>
      </c>
      <c r="V243" s="2">
        <v>3</v>
      </c>
    </row>
    <row r="244" spans="1:22">
      <c r="A244" s="2">
        <v>12</v>
      </c>
      <c r="B244" s="2">
        <v>1</v>
      </c>
      <c r="C244" s="32" t="s">
        <v>501</v>
      </c>
      <c r="D244" s="32" t="s">
        <v>261</v>
      </c>
      <c r="E244" s="2">
        <v>100</v>
      </c>
      <c r="F244" s="2" t="s">
        <v>1218</v>
      </c>
      <c r="G244" s="2" t="s">
        <v>513</v>
      </c>
      <c r="H244" s="2" t="s">
        <v>143</v>
      </c>
      <c r="I244" s="2" t="s">
        <v>21</v>
      </c>
      <c r="J244" s="33">
        <v>20646</v>
      </c>
      <c r="K244" s="2" t="s">
        <v>216</v>
      </c>
      <c r="L244" s="105">
        <v>96.6</v>
      </c>
      <c r="M244" s="15">
        <v>0.95709999999999995</v>
      </c>
      <c r="N244" s="2">
        <v>150</v>
      </c>
      <c r="O244" s="78">
        <v>161</v>
      </c>
      <c r="P244" s="2">
        <v>161</v>
      </c>
      <c r="Q244" s="2"/>
      <c r="R244" s="14">
        <f>P244</f>
        <v>161</v>
      </c>
      <c r="S244" s="92">
        <f t="shared" si="3"/>
        <v>154.09309999999999</v>
      </c>
      <c r="T244" s="2"/>
      <c r="U244" s="2" t="s">
        <v>791</v>
      </c>
      <c r="V244" s="2">
        <v>12</v>
      </c>
    </row>
    <row r="245" spans="1:22">
      <c r="A245" s="2">
        <v>0</v>
      </c>
      <c r="B245" s="2" t="s">
        <v>259</v>
      </c>
      <c r="C245" s="32" t="s">
        <v>501</v>
      </c>
      <c r="D245" s="32" t="s">
        <v>261</v>
      </c>
      <c r="E245" s="2">
        <v>100</v>
      </c>
      <c r="F245" s="2" t="s">
        <v>1184</v>
      </c>
      <c r="G245" s="2" t="s">
        <v>219</v>
      </c>
      <c r="H245" s="2" t="s">
        <v>219</v>
      </c>
      <c r="I245" s="2" t="s">
        <v>219</v>
      </c>
      <c r="J245" s="33">
        <v>34945</v>
      </c>
      <c r="K245" s="2" t="s">
        <v>19</v>
      </c>
      <c r="L245" s="1">
        <v>98.2</v>
      </c>
      <c r="M245" s="15">
        <v>0.55859999999999999</v>
      </c>
      <c r="N245" s="2">
        <v>190</v>
      </c>
      <c r="O245" s="2">
        <v>200</v>
      </c>
      <c r="P245" s="78">
        <v>212.5</v>
      </c>
      <c r="Q245" s="2"/>
      <c r="R245" s="14">
        <v>0</v>
      </c>
      <c r="S245" s="92">
        <f t="shared" si="3"/>
        <v>0</v>
      </c>
      <c r="T245" s="2"/>
      <c r="U245" s="2" t="s">
        <v>1186</v>
      </c>
      <c r="V245" s="2">
        <v>0</v>
      </c>
    </row>
    <row r="246" spans="1:22">
      <c r="A246" s="2">
        <v>12</v>
      </c>
      <c r="B246" s="2">
        <v>1</v>
      </c>
      <c r="C246" s="32" t="s">
        <v>501</v>
      </c>
      <c r="D246" s="32" t="s">
        <v>261</v>
      </c>
      <c r="E246" s="2">
        <v>100</v>
      </c>
      <c r="F246" s="2" t="s">
        <v>1132</v>
      </c>
      <c r="G246" s="2" t="s">
        <v>1044</v>
      </c>
      <c r="H246" s="2" t="s">
        <v>34</v>
      </c>
      <c r="I246" s="2" t="s">
        <v>21</v>
      </c>
      <c r="J246" s="33">
        <v>34166</v>
      </c>
      <c r="K246" s="2" t="s">
        <v>19</v>
      </c>
      <c r="L246" s="1">
        <v>100</v>
      </c>
      <c r="M246" s="15">
        <v>0.55400000000000005</v>
      </c>
      <c r="N246" s="2">
        <v>190</v>
      </c>
      <c r="O246" s="2">
        <v>195</v>
      </c>
      <c r="P246" s="78">
        <v>200</v>
      </c>
      <c r="Q246" s="2"/>
      <c r="R246" s="2">
        <f>O246</f>
        <v>195</v>
      </c>
      <c r="S246" s="92">
        <f t="shared" si="3"/>
        <v>108.03000000000002</v>
      </c>
      <c r="T246" s="2"/>
      <c r="U246" s="2" t="s">
        <v>1219</v>
      </c>
      <c r="V246" s="2">
        <v>12</v>
      </c>
    </row>
    <row r="247" spans="1:22">
      <c r="A247" s="2">
        <v>5</v>
      </c>
      <c r="B247" s="2">
        <v>2</v>
      </c>
      <c r="C247" s="32" t="s">
        <v>501</v>
      </c>
      <c r="D247" s="32" t="s">
        <v>261</v>
      </c>
      <c r="E247" s="2">
        <v>100</v>
      </c>
      <c r="F247" s="2" t="s">
        <v>1220</v>
      </c>
      <c r="G247" s="2" t="s">
        <v>1221</v>
      </c>
      <c r="H247" s="2" t="s">
        <v>23</v>
      </c>
      <c r="I247" s="2" t="s">
        <v>21</v>
      </c>
      <c r="J247" s="33">
        <v>31531</v>
      </c>
      <c r="K247" s="2" t="s">
        <v>19</v>
      </c>
      <c r="L247" s="1">
        <v>96.3</v>
      </c>
      <c r="M247" s="15">
        <v>0.56389999999999996</v>
      </c>
      <c r="N247" s="2">
        <v>175</v>
      </c>
      <c r="O247" s="2">
        <v>185</v>
      </c>
      <c r="P247" s="2">
        <v>187.5</v>
      </c>
      <c r="Q247" s="2"/>
      <c r="R247" s="2">
        <f>P247</f>
        <v>187.5</v>
      </c>
      <c r="S247" s="92">
        <f t="shared" si="3"/>
        <v>105.73124999999999</v>
      </c>
      <c r="T247" s="2"/>
      <c r="U247" s="2" t="s">
        <v>1222</v>
      </c>
      <c r="V247" s="2">
        <v>5</v>
      </c>
    </row>
    <row r="248" spans="1:22">
      <c r="A248" s="2">
        <v>3</v>
      </c>
      <c r="B248" s="2">
        <v>3</v>
      </c>
      <c r="C248" s="32" t="s">
        <v>501</v>
      </c>
      <c r="D248" s="32" t="s">
        <v>261</v>
      </c>
      <c r="E248" s="2">
        <v>100</v>
      </c>
      <c r="F248" s="2" t="s">
        <v>1223</v>
      </c>
      <c r="G248" s="2" t="s">
        <v>357</v>
      </c>
      <c r="H248" s="2" t="s">
        <v>1224</v>
      </c>
      <c r="I248" s="2" t="s">
        <v>21</v>
      </c>
      <c r="J248" s="33">
        <v>29485</v>
      </c>
      <c r="K248" s="2" t="s">
        <v>19</v>
      </c>
      <c r="L248" s="1">
        <v>93.1</v>
      </c>
      <c r="M248" s="15">
        <v>0.57399999999999995</v>
      </c>
      <c r="N248" s="2">
        <v>180</v>
      </c>
      <c r="O248" s="78">
        <v>185</v>
      </c>
      <c r="P248" s="78">
        <v>185</v>
      </c>
      <c r="Q248" s="2"/>
      <c r="R248" s="2">
        <f>N248</f>
        <v>180</v>
      </c>
      <c r="S248" s="92">
        <f t="shared" si="3"/>
        <v>103.32</v>
      </c>
      <c r="T248" s="2"/>
      <c r="U248" s="2" t="s">
        <v>1225</v>
      </c>
      <c r="V248" s="2">
        <v>3</v>
      </c>
    </row>
    <row r="249" spans="1:22">
      <c r="A249" s="2">
        <v>2</v>
      </c>
      <c r="B249" s="2">
        <v>4</v>
      </c>
      <c r="C249" s="32" t="s">
        <v>501</v>
      </c>
      <c r="D249" s="32" t="s">
        <v>261</v>
      </c>
      <c r="E249" s="2">
        <v>100</v>
      </c>
      <c r="F249" s="2" t="s">
        <v>1226</v>
      </c>
      <c r="G249" s="2" t="s">
        <v>32</v>
      </c>
      <c r="H249" s="2" t="s">
        <v>23</v>
      </c>
      <c r="I249" s="2" t="s">
        <v>21</v>
      </c>
      <c r="J249" s="33">
        <v>34098</v>
      </c>
      <c r="K249" s="2" t="s">
        <v>19</v>
      </c>
      <c r="L249" s="105">
        <v>95.1</v>
      </c>
      <c r="M249" s="15">
        <v>0.5675</v>
      </c>
      <c r="N249" s="2">
        <v>157.5</v>
      </c>
      <c r="O249" s="2">
        <v>162.5</v>
      </c>
      <c r="P249" s="2">
        <v>165</v>
      </c>
      <c r="Q249" s="2"/>
      <c r="R249" s="2">
        <f>P249</f>
        <v>165</v>
      </c>
      <c r="S249" s="92">
        <f t="shared" si="3"/>
        <v>93.637500000000003</v>
      </c>
      <c r="T249" s="2"/>
      <c r="U249" s="2" t="s">
        <v>1227</v>
      </c>
      <c r="V249" s="2">
        <v>2</v>
      </c>
    </row>
    <row r="250" spans="1:22">
      <c r="A250" s="2">
        <v>1</v>
      </c>
      <c r="B250" s="2">
        <v>5</v>
      </c>
      <c r="C250" s="32" t="s">
        <v>501</v>
      </c>
      <c r="D250" s="32" t="s">
        <v>261</v>
      </c>
      <c r="E250" s="2">
        <v>100</v>
      </c>
      <c r="F250" s="2" t="s">
        <v>1228</v>
      </c>
      <c r="G250" s="2" t="s">
        <v>427</v>
      </c>
      <c r="H250" s="2" t="s">
        <v>264</v>
      </c>
      <c r="I250" s="2" t="s">
        <v>21</v>
      </c>
      <c r="J250" s="33">
        <v>30344</v>
      </c>
      <c r="K250" s="2" t="s">
        <v>19</v>
      </c>
      <c r="L250" s="1">
        <v>95.4</v>
      </c>
      <c r="M250" s="15">
        <v>0.56659999999999999</v>
      </c>
      <c r="N250" s="2">
        <v>150</v>
      </c>
      <c r="O250" s="2">
        <v>162.5</v>
      </c>
      <c r="P250" s="2">
        <v>165</v>
      </c>
      <c r="Q250" s="2"/>
      <c r="R250" s="2">
        <f>P250</f>
        <v>165</v>
      </c>
      <c r="S250" s="92">
        <f t="shared" si="3"/>
        <v>93.489000000000004</v>
      </c>
      <c r="T250" s="2"/>
      <c r="U250" s="2" t="s">
        <v>1229</v>
      </c>
      <c r="V250" s="2">
        <v>1</v>
      </c>
    </row>
    <row r="251" spans="1:22">
      <c r="A251" s="2">
        <v>0</v>
      </c>
      <c r="B251" s="2">
        <v>6</v>
      </c>
      <c r="C251" s="32" t="s">
        <v>501</v>
      </c>
      <c r="D251" s="32" t="s">
        <v>261</v>
      </c>
      <c r="E251" s="2">
        <v>100</v>
      </c>
      <c r="F251" s="2" t="s">
        <v>1230</v>
      </c>
      <c r="G251" s="2" t="s">
        <v>32</v>
      </c>
      <c r="H251" s="2" t="s">
        <v>23</v>
      </c>
      <c r="I251" s="2" t="s">
        <v>21</v>
      </c>
      <c r="J251" s="33">
        <v>32354</v>
      </c>
      <c r="K251" s="2" t="s">
        <v>19</v>
      </c>
      <c r="L251" s="1">
        <v>98.4</v>
      </c>
      <c r="M251" s="15">
        <v>0.55810000000000004</v>
      </c>
      <c r="N251" s="78">
        <v>150</v>
      </c>
      <c r="O251" s="2">
        <v>150</v>
      </c>
      <c r="P251" s="2">
        <v>162.5</v>
      </c>
      <c r="Q251" s="2"/>
      <c r="R251" s="2">
        <f>P251</f>
        <v>162.5</v>
      </c>
      <c r="S251" s="92">
        <f t="shared" si="3"/>
        <v>90.691250000000011</v>
      </c>
      <c r="T251" s="2"/>
      <c r="U251" s="2" t="s">
        <v>1231</v>
      </c>
      <c r="V251" s="2">
        <v>0</v>
      </c>
    </row>
    <row r="252" spans="1:22">
      <c r="A252" s="2">
        <v>0</v>
      </c>
      <c r="B252" s="2">
        <v>7</v>
      </c>
      <c r="C252" s="32" t="s">
        <v>501</v>
      </c>
      <c r="D252" s="32" t="s">
        <v>261</v>
      </c>
      <c r="E252" s="2">
        <v>100</v>
      </c>
      <c r="F252" s="2" t="s">
        <v>1232</v>
      </c>
      <c r="G252" s="2" t="s">
        <v>974</v>
      </c>
      <c r="H252" s="2" t="s">
        <v>23</v>
      </c>
      <c r="I252" s="2" t="s">
        <v>21</v>
      </c>
      <c r="J252" s="33">
        <v>30491</v>
      </c>
      <c r="K252" s="2" t="s">
        <v>19</v>
      </c>
      <c r="L252" s="1">
        <v>98.4</v>
      </c>
      <c r="M252" s="15">
        <v>0.55810000000000004</v>
      </c>
      <c r="N252" s="2">
        <v>157.5</v>
      </c>
      <c r="O252" s="2">
        <v>162.5</v>
      </c>
      <c r="P252" s="78">
        <v>165</v>
      </c>
      <c r="Q252" s="2"/>
      <c r="R252" s="2">
        <f>O252</f>
        <v>162.5</v>
      </c>
      <c r="S252" s="92">
        <f t="shared" si="3"/>
        <v>90.691250000000011</v>
      </c>
      <c r="T252" s="2"/>
      <c r="U252" s="2" t="s">
        <v>975</v>
      </c>
      <c r="V252" s="2">
        <v>0</v>
      </c>
    </row>
    <row r="253" spans="1:22">
      <c r="A253" s="2">
        <v>0</v>
      </c>
      <c r="B253" s="2">
        <v>8</v>
      </c>
      <c r="C253" s="32" t="s">
        <v>501</v>
      </c>
      <c r="D253" s="32" t="s">
        <v>261</v>
      </c>
      <c r="E253" s="2">
        <v>100</v>
      </c>
      <c r="F253" s="2" t="s">
        <v>1233</v>
      </c>
      <c r="G253" s="2" t="s">
        <v>696</v>
      </c>
      <c r="H253" s="2" t="s">
        <v>34</v>
      </c>
      <c r="I253" s="2" t="s">
        <v>21</v>
      </c>
      <c r="J253" s="33">
        <v>30502</v>
      </c>
      <c r="K253" s="2" t="s">
        <v>19</v>
      </c>
      <c r="L253" s="1">
        <v>99.8</v>
      </c>
      <c r="M253" s="15">
        <v>0.55449999999999999</v>
      </c>
      <c r="N253" s="78">
        <v>155</v>
      </c>
      <c r="O253" s="2">
        <v>160</v>
      </c>
      <c r="P253" s="2">
        <v>162.5</v>
      </c>
      <c r="Q253" s="2"/>
      <c r="R253" s="2">
        <f>P253</f>
        <v>162.5</v>
      </c>
      <c r="S253" s="92">
        <f t="shared" si="3"/>
        <v>90.106250000000003</v>
      </c>
      <c r="T253" s="2"/>
      <c r="U253" s="2" t="s">
        <v>1234</v>
      </c>
      <c r="V253" s="2">
        <v>0</v>
      </c>
    </row>
    <row r="254" spans="1:22">
      <c r="A254" s="2">
        <v>0</v>
      </c>
      <c r="B254" s="2">
        <v>9</v>
      </c>
      <c r="C254" s="32" t="s">
        <v>501</v>
      </c>
      <c r="D254" s="32" t="s">
        <v>261</v>
      </c>
      <c r="E254" s="2">
        <v>100</v>
      </c>
      <c r="F254" s="2" t="s">
        <v>1235</v>
      </c>
      <c r="G254" s="2" t="s">
        <v>439</v>
      </c>
      <c r="H254" s="2" t="s">
        <v>23</v>
      </c>
      <c r="I254" s="2" t="s">
        <v>21</v>
      </c>
      <c r="J254" s="33">
        <v>32212</v>
      </c>
      <c r="K254" s="2" t="s">
        <v>19</v>
      </c>
      <c r="L254" s="1">
        <v>94</v>
      </c>
      <c r="M254" s="15">
        <v>0.57099999999999995</v>
      </c>
      <c r="N254" s="2">
        <v>150</v>
      </c>
      <c r="O254" s="2">
        <v>160</v>
      </c>
      <c r="P254" s="78">
        <v>170</v>
      </c>
      <c r="Q254" s="2"/>
      <c r="R254" s="2">
        <f>O254</f>
        <v>160</v>
      </c>
      <c r="S254" s="92">
        <f t="shared" si="3"/>
        <v>91.359999999999985</v>
      </c>
      <c r="T254" s="2"/>
      <c r="U254" s="2" t="s">
        <v>1236</v>
      </c>
      <c r="V254" s="2">
        <v>0</v>
      </c>
    </row>
    <row r="255" spans="1:22">
      <c r="A255" s="2">
        <v>0</v>
      </c>
      <c r="B255" s="2">
        <v>10</v>
      </c>
      <c r="C255" s="32" t="s">
        <v>501</v>
      </c>
      <c r="D255" s="32" t="s">
        <v>261</v>
      </c>
      <c r="E255" s="2">
        <v>100</v>
      </c>
      <c r="F255" s="2" t="s">
        <v>1237</v>
      </c>
      <c r="G255" s="2" t="s">
        <v>263</v>
      </c>
      <c r="H255" s="2" t="s">
        <v>264</v>
      </c>
      <c r="I255" s="2" t="s">
        <v>21</v>
      </c>
      <c r="J255" s="33">
        <v>31456</v>
      </c>
      <c r="K255" s="2" t="s">
        <v>19</v>
      </c>
      <c r="L255" s="1">
        <v>99</v>
      </c>
      <c r="M255" s="15">
        <v>0.55649999999999999</v>
      </c>
      <c r="N255" s="2">
        <v>155</v>
      </c>
      <c r="O255" s="78">
        <v>162.5</v>
      </c>
      <c r="P255" s="78">
        <v>162.5</v>
      </c>
      <c r="Q255" s="2"/>
      <c r="R255" s="2">
        <f>N255</f>
        <v>155</v>
      </c>
      <c r="S255" s="92">
        <f t="shared" si="3"/>
        <v>86.257499999999993</v>
      </c>
      <c r="T255" s="2"/>
      <c r="U255" s="2" t="s">
        <v>1238</v>
      </c>
      <c r="V255" s="2">
        <v>0</v>
      </c>
    </row>
    <row r="256" spans="1:22">
      <c r="A256" s="2">
        <v>0</v>
      </c>
      <c r="B256" s="2">
        <v>11</v>
      </c>
      <c r="C256" s="32" t="s">
        <v>501</v>
      </c>
      <c r="D256" s="32" t="s">
        <v>261</v>
      </c>
      <c r="E256" s="2">
        <v>100</v>
      </c>
      <c r="F256" s="2" t="s">
        <v>1206</v>
      </c>
      <c r="G256" s="2" t="s">
        <v>1207</v>
      </c>
      <c r="H256" s="2" t="s">
        <v>143</v>
      </c>
      <c r="I256" s="2" t="s">
        <v>21</v>
      </c>
      <c r="J256" s="33">
        <v>26057</v>
      </c>
      <c r="K256" s="2" t="s">
        <v>19</v>
      </c>
      <c r="L256" s="105">
        <v>98.4</v>
      </c>
      <c r="M256" s="15">
        <v>0.55810000000000004</v>
      </c>
      <c r="N256" s="78">
        <v>147.5</v>
      </c>
      <c r="O256" s="2">
        <v>152.5</v>
      </c>
      <c r="P256" s="78">
        <v>162.5</v>
      </c>
      <c r="Q256" s="2"/>
      <c r="R256" s="14">
        <f>O256</f>
        <v>152.5</v>
      </c>
      <c r="S256" s="92">
        <f t="shared" si="3"/>
        <v>85.110250000000008</v>
      </c>
      <c r="T256" s="2"/>
      <c r="U256" s="2" t="s">
        <v>1208</v>
      </c>
      <c r="V256" s="2">
        <v>0</v>
      </c>
    </row>
    <row r="257" spans="1:22">
      <c r="A257" s="2">
        <v>0</v>
      </c>
      <c r="B257" s="2">
        <v>12</v>
      </c>
      <c r="C257" s="32" t="s">
        <v>501</v>
      </c>
      <c r="D257" s="32" t="s">
        <v>261</v>
      </c>
      <c r="E257" s="2">
        <v>100</v>
      </c>
      <c r="F257" s="2" t="s">
        <v>1239</v>
      </c>
      <c r="G257" s="2" t="s">
        <v>97</v>
      </c>
      <c r="H257" s="2" t="s">
        <v>23</v>
      </c>
      <c r="I257" s="2" t="s">
        <v>21</v>
      </c>
      <c r="J257" s="33">
        <v>34030</v>
      </c>
      <c r="K257" s="2" t="s">
        <v>19</v>
      </c>
      <c r="L257" s="1">
        <v>97.9</v>
      </c>
      <c r="M257" s="15">
        <v>0.55940000000000001</v>
      </c>
      <c r="N257" s="2">
        <v>135</v>
      </c>
      <c r="O257" s="2">
        <v>137.5</v>
      </c>
      <c r="P257" s="2">
        <v>142.5</v>
      </c>
      <c r="Q257" s="2"/>
      <c r="R257" s="2">
        <f>P257</f>
        <v>142.5</v>
      </c>
      <c r="S257" s="92">
        <f t="shared" si="3"/>
        <v>79.714500000000001</v>
      </c>
      <c r="T257" s="2"/>
      <c r="U257" s="2" t="s">
        <v>1240</v>
      </c>
      <c r="V257" s="2">
        <v>0</v>
      </c>
    </row>
    <row r="258" spans="1:22">
      <c r="A258" s="2">
        <v>0</v>
      </c>
      <c r="B258" s="2">
        <v>13</v>
      </c>
      <c r="C258" s="32" t="s">
        <v>501</v>
      </c>
      <c r="D258" s="32" t="s">
        <v>261</v>
      </c>
      <c r="E258" s="2">
        <v>100</v>
      </c>
      <c r="F258" s="2" t="s">
        <v>1241</v>
      </c>
      <c r="G258" s="2" t="s">
        <v>1242</v>
      </c>
      <c r="H258" s="2" t="s">
        <v>23</v>
      </c>
      <c r="I258" s="2" t="s">
        <v>21</v>
      </c>
      <c r="J258" s="33">
        <v>32582</v>
      </c>
      <c r="K258" s="2" t="s">
        <v>19</v>
      </c>
      <c r="L258" s="1">
        <v>98.1</v>
      </c>
      <c r="M258" s="15">
        <v>0.55889999999999995</v>
      </c>
      <c r="N258" s="2">
        <v>135</v>
      </c>
      <c r="O258" s="2">
        <v>142.5</v>
      </c>
      <c r="P258" s="78">
        <v>147.5</v>
      </c>
      <c r="Q258" s="2"/>
      <c r="R258" s="2">
        <f>O258</f>
        <v>142.5</v>
      </c>
      <c r="S258" s="92">
        <f t="shared" si="3"/>
        <v>79.643249999999995</v>
      </c>
      <c r="T258" s="2"/>
      <c r="U258" s="2" t="s">
        <v>1243</v>
      </c>
      <c r="V258" s="2">
        <v>0</v>
      </c>
    </row>
    <row r="259" spans="1:22">
      <c r="A259" s="2">
        <v>0</v>
      </c>
      <c r="B259" s="2">
        <v>14</v>
      </c>
      <c r="C259" s="32" t="s">
        <v>501</v>
      </c>
      <c r="D259" s="32" t="s">
        <v>261</v>
      </c>
      <c r="E259" s="2">
        <v>100</v>
      </c>
      <c r="F259" s="2" t="s">
        <v>1244</v>
      </c>
      <c r="G259" s="2" t="s">
        <v>439</v>
      </c>
      <c r="H259" s="2" t="s">
        <v>23</v>
      </c>
      <c r="I259" s="2" t="s">
        <v>21</v>
      </c>
      <c r="J259" s="33">
        <v>32183</v>
      </c>
      <c r="K259" s="2" t="s">
        <v>19</v>
      </c>
      <c r="L259" s="1">
        <v>95</v>
      </c>
      <c r="M259" s="15">
        <v>0.56779999999999997</v>
      </c>
      <c r="N259" s="2">
        <v>110</v>
      </c>
      <c r="O259" s="2">
        <v>117.5</v>
      </c>
      <c r="P259" s="78">
        <v>122.5</v>
      </c>
      <c r="Q259" s="2"/>
      <c r="R259" s="2">
        <f>O259</f>
        <v>117.5</v>
      </c>
      <c r="S259" s="92">
        <f t="shared" si="3"/>
        <v>66.716499999999996</v>
      </c>
      <c r="T259" s="2"/>
      <c r="U259" s="2" t="s">
        <v>965</v>
      </c>
      <c r="V259" s="2">
        <v>0</v>
      </c>
    </row>
    <row r="260" spans="1:22">
      <c r="A260" s="2">
        <v>0</v>
      </c>
      <c r="B260" s="2" t="s">
        <v>259</v>
      </c>
      <c r="C260" s="32" t="s">
        <v>501</v>
      </c>
      <c r="D260" s="32" t="s">
        <v>261</v>
      </c>
      <c r="E260" s="2">
        <v>100</v>
      </c>
      <c r="F260" s="2" t="s">
        <v>1245</v>
      </c>
      <c r="G260" s="2" t="s">
        <v>97</v>
      </c>
      <c r="H260" s="2" t="s">
        <v>23</v>
      </c>
      <c r="I260" s="2" t="s">
        <v>21</v>
      </c>
      <c r="J260" s="33">
        <v>31864</v>
      </c>
      <c r="K260" s="2" t="s">
        <v>19</v>
      </c>
      <c r="L260" s="1">
        <v>95.2</v>
      </c>
      <c r="M260" s="15">
        <v>0.56720000000000004</v>
      </c>
      <c r="N260" s="78">
        <v>145</v>
      </c>
      <c r="O260" s="78">
        <v>145</v>
      </c>
      <c r="P260" s="78">
        <v>145</v>
      </c>
      <c r="Q260" s="2"/>
      <c r="R260" s="2">
        <v>0</v>
      </c>
      <c r="S260" s="92">
        <f t="shared" si="3"/>
        <v>0</v>
      </c>
      <c r="T260" s="2"/>
      <c r="U260" s="2" t="s">
        <v>1246</v>
      </c>
      <c r="V260" s="2">
        <v>0</v>
      </c>
    </row>
    <row r="261" spans="1:22">
      <c r="A261" s="2">
        <v>0</v>
      </c>
      <c r="B261" s="2" t="s">
        <v>259</v>
      </c>
      <c r="C261" s="32" t="s">
        <v>501</v>
      </c>
      <c r="D261" s="32" t="s">
        <v>261</v>
      </c>
      <c r="E261" s="2">
        <v>100</v>
      </c>
      <c r="F261" s="2" t="s">
        <v>1247</v>
      </c>
      <c r="G261" s="2" t="s">
        <v>1248</v>
      </c>
      <c r="H261" s="2" t="s">
        <v>23</v>
      </c>
      <c r="I261" s="2" t="s">
        <v>21</v>
      </c>
      <c r="J261" s="33">
        <v>29537</v>
      </c>
      <c r="K261" s="2" t="s">
        <v>19</v>
      </c>
      <c r="L261" s="1">
        <v>98.2</v>
      </c>
      <c r="M261" s="15">
        <v>0.55859999999999999</v>
      </c>
      <c r="N261" s="78">
        <v>150</v>
      </c>
      <c r="O261" s="78">
        <v>150</v>
      </c>
      <c r="P261" s="78">
        <v>150</v>
      </c>
      <c r="Q261" s="2"/>
      <c r="R261" s="2">
        <v>0</v>
      </c>
      <c r="S261" s="92">
        <f t="shared" si="3"/>
        <v>0</v>
      </c>
      <c r="T261" s="2"/>
      <c r="U261" s="2" t="s">
        <v>1249</v>
      </c>
      <c r="V261" s="2">
        <v>0</v>
      </c>
    </row>
    <row r="262" spans="1:22">
      <c r="A262" s="2">
        <v>0</v>
      </c>
      <c r="B262" s="2" t="s">
        <v>259</v>
      </c>
      <c r="C262" s="32" t="s">
        <v>501</v>
      </c>
      <c r="D262" s="32" t="s">
        <v>261</v>
      </c>
      <c r="E262" s="2">
        <v>100</v>
      </c>
      <c r="F262" s="2" t="s">
        <v>1204</v>
      </c>
      <c r="G262" s="2" t="s">
        <v>1205</v>
      </c>
      <c r="H262" s="2" t="s">
        <v>264</v>
      </c>
      <c r="I262" s="2" t="s">
        <v>21</v>
      </c>
      <c r="J262" s="33">
        <v>28035</v>
      </c>
      <c r="K262" s="2" t="s">
        <v>19</v>
      </c>
      <c r="L262" s="1">
        <v>99.2</v>
      </c>
      <c r="M262" s="15">
        <v>0.55600000000000005</v>
      </c>
      <c r="N262" s="78">
        <v>180</v>
      </c>
      <c r="O262" s="78">
        <v>180</v>
      </c>
      <c r="P262" s="78">
        <v>180</v>
      </c>
      <c r="Q262" s="2"/>
      <c r="R262" s="14">
        <v>0</v>
      </c>
      <c r="S262" s="92">
        <f t="shared" si="3"/>
        <v>0</v>
      </c>
      <c r="T262" s="2"/>
      <c r="U262" s="2" t="s">
        <v>858</v>
      </c>
      <c r="V262" s="2">
        <v>0</v>
      </c>
    </row>
    <row r="263" spans="1:22">
      <c r="A263" s="2">
        <v>12</v>
      </c>
      <c r="B263" s="2">
        <v>1</v>
      </c>
      <c r="C263" s="32" t="s">
        <v>501</v>
      </c>
      <c r="D263" s="32" t="s">
        <v>261</v>
      </c>
      <c r="E263" s="2">
        <v>100</v>
      </c>
      <c r="F263" s="2" t="s">
        <v>1250</v>
      </c>
      <c r="G263" s="2" t="s">
        <v>552</v>
      </c>
      <c r="H263" s="2" t="s">
        <v>34</v>
      </c>
      <c r="I263" s="2" t="s">
        <v>21</v>
      </c>
      <c r="J263" s="33">
        <v>37866</v>
      </c>
      <c r="K263" s="2" t="s">
        <v>35</v>
      </c>
      <c r="L263" s="1">
        <v>93.5</v>
      </c>
      <c r="M263" s="15">
        <v>0.70440000000000003</v>
      </c>
      <c r="N263" s="2">
        <v>100</v>
      </c>
      <c r="O263" s="2">
        <v>105</v>
      </c>
      <c r="P263" s="2">
        <v>110</v>
      </c>
      <c r="Q263" s="2"/>
      <c r="R263" s="14">
        <f>P263</f>
        <v>110</v>
      </c>
      <c r="S263" s="92">
        <f t="shared" si="3"/>
        <v>77.484000000000009</v>
      </c>
      <c r="T263" s="2"/>
      <c r="U263" s="2" t="s">
        <v>890</v>
      </c>
      <c r="V263" s="2">
        <v>12</v>
      </c>
    </row>
    <row r="264" spans="1:22">
      <c r="A264" s="2">
        <v>12</v>
      </c>
      <c r="B264" s="2">
        <v>1</v>
      </c>
      <c r="C264" s="32" t="s">
        <v>501</v>
      </c>
      <c r="D264" s="32" t="s">
        <v>261</v>
      </c>
      <c r="E264" s="2">
        <v>100</v>
      </c>
      <c r="F264" s="2" t="s">
        <v>1251</v>
      </c>
      <c r="G264" s="2" t="s">
        <v>1133</v>
      </c>
      <c r="H264" s="2" t="s">
        <v>34</v>
      </c>
      <c r="I264" s="2" t="s">
        <v>21</v>
      </c>
      <c r="J264" s="33">
        <v>36590</v>
      </c>
      <c r="K264" s="2" t="s">
        <v>42</v>
      </c>
      <c r="L264" s="105">
        <v>96.6</v>
      </c>
      <c r="M264" s="15">
        <v>0.60799999999999998</v>
      </c>
      <c r="N264" s="2">
        <v>130</v>
      </c>
      <c r="O264" s="2">
        <v>140</v>
      </c>
      <c r="P264" s="2">
        <v>147.5</v>
      </c>
      <c r="Q264" s="2"/>
      <c r="R264" s="14">
        <f>P264</f>
        <v>147.5</v>
      </c>
      <c r="S264" s="92">
        <f t="shared" ref="S264:S325" si="4">R264*M264</f>
        <v>89.679999999999993</v>
      </c>
      <c r="T264" s="2"/>
      <c r="U264" s="2" t="s">
        <v>1134</v>
      </c>
      <c r="V264" s="2">
        <v>12</v>
      </c>
    </row>
    <row r="265" spans="1:22">
      <c r="A265" s="2">
        <v>12</v>
      </c>
      <c r="B265" s="2">
        <v>1</v>
      </c>
      <c r="C265" s="32" t="s">
        <v>501</v>
      </c>
      <c r="D265" s="32" t="s">
        <v>261</v>
      </c>
      <c r="E265" s="2">
        <v>110</v>
      </c>
      <c r="F265" s="2" t="s">
        <v>1252</v>
      </c>
      <c r="G265" s="2" t="s">
        <v>1133</v>
      </c>
      <c r="H265" s="2" t="s">
        <v>34</v>
      </c>
      <c r="I265" s="2" t="s">
        <v>21</v>
      </c>
      <c r="J265" s="33">
        <v>35525</v>
      </c>
      <c r="K265" s="2" t="s">
        <v>136</v>
      </c>
      <c r="L265" s="105">
        <v>101.7</v>
      </c>
      <c r="M265" s="15">
        <v>0.56669999999999998</v>
      </c>
      <c r="N265" s="2">
        <v>200</v>
      </c>
      <c r="O265" s="78">
        <v>207.5</v>
      </c>
      <c r="P265" s="78">
        <v>212.5</v>
      </c>
      <c r="Q265" s="2"/>
      <c r="R265" s="2">
        <v>200</v>
      </c>
      <c r="S265" s="92">
        <f t="shared" si="4"/>
        <v>113.34</v>
      </c>
      <c r="T265" s="2" t="s">
        <v>1253</v>
      </c>
      <c r="U265" s="2" t="s">
        <v>1134</v>
      </c>
      <c r="V265" s="2">
        <v>27</v>
      </c>
    </row>
    <row r="266" spans="1:22">
      <c r="A266" s="2">
        <v>5</v>
      </c>
      <c r="B266" s="2">
        <v>2</v>
      </c>
      <c r="C266" s="32" t="s">
        <v>501</v>
      </c>
      <c r="D266" s="32" t="s">
        <v>261</v>
      </c>
      <c r="E266" s="2">
        <v>110</v>
      </c>
      <c r="F266" s="2" t="s">
        <v>1254</v>
      </c>
      <c r="G266" s="2" t="s">
        <v>896</v>
      </c>
      <c r="H266" s="2" t="s">
        <v>23</v>
      </c>
      <c r="I266" s="2" t="s">
        <v>21</v>
      </c>
      <c r="J266" s="33">
        <v>34466</v>
      </c>
      <c r="K266" s="2" t="s">
        <v>136</v>
      </c>
      <c r="L266" s="1">
        <v>109.6</v>
      </c>
      <c r="M266" s="15">
        <v>0.53700000000000003</v>
      </c>
      <c r="N266" s="2">
        <v>175</v>
      </c>
      <c r="O266" s="2">
        <v>182.5</v>
      </c>
      <c r="P266" s="2">
        <v>190</v>
      </c>
      <c r="Q266" s="2"/>
      <c r="R266" s="2">
        <v>190</v>
      </c>
      <c r="S266" s="92">
        <f t="shared" si="4"/>
        <v>102.03</v>
      </c>
      <c r="T266" s="2"/>
      <c r="U266" s="2" t="s">
        <v>1111</v>
      </c>
      <c r="V266" s="2">
        <v>5</v>
      </c>
    </row>
    <row r="267" spans="1:22">
      <c r="A267" s="2">
        <v>12</v>
      </c>
      <c r="B267" s="2">
        <v>1</v>
      </c>
      <c r="C267" s="32" t="s">
        <v>501</v>
      </c>
      <c r="D267" s="32" t="s">
        <v>261</v>
      </c>
      <c r="E267" s="2">
        <v>110</v>
      </c>
      <c r="F267" s="2" t="s">
        <v>1255</v>
      </c>
      <c r="G267" s="2" t="s">
        <v>160</v>
      </c>
      <c r="H267" s="2" t="s">
        <v>609</v>
      </c>
      <c r="I267" s="2" t="s">
        <v>21</v>
      </c>
      <c r="J267" s="33">
        <v>26783</v>
      </c>
      <c r="K267" s="2" t="s">
        <v>20</v>
      </c>
      <c r="L267" s="1">
        <v>106.4</v>
      </c>
      <c r="M267" s="15">
        <v>0.55820000000000003</v>
      </c>
      <c r="N267" s="2">
        <v>195</v>
      </c>
      <c r="O267" s="2">
        <v>202.5</v>
      </c>
      <c r="P267" s="2">
        <v>207.5</v>
      </c>
      <c r="Q267" s="2"/>
      <c r="R267" s="2">
        <v>207.5</v>
      </c>
      <c r="S267" s="92">
        <f t="shared" si="4"/>
        <v>115.82650000000001</v>
      </c>
      <c r="T267" s="2"/>
      <c r="U267" s="2" t="s">
        <v>1256</v>
      </c>
      <c r="V267" s="2">
        <v>12</v>
      </c>
    </row>
    <row r="268" spans="1:22">
      <c r="A268" s="2">
        <v>5</v>
      </c>
      <c r="B268" s="2">
        <v>2</v>
      </c>
      <c r="C268" s="32" t="s">
        <v>501</v>
      </c>
      <c r="D268" s="32" t="s">
        <v>261</v>
      </c>
      <c r="E268" s="2">
        <v>110</v>
      </c>
      <c r="F268" s="2" t="s">
        <v>1257</v>
      </c>
      <c r="G268" s="2" t="s">
        <v>1258</v>
      </c>
      <c r="H268" s="2" t="s">
        <v>1224</v>
      </c>
      <c r="I268" s="2" t="s">
        <v>21</v>
      </c>
      <c r="J268" s="33">
        <v>27975</v>
      </c>
      <c r="K268" s="2" t="s">
        <v>20</v>
      </c>
      <c r="L268" s="105">
        <v>106</v>
      </c>
      <c r="M268" s="15">
        <v>0.54369999999999996</v>
      </c>
      <c r="N268" s="2">
        <v>205</v>
      </c>
      <c r="O268" s="78">
        <v>210</v>
      </c>
      <c r="P268" s="110">
        <v>210</v>
      </c>
      <c r="Q268" s="2"/>
      <c r="R268" s="2">
        <v>205</v>
      </c>
      <c r="S268" s="92">
        <f t="shared" si="4"/>
        <v>111.45849999999999</v>
      </c>
      <c r="T268" s="2"/>
      <c r="U268" s="2" t="s">
        <v>1259</v>
      </c>
      <c r="V268" s="2">
        <v>5</v>
      </c>
    </row>
    <row r="269" spans="1:22">
      <c r="A269" s="2">
        <v>3</v>
      </c>
      <c r="B269" s="2">
        <v>3</v>
      </c>
      <c r="C269" s="32" t="s">
        <v>501</v>
      </c>
      <c r="D269" s="32" t="s">
        <v>261</v>
      </c>
      <c r="E269" s="2">
        <v>110</v>
      </c>
      <c r="F269" s="2" t="s">
        <v>1260</v>
      </c>
      <c r="G269" s="2" t="s">
        <v>446</v>
      </c>
      <c r="H269" s="2" t="s">
        <v>23</v>
      </c>
      <c r="I269" s="2" t="s">
        <v>21</v>
      </c>
      <c r="J269" s="33">
        <v>28353</v>
      </c>
      <c r="K269" s="2" t="s">
        <v>20</v>
      </c>
      <c r="L269" s="1">
        <v>108.6</v>
      </c>
      <c r="M269" s="15">
        <v>0.53820000000000001</v>
      </c>
      <c r="N269" s="2">
        <v>170</v>
      </c>
      <c r="O269" s="2">
        <v>180</v>
      </c>
      <c r="P269" s="2">
        <v>185</v>
      </c>
      <c r="Q269" s="2"/>
      <c r="R269" s="2">
        <v>185</v>
      </c>
      <c r="S269" s="92">
        <f t="shared" si="4"/>
        <v>99.567000000000007</v>
      </c>
      <c r="T269" s="2"/>
      <c r="U269" s="2" t="s">
        <v>1203</v>
      </c>
      <c r="V269" s="2">
        <v>3</v>
      </c>
    </row>
    <row r="270" spans="1:22">
      <c r="A270" s="2">
        <v>2</v>
      </c>
      <c r="B270" s="2">
        <v>4</v>
      </c>
      <c r="C270" s="32" t="s">
        <v>501</v>
      </c>
      <c r="D270" s="32" t="s">
        <v>261</v>
      </c>
      <c r="E270" s="2">
        <v>110</v>
      </c>
      <c r="F270" s="2" t="s">
        <v>1261</v>
      </c>
      <c r="G270" s="2" t="s">
        <v>1262</v>
      </c>
      <c r="H270" s="2" t="s">
        <v>23</v>
      </c>
      <c r="I270" s="2" t="s">
        <v>21</v>
      </c>
      <c r="J270" s="33">
        <v>27378</v>
      </c>
      <c r="K270" s="2" t="s">
        <v>20</v>
      </c>
      <c r="L270" s="1">
        <v>106</v>
      </c>
      <c r="M270" s="15">
        <v>0.54700000000000004</v>
      </c>
      <c r="N270" s="78">
        <v>142.5</v>
      </c>
      <c r="O270" s="2">
        <v>147.5</v>
      </c>
      <c r="P270" s="2">
        <v>150</v>
      </c>
      <c r="Q270" s="2"/>
      <c r="R270" s="2">
        <v>150</v>
      </c>
      <c r="S270" s="92">
        <f t="shared" si="4"/>
        <v>82.050000000000011</v>
      </c>
      <c r="T270" s="2"/>
      <c r="U270" s="2" t="s">
        <v>1263</v>
      </c>
      <c r="V270" s="2">
        <v>2</v>
      </c>
    </row>
    <row r="271" spans="1:22">
      <c r="A271" s="2">
        <v>0</v>
      </c>
      <c r="B271" s="2" t="s">
        <v>259</v>
      </c>
      <c r="C271" s="32" t="s">
        <v>501</v>
      </c>
      <c r="D271" s="32" t="s">
        <v>261</v>
      </c>
      <c r="E271" s="2">
        <v>110</v>
      </c>
      <c r="F271" s="2" t="s">
        <v>1264</v>
      </c>
      <c r="G271" s="2" t="s">
        <v>1262</v>
      </c>
      <c r="H271" s="2" t="s">
        <v>23</v>
      </c>
      <c r="I271" s="2" t="s">
        <v>21</v>
      </c>
      <c r="J271" s="33">
        <v>27370</v>
      </c>
      <c r="K271" s="2" t="s">
        <v>20</v>
      </c>
      <c r="L271" s="1">
        <v>106.1</v>
      </c>
      <c r="M271" s="15">
        <v>0.54679999999999995</v>
      </c>
      <c r="N271" s="78">
        <v>137.5</v>
      </c>
      <c r="O271" s="78">
        <v>137.5</v>
      </c>
      <c r="P271" s="78">
        <v>137.5</v>
      </c>
      <c r="Q271" s="2"/>
      <c r="R271" s="2">
        <v>0</v>
      </c>
      <c r="S271" s="92">
        <f t="shared" si="4"/>
        <v>0</v>
      </c>
      <c r="T271" s="2"/>
      <c r="U271" s="2" t="s">
        <v>1263</v>
      </c>
      <c r="V271" s="2">
        <v>0</v>
      </c>
    </row>
    <row r="272" spans="1:22">
      <c r="A272" s="2">
        <v>12</v>
      </c>
      <c r="B272" s="2">
        <v>1</v>
      </c>
      <c r="C272" s="32" t="s">
        <v>501</v>
      </c>
      <c r="D272" s="32" t="s">
        <v>261</v>
      </c>
      <c r="E272" s="2">
        <v>110</v>
      </c>
      <c r="F272" s="2" t="s">
        <v>1265</v>
      </c>
      <c r="G272" s="2" t="s">
        <v>1067</v>
      </c>
      <c r="H272" s="2" t="s">
        <v>23</v>
      </c>
      <c r="I272" s="2" t="s">
        <v>21</v>
      </c>
      <c r="J272" s="33">
        <v>26333</v>
      </c>
      <c r="K272" s="2" t="s">
        <v>36</v>
      </c>
      <c r="L272" s="1">
        <v>110</v>
      </c>
      <c r="M272" s="15">
        <v>0.5413</v>
      </c>
      <c r="N272" s="78">
        <v>130</v>
      </c>
      <c r="O272" s="2">
        <v>130</v>
      </c>
      <c r="P272" s="78">
        <v>140</v>
      </c>
      <c r="Q272" s="2"/>
      <c r="R272" s="2">
        <v>130</v>
      </c>
      <c r="S272" s="92">
        <f t="shared" si="4"/>
        <v>70.369</v>
      </c>
      <c r="T272" s="2"/>
      <c r="U272" s="2" t="s">
        <v>1266</v>
      </c>
      <c r="V272" s="2">
        <v>12</v>
      </c>
    </row>
    <row r="273" spans="1:22">
      <c r="A273" s="2">
        <v>12</v>
      </c>
      <c r="B273" s="2">
        <v>1</v>
      </c>
      <c r="C273" s="32" t="s">
        <v>501</v>
      </c>
      <c r="D273" s="32" t="s">
        <v>261</v>
      </c>
      <c r="E273" s="2">
        <v>110</v>
      </c>
      <c r="F273" s="2" t="s">
        <v>1267</v>
      </c>
      <c r="G273" s="2" t="s">
        <v>633</v>
      </c>
      <c r="H273" s="2" t="s">
        <v>107</v>
      </c>
      <c r="I273" s="2" t="s">
        <v>21</v>
      </c>
      <c r="J273" s="33">
        <v>24288</v>
      </c>
      <c r="K273" s="2" t="s">
        <v>140</v>
      </c>
      <c r="L273" s="1">
        <v>104.4</v>
      </c>
      <c r="M273" s="15">
        <v>0.65590000000000004</v>
      </c>
      <c r="N273" s="78">
        <v>172.5</v>
      </c>
      <c r="O273" s="2">
        <v>177.5</v>
      </c>
      <c r="P273" s="2">
        <v>182.5</v>
      </c>
      <c r="Q273" s="2"/>
      <c r="R273" s="2">
        <v>182.5</v>
      </c>
      <c r="S273" s="92">
        <f t="shared" si="4"/>
        <v>119.70175</v>
      </c>
      <c r="T273" s="2"/>
      <c r="U273" s="2" t="s">
        <v>1268</v>
      </c>
      <c r="V273" s="2">
        <v>12</v>
      </c>
    </row>
    <row r="274" spans="1:22">
      <c r="A274" s="2">
        <v>5</v>
      </c>
      <c r="B274" s="2">
        <v>2</v>
      </c>
      <c r="C274" s="32" t="s">
        <v>501</v>
      </c>
      <c r="D274" s="32" t="s">
        <v>261</v>
      </c>
      <c r="E274" s="2">
        <v>110</v>
      </c>
      <c r="F274" s="2" t="s">
        <v>1269</v>
      </c>
      <c r="G274" s="2" t="s">
        <v>877</v>
      </c>
      <c r="H274" s="2" t="s">
        <v>23</v>
      </c>
      <c r="I274" s="2" t="s">
        <v>21</v>
      </c>
      <c r="J274" s="33">
        <v>24591</v>
      </c>
      <c r="K274" s="2" t="s">
        <v>140</v>
      </c>
      <c r="L274" s="1">
        <v>109.6</v>
      </c>
      <c r="M274" s="15">
        <v>0.62990000000000002</v>
      </c>
      <c r="N274" s="2">
        <v>145</v>
      </c>
      <c r="O274" s="2">
        <v>150</v>
      </c>
      <c r="P274" s="2">
        <v>152.5</v>
      </c>
      <c r="Q274" s="2"/>
      <c r="R274" s="2">
        <v>152.5</v>
      </c>
      <c r="S274" s="92">
        <f t="shared" si="4"/>
        <v>96.059750000000008</v>
      </c>
      <c r="T274" s="2"/>
      <c r="U274" s="2" t="s">
        <v>1270</v>
      </c>
      <c r="V274" s="2">
        <v>5</v>
      </c>
    </row>
    <row r="275" spans="1:22">
      <c r="A275" s="2">
        <v>3</v>
      </c>
      <c r="B275" s="2">
        <v>3</v>
      </c>
      <c r="C275" s="32" t="s">
        <v>501</v>
      </c>
      <c r="D275" s="32" t="s">
        <v>261</v>
      </c>
      <c r="E275" s="2">
        <v>110</v>
      </c>
      <c r="F275" s="2" t="s">
        <v>1271</v>
      </c>
      <c r="G275" s="2" t="s">
        <v>180</v>
      </c>
      <c r="H275" s="2" t="s">
        <v>696</v>
      </c>
      <c r="I275" s="2" t="s">
        <v>21</v>
      </c>
      <c r="J275" s="33">
        <v>22942</v>
      </c>
      <c r="K275" s="2" t="s">
        <v>140</v>
      </c>
      <c r="L275" s="1">
        <v>101.6</v>
      </c>
      <c r="M275" s="15">
        <v>0.73199999999999998</v>
      </c>
      <c r="N275" s="2">
        <v>120</v>
      </c>
      <c r="O275" s="2">
        <v>125</v>
      </c>
      <c r="P275" s="78">
        <v>132.5</v>
      </c>
      <c r="Q275" s="2"/>
      <c r="R275" s="2">
        <v>125</v>
      </c>
      <c r="S275" s="92">
        <f t="shared" si="4"/>
        <v>91.5</v>
      </c>
      <c r="T275" s="2"/>
      <c r="U275" s="2" t="s">
        <v>1272</v>
      </c>
      <c r="V275" s="2">
        <v>3</v>
      </c>
    </row>
    <row r="276" spans="1:22">
      <c r="A276" s="2">
        <v>12</v>
      </c>
      <c r="B276" s="2">
        <v>1</v>
      </c>
      <c r="C276" s="32" t="s">
        <v>501</v>
      </c>
      <c r="D276" s="32" t="s">
        <v>261</v>
      </c>
      <c r="E276" s="2">
        <v>110</v>
      </c>
      <c r="F276" s="2" t="s">
        <v>1273</v>
      </c>
      <c r="G276" s="2" t="s">
        <v>32</v>
      </c>
      <c r="H276" s="2" t="s">
        <v>224</v>
      </c>
      <c r="I276" s="2" t="s">
        <v>21</v>
      </c>
      <c r="J276" s="33">
        <v>22856</v>
      </c>
      <c r="K276" s="2" t="s">
        <v>53</v>
      </c>
      <c r="L276" s="1">
        <v>101.4</v>
      </c>
      <c r="M276" s="15">
        <v>0.7601</v>
      </c>
      <c r="N276" s="2">
        <v>152.5</v>
      </c>
      <c r="O276" s="2">
        <v>157.5</v>
      </c>
      <c r="P276" s="2">
        <v>162.5</v>
      </c>
      <c r="Q276" s="2"/>
      <c r="R276" s="2">
        <v>162.5</v>
      </c>
      <c r="S276" s="92">
        <f t="shared" si="4"/>
        <v>123.51625</v>
      </c>
      <c r="T276" s="2"/>
      <c r="U276" s="2" t="s">
        <v>1274</v>
      </c>
      <c r="V276" s="2">
        <v>12</v>
      </c>
    </row>
    <row r="277" spans="1:22">
      <c r="A277" s="2">
        <v>5</v>
      </c>
      <c r="B277" s="2">
        <v>2</v>
      </c>
      <c r="C277" s="32" t="s">
        <v>501</v>
      </c>
      <c r="D277" s="32" t="s">
        <v>261</v>
      </c>
      <c r="E277" s="2">
        <v>110</v>
      </c>
      <c r="F277" s="2" t="s">
        <v>1275</v>
      </c>
      <c r="G277" s="2" t="s">
        <v>1276</v>
      </c>
      <c r="H277" s="2" t="s">
        <v>23</v>
      </c>
      <c r="I277" s="2" t="s">
        <v>21</v>
      </c>
      <c r="J277" s="33">
        <v>21257</v>
      </c>
      <c r="K277" s="2" t="s">
        <v>53</v>
      </c>
      <c r="L277" s="1">
        <v>101.35</v>
      </c>
      <c r="M277" s="15">
        <v>0.87609999999999999</v>
      </c>
      <c r="N277" s="2">
        <v>142.5</v>
      </c>
      <c r="O277" s="2">
        <v>147.5</v>
      </c>
      <c r="P277" s="2">
        <v>152.5</v>
      </c>
      <c r="Q277" s="2"/>
      <c r="R277" s="2">
        <v>152.5</v>
      </c>
      <c r="S277" s="92">
        <f t="shared" si="4"/>
        <v>133.60525000000001</v>
      </c>
      <c r="T277" s="2"/>
      <c r="U277" s="2" t="s">
        <v>1277</v>
      </c>
      <c r="V277" s="2">
        <v>5</v>
      </c>
    </row>
    <row r="278" spans="1:22">
      <c r="A278" s="2">
        <v>12</v>
      </c>
      <c r="B278" s="2">
        <v>1</v>
      </c>
      <c r="C278" s="32" t="s">
        <v>501</v>
      </c>
      <c r="D278" s="32" t="s">
        <v>261</v>
      </c>
      <c r="E278" s="2">
        <v>110</v>
      </c>
      <c r="F278" s="2" t="s">
        <v>1257</v>
      </c>
      <c r="G278" s="2" t="s">
        <v>1258</v>
      </c>
      <c r="H278" s="2" t="s">
        <v>1224</v>
      </c>
      <c r="I278" s="2" t="s">
        <v>21</v>
      </c>
      <c r="J278" s="33">
        <v>27975</v>
      </c>
      <c r="K278" s="2" t="s">
        <v>19</v>
      </c>
      <c r="L278" s="105">
        <v>106</v>
      </c>
      <c r="M278" s="15">
        <v>0.54210000000000003</v>
      </c>
      <c r="N278" s="2">
        <v>205</v>
      </c>
      <c r="O278" s="78">
        <v>210</v>
      </c>
      <c r="P278" s="110">
        <v>210</v>
      </c>
      <c r="Q278" s="2"/>
      <c r="R278" s="2">
        <v>205</v>
      </c>
      <c r="S278" s="92">
        <f t="shared" si="4"/>
        <v>111.13050000000001</v>
      </c>
      <c r="T278" s="2"/>
      <c r="U278" s="2" t="s">
        <v>1259</v>
      </c>
      <c r="V278" s="2">
        <v>12</v>
      </c>
    </row>
    <row r="279" spans="1:22">
      <c r="A279" s="2">
        <v>5</v>
      </c>
      <c r="B279" s="2">
        <v>2</v>
      </c>
      <c r="C279" s="32" t="s">
        <v>501</v>
      </c>
      <c r="D279" s="32" t="s">
        <v>261</v>
      </c>
      <c r="E279" s="2">
        <v>110</v>
      </c>
      <c r="F279" s="2" t="s">
        <v>1278</v>
      </c>
      <c r="G279" s="2" t="s">
        <v>106</v>
      </c>
      <c r="H279" s="2" t="s">
        <v>107</v>
      </c>
      <c r="I279" s="2" t="s">
        <v>21</v>
      </c>
      <c r="J279" s="33">
        <v>32253</v>
      </c>
      <c r="K279" s="2" t="s">
        <v>19</v>
      </c>
      <c r="L279" s="1">
        <v>109.6</v>
      </c>
      <c r="M279" s="15">
        <v>0.53700000000000003</v>
      </c>
      <c r="N279" s="78">
        <v>195</v>
      </c>
      <c r="O279" s="2">
        <v>200</v>
      </c>
      <c r="P279" s="2">
        <v>202.5</v>
      </c>
      <c r="Q279" s="2"/>
      <c r="R279" s="2">
        <v>202.5</v>
      </c>
      <c r="S279" s="92">
        <f t="shared" si="4"/>
        <v>108.74250000000001</v>
      </c>
      <c r="T279" s="2"/>
      <c r="U279" s="2" t="s">
        <v>1279</v>
      </c>
      <c r="V279" s="2">
        <v>5</v>
      </c>
    </row>
    <row r="280" spans="1:22">
      <c r="A280" s="2">
        <v>3</v>
      </c>
      <c r="B280" s="2">
        <v>3</v>
      </c>
      <c r="C280" s="32" t="s">
        <v>501</v>
      </c>
      <c r="D280" s="32" t="s">
        <v>261</v>
      </c>
      <c r="E280" s="2">
        <v>110</v>
      </c>
      <c r="F280" s="2" t="s">
        <v>1280</v>
      </c>
      <c r="G280" s="2" t="s">
        <v>1133</v>
      </c>
      <c r="H280" s="2" t="s">
        <v>34</v>
      </c>
      <c r="I280" s="2" t="s">
        <v>21</v>
      </c>
      <c r="J280" s="33">
        <v>30581</v>
      </c>
      <c r="K280" s="2" t="s">
        <v>19</v>
      </c>
      <c r="L280" s="105">
        <v>101.3</v>
      </c>
      <c r="M280" s="15">
        <v>0.55100000000000005</v>
      </c>
      <c r="N280" s="2">
        <v>180</v>
      </c>
      <c r="O280" s="2">
        <v>190</v>
      </c>
      <c r="P280" s="2">
        <v>195</v>
      </c>
      <c r="Q280" s="2"/>
      <c r="R280" s="2">
        <v>195</v>
      </c>
      <c r="S280" s="92">
        <f t="shared" si="4"/>
        <v>107.44500000000001</v>
      </c>
      <c r="T280" s="2"/>
      <c r="U280" s="2" t="s">
        <v>1134</v>
      </c>
      <c r="V280" s="2">
        <v>3</v>
      </c>
    </row>
    <row r="281" spans="1:22">
      <c r="A281" s="2">
        <v>2</v>
      </c>
      <c r="B281" s="2">
        <v>4</v>
      </c>
      <c r="C281" s="32" t="s">
        <v>501</v>
      </c>
      <c r="D281" s="32" t="s">
        <v>261</v>
      </c>
      <c r="E281" s="2">
        <v>110</v>
      </c>
      <c r="F281" s="2" t="s">
        <v>1281</v>
      </c>
      <c r="G281" s="2" t="s">
        <v>1282</v>
      </c>
      <c r="H281" s="2" t="s">
        <v>23</v>
      </c>
      <c r="I281" s="2" t="s">
        <v>21</v>
      </c>
      <c r="J281" s="33">
        <v>33320</v>
      </c>
      <c r="K281" s="2" t="s">
        <v>19</v>
      </c>
      <c r="L281" s="105">
        <v>107</v>
      </c>
      <c r="M281" s="15">
        <v>0.54049999999999998</v>
      </c>
      <c r="N281" s="2">
        <v>190</v>
      </c>
      <c r="O281" s="2">
        <v>195</v>
      </c>
      <c r="P281" s="78">
        <v>200</v>
      </c>
      <c r="Q281" s="2"/>
      <c r="R281" s="2">
        <v>195</v>
      </c>
      <c r="S281" s="92">
        <f t="shared" si="4"/>
        <v>105.39749999999999</v>
      </c>
      <c r="T281" s="2"/>
      <c r="U281" s="2" t="s">
        <v>1283</v>
      </c>
      <c r="V281" s="2">
        <v>2</v>
      </c>
    </row>
    <row r="282" spans="1:22">
      <c r="A282" s="2">
        <v>1</v>
      </c>
      <c r="B282" s="2">
        <v>5</v>
      </c>
      <c r="C282" s="32" t="s">
        <v>501</v>
      </c>
      <c r="D282" s="32" t="s">
        <v>261</v>
      </c>
      <c r="E282" s="2">
        <v>110</v>
      </c>
      <c r="F282" s="2" t="s">
        <v>1284</v>
      </c>
      <c r="G282" s="2" t="s">
        <v>214</v>
      </c>
      <c r="H282" s="2" t="s">
        <v>214</v>
      </c>
      <c r="I282" s="2" t="s">
        <v>21</v>
      </c>
      <c r="J282" s="33">
        <v>30893</v>
      </c>
      <c r="K282" s="2" t="s">
        <v>19</v>
      </c>
      <c r="L282" s="1">
        <v>110</v>
      </c>
      <c r="M282" s="15">
        <v>0.53649999999999998</v>
      </c>
      <c r="N282" s="2">
        <v>180</v>
      </c>
      <c r="O282" s="2">
        <v>187.5</v>
      </c>
      <c r="P282" s="2">
        <v>195</v>
      </c>
      <c r="Q282" s="2"/>
      <c r="R282" s="2">
        <v>195</v>
      </c>
      <c r="S282" s="92">
        <f t="shared" si="4"/>
        <v>104.61749999999999</v>
      </c>
      <c r="T282" s="2"/>
      <c r="U282" s="2" t="s">
        <v>1285</v>
      </c>
      <c r="V282" s="2">
        <v>1</v>
      </c>
    </row>
    <row r="283" spans="1:22">
      <c r="A283" s="2">
        <v>0</v>
      </c>
      <c r="B283" s="2">
        <v>6</v>
      </c>
      <c r="C283" s="32" t="s">
        <v>501</v>
      </c>
      <c r="D283" s="32" t="s">
        <v>261</v>
      </c>
      <c r="E283" s="2">
        <v>110</v>
      </c>
      <c r="F283" s="2" t="s">
        <v>1286</v>
      </c>
      <c r="G283" s="2" t="s">
        <v>33</v>
      </c>
      <c r="H283" s="2" t="s">
        <v>34</v>
      </c>
      <c r="I283" s="2" t="s">
        <v>21</v>
      </c>
      <c r="J283" s="33">
        <v>32757</v>
      </c>
      <c r="K283" s="2" t="s">
        <v>19</v>
      </c>
      <c r="L283" s="1">
        <v>106.3</v>
      </c>
      <c r="M283" s="15">
        <v>0.54159999999999997</v>
      </c>
      <c r="N283" s="2">
        <v>190</v>
      </c>
      <c r="O283" s="78">
        <v>195</v>
      </c>
      <c r="P283" s="78">
        <v>195</v>
      </c>
      <c r="Q283" s="2"/>
      <c r="R283" s="2">
        <v>190</v>
      </c>
      <c r="S283" s="92">
        <f t="shared" si="4"/>
        <v>102.904</v>
      </c>
      <c r="T283" s="2"/>
      <c r="U283" s="2" t="s">
        <v>1287</v>
      </c>
      <c r="V283" s="2">
        <v>0</v>
      </c>
    </row>
    <row r="284" spans="1:22">
      <c r="A284" s="2">
        <v>0</v>
      </c>
      <c r="B284" s="2">
        <v>7</v>
      </c>
      <c r="C284" s="32" t="s">
        <v>501</v>
      </c>
      <c r="D284" s="32" t="s">
        <v>261</v>
      </c>
      <c r="E284" s="2">
        <v>110</v>
      </c>
      <c r="F284" s="2" t="s">
        <v>1288</v>
      </c>
      <c r="G284" s="2" t="s">
        <v>446</v>
      </c>
      <c r="H284" s="2" t="s">
        <v>23</v>
      </c>
      <c r="I284" s="2" t="s">
        <v>21</v>
      </c>
      <c r="J284" s="33">
        <v>28443</v>
      </c>
      <c r="K284" s="2" t="s">
        <v>19</v>
      </c>
      <c r="L284" s="1">
        <v>110</v>
      </c>
      <c r="M284" s="15">
        <v>0.53649999999999998</v>
      </c>
      <c r="N284" s="2">
        <v>180</v>
      </c>
      <c r="O284" s="78">
        <v>190</v>
      </c>
      <c r="P284" s="78">
        <v>190</v>
      </c>
      <c r="Q284" s="2"/>
      <c r="R284" s="2">
        <v>180</v>
      </c>
      <c r="S284" s="92">
        <f t="shared" si="4"/>
        <v>96.57</v>
      </c>
      <c r="T284" s="2"/>
      <c r="U284" s="2" t="s">
        <v>1289</v>
      </c>
      <c r="V284" s="2">
        <v>0</v>
      </c>
    </row>
    <row r="285" spans="1:22">
      <c r="A285" s="2">
        <v>0</v>
      </c>
      <c r="B285" s="2">
        <v>8</v>
      </c>
      <c r="C285" s="2" t="s">
        <v>501</v>
      </c>
      <c r="D285" s="2" t="s">
        <v>261</v>
      </c>
      <c r="E285" s="2">
        <v>110</v>
      </c>
      <c r="F285" s="2" t="s">
        <v>1290</v>
      </c>
      <c r="G285" s="2" t="s">
        <v>529</v>
      </c>
      <c r="H285" s="2" t="s">
        <v>23</v>
      </c>
      <c r="I285" s="2" t="s">
        <v>21</v>
      </c>
      <c r="J285" s="33">
        <v>28684</v>
      </c>
      <c r="K285" s="2" t="s">
        <v>19</v>
      </c>
      <c r="L285" s="1">
        <v>109.3</v>
      </c>
      <c r="M285" s="15">
        <v>0.5373</v>
      </c>
      <c r="N285" s="2">
        <v>167.5</v>
      </c>
      <c r="O285" s="2">
        <v>175</v>
      </c>
      <c r="P285" s="78">
        <v>185</v>
      </c>
      <c r="Q285" s="2"/>
      <c r="R285" s="2">
        <v>175</v>
      </c>
      <c r="S285" s="15">
        <f t="shared" si="4"/>
        <v>94.027500000000003</v>
      </c>
      <c r="T285" s="2"/>
      <c r="U285" s="2" t="s">
        <v>1291</v>
      </c>
      <c r="V285" s="2">
        <v>0</v>
      </c>
    </row>
    <row r="286" spans="1:22">
      <c r="A286" s="2">
        <v>0</v>
      </c>
      <c r="B286" s="2">
        <v>9</v>
      </c>
      <c r="C286" s="2" t="s">
        <v>501</v>
      </c>
      <c r="D286" s="2" t="s">
        <v>261</v>
      </c>
      <c r="E286" s="2">
        <v>110</v>
      </c>
      <c r="F286" s="2" t="s">
        <v>1292</v>
      </c>
      <c r="G286" s="2" t="s">
        <v>32</v>
      </c>
      <c r="H286" s="2" t="s">
        <v>23</v>
      </c>
      <c r="I286" s="2" t="s">
        <v>21</v>
      </c>
      <c r="J286" s="33">
        <v>29508</v>
      </c>
      <c r="K286" s="2" t="s">
        <v>19</v>
      </c>
      <c r="L286" s="1">
        <v>109.4</v>
      </c>
      <c r="M286" s="15">
        <v>0.53720000000000001</v>
      </c>
      <c r="N286" s="2">
        <v>157</v>
      </c>
      <c r="O286" s="2">
        <v>167.5</v>
      </c>
      <c r="P286" s="2">
        <v>172.5</v>
      </c>
      <c r="Q286" s="2"/>
      <c r="R286" s="2">
        <v>172.5</v>
      </c>
      <c r="S286" s="15">
        <f t="shared" si="4"/>
        <v>92.667000000000002</v>
      </c>
      <c r="T286" s="2"/>
      <c r="U286" s="2" t="s">
        <v>1293</v>
      </c>
      <c r="V286" s="2">
        <v>0</v>
      </c>
    </row>
    <row r="287" spans="1:22">
      <c r="A287" s="2">
        <v>0</v>
      </c>
      <c r="B287" s="2">
        <v>10</v>
      </c>
      <c r="C287" s="2" t="s">
        <v>501</v>
      </c>
      <c r="D287" s="2" t="s">
        <v>261</v>
      </c>
      <c r="E287" s="2">
        <v>110</v>
      </c>
      <c r="F287" s="2" t="s">
        <v>1294</v>
      </c>
      <c r="G287" s="2" t="s">
        <v>1262</v>
      </c>
      <c r="H287" s="2" t="s">
        <v>23</v>
      </c>
      <c r="I287" s="2" t="s">
        <v>21</v>
      </c>
      <c r="J287" s="33">
        <v>28530</v>
      </c>
      <c r="K287" s="2" t="s">
        <v>19</v>
      </c>
      <c r="L287" s="1">
        <v>106.6</v>
      </c>
      <c r="M287" s="15">
        <v>0.54110000000000003</v>
      </c>
      <c r="N287" s="2">
        <v>155</v>
      </c>
      <c r="O287" s="2">
        <v>162.5</v>
      </c>
      <c r="P287" s="2">
        <v>167.5</v>
      </c>
      <c r="Q287" s="2"/>
      <c r="R287" s="2">
        <v>167.5</v>
      </c>
      <c r="S287" s="15">
        <f t="shared" si="4"/>
        <v>90.634250000000009</v>
      </c>
      <c r="T287" s="2"/>
      <c r="U287" s="2" t="s">
        <v>1263</v>
      </c>
      <c r="V287" s="2">
        <v>0</v>
      </c>
    </row>
    <row r="288" spans="1:22">
      <c r="A288" s="2">
        <v>0</v>
      </c>
      <c r="B288" s="2">
        <v>11</v>
      </c>
      <c r="C288" s="2" t="s">
        <v>501</v>
      </c>
      <c r="D288" s="2" t="s">
        <v>261</v>
      </c>
      <c r="E288" s="2">
        <v>110</v>
      </c>
      <c r="F288" s="2" t="s">
        <v>1295</v>
      </c>
      <c r="G288" s="2" t="s">
        <v>1296</v>
      </c>
      <c r="H288" s="2" t="s">
        <v>23</v>
      </c>
      <c r="I288" s="2" t="s">
        <v>21</v>
      </c>
      <c r="J288" s="33">
        <v>32187</v>
      </c>
      <c r="K288" s="2" t="s">
        <v>19</v>
      </c>
      <c r="L288" s="1">
        <v>107.5</v>
      </c>
      <c r="M288" s="15">
        <v>0.53979999999999995</v>
      </c>
      <c r="N288" s="2">
        <v>160</v>
      </c>
      <c r="O288" s="2">
        <v>167.5</v>
      </c>
      <c r="P288" s="78">
        <v>180</v>
      </c>
      <c r="Q288" s="2"/>
      <c r="R288" s="2">
        <v>167.5</v>
      </c>
      <c r="S288" s="15">
        <f t="shared" si="4"/>
        <v>90.416499999999985</v>
      </c>
      <c r="T288" s="2"/>
      <c r="U288" s="2" t="s">
        <v>1297</v>
      </c>
      <c r="V288" s="2">
        <v>0</v>
      </c>
    </row>
    <row r="289" spans="1:22">
      <c r="A289" s="2">
        <v>0</v>
      </c>
      <c r="B289" s="2">
        <v>12</v>
      </c>
      <c r="C289" s="2" t="s">
        <v>501</v>
      </c>
      <c r="D289" s="2" t="s">
        <v>261</v>
      </c>
      <c r="E289" s="2">
        <v>110</v>
      </c>
      <c r="F289" s="2" t="s">
        <v>1298</v>
      </c>
      <c r="G289" s="2" t="s">
        <v>1282</v>
      </c>
      <c r="H289" s="2" t="s">
        <v>23</v>
      </c>
      <c r="I289" s="2" t="s">
        <v>21</v>
      </c>
      <c r="J289" s="33">
        <v>33313</v>
      </c>
      <c r="K289" s="2" t="s">
        <v>19</v>
      </c>
      <c r="L289" s="1">
        <v>108.6</v>
      </c>
      <c r="M289" s="15">
        <v>0.53820000000000001</v>
      </c>
      <c r="N289" s="2">
        <v>167.5</v>
      </c>
      <c r="O289" s="78">
        <v>172.5</v>
      </c>
      <c r="P289" s="78">
        <v>172.5</v>
      </c>
      <c r="Q289" s="2"/>
      <c r="R289" s="2">
        <v>167.5</v>
      </c>
      <c r="S289" s="15">
        <f t="shared" si="4"/>
        <v>90.148499999999999</v>
      </c>
      <c r="T289" s="2"/>
      <c r="U289" s="2" t="s">
        <v>1283</v>
      </c>
      <c r="V289" s="2">
        <v>0</v>
      </c>
    </row>
    <row r="290" spans="1:22">
      <c r="A290" s="2">
        <v>0</v>
      </c>
      <c r="B290" s="2">
        <v>13</v>
      </c>
      <c r="C290" s="2" t="s">
        <v>501</v>
      </c>
      <c r="D290" s="2" t="s">
        <v>261</v>
      </c>
      <c r="E290" s="2">
        <v>110</v>
      </c>
      <c r="F290" s="2" t="s">
        <v>1299</v>
      </c>
      <c r="G290" s="2" t="s">
        <v>23</v>
      </c>
      <c r="H290" s="2" t="s">
        <v>1300</v>
      </c>
      <c r="I290" s="2" t="s">
        <v>21</v>
      </c>
      <c r="J290" s="33">
        <v>32371</v>
      </c>
      <c r="K290" s="2" t="s">
        <v>19</v>
      </c>
      <c r="L290" s="1">
        <v>109.5</v>
      </c>
      <c r="M290" s="15">
        <v>0.53710000000000002</v>
      </c>
      <c r="N290" s="2">
        <v>160</v>
      </c>
      <c r="O290" s="2">
        <v>167.5</v>
      </c>
      <c r="P290" s="2">
        <v>0</v>
      </c>
      <c r="Q290" s="2"/>
      <c r="R290" s="2">
        <v>167.5</v>
      </c>
      <c r="S290" s="15">
        <f t="shared" si="4"/>
        <v>89.964250000000007</v>
      </c>
      <c r="T290" s="2"/>
      <c r="U290" s="2" t="s">
        <v>1301</v>
      </c>
      <c r="V290" s="2">
        <v>0</v>
      </c>
    </row>
    <row r="291" spans="1:22">
      <c r="A291" s="2">
        <v>0</v>
      </c>
      <c r="B291" s="2">
        <v>14</v>
      </c>
      <c r="C291" s="2" t="s">
        <v>501</v>
      </c>
      <c r="D291" s="2" t="s">
        <v>261</v>
      </c>
      <c r="E291" s="2">
        <v>110</v>
      </c>
      <c r="F291" s="2" t="s">
        <v>1302</v>
      </c>
      <c r="G291" s="2" t="s">
        <v>97</v>
      </c>
      <c r="H291" s="2" t="s">
        <v>23</v>
      </c>
      <c r="I291" s="2" t="s">
        <v>21</v>
      </c>
      <c r="J291" s="33">
        <v>29587</v>
      </c>
      <c r="K291" s="2" t="s">
        <v>19</v>
      </c>
      <c r="L291" s="1">
        <v>108.1</v>
      </c>
      <c r="M291" s="15">
        <v>0.53890000000000005</v>
      </c>
      <c r="N291" s="2">
        <v>162.5</v>
      </c>
      <c r="O291" s="78">
        <v>165</v>
      </c>
      <c r="P291" s="78">
        <v>165</v>
      </c>
      <c r="Q291" s="2"/>
      <c r="R291" s="2">
        <v>162.5</v>
      </c>
      <c r="S291" s="15">
        <f t="shared" si="4"/>
        <v>87.571250000000006</v>
      </c>
      <c r="T291" s="2"/>
      <c r="U291" s="2" t="s">
        <v>1303</v>
      </c>
      <c r="V291" s="2">
        <v>0</v>
      </c>
    </row>
    <row r="292" spans="1:22">
      <c r="A292" s="2">
        <v>0</v>
      </c>
      <c r="B292" s="2">
        <v>15</v>
      </c>
      <c r="C292" s="2" t="s">
        <v>501</v>
      </c>
      <c r="D292" s="2" t="s">
        <v>261</v>
      </c>
      <c r="E292" s="2">
        <v>110</v>
      </c>
      <c r="F292" s="2" t="s">
        <v>1304</v>
      </c>
      <c r="G292" s="2" t="s">
        <v>1305</v>
      </c>
      <c r="H292" s="2" t="s">
        <v>23</v>
      </c>
      <c r="I292" s="2" t="s">
        <v>21</v>
      </c>
      <c r="J292" s="33">
        <v>29400</v>
      </c>
      <c r="K292" s="2" t="s">
        <v>19</v>
      </c>
      <c r="L292" s="1">
        <v>108.4</v>
      </c>
      <c r="M292" s="15">
        <v>0.53849999999999998</v>
      </c>
      <c r="N292" s="2">
        <v>142.5</v>
      </c>
      <c r="O292" s="2">
        <v>147.5</v>
      </c>
      <c r="P292" s="2">
        <v>150</v>
      </c>
      <c r="Q292" s="2"/>
      <c r="R292" s="2">
        <v>150</v>
      </c>
      <c r="S292" s="15">
        <f t="shared" si="4"/>
        <v>80.774999999999991</v>
      </c>
      <c r="T292" s="2"/>
      <c r="U292" s="2" t="s">
        <v>1306</v>
      </c>
      <c r="V292" s="2">
        <v>0</v>
      </c>
    </row>
    <row r="293" spans="1:22">
      <c r="A293" s="2">
        <v>0</v>
      </c>
      <c r="B293" s="2">
        <v>16</v>
      </c>
      <c r="C293" s="2" t="s">
        <v>501</v>
      </c>
      <c r="D293" s="2" t="s">
        <v>261</v>
      </c>
      <c r="E293" s="2">
        <v>110</v>
      </c>
      <c r="F293" s="2" t="s">
        <v>1307</v>
      </c>
      <c r="G293" s="2" t="s">
        <v>885</v>
      </c>
      <c r="H293" s="2" t="s">
        <v>23</v>
      </c>
      <c r="I293" s="2" t="s">
        <v>21</v>
      </c>
      <c r="J293" s="33">
        <v>32972</v>
      </c>
      <c r="K293" s="2" t="s">
        <v>19</v>
      </c>
      <c r="L293" s="1">
        <v>107.7</v>
      </c>
      <c r="M293" s="15">
        <v>0.53949999999999998</v>
      </c>
      <c r="N293" s="2">
        <v>140</v>
      </c>
      <c r="O293" s="78">
        <v>147.5</v>
      </c>
      <c r="P293" s="78">
        <v>147.5</v>
      </c>
      <c r="Q293" s="2"/>
      <c r="R293" s="2">
        <v>140</v>
      </c>
      <c r="S293" s="15">
        <f t="shared" si="4"/>
        <v>75.53</v>
      </c>
      <c r="T293" s="2"/>
      <c r="U293" s="2" t="s">
        <v>886</v>
      </c>
      <c r="V293" s="2">
        <v>0</v>
      </c>
    </row>
    <row r="294" spans="1:22">
      <c r="A294" s="2">
        <v>0</v>
      </c>
      <c r="B294" s="2">
        <v>17</v>
      </c>
      <c r="C294" s="2" t="s">
        <v>501</v>
      </c>
      <c r="D294" s="2" t="s">
        <v>261</v>
      </c>
      <c r="E294" s="2">
        <v>110</v>
      </c>
      <c r="F294" s="2" t="s">
        <v>1308</v>
      </c>
      <c r="G294" s="2" t="s">
        <v>596</v>
      </c>
      <c r="H294" s="2" t="s">
        <v>34</v>
      </c>
      <c r="I294" s="2" t="s">
        <v>21</v>
      </c>
      <c r="J294" s="33">
        <v>31780</v>
      </c>
      <c r="K294" s="2" t="s">
        <v>19</v>
      </c>
      <c r="L294" s="1">
        <v>107.1</v>
      </c>
      <c r="M294" s="15">
        <v>0.54039999999999999</v>
      </c>
      <c r="N294" s="2">
        <v>100</v>
      </c>
      <c r="O294" s="2">
        <v>110</v>
      </c>
      <c r="P294" s="2">
        <v>120</v>
      </c>
      <c r="Q294" s="2"/>
      <c r="R294" s="2">
        <v>120</v>
      </c>
      <c r="S294" s="15">
        <f t="shared" si="4"/>
        <v>64.847999999999999</v>
      </c>
      <c r="T294" s="2"/>
      <c r="U294" s="2" t="s">
        <v>1309</v>
      </c>
      <c r="V294" s="2">
        <v>0</v>
      </c>
    </row>
    <row r="295" spans="1:22">
      <c r="A295" s="2">
        <v>0</v>
      </c>
      <c r="B295" s="2" t="s">
        <v>259</v>
      </c>
      <c r="C295" s="2" t="s">
        <v>501</v>
      </c>
      <c r="D295" s="2" t="s">
        <v>261</v>
      </c>
      <c r="E295" s="2">
        <v>110</v>
      </c>
      <c r="F295" s="2" t="s">
        <v>1310</v>
      </c>
      <c r="G295" s="2" t="s">
        <v>32</v>
      </c>
      <c r="H295" s="2" t="s">
        <v>34</v>
      </c>
      <c r="I295" s="2" t="s">
        <v>21</v>
      </c>
      <c r="J295" s="33">
        <v>30451</v>
      </c>
      <c r="K295" s="2" t="s">
        <v>19</v>
      </c>
      <c r="L295" s="1">
        <v>106.2</v>
      </c>
      <c r="M295" s="15">
        <v>0.54169999999999996</v>
      </c>
      <c r="N295" s="78">
        <v>140</v>
      </c>
      <c r="O295" s="78">
        <v>147.5</v>
      </c>
      <c r="P295" s="78">
        <v>147.5</v>
      </c>
      <c r="Q295" s="2"/>
      <c r="R295" s="2">
        <v>0</v>
      </c>
      <c r="S295" s="15">
        <f t="shared" si="4"/>
        <v>0</v>
      </c>
      <c r="T295" s="2"/>
      <c r="U295" s="2" t="s">
        <v>1311</v>
      </c>
      <c r="V295" s="2">
        <v>0</v>
      </c>
    </row>
    <row r="296" spans="1:22">
      <c r="A296" s="2">
        <v>0</v>
      </c>
      <c r="B296" s="2" t="s">
        <v>259</v>
      </c>
      <c r="C296" s="32" t="s">
        <v>501</v>
      </c>
      <c r="D296" s="32" t="s">
        <v>261</v>
      </c>
      <c r="E296" s="2">
        <v>110</v>
      </c>
      <c r="F296" s="2" t="s">
        <v>727</v>
      </c>
      <c r="G296" s="2" t="s">
        <v>166</v>
      </c>
      <c r="H296" s="2" t="s">
        <v>166</v>
      </c>
      <c r="I296" s="2" t="s">
        <v>21</v>
      </c>
      <c r="J296" s="33">
        <v>30940</v>
      </c>
      <c r="K296" s="2" t="s">
        <v>19</v>
      </c>
      <c r="L296" s="1">
        <v>107.3</v>
      </c>
      <c r="M296" s="15">
        <v>0.54010000000000002</v>
      </c>
      <c r="N296" s="78">
        <v>200</v>
      </c>
      <c r="O296" s="2">
        <v>0</v>
      </c>
      <c r="P296" s="2">
        <v>0</v>
      </c>
      <c r="Q296" s="2"/>
      <c r="R296" s="2">
        <v>0</v>
      </c>
      <c r="S296" s="92">
        <f t="shared" si="4"/>
        <v>0</v>
      </c>
      <c r="T296" s="2"/>
      <c r="U296" s="2" t="s">
        <v>729</v>
      </c>
      <c r="V296" s="2">
        <v>0</v>
      </c>
    </row>
    <row r="297" spans="1:22">
      <c r="A297" s="2">
        <v>0</v>
      </c>
      <c r="B297" s="2" t="s">
        <v>259</v>
      </c>
      <c r="C297" s="32" t="s">
        <v>501</v>
      </c>
      <c r="D297" s="32" t="s">
        <v>261</v>
      </c>
      <c r="E297" s="2">
        <v>110</v>
      </c>
      <c r="F297" s="2" t="s">
        <v>1312</v>
      </c>
      <c r="G297" s="2" t="s">
        <v>1313</v>
      </c>
      <c r="H297" s="2" t="s">
        <v>23</v>
      </c>
      <c r="I297" s="2" t="s">
        <v>21</v>
      </c>
      <c r="J297" s="33">
        <v>29829</v>
      </c>
      <c r="K297" s="2" t="s">
        <v>19</v>
      </c>
      <c r="L297" s="105">
        <v>109.5</v>
      </c>
      <c r="M297" s="15">
        <v>0.53710000000000002</v>
      </c>
      <c r="N297" s="78">
        <v>185</v>
      </c>
      <c r="O297" s="78">
        <v>195</v>
      </c>
      <c r="P297" s="78">
        <v>195</v>
      </c>
      <c r="Q297" s="2"/>
      <c r="R297" s="2">
        <v>0</v>
      </c>
      <c r="S297" s="92">
        <f t="shared" si="4"/>
        <v>0</v>
      </c>
      <c r="T297" s="2"/>
      <c r="U297" s="2" t="s">
        <v>1314</v>
      </c>
      <c r="V297" s="2">
        <v>0</v>
      </c>
    </row>
    <row r="298" spans="1:22">
      <c r="A298" s="2">
        <v>12</v>
      </c>
      <c r="B298" s="2">
        <v>1</v>
      </c>
      <c r="C298" s="32" t="s">
        <v>501</v>
      </c>
      <c r="D298" s="32" t="s">
        <v>261</v>
      </c>
      <c r="E298" s="2">
        <v>125</v>
      </c>
      <c r="F298" s="2" t="s">
        <v>1315</v>
      </c>
      <c r="G298" s="2" t="s">
        <v>427</v>
      </c>
      <c r="H298" s="2" t="s">
        <v>264</v>
      </c>
      <c r="I298" s="2" t="s">
        <v>21</v>
      </c>
      <c r="J298" s="33">
        <v>35431</v>
      </c>
      <c r="K298" s="2" t="s">
        <v>136</v>
      </c>
      <c r="L298" s="2">
        <v>121.9</v>
      </c>
      <c r="M298" s="15">
        <v>0.54079999999999995</v>
      </c>
      <c r="N298" s="2">
        <v>170</v>
      </c>
      <c r="O298" s="2">
        <v>175</v>
      </c>
      <c r="P298" s="2">
        <v>182.5</v>
      </c>
      <c r="Q298" s="2"/>
      <c r="R298" s="14">
        <v>182.5</v>
      </c>
      <c r="S298" s="92">
        <f t="shared" si="4"/>
        <v>98.695999999999984</v>
      </c>
      <c r="T298" s="2"/>
      <c r="U298" s="2" t="s">
        <v>783</v>
      </c>
      <c r="V298" s="2">
        <v>12</v>
      </c>
    </row>
    <row r="299" spans="1:22">
      <c r="A299" s="2">
        <v>5</v>
      </c>
      <c r="B299" s="2">
        <v>2</v>
      </c>
      <c r="C299" s="32" t="s">
        <v>501</v>
      </c>
      <c r="D299" s="32" t="s">
        <v>261</v>
      </c>
      <c r="E299" s="2">
        <v>125</v>
      </c>
      <c r="F299" s="2" t="s">
        <v>1316</v>
      </c>
      <c r="G299" s="2" t="s">
        <v>180</v>
      </c>
      <c r="H299" s="2" t="s">
        <v>34</v>
      </c>
      <c r="I299" s="2" t="s">
        <v>21</v>
      </c>
      <c r="J299" s="33">
        <v>34403</v>
      </c>
      <c r="K299" s="2" t="s">
        <v>136</v>
      </c>
      <c r="L299" s="1">
        <v>122.6</v>
      </c>
      <c r="M299" s="15">
        <v>0.5242</v>
      </c>
      <c r="N299" s="2">
        <v>170</v>
      </c>
      <c r="O299" s="2">
        <v>177.5</v>
      </c>
      <c r="P299" s="2">
        <v>182.5</v>
      </c>
      <c r="Q299" s="2"/>
      <c r="R299" s="14">
        <v>182.5</v>
      </c>
      <c r="S299" s="92">
        <f t="shared" si="4"/>
        <v>95.666499999999999</v>
      </c>
      <c r="T299" s="2"/>
      <c r="U299" s="2" t="s">
        <v>1317</v>
      </c>
      <c r="V299" s="2">
        <v>5</v>
      </c>
    </row>
    <row r="300" spans="1:22">
      <c r="A300" s="2">
        <v>3</v>
      </c>
      <c r="B300" s="2">
        <v>3</v>
      </c>
      <c r="C300" s="32" t="s">
        <v>501</v>
      </c>
      <c r="D300" s="32" t="s">
        <v>261</v>
      </c>
      <c r="E300" s="2">
        <v>125</v>
      </c>
      <c r="F300" s="2" t="s">
        <v>1318</v>
      </c>
      <c r="G300" s="2" t="s">
        <v>32</v>
      </c>
      <c r="H300" s="2" t="s">
        <v>23</v>
      </c>
      <c r="I300" s="2" t="s">
        <v>21</v>
      </c>
      <c r="J300" s="33">
        <v>34817</v>
      </c>
      <c r="K300" s="2" t="s">
        <v>136</v>
      </c>
      <c r="L300" s="1">
        <v>121.6</v>
      </c>
      <c r="M300" s="15">
        <v>0.53069999999999995</v>
      </c>
      <c r="N300" s="2">
        <v>140</v>
      </c>
      <c r="O300" s="2">
        <v>150</v>
      </c>
      <c r="P300" s="44">
        <v>155</v>
      </c>
      <c r="Q300" s="2"/>
      <c r="R300" s="14">
        <v>150</v>
      </c>
      <c r="S300" s="92">
        <f t="shared" si="4"/>
        <v>79.60499999999999</v>
      </c>
      <c r="T300" s="2"/>
      <c r="U300" s="2" t="s">
        <v>1319</v>
      </c>
      <c r="V300" s="2">
        <v>3</v>
      </c>
    </row>
    <row r="301" spans="1:22">
      <c r="A301" s="2">
        <v>12</v>
      </c>
      <c r="B301" s="2">
        <v>1</v>
      </c>
      <c r="C301" s="32" t="s">
        <v>501</v>
      </c>
      <c r="D301" s="32" t="s">
        <v>261</v>
      </c>
      <c r="E301" s="2">
        <v>125</v>
      </c>
      <c r="F301" s="2" t="s">
        <v>1320</v>
      </c>
      <c r="G301" s="2" t="s">
        <v>1321</v>
      </c>
      <c r="H301" s="2" t="s">
        <v>23</v>
      </c>
      <c r="I301" s="2" t="s">
        <v>21</v>
      </c>
      <c r="J301" s="33">
        <v>26253</v>
      </c>
      <c r="K301" s="2" t="s">
        <v>36</v>
      </c>
      <c r="L301" s="105">
        <v>119.6</v>
      </c>
      <c r="M301" s="15">
        <v>0.52739999999999998</v>
      </c>
      <c r="N301" s="2">
        <v>180</v>
      </c>
      <c r="O301" s="2">
        <v>190</v>
      </c>
      <c r="P301" s="2">
        <v>202.5</v>
      </c>
      <c r="Q301" s="2"/>
      <c r="R301" s="14">
        <v>202.5</v>
      </c>
      <c r="S301" s="92">
        <f t="shared" si="4"/>
        <v>106.79849999999999</v>
      </c>
      <c r="T301" s="2"/>
      <c r="U301" s="2" t="s">
        <v>1322</v>
      </c>
      <c r="V301" s="2">
        <v>12</v>
      </c>
    </row>
    <row r="302" spans="1:22">
      <c r="A302" s="2">
        <v>5</v>
      </c>
      <c r="B302" s="2">
        <v>2</v>
      </c>
      <c r="C302" s="32" t="s">
        <v>501</v>
      </c>
      <c r="D302" s="32" t="s">
        <v>261</v>
      </c>
      <c r="E302" s="2">
        <v>125</v>
      </c>
      <c r="F302" s="2" t="s">
        <v>1323</v>
      </c>
      <c r="G302" s="2" t="s">
        <v>214</v>
      </c>
      <c r="H302" s="2" t="s">
        <v>214</v>
      </c>
      <c r="I302" s="2" t="s">
        <v>21</v>
      </c>
      <c r="J302" s="33">
        <v>25302</v>
      </c>
      <c r="K302" s="2" t="s">
        <v>36</v>
      </c>
      <c r="L302" s="1">
        <v>120.5</v>
      </c>
      <c r="M302" s="15">
        <v>0.58809999999999996</v>
      </c>
      <c r="N302" s="2">
        <v>180</v>
      </c>
      <c r="O302" s="2">
        <v>185</v>
      </c>
      <c r="P302" s="2">
        <v>192.5</v>
      </c>
      <c r="Q302" s="2"/>
      <c r="R302" s="14">
        <v>192.5</v>
      </c>
      <c r="S302" s="92">
        <f t="shared" si="4"/>
        <v>113.20925</v>
      </c>
      <c r="T302" s="2"/>
      <c r="U302" s="2" t="s">
        <v>1324</v>
      </c>
      <c r="V302" s="2">
        <v>5</v>
      </c>
    </row>
    <row r="303" spans="1:22">
      <c r="A303" s="2">
        <v>3</v>
      </c>
      <c r="B303" s="2">
        <v>3</v>
      </c>
      <c r="C303" s="32" t="s">
        <v>501</v>
      </c>
      <c r="D303" s="32" t="s">
        <v>261</v>
      </c>
      <c r="E303" s="2">
        <v>125</v>
      </c>
      <c r="F303" s="2" t="s">
        <v>523</v>
      </c>
      <c r="G303" s="2" t="s">
        <v>1325</v>
      </c>
      <c r="H303" s="2" t="s">
        <v>525</v>
      </c>
      <c r="I303" s="2" t="s">
        <v>21</v>
      </c>
      <c r="J303" s="33">
        <v>25039</v>
      </c>
      <c r="K303" s="2" t="s">
        <v>36</v>
      </c>
      <c r="L303" s="1">
        <v>112.6</v>
      </c>
      <c r="M303" s="15">
        <v>0.61040000000000005</v>
      </c>
      <c r="N303" s="2">
        <v>120</v>
      </c>
      <c r="O303" s="2">
        <v>127.5</v>
      </c>
      <c r="P303" s="2">
        <v>0</v>
      </c>
      <c r="Q303" s="2"/>
      <c r="R303" s="14">
        <v>127.5</v>
      </c>
      <c r="S303" s="92">
        <f t="shared" si="4"/>
        <v>77.826000000000008</v>
      </c>
      <c r="T303" s="2"/>
      <c r="U303" s="2" t="s">
        <v>1326</v>
      </c>
      <c r="V303" s="2">
        <v>3</v>
      </c>
    </row>
    <row r="304" spans="1:22">
      <c r="A304" s="2">
        <v>12</v>
      </c>
      <c r="B304" s="2">
        <v>1</v>
      </c>
      <c r="C304" s="32" t="s">
        <v>501</v>
      </c>
      <c r="D304" s="32" t="s">
        <v>261</v>
      </c>
      <c r="E304" s="2">
        <v>125</v>
      </c>
      <c r="F304" s="2" t="s">
        <v>1327</v>
      </c>
      <c r="G304" s="2" t="s">
        <v>160</v>
      </c>
      <c r="H304" s="2" t="s">
        <v>160</v>
      </c>
      <c r="I304" s="2" t="s">
        <v>21</v>
      </c>
      <c r="J304" s="33">
        <v>23470</v>
      </c>
      <c r="K304" s="2" t="s">
        <v>140</v>
      </c>
      <c r="L304" s="1">
        <v>123.5</v>
      </c>
      <c r="M304" s="15">
        <v>0.67010000000000003</v>
      </c>
      <c r="N304" s="2">
        <v>165</v>
      </c>
      <c r="O304" s="2">
        <v>170</v>
      </c>
      <c r="P304" s="44">
        <v>177.5</v>
      </c>
      <c r="Q304" s="2"/>
      <c r="R304" s="14">
        <v>170</v>
      </c>
      <c r="S304" s="92">
        <f t="shared" si="4"/>
        <v>113.917</v>
      </c>
      <c r="T304" s="2"/>
      <c r="U304" s="2" t="s">
        <v>1328</v>
      </c>
      <c r="V304" s="2">
        <v>12</v>
      </c>
    </row>
    <row r="305" spans="1:22">
      <c r="A305" s="2">
        <v>5</v>
      </c>
      <c r="B305" s="2">
        <v>2</v>
      </c>
      <c r="C305" s="32" t="s">
        <v>501</v>
      </c>
      <c r="D305" s="32" t="s">
        <v>261</v>
      </c>
      <c r="E305" s="2">
        <v>125</v>
      </c>
      <c r="F305" s="2" t="s">
        <v>1329</v>
      </c>
      <c r="G305" s="2" t="s">
        <v>1330</v>
      </c>
      <c r="H305" s="2" t="s">
        <v>34</v>
      </c>
      <c r="I305" s="2" t="s">
        <v>21</v>
      </c>
      <c r="J305" s="33">
        <v>24319</v>
      </c>
      <c r="K305" s="2" t="s">
        <v>140</v>
      </c>
      <c r="L305" s="105">
        <v>120</v>
      </c>
      <c r="M305" s="15">
        <v>0.63449999999999995</v>
      </c>
      <c r="N305" s="2">
        <v>152.5</v>
      </c>
      <c r="O305" s="2">
        <v>160</v>
      </c>
      <c r="P305" s="44">
        <v>165</v>
      </c>
      <c r="Q305" s="2"/>
      <c r="R305" s="14">
        <v>160</v>
      </c>
      <c r="S305" s="92">
        <f t="shared" si="4"/>
        <v>101.52</v>
      </c>
      <c r="T305" s="2"/>
      <c r="U305" s="2" t="s">
        <v>1331</v>
      </c>
      <c r="V305" s="2">
        <v>5</v>
      </c>
    </row>
    <row r="306" spans="1:22">
      <c r="A306" s="2">
        <v>12</v>
      </c>
      <c r="B306" s="2">
        <v>1</v>
      </c>
      <c r="C306" s="32" t="s">
        <v>501</v>
      </c>
      <c r="D306" s="32" t="s">
        <v>261</v>
      </c>
      <c r="E306" s="2">
        <v>125</v>
      </c>
      <c r="F306" s="2" t="s">
        <v>1332</v>
      </c>
      <c r="G306" s="2" t="s">
        <v>124</v>
      </c>
      <c r="H306" s="2" t="s">
        <v>124</v>
      </c>
      <c r="I306" s="2" t="s">
        <v>124</v>
      </c>
      <c r="J306" s="33">
        <v>28525</v>
      </c>
      <c r="K306" s="2" t="s">
        <v>19</v>
      </c>
      <c r="L306" s="105">
        <v>125</v>
      </c>
      <c r="M306" s="15">
        <v>0.52100000000000002</v>
      </c>
      <c r="N306" s="2">
        <v>205</v>
      </c>
      <c r="O306" s="2">
        <v>212.5</v>
      </c>
      <c r="P306" s="44">
        <v>215</v>
      </c>
      <c r="Q306" s="2"/>
      <c r="R306" s="14">
        <v>212.5</v>
      </c>
      <c r="S306" s="92">
        <f t="shared" si="4"/>
        <v>110.71250000000001</v>
      </c>
      <c r="T306" s="2"/>
      <c r="U306" s="2" t="s">
        <v>1333</v>
      </c>
      <c r="V306" s="2">
        <v>12</v>
      </c>
    </row>
    <row r="307" spans="1:22">
      <c r="A307" s="2">
        <v>5</v>
      </c>
      <c r="B307" s="2">
        <v>2</v>
      </c>
      <c r="C307" s="32" t="s">
        <v>501</v>
      </c>
      <c r="D307" s="32" t="s">
        <v>261</v>
      </c>
      <c r="E307" s="2">
        <v>125</v>
      </c>
      <c r="F307" s="2" t="s">
        <v>536</v>
      </c>
      <c r="G307" s="2" t="s">
        <v>160</v>
      </c>
      <c r="H307" s="2" t="s">
        <v>160</v>
      </c>
      <c r="I307" s="2" t="s">
        <v>21</v>
      </c>
      <c r="J307" s="33">
        <v>31013</v>
      </c>
      <c r="K307" s="2" t="s">
        <v>19</v>
      </c>
      <c r="L307" s="1">
        <v>118.8</v>
      </c>
      <c r="M307" s="15">
        <v>0.52810000000000001</v>
      </c>
      <c r="N307" s="2">
        <v>200</v>
      </c>
      <c r="O307" s="44">
        <v>205</v>
      </c>
      <c r="P307" s="44">
        <v>205</v>
      </c>
      <c r="Q307" s="2"/>
      <c r="R307" s="14">
        <v>200</v>
      </c>
      <c r="S307" s="92">
        <f t="shared" si="4"/>
        <v>105.62</v>
      </c>
      <c r="T307" s="2"/>
      <c r="U307" s="2" t="s">
        <v>537</v>
      </c>
      <c r="V307" s="2">
        <v>5</v>
      </c>
    </row>
    <row r="308" spans="1:22">
      <c r="A308" s="2">
        <v>3</v>
      </c>
      <c r="B308" s="2">
        <v>3</v>
      </c>
      <c r="C308" s="32" t="s">
        <v>501</v>
      </c>
      <c r="D308" s="32" t="s">
        <v>261</v>
      </c>
      <c r="E308" s="2">
        <v>125</v>
      </c>
      <c r="F308" s="2" t="s">
        <v>1334</v>
      </c>
      <c r="G308" s="2" t="s">
        <v>877</v>
      </c>
      <c r="H308" s="2" t="s">
        <v>23</v>
      </c>
      <c r="I308" s="2" t="s">
        <v>21</v>
      </c>
      <c r="J308" s="33">
        <v>28995</v>
      </c>
      <c r="K308" s="2" t="s">
        <v>19</v>
      </c>
      <c r="L308" s="105">
        <v>124</v>
      </c>
      <c r="M308" s="15">
        <v>0.52239999999999998</v>
      </c>
      <c r="N308" s="2">
        <v>180</v>
      </c>
      <c r="O308" s="2">
        <v>192.5</v>
      </c>
      <c r="P308" s="44">
        <v>202.5</v>
      </c>
      <c r="Q308" s="2"/>
      <c r="R308" s="14">
        <v>192.5</v>
      </c>
      <c r="S308" s="92">
        <f t="shared" si="4"/>
        <v>100.562</v>
      </c>
      <c r="T308" s="2"/>
      <c r="U308" s="2" t="s">
        <v>1335</v>
      </c>
      <c r="V308" s="2">
        <v>3</v>
      </c>
    </row>
    <row r="309" spans="1:22">
      <c r="A309" s="2">
        <v>2</v>
      </c>
      <c r="B309" s="2">
        <v>4</v>
      </c>
      <c r="C309" s="32" t="s">
        <v>501</v>
      </c>
      <c r="D309" s="32" t="s">
        <v>261</v>
      </c>
      <c r="E309" s="2">
        <v>125</v>
      </c>
      <c r="F309" s="2" t="s">
        <v>1336</v>
      </c>
      <c r="G309" s="2" t="s">
        <v>684</v>
      </c>
      <c r="H309" s="2" t="s">
        <v>23</v>
      </c>
      <c r="I309" s="2" t="s">
        <v>21</v>
      </c>
      <c r="J309" s="33">
        <v>29071</v>
      </c>
      <c r="K309" s="2" t="s">
        <v>19</v>
      </c>
      <c r="L309" s="1">
        <v>121.4</v>
      </c>
      <c r="M309" s="15">
        <v>0.52559999999999996</v>
      </c>
      <c r="N309" s="2">
        <v>185</v>
      </c>
      <c r="O309" s="44">
        <v>190</v>
      </c>
      <c r="P309" s="44">
        <v>190</v>
      </c>
      <c r="Q309" s="2"/>
      <c r="R309" s="14">
        <v>185</v>
      </c>
      <c r="S309" s="92">
        <f t="shared" si="4"/>
        <v>97.23599999999999</v>
      </c>
      <c r="T309" s="2"/>
      <c r="U309" s="2" t="s">
        <v>1337</v>
      </c>
      <c r="V309" s="2">
        <v>2</v>
      </c>
    </row>
    <row r="310" spans="1:22">
      <c r="A310" s="2">
        <v>1</v>
      </c>
      <c r="B310" s="2">
        <v>5</v>
      </c>
      <c r="C310" s="32" t="s">
        <v>501</v>
      </c>
      <c r="D310" s="32" t="s">
        <v>261</v>
      </c>
      <c r="E310" s="2">
        <v>125</v>
      </c>
      <c r="F310" s="2" t="s">
        <v>1338</v>
      </c>
      <c r="G310" s="2" t="s">
        <v>166</v>
      </c>
      <c r="H310" s="2" t="s">
        <v>166</v>
      </c>
      <c r="I310" s="2" t="s">
        <v>21</v>
      </c>
      <c r="J310" s="33">
        <v>30403</v>
      </c>
      <c r="K310" s="2" t="s">
        <v>19</v>
      </c>
      <c r="L310" s="1">
        <v>113.5</v>
      </c>
      <c r="M310" s="15">
        <v>0.53280000000000005</v>
      </c>
      <c r="N310" s="2">
        <v>175</v>
      </c>
      <c r="O310" s="44">
        <v>182.5</v>
      </c>
      <c r="P310" s="44">
        <v>185</v>
      </c>
      <c r="Q310" s="2"/>
      <c r="R310" s="14">
        <v>175</v>
      </c>
      <c r="S310" s="92">
        <f t="shared" si="4"/>
        <v>93.240000000000009</v>
      </c>
      <c r="T310" s="2"/>
      <c r="U310" s="2" t="s">
        <v>1339</v>
      </c>
      <c r="V310" s="2">
        <v>1</v>
      </c>
    </row>
    <row r="311" spans="1:22">
      <c r="A311" s="2">
        <v>0</v>
      </c>
      <c r="B311" s="2">
        <v>6</v>
      </c>
      <c r="C311" s="32" t="s">
        <v>501</v>
      </c>
      <c r="D311" s="32" t="s">
        <v>261</v>
      </c>
      <c r="E311" s="2">
        <v>125</v>
      </c>
      <c r="F311" s="2" t="s">
        <v>1340</v>
      </c>
      <c r="G311" s="2" t="s">
        <v>885</v>
      </c>
      <c r="H311" s="2" t="s">
        <v>23</v>
      </c>
      <c r="I311" s="2" t="s">
        <v>21</v>
      </c>
      <c r="J311" s="33">
        <v>29105</v>
      </c>
      <c r="K311" s="2" t="s">
        <v>19</v>
      </c>
      <c r="L311" s="105">
        <v>120.4</v>
      </c>
      <c r="M311" s="15">
        <v>0.52659999999999996</v>
      </c>
      <c r="N311" s="2">
        <v>165</v>
      </c>
      <c r="O311" s="2">
        <v>175</v>
      </c>
      <c r="P311" s="44">
        <v>180</v>
      </c>
      <c r="Q311" s="2"/>
      <c r="R311" s="14">
        <v>175</v>
      </c>
      <c r="S311" s="92">
        <f t="shared" si="4"/>
        <v>92.154999999999987</v>
      </c>
      <c r="T311" s="2"/>
      <c r="U311" s="2" t="s">
        <v>886</v>
      </c>
      <c r="V311" s="2">
        <v>0</v>
      </c>
    </row>
    <row r="312" spans="1:22">
      <c r="A312" s="2">
        <v>0</v>
      </c>
      <c r="B312" s="2">
        <v>7</v>
      </c>
      <c r="C312" s="32" t="s">
        <v>501</v>
      </c>
      <c r="D312" s="32" t="s">
        <v>261</v>
      </c>
      <c r="E312" s="2">
        <v>125</v>
      </c>
      <c r="F312" s="2" t="s">
        <v>1341</v>
      </c>
      <c r="G312" s="2" t="s">
        <v>231</v>
      </c>
      <c r="H312" s="2" t="s">
        <v>23</v>
      </c>
      <c r="I312" s="2" t="s">
        <v>21</v>
      </c>
      <c r="J312" s="33">
        <v>30138</v>
      </c>
      <c r="K312" s="2" t="s">
        <v>19</v>
      </c>
      <c r="L312" s="1">
        <v>123.2</v>
      </c>
      <c r="M312" s="15">
        <v>0.52349999999999997</v>
      </c>
      <c r="N312" s="2">
        <v>155</v>
      </c>
      <c r="O312" s="44">
        <v>167.5</v>
      </c>
      <c r="P312" s="44">
        <v>175</v>
      </c>
      <c r="Q312" s="2"/>
      <c r="R312" s="14">
        <v>155</v>
      </c>
      <c r="S312" s="92">
        <f t="shared" si="4"/>
        <v>81.142499999999998</v>
      </c>
      <c r="T312" s="2"/>
      <c r="U312" s="2" t="s">
        <v>1342</v>
      </c>
      <c r="V312" s="2">
        <v>0</v>
      </c>
    </row>
    <row r="313" spans="1:22">
      <c r="A313" s="2">
        <v>0</v>
      </c>
      <c r="B313" s="2" t="s">
        <v>259</v>
      </c>
      <c r="C313" s="32" t="s">
        <v>501</v>
      </c>
      <c r="D313" s="32" t="s">
        <v>261</v>
      </c>
      <c r="E313" s="2">
        <v>125</v>
      </c>
      <c r="F313" s="2" t="s">
        <v>1343</v>
      </c>
      <c r="G313" s="2" t="s">
        <v>885</v>
      </c>
      <c r="H313" s="2" t="s">
        <v>23</v>
      </c>
      <c r="I313" s="2" t="s">
        <v>21</v>
      </c>
      <c r="J313" s="33">
        <v>31202</v>
      </c>
      <c r="K313" s="2" t="s">
        <v>19</v>
      </c>
      <c r="L313" s="105">
        <v>122.9</v>
      </c>
      <c r="M313" s="15">
        <v>0.52390000000000003</v>
      </c>
      <c r="N313" s="44">
        <v>145</v>
      </c>
      <c r="O313" s="44">
        <v>145</v>
      </c>
      <c r="P313" s="44">
        <v>145</v>
      </c>
      <c r="Q313" s="2"/>
      <c r="R313" s="44">
        <v>0</v>
      </c>
      <c r="S313" s="92">
        <f t="shared" si="4"/>
        <v>0</v>
      </c>
      <c r="T313" s="2"/>
      <c r="U313" s="2" t="s">
        <v>1344</v>
      </c>
      <c r="V313" s="2">
        <v>0</v>
      </c>
    </row>
    <row r="314" spans="1:22">
      <c r="A314" s="2">
        <v>0</v>
      </c>
      <c r="B314" s="2" t="s">
        <v>259</v>
      </c>
      <c r="C314" s="32" t="s">
        <v>501</v>
      </c>
      <c r="D314" s="32" t="s">
        <v>261</v>
      </c>
      <c r="E314" s="2">
        <v>125</v>
      </c>
      <c r="F314" s="2" t="s">
        <v>540</v>
      </c>
      <c r="G314" s="2" t="s">
        <v>931</v>
      </c>
      <c r="H314" s="2" t="s">
        <v>931</v>
      </c>
      <c r="I314" s="2" t="s">
        <v>21</v>
      </c>
      <c r="J314" s="33">
        <v>30660</v>
      </c>
      <c r="K314" s="2" t="s">
        <v>19</v>
      </c>
      <c r="L314" s="1">
        <v>124</v>
      </c>
      <c r="M314" s="15">
        <v>0.52239999999999998</v>
      </c>
      <c r="N314" s="2">
        <v>0</v>
      </c>
      <c r="O314" s="2">
        <v>0</v>
      </c>
      <c r="P314" s="2">
        <v>0</v>
      </c>
      <c r="Q314" s="2"/>
      <c r="R314" s="14">
        <v>0</v>
      </c>
      <c r="S314" s="92">
        <f t="shared" si="4"/>
        <v>0</v>
      </c>
      <c r="T314" s="2"/>
      <c r="U314" s="2" t="s">
        <v>1345</v>
      </c>
      <c r="V314" s="2">
        <v>0</v>
      </c>
    </row>
    <row r="315" spans="1:22">
      <c r="A315" s="2">
        <v>12</v>
      </c>
      <c r="B315" s="2">
        <v>1</v>
      </c>
      <c r="C315" s="32" t="s">
        <v>501</v>
      </c>
      <c r="D315" s="32" t="s">
        <v>261</v>
      </c>
      <c r="E315" s="2">
        <v>140</v>
      </c>
      <c r="F315" s="2" t="s">
        <v>1346</v>
      </c>
      <c r="G315" s="2" t="s">
        <v>1061</v>
      </c>
      <c r="H315" s="2" t="s">
        <v>264</v>
      </c>
      <c r="I315" s="2" t="s">
        <v>21</v>
      </c>
      <c r="J315" s="33">
        <v>19589</v>
      </c>
      <c r="K315" s="2" t="s">
        <v>216</v>
      </c>
      <c r="L315" s="1">
        <v>129.6</v>
      </c>
      <c r="M315" s="15">
        <v>0.96140000000000003</v>
      </c>
      <c r="N315" s="2">
        <v>100</v>
      </c>
      <c r="O315" s="2">
        <v>105</v>
      </c>
      <c r="P315" s="44">
        <v>107.5</v>
      </c>
      <c r="Q315" s="2"/>
      <c r="R315" s="14">
        <v>105</v>
      </c>
      <c r="S315" s="92">
        <f t="shared" si="4"/>
        <v>100.947</v>
      </c>
      <c r="T315" s="2"/>
      <c r="U315" s="2" t="s">
        <v>1347</v>
      </c>
      <c r="V315" s="2">
        <v>12</v>
      </c>
    </row>
    <row r="316" spans="1:22">
      <c r="A316" s="2">
        <v>12</v>
      </c>
      <c r="B316" s="2">
        <v>1</v>
      </c>
      <c r="C316" s="32" t="s">
        <v>501</v>
      </c>
      <c r="D316" s="32" t="s">
        <v>261</v>
      </c>
      <c r="E316" s="2">
        <v>140</v>
      </c>
      <c r="F316" s="2" t="s">
        <v>1348</v>
      </c>
      <c r="G316" s="2" t="s">
        <v>214</v>
      </c>
      <c r="H316" s="2" t="s">
        <v>214</v>
      </c>
      <c r="I316" s="2" t="s">
        <v>21</v>
      </c>
      <c r="J316" s="33">
        <v>18493</v>
      </c>
      <c r="K316" s="2" t="s">
        <v>168</v>
      </c>
      <c r="L316" s="1">
        <v>135.5</v>
      </c>
      <c r="M316" s="15">
        <v>1.022</v>
      </c>
      <c r="N316" s="44">
        <v>160</v>
      </c>
      <c r="O316" s="2">
        <v>165</v>
      </c>
      <c r="P316" s="2">
        <v>170</v>
      </c>
      <c r="Q316" s="2"/>
      <c r="R316" s="14">
        <v>170</v>
      </c>
      <c r="S316" s="92">
        <f t="shared" si="4"/>
        <v>173.74</v>
      </c>
      <c r="T316" s="2" t="s">
        <v>480</v>
      </c>
      <c r="U316" s="2" t="s">
        <v>1349</v>
      </c>
      <c r="V316" s="2">
        <v>48</v>
      </c>
    </row>
    <row r="317" spans="1:22">
      <c r="A317" s="2">
        <v>12</v>
      </c>
      <c r="B317" s="2">
        <v>1</v>
      </c>
      <c r="C317" s="32" t="s">
        <v>501</v>
      </c>
      <c r="D317" s="32" t="s">
        <v>261</v>
      </c>
      <c r="E317" s="2">
        <v>140</v>
      </c>
      <c r="F317" s="2" t="s">
        <v>1350</v>
      </c>
      <c r="G317" s="2" t="s">
        <v>760</v>
      </c>
      <c r="H317" s="2" t="s">
        <v>760</v>
      </c>
      <c r="I317" s="2" t="s">
        <v>21</v>
      </c>
      <c r="J317" s="33">
        <v>30747</v>
      </c>
      <c r="K317" s="2" t="s">
        <v>19</v>
      </c>
      <c r="L317" s="1">
        <v>133.44999999999999</v>
      </c>
      <c r="M317" s="15">
        <v>0.51090000000000002</v>
      </c>
      <c r="N317" s="2">
        <v>205</v>
      </c>
      <c r="O317" s="2">
        <v>212.5</v>
      </c>
      <c r="P317" s="2">
        <v>220</v>
      </c>
      <c r="Q317" s="2"/>
      <c r="R317" s="14">
        <v>220</v>
      </c>
      <c r="S317" s="92">
        <f t="shared" si="4"/>
        <v>112.39800000000001</v>
      </c>
      <c r="T317" s="2"/>
      <c r="U317" s="2" t="s">
        <v>1351</v>
      </c>
      <c r="V317" s="2">
        <v>12</v>
      </c>
    </row>
    <row r="318" spans="1:22">
      <c r="A318" s="2">
        <v>5</v>
      </c>
      <c r="B318" s="2">
        <v>2</v>
      </c>
      <c r="C318" s="32" t="s">
        <v>501</v>
      </c>
      <c r="D318" s="32" t="s">
        <v>261</v>
      </c>
      <c r="E318" s="2">
        <v>140</v>
      </c>
      <c r="F318" s="2" t="s">
        <v>1352</v>
      </c>
      <c r="G318" s="2" t="s">
        <v>1353</v>
      </c>
      <c r="H318" s="2" t="s">
        <v>34</v>
      </c>
      <c r="I318" s="2" t="s">
        <v>21</v>
      </c>
      <c r="J318" s="33">
        <v>31310</v>
      </c>
      <c r="K318" s="2" t="s">
        <v>19</v>
      </c>
      <c r="L318" s="1">
        <v>131.6</v>
      </c>
      <c r="M318" s="15">
        <v>0.5131</v>
      </c>
      <c r="N318" s="2">
        <v>195</v>
      </c>
      <c r="O318" s="44">
        <v>207.5</v>
      </c>
      <c r="P318" s="44">
        <v>207.5</v>
      </c>
      <c r="Q318" s="2"/>
      <c r="R318" s="14">
        <v>195</v>
      </c>
      <c r="S318" s="92">
        <f t="shared" si="4"/>
        <v>100.0545</v>
      </c>
      <c r="T318" s="2"/>
      <c r="U318" s="2" t="s">
        <v>1354</v>
      </c>
      <c r="V318" s="2">
        <v>5</v>
      </c>
    </row>
    <row r="319" spans="1:22">
      <c r="A319" s="2">
        <v>3</v>
      </c>
      <c r="B319" s="2">
        <v>3</v>
      </c>
      <c r="C319" s="32" t="s">
        <v>501</v>
      </c>
      <c r="D319" s="32" t="s">
        <v>261</v>
      </c>
      <c r="E319" s="2">
        <v>140</v>
      </c>
      <c r="F319" s="2" t="s">
        <v>1355</v>
      </c>
      <c r="G319" s="2" t="s">
        <v>33</v>
      </c>
      <c r="H319" s="2" t="s">
        <v>34</v>
      </c>
      <c r="I319" s="2" t="s">
        <v>21</v>
      </c>
      <c r="J319" s="33">
        <v>31992</v>
      </c>
      <c r="K319" s="2" t="s">
        <v>19</v>
      </c>
      <c r="L319" s="1">
        <v>138.5</v>
      </c>
      <c r="M319" s="15">
        <v>0.50519999999999998</v>
      </c>
      <c r="N319" s="2">
        <v>195</v>
      </c>
      <c r="O319" s="44">
        <v>202.5</v>
      </c>
      <c r="P319" s="44">
        <v>207.5</v>
      </c>
      <c r="Q319" s="2"/>
      <c r="R319" s="14">
        <v>195</v>
      </c>
      <c r="S319" s="92">
        <f t="shared" si="4"/>
        <v>98.513999999999996</v>
      </c>
      <c r="T319" s="2"/>
      <c r="U319" s="2" t="s">
        <v>1356</v>
      </c>
      <c r="V319" s="2">
        <v>3</v>
      </c>
    </row>
    <row r="320" spans="1:22">
      <c r="A320" s="2">
        <v>2</v>
      </c>
      <c r="B320" s="2">
        <v>4</v>
      </c>
      <c r="C320" s="32" t="s">
        <v>501</v>
      </c>
      <c r="D320" s="32" t="s">
        <v>261</v>
      </c>
      <c r="E320" s="2">
        <v>140</v>
      </c>
      <c r="F320" s="2" t="s">
        <v>1357</v>
      </c>
      <c r="G320" s="2" t="s">
        <v>1262</v>
      </c>
      <c r="H320" s="2" t="s">
        <v>23</v>
      </c>
      <c r="I320" s="2" t="s">
        <v>21</v>
      </c>
      <c r="J320" s="33">
        <v>31396</v>
      </c>
      <c r="K320" s="2" t="s">
        <v>19</v>
      </c>
      <c r="L320" s="1">
        <v>131.9</v>
      </c>
      <c r="M320" s="15">
        <v>0.51270000000000004</v>
      </c>
      <c r="N320" s="44">
        <v>180</v>
      </c>
      <c r="O320" s="44">
        <v>190</v>
      </c>
      <c r="P320" s="2">
        <v>190</v>
      </c>
      <c r="Q320" s="2"/>
      <c r="R320" s="14">
        <v>190</v>
      </c>
      <c r="S320" s="92">
        <f t="shared" si="4"/>
        <v>97.413000000000011</v>
      </c>
      <c r="T320" s="2"/>
      <c r="U320" s="2" t="s">
        <v>1263</v>
      </c>
      <c r="V320" s="2">
        <v>2</v>
      </c>
    </row>
    <row r="321" spans="1:22">
      <c r="A321" s="2">
        <v>1</v>
      </c>
      <c r="B321" s="2">
        <v>5</v>
      </c>
      <c r="C321" s="32" t="s">
        <v>501</v>
      </c>
      <c r="D321" s="32" t="s">
        <v>261</v>
      </c>
      <c r="E321" s="2">
        <v>140</v>
      </c>
      <c r="F321" s="2" t="s">
        <v>1348</v>
      </c>
      <c r="G321" s="2" t="s">
        <v>214</v>
      </c>
      <c r="H321" s="2" t="s">
        <v>214</v>
      </c>
      <c r="I321" s="2" t="s">
        <v>21</v>
      </c>
      <c r="J321" s="33">
        <v>18493</v>
      </c>
      <c r="K321" s="2" t="s">
        <v>19</v>
      </c>
      <c r="L321" s="1">
        <v>135.5</v>
      </c>
      <c r="M321" s="15">
        <v>0.50849999999999995</v>
      </c>
      <c r="N321" s="44">
        <v>160</v>
      </c>
      <c r="O321" s="2">
        <v>165</v>
      </c>
      <c r="P321" s="2">
        <v>170</v>
      </c>
      <c r="Q321" s="2"/>
      <c r="R321" s="14">
        <v>170</v>
      </c>
      <c r="S321" s="92">
        <f t="shared" si="4"/>
        <v>86.444999999999993</v>
      </c>
      <c r="T321" s="2"/>
      <c r="U321" s="2" t="s">
        <v>1349</v>
      </c>
      <c r="V321" s="2">
        <v>1</v>
      </c>
    </row>
    <row r="322" spans="1:22">
      <c r="A322" s="2">
        <v>12</v>
      </c>
      <c r="B322" s="2">
        <v>1</v>
      </c>
      <c r="C322" s="32" t="s">
        <v>501</v>
      </c>
      <c r="D322" s="32" t="s">
        <v>261</v>
      </c>
      <c r="E322" s="2" t="s">
        <v>454</v>
      </c>
      <c r="F322" s="2" t="s">
        <v>1358</v>
      </c>
      <c r="G322" s="2" t="s">
        <v>921</v>
      </c>
      <c r="H322" s="2" t="s">
        <v>1145</v>
      </c>
      <c r="I322" s="2" t="s">
        <v>21</v>
      </c>
      <c r="J322" s="33">
        <v>26955</v>
      </c>
      <c r="K322" s="2" t="s">
        <v>20</v>
      </c>
      <c r="L322" s="1">
        <v>143</v>
      </c>
      <c r="M322" s="15">
        <v>0.50919999999999999</v>
      </c>
      <c r="N322" s="2">
        <v>170</v>
      </c>
      <c r="O322" s="2">
        <v>175</v>
      </c>
      <c r="P322" s="2">
        <v>0</v>
      </c>
      <c r="Q322" s="2"/>
      <c r="R322" s="14">
        <v>175</v>
      </c>
      <c r="S322" s="92">
        <f t="shared" si="4"/>
        <v>89.11</v>
      </c>
      <c r="T322" s="2"/>
      <c r="U322" s="2" t="s">
        <v>922</v>
      </c>
      <c r="V322" s="2">
        <v>12</v>
      </c>
    </row>
    <row r="323" spans="1:22">
      <c r="A323" s="2">
        <v>12</v>
      </c>
      <c r="B323" s="2">
        <v>1</v>
      </c>
      <c r="C323" s="32" t="s">
        <v>501</v>
      </c>
      <c r="D323" s="32" t="s">
        <v>261</v>
      </c>
      <c r="E323" s="2" t="s">
        <v>454</v>
      </c>
      <c r="F323" s="2" t="s">
        <v>1359</v>
      </c>
      <c r="G323" s="2" t="s">
        <v>97</v>
      </c>
      <c r="H323" s="2" t="s">
        <v>23</v>
      </c>
      <c r="I323" s="2" t="s">
        <v>21</v>
      </c>
      <c r="J323" s="33">
        <v>24189</v>
      </c>
      <c r="K323" s="2" t="s">
        <v>140</v>
      </c>
      <c r="L323" s="1">
        <v>141.30000000000001</v>
      </c>
      <c r="M323" s="15">
        <v>0.60450000000000004</v>
      </c>
      <c r="N323" s="2">
        <v>185</v>
      </c>
      <c r="O323" s="2">
        <v>192.5</v>
      </c>
      <c r="P323" s="2">
        <v>195</v>
      </c>
      <c r="Q323" s="2"/>
      <c r="R323" s="14">
        <v>195</v>
      </c>
      <c r="S323" s="92">
        <f t="shared" si="4"/>
        <v>117.87750000000001</v>
      </c>
      <c r="T323" s="2"/>
      <c r="U323" s="2" t="s">
        <v>1360</v>
      </c>
      <c r="V323" s="2">
        <v>12</v>
      </c>
    </row>
    <row r="324" spans="1:22">
      <c r="A324" s="2">
        <v>12</v>
      </c>
      <c r="B324" s="2">
        <v>1</v>
      </c>
      <c r="C324" s="32" t="s">
        <v>501</v>
      </c>
      <c r="D324" s="32" t="s">
        <v>261</v>
      </c>
      <c r="E324" s="2" t="s">
        <v>454</v>
      </c>
      <c r="F324" s="2" t="s">
        <v>1359</v>
      </c>
      <c r="G324" s="2" t="s">
        <v>97</v>
      </c>
      <c r="H324" s="2" t="s">
        <v>23</v>
      </c>
      <c r="I324" s="2" t="s">
        <v>21</v>
      </c>
      <c r="J324" s="33">
        <v>24189</v>
      </c>
      <c r="K324" s="2" t="s">
        <v>19</v>
      </c>
      <c r="L324" s="1">
        <v>141.30000000000001</v>
      </c>
      <c r="M324" s="15">
        <v>0.50209999999999999</v>
      </c>
      <c r="N324" s="2">
        <v>185</v>
      </c>
      <c r="O324" s="2">
        <v>192.5</v>
      </c>
      <c r="P324" s="2">
        <v>195</v>
      </c>
      <c r="Q324" s="2"/>
      <c r="R324" s="14">
        <v>195</v>
      </c>
      <c r="S324" s="92">
        <f t="shared" si="4"/>
        <v>97.909499999999994</v>
      </c>
      <c r="T324" s="2"/>
      <c r="U324" s="2" t="s">
        <v>1360</v>
      </c>
      <c r="V324" s="2">
        <v>12</v>
      </c>
    </row>
    <row r="325" spans="1:22">
      <c r="A325" s="2">
        <v>5</v>
      </c>
      <c r="B325" s="2">
        <v>2</v>
      </c>
      <c r="C325" s="32" t="s">
        <v>501</v>
      </c>
      <c r="D325" s="32" t="s">
        <v>261</v>
      </c>
      <c r="E325" s="2" t="s">
        <v>454</v>
      </c>
      <c r="F325" s="2" t="s">
        <v>1358</v>
      </c>
      <c r="G325" s="2" t="s">
        <v>921</v>
      </c>
      <c r="H325" s="2" t="s">
        <v>1145</v>
      </c>
      <c r="I325" s="2" t="s">
        <v>21</v>
      </c>
      <c r="J325" s="33">
        <v>26955</v>
      </c>
      <c r="K325" s="2" t="s">
        <v>19</v>
      </c>
      <c r="L325" s="1">
        <v>143</v>
      </c>
      <c r="M325" s="15">
        <v>0.50019999999999998</v>
      </c>
      <c r="N325" s="2">
        <v>170</v>
      </c>
      <c r="O325" s="2">
        <v>175</v>
      </c>
      <c r="P325" s="2">
        <v>0</v>
      </c>
      <c r="Q325" s="2"/>
      <c r="R325" s="14">
        <v>175</v>
      </c>
      <c r="S325" s="92">
        <f t="shared" si="4"/>
        <v>87.534999999999997</v>
      </c>
      <c r="T325" s="2"/>
      <c r="U325" s="2" t="s">
        <v>922</v>
      </c>
      <c r="V325" s="2">
        <v>5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S3"/>
    <mergeCell ref="T3:T4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63" orientation="landscape" verticalDpi="2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64"/>
  <sheetViews>
    <sheetView workbookViewId="0">
      <selection activeCell="G46" sqref="G46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8.140625" style="7" bestFit="1" customWidth="1"/>
    <col min="4" max="4" width="6.7109375" style="7" customWidth="1"/>
    <col min="5" max="5" width="8.85546875" style="7" customWidth="1"/>
    <col min="6" max="6" width="5" style="7" bestFit="1" customWidth="1"/>
    <col min="7" max="7" width="24.42578125" style="7" bestFit="1" customWidth="1"/>
    <col min="8" max="8" width="21.85546875" style="7" bestFit="1" customWidth="1"/>
    <col min="9" max="9" width="24.28515625" style="7" bestFit="1" customWidth="1"/>
    <col min="10" max="10" width="7.28515625" style="7" bestFit="1" customWidth="1"/>
    <col min="11" max="11" width="13.28515625" style="7" bestFit="1" customWidth="1"/>
    <col min="12" max="12" width="18.5703125" style="7" bestFit="1" customWidth="1"/>
    <col min="13" max="13" width="6.5703125" style="8" bestFit="1" customWidth="1"/>
    <col min="14" max="14" width="6.5703125" style="13" bestFit="1" customWidth="1"/>
    <col min="15" max="17" width="5" style="7" bestFit="1" customWidth="1"/>
    <col min="18" max="18" width="4" style="7" bestFit="1" customWidth="1"/>
    <col min="19" max="19" width="6.5703125" style="7" bestFit="1" customWidth="1"/>
    <col min="20" max="20" width="8.5703125" style="13" bestFit="1" customWidth="1"/>
    <col min="21" max="21" width="11.140625" style="7" customWidth="1"/>
    <col min="22" max="22" width="19.28515625" style="7" bestFit="1" customWidth="1"/>
    <col min="23" max="16384" width="9.140625" style="7"/>
  </cols>
  <sheetData>
    <row r="1" spans="1:23" ht="20.25">
      <c r="D1" s="18" t="s">
        <v>27</v>
      </c>
      <c r="G1" s="22"/>
      <c r="H1" s="4"/>
      <c r="I1" s="4"/>
      <c r="J1" s="4"/>
      <c r="K1" s="6"/>
      <c r="M1" s="5"/>
      <c r="N1" s="12"/>
      <c r="O1" s="4"/>
      <c r="P1" s="4"/>
      <c r="Q1" s="4"/>
      <c r="R1" s="4"/>
      <c r="S1" s="23"/>
    </row>
    <row r="2" spans="1:23" s="24" customFormat="1" ht="21" thickBot="1">
      <c r="D2" s="18" t="s">
        <v>1412</v>
      </c>
      <c r="G2" s="25"/>
      <c r="H2" s="4"/>
      <c r="I2" s="25"/>
      <c r="J2" s="4"/>
      <c r="K2" s="25"/>
      <c r="L2" s="25"/>
      <c r="M2" s="26"/>
      <c r="N2" s="27"/>
      <c r="O2" s="25"/>
      <c r="P2" s="25"/>
      <c r="Q2" s="25"/>
      <c r="R2" s="25"/>
      <c r="S2" s="28"/>
      <c r="T2" s="29"/>
    </row>
    <row r="3" spans="1:23" ht="12.75" customHeight="1">
      <c r="A3" s="149" t="s">
        <v>18</v>
      </c>
      <c r="B3" s="149" t="s">
        <v>8</v>
      </c>
      <c r="C3" s="153" t="s">
        <v>1594</v>
      </c>
      <c r="D3" s="151" t="s">
        <v>24</v>
      </c>
      <c r="E3" s="151" t="s">
        <v>25</v>
      </c>
      <c r="F3" s="151" t="s">
        <v>2</v>
      </c>
      <c r="G3" s="151" t="s">
        <v>3</v>
      </c>
      <c r="H3" s="151" t="s">
        <v>22</v>
      </c>
      <c r="I3" s="151" t="s">
        <v>10</v>
      </c>
      <c r="J3" s="151" t="s">
        <v>11</v>
      </c>
      <c r="K3" s="151" t="s">
        <v>7</v>
      </c>
      <c r="L3" s="151" t="s">
        <v>4</v>
      </c>
      <c r="M3" s="155" t="s">
        <v>1</v>
      </c>
      <c r="N3" s="157" t="s">
        <v>0</v>
      </c>
      <c r="O3" s="159" t="s">
        <v>26</v>
      </c>
      <c r="P3" s="159"/>
      <c r="Q3" s="159"/>
      <c r="R3" s="159"/>
      <c r="S3" s="159"/>
      <c r="T3" s="159"/>
      <c r="U3" s="160" t="s">
        <v>9</v>
      </c>
      <c r="V3" s="160" t="s">
        <v>31</v>
      </c>
      <c r="W3" s="149" t="s">
        <v>18</v>
      </c>
    </row>
    <row r="4" spans="1:23" s="9" customFormat="1" ht="13.5" customHeight="1" thickBot="1">
      <c r="A4" s="166"/>
      <c r="B4" s="150"/>
      <c r="C4" s="154"/>
      <c r="D4" s="152"/>
      <c r="E4" s="152"/>
      <c r="F4" s="152"/>
      <c r="G4" s="152"/>
      <c r="H4" s="152"/>
      <c r="I4" s="152"/>
      <c r="J4" s="152"/>
      <c r="K4" s="152"/>
      <c r="L4" s="152"/>
      <c r="M4" s="156"/>
      <c r="N4" s="158"/>
      <c r="O4" s="20">
        <v>1</v>
      </c>
      <c r="P4" s="20">
        <v>2</v>
      </c>
      <c r="Q4" s="20">
        <v>3</v>
      </c>
      <c r="R4" s="20">
        <v>4</v>
      </c>
      <c r="S4" s="30" t="s">
        <v>6</v>
      </c>
      <c r="T4" s="21" t="s">
        <v>0</v>
      </c>
      <c r="U4" s="161"/>
      <c r="V4" s="161"/>
      <c r="W4" s="166"/>
    </row>
    <row r="5" spans="1:23">
      <c r="A5" s="2"/>
      <c r="B5" s="2"/>
      <c r="C5" s="2"/>
      <c r="D5" s="2"/>
      <c r="E5" s="2"/>
      <c r="F5" s="2"/>
      <c r="G5" s="14" t="s">
        <v>77</v>
      </c>
      <c r="H5" s="2"/>
      <c r="I5" s="2"/>
      <c r="J5" s="2"/>
      <c r="K5" s="33"/>
      <c r="L5" s="2"/>
      <c r="M5" s="1"/>
      <c r="N5" s="15"/>
      <c r="O5" s="2"/>
      <c r="P5" s="2"/>
      <c r="Q5" s="2"/>
      <c r="R5" s="2"/>
      <c r="S5" s="2"/>
      <c r="T5" s="15"/>
      <c r="U5" s="113"/>
      <c r="V5" s="2"/>
      <c r="W5" s="2"/>
    </row>
    <row r="6" spans="1:23">
      <c r="A6" s="2">
        <v>12</v>
      </c>
      <c r="B6" s="2">
        <v>1</v>
      </c>
      <c r="C6" s="2" t="s">
        <v>1595</v>
      </c>
      <c r="D6" s="2" t="s">
        <v>501</v>
      </c>
      <c r="E6" s="2" t="s">
        <v>118</v>
      </c>
      <c r="F6" s="2">
        <v>44</v>
      </c>
      <c r="G6" s="2" t="s">
        <v>1596</v>
      </c>
      <c r="H6" s="2" t="s">
        <v>1597</v>
      </c>
      <c r="I6" s="2" t="s">
        <v>387</v>
      </c>
      <c r="J6" s="2" t="s">
        <v>21</v>
      </c>
      <c r="K6" s="33">
        <v>34608</v>
      </c>
      <c r="L6" s="2" t="s">
        <v>19</v>
      </c>
      <c r="M6" s="1">
        <v>43.8</v>
      </c>
      <c r="N6" s="15">
        <v>1.119</v>
      </c>
      <c r="O6" s="2">
        <v>67.5</v>
      </c>
      <c r="P6" s="78">
        <v>72.5</v>
      </c>
      <c r="Q6" s="78">
        <v>72.5</v>
      </c>
      <c r="R6" s="2"/>
      <c r="S6" s="2">
        <v>67.5</v>
      </c>
      <c r="T6" s="15">
        <f t="shared" ref="T6:T18" si="0">S6*N6</f>
        <v>75.532499999999999</v>
      </c>
      <c r="U6" s="113" t="s">
        <v>485</v>
      </c>
      <c r="V6" s="2" t="s">
        <v>257</v>
      </c>
      <c r="W6" s="2">
        <v>21</v>
      </c>
    </row>
    <row r="7" spans="1:23">
      <c r="A7" s="2">
        <v>0</v>
      </c>
      <c r="B7" s="2" t="s">
        <v>259</v>
      </c>
      <c r="C7" s="2" t="s">
        <v>1595</v>
      </c>
      <c r="D7" s="2" t="s">
        <v>501</v>
      </c>
      <c r="E7" s="2" t="s">
        <v>118</v>
      </c>
      <c r="F7" s="2">
        <v>48</v>
      </c>
      <c r="G7" s="2" t="s">
        <v>1598</v>
      </c>
      <c r="H7" s="2" t="s">
        <v>1599</v>
      </c>
      <c r="I7" s="2" t="s">
        <v>143</v>
      </c>
      <c r="J7" s="2" t="s">
        <v>21</v>
      </c>
      <c r="K7" s="33">
        <v>24997</v>
      </c>
      <c r="L7" s="2" t="s">
        <v>36</v>
      </c>
      <c r="M7" s="1">
        <v>48</v>
      </c>
      <c r="N7" s="15">
        <v>1.1823999999999999</v>
      </c>
      <c r="O7" s="78">
        <v>75</v>
      </c>
      <c r="P7" s="78">
        <v>75</v>
      </c>
      <c r="Q7" s="78">
        <v>75</v>
      </c>
      <c r="R7" s="2"/>
      <c r="S7" s="2">
        <v>0</v>
      </c>
      <c r="T7" s="15">
        <f t="shared" si="0"/>
        <v>0</v>
      </c>
      <c r="U7" s="113"/>
      <c r="V7" s="2" t="s">
        <v>1600</v>
      </c>
      <c r="W7" s="2">
        <v>0</v>
      </c>
    </row>
    <row r="8" spans="1:23">
      <c r="A8" s="2">
        <v>0</v>
      </c>
      <c r="B8" s="2" t="s">
        <v>259</v>
      </c>
      <c r="C8" s="2" t="s">
        <v>1601</v>
      </c>
      <c r="D8" s="2" t="s">
        <v>501</v>
      </c>
      <c r="E8" s="2" t="s">
        <v>118</v>
      </c>
      <c r="F8" s="2">
        <v>52</v>
      </c>
      <c r="G8" s="2" t="s">
        <v>790</v>
      </c>
      <c r="H8" s="2" t="s">
        <v>513</v>
      </c>
      <c r="I8" s="2" t="s">
        <v>143</v>
      </c>
      <c r="J8" s="2" t="s">
        <v>21</v>
      </c>
      <c r="K8" s="33">
        <v>27683</v>
      </c>
      <c r="L8" s="2" t="s">
        <v>20</v>
      </c>
      <c r="M8" s="1">
        <v>50.9</v>
      </c>
      <c r="N8" s="15">
        <v>0.99019999999999997</v>
      </c>
      <c r="O8" s="78">
        <v>62.5</v>
      </c>
      <c r="P8" s="78">
        <v>62.5</v>
      </c>
      <c r="Q8" s="78">
        <v>62.5</v>
      </c>
      <c r="R8" s="2"/>
      <c r="S8" s="2">
        <v>0</v>
      </c>
      <c r="T8" s="15">
        <f t="shared" si="0"/>
        <v>0</v>
      </c>
      <c r="U8" s="113"/>
      <c r="V8" s="2" t="s">
        <v>197</v>
      </c>
      <c r="W8" s="2">
        <v>0</v>
      </c>
    </row>
    <row r="9" spans="1:23">
      <c r="A9" s="2">
        <v>0</v>
      </c>
      <c r="B9" s="2" t="s">
        <v>259</v>
      </c>
      <c r="C9" s="2" t="s">
        <v>1601</v>
      </c>
      <c r="D9" s="2" t="s">
        <v>501</v>
      </c>
      <c r="E9" s="2" t="s">
        <v>118</v>
      </c>
      <c r="F9" s="2">
        <v>52</v>
      </c>
      <c r="G9" s="2" t="s">
        <v>790</v>
      </c>
      <c r="H9" s="2" t="s">
        <v>513</v>
      </c>
      <c r="I9" s="2" t="s">
        <v>143</v>
      </c>
      <c r="J9" s="2" t="s">
        <v>21</v>
      </c>
      <c r="K9" s="33">
        <v>27683</v>
      </c>
      <c r="L9" s="2" t="s">
        <v>19</v>
      </c>
      <c r="M9" s="1">
        <v>50.9</v>
      </c>
      <c r="N9" s="15">
        <v>0.98719999999999997</v>
      </c>
      <c r="O9" s="78">
        <v>62.5</v>
      </c>
      <c r="P9" s="78">
        <v>62.5</v>
      </c>
      <c r="Q9" s="78">
        <v>62.5</v>
      </c>
      <c r="R9" s="2"/>
      <c r="S9" s="2">
        <v>0</v>
      </c>
      <c r="T9" s="15">
        <f t="shared" si="0"/>
        <v>0</v>
      </c>
      <c r="U9" s="113"/>
      <c r="V9" s="2" t="s">
        <v>197</v>
      </c>
      <c r="W9" s="2">
        <v>0</v>
      </c>
    </row>
    <row r="10" spans="1:23">
      <c r="A10" s="2">
        <v>12</v>
      </c>
      <c r="B10" s="2">
        <v>1</v>
      </c>
      <c r="C10" s="2" t="s">
        <v>1595</v>
      </c>
      <c r="D10" s="2" t="s">
        <v>501</v>
      </c>
      <c r="E10" s="2" t="s">
        <v>118</v>
      </c>
      <c r="F10" s="2">
        <v>56</v>
      </c>
      <c r="G10" s="2" t="s">
        <v>1602</v>
      </c>
      <c r="H10" s="2" t="s">
        <v>529</v>
      </c>
      <c r="I10" s="2" t="s">
        <v>23</v>
      </c>
      <c r="J10" s="2" t="s">
        <v>21</v>
      </c>
      <c r="K10" s="33">
        <v>33244</v>
      </c>
      <c r="L10" s="2" t="s">
        <v>19</v>
      </c>
      <c r="M10" s="1">
        <v>55.3</v>
      </c>
      <c r="N10" s="15">
        <v>0.92079999999999995</v>
      </c>
      <c r="O10" s="2">
        <v>60</v>
      </c>
      <c r="P10" s="2">
        <v>67.5</v>
      </c>
      <c r="Q10" s="78">
        <v>77.5</v>
      </c>
      <c r="R10" s="2"/>
      <c r="S10" s="2">
        <v>67.5</v>
      </c>
      <c r="T10" s="15">
        <f t="shared" si="0"/>
        <v>62.153999999999996</v>
      </c>
      <c r="U10" s="113"/>
      <c r="V10" s="2" t="s">
        <v>1603</v>
      </c>
      <c r="W10" s="2">
        <v>12</v>
      </c>
    </row>
    <row r="11" spans="1:23">
      <c r="A11" s="2">
        <v>12</v>
      </c>
      <c r="B11" s="2">
        <v>1</v>
      </c>
      <c r="C11" s="2" t="s">
        <v>1595</v>
      </c>
      <c r="D11" s="2" t="s">
        <v>501</v>
      </c>
      <c r="E11" s="2" t="s">
        <v>118</v>
      </c>
      <c r="F11" s="2">
        <v>60</v>
      </c>
      <c r="G11" s="2" t="s">
        <v>1604</v>
      </c>
      <c r="H11" s="2" t="s">
        <v>1605</v>
      </c>
      <c r="I11" s="2" t="s">
        <v>23</v>
      </c>
      <c r="J11" s="2" t="s">
        <v>21</v>
      </c>
      <c r="K11" s="33">
        <v>27234</v>
      </c>
      <c r="L11" s="2" t="s">
        <v>1606</v>
      </c>
      <c r="M11" s="1">
        <v>59.7</v>
      </c>
      <c r="N11" s="15">
        <v>0.87829999999999997</v>
      </c>
      <c r="O11" s="2">
        <v>75</v>
      </c>
      <c r="P11" s="78">
        <v>85</v>
      </c>
      <c r="Q11" s="78">
        <v>90</v>
      </c>
      <c r="R11" s="2"/>
      <c r="S11" s="2">
        <v>75</v>
      </c>
      <c r="T11" s="15">
        <f t="shared" si="0"/>
        <v>65.872500000000002</v>
      </c>
      <c r="U11" s="113"/>
      <c r="V11" s="2" t="s">
        <v>1607</v>
      </c>
      <c r="W11" s="2">
        <v>12</v>
      </c>
    </row>
    <row r="12" spans="1:23">
      <c r="A12" s="2">
        <v>12</v>
      </c>
      <c r="B12" s="2">
        <v>1</v>
      </c>
      <c r="C12" s="2" t="s">
        <v>1608</v>
      </c>
      <c r="D12" s="2" t="s">
        <v>501</v>
      </c>
      <c r="E12" s="2" t="s">
        <v>118</v>
      </c>
      <c r="F12" s="2">
        <v>60</v>
      </c>
      <c r="G12" s="2" t="s">
        <v>1609</v>
      </c>
      <c r="H12" s="2" t="s">
        <v>1599</v>
      </c>
      <c r="I12" s="2" t="s">
        <v>143</v>
      </c>
      <c r="J12" s="2" t="s">
        <v>21</v>
      </c>
      <c r="K12" s="33">
        <v>33883</v>
      </c>
      <c r="L12" s="2" t="s">
        <v>19</v>
      </c>
      <c r="M12" s="1">
        <v>60</v>
      </c>
      <c r="N12" s="15">
        <v>0.86280000000000001</v>
      </c>
      <c r="O12" s="78">
        <v>95</v>
      </c>
      <c r="P12" s="2">
        <v>95</v>
      </c>
      <c r="Q12" s="78">
        <v>115</v>
      </c>
      <c r="R12" s="2"/>
      <c r="S12" s="2">
        <v>95</v>
      </c>
      <c r="T12" s="15">
        <f t="shared" si="0"/>
        <v>81.966000000000008</v>
      </c>
      <c r="U12" s="113" t="s">
        <v>483</v>
      </c>
      <c r="V12" s="2" t="s">
        <v>1610</v>
      </c>
      <c r="W12" s="2">
        <v>48</v>
      </c>
    </row>
    <row r="13" spans="1:23">
      <c r="A13" s="2">
        <v>12</v>
      </c>
      <c r="B13" s="2">
        <v>1</v>
      </c>
      <c r="C13" s="2" t="s">
        <v>1608</v>
      </c>
      <c r="D13" s="2" t="s">
        <v>501</v>
      </c>
      <c r="E13" s="2" t="s">
        <v>118</v>
      </c>
      <c r="F13" s="2">
        <v>67.5</v>
      </c>
      <c r="G13" s="2" t="s">
        <v>1611</v>
      </c>
      <c r="H13" s="2" t="s">
        <v>143</v>
      </c>
      <c r="I13" s="2" t="s">
        <v>143</v>
      </c>
      <c r="J13" s="2" t="s">
        <v>21</v>
      </c>
      <c r="K13" s="33">
        <v>25210</v>
      </c>
      <c r="L13" s="2" t="s">
        <v>36</v>
      </c>
      <c r="M13" s="1">
        <v>65</v>
      </c>
      <c r="N13" s="15">
        <v>0.89939999999999998</v>
      </c>
      <c r="O13" s="2">
        <v>70</v>
      </c>
      <c r="P13" s="2">
        <v>75</v>
      </c>
      <c r="Q13" s="2">
        <v>80</v>
      </c>
      <c r="R13" s="2"/>
      <c r="S13" s="2">
        <v>80</v>
      </c>
      <c r="T13" s="15">
        <f t="shared" si="0"/>
        <v>71.951999999999998</v>
      </c>
      <c r="U13" s="113"/>
      <c r="V13" s="2" t="s">
        <v>197</v>
      </c>
      <c r="W13" s="2">
        <v>12</v>
      </c>
    </row>
    <row r="14" spans="1:23">
      <c r="A14" s="2">
        <v>12</v>
      </c>
      <c r="B14" s="2">
        <v>1</v>
      </c>
      <c r="C14" s="2" t="s">
        <v>1595</v>
      </c>
      <c r="D14" s="2" t="s">
        <v>501</v>
      </c>
      <c r="E14" s="2" t="s">
        <v>118</v>
      </c>
      <c r="F14" s="2">
        <v>67.5</v>
      </c>
      <c r="G14" s="2" t="s">
        <v>1612</v>
      </c>
      <c r="H14" s="2" t="s">
        <v>609</v>
      </c>
      <c r="I14" s="2" t="s">
        <v>609</v>
      </c>
      <c r="J14" s="2" t="s">
        <v>21</v>
      </c>
      <c r="K14" s="33">
        <v>24173</v>
      </c>
      <c r="L14" s="2" t="s">
        <v>140</v>
      </c>
      <c r="M14" s="1">
        <v>65.900000000000006</v>
      </c>
      <c r="N14" s="15">
        <v>0.95830000000000004</v>
      </c>
      <c r="O14" s="2">
        <v>85</v>
      </c>
      <c r="P14" s="2">
        <v>90</v>
      </c>
      <c r="Q14" s="2">
        <v>92.5</v>
      </c>
      <c r="R14" s="2">
        <v>94</v>
      </c>
      <c r="S14" s="2">
        <v>92.5</v>
      </c>
      <c r="T14" s="15">
        <f t="shared" si="0"/>
        <v>88.642750000000007</v>
      </c>
      <c r="U14" s="113"/>
      <c r="V14" s="2" t="s">
        <v>1613</v>
      </c>
      <c r="W14" s="2">
        <v>12</v>
      </c>
    </row>
    <row r="15" spans="1:23">
      <c r="A15" s="2">
        <v>12</v>
      </c>
      <c r="B15" s="2">
        <v>1</v>
      </c>
      <c r="C15" s="2" t="s">
        <v>1595</v>
      </c>
      <c r="D15" s="2" t="s">
        <v>501</v>
      </c>
      <c r="E15" s="2" t="s">
        <v>118</v>
      </c>
      <c r="F15" s="2">
        <v>67.5</v>
      </c>
      <c r="G15" s="2" t="s">
        <v>1612</v>
      </c>
      <c r="H15" s="2" t="s">
        <v>609</v>
      </c>
      <c r="I15" s="2" t="s">
        <v>609</v>
      </c>
      <c r="J15" s="2" t="s">
        <v>21</v>
      </c>
      <c r="K15" s="33">
        <v>24173</v>
      </c>
      <c r="L15" s="2" t="s">
        <v>19</v>
      </c>
      <c r="M15" s="1">
        <v>65.900000000000006</v>
      </c>
      <c r="N15" s="15">
        <v>0.79590000000000005</v>
      </c>
      <c r="O15" s="2">
        <v>85</v>
      </c>
      <c r="P15" s="2">
        <v>90</v>
      </c>
      <c r="Q15" s="2">
        <v>92.5</v>
      </c>
      <c r="R15" s="2">
        <v>94</v>
      </c>
      <c r="S15" s="2">
        <v>92.5</v>
      </c>
      <c r="T15" s="15">
        <f t="shared" si="0"/>
        <v>73.620750000000001</v>
      </c>
      <c r="U15" s="113"/>
      <c r="V15" s="2" t="s">
        <v>1613</v>
      </c>
      <c r="W15" s="2">
        <v>12</v>
      </c>
    </row>
    <row r="16" spans="1:23">
      <c r="A16" s="2">
        <v>5</v>
      </c>
      <c r="B16" s="2">
        <v>2</v>
      </c>
      <c r="C16" s="2" t="s">
        <v>1608</v>
      </c>
      <c r="D16" s="2" t="s">
        <v>501</v>
      </c>
      <c r="E16" s="2" t="s">
        <v>118</v>
      </c>
      <c r="F16" s="2">
        <v>67.5</v>
      </c>
      <c r="G16" s="2" t="s">
        <v>1611</v>
      </c>
      <c r="H16" s="2" t="s">
        <v>143</v>
      </c>
      <c r="I16" s="2" t="s">
        <v>143</v>
      </c>
      <c r="J16" s="2" t="s">
        <v>21</v>
      </c>
      <c r="K16" s="33">
        <v>25210</v>
      </c>
      <c r="L16" s="2" t="s">
        <v>19</v>
      </c>
      <c r="M16" s="1">
        <v>65</v>
      </c>
      <c r="N16" s="15">
        <v>0.89939999999999998</v>
      </c>
      <c r="O16" s="2">
        <v>70</v>
      </c>
      <c r="P16" s="2">
        <v>75</v>
      </c>
      <c r="Q16" s="2">
        <v>80</v>
      </c>
      <c r="R16" s="2"/>
      <c r="S16" s="2">
        <v>80</v>
      </c>
      <c r="T16" s="15">
        <f t="shared" si="0"/>
        <v>71.951999999999998</v>
      </c>
      <c r="U16" s="113"/>
      <c r="V16" s="2" t="s">
        <v>197</v>
      </c>
      <c r="W16" s="2">
        <v>5</v>
      </c>
    </row>
    <row r="17" spans="1:23">
      <c r="A17" s="2">
        <v>12</v>
      </c>
      <c r="B17" s="2">
        <v>1</v>
      </c>
      <c r="C17" s="2" t="s">
        <v>1601</v>
      </c>
      <c r="D17" s="2" t="s">
        <v>501</v>
      </c>
      <c r="E17" s="2" t="s">
        <v>118</v>
      </c>
      <c r="F17" s="2">
        <v>67.5</v>
      </c>
      <c r="G17" s="2" t="s">
        <v>507</v>
      </c>
      <c r="H17" s="2" t="s">
        <v>32</v>
      </c>
      <c r="I17" s="2" t="s">
        <v>23</v>
      </c>
      <c r="J17" s="2" t="s">
        <v>21</v>
      </c>
      <c r="K17" s="33">
        <v>38154</v>
      </c>
      <c r="L17" s="2" t="s">
        <v>35</v>
      </c>
      <c r="M17" s="1">
        <v>67</v>
      </c>
      <c r="N17" s="15">
        <v>0.9627</v>
      </c>
      <c r="O17" s="2">
        <v>35</v>
      </c>
      <c r="P17" s="2">
        <v>45</v>
      </c>
      <c r="Q17" s="78">
        <v>55</v>
      </c>
      <c r="R17" s="2"/>
      <c r="S17" s="2">
        <v>45</v>
      </c>
      <c r="T17" s="15">
        <f t="shared" si="0"/>
        <v>43.3215</v>
      </c>
      <c r="U17" s="113"/>
      <c r="V17" s="2" t="s">
        <v>1614</v>
      </c>
      <c r="W17" s="2">
        <v>12</v>
      </c>
    </row>
    <row r="18" spans="1:23">
      <c r="A18" s="2">
        <v>12</v>
      </c>
      <c r="B18" s="2">
        <v>1</v>
      </c>
      <c r="C18" s="2" t="s">
        <v>1595</v>
      </c>
      <c r="D18" s="2" t="s">
        <v>501</v>
      </c>
      <c r="E18" s="2" t="s">
        <v>118</v>
      </c>
      <c r="F18" s="2">
        <v>75</v>
      </c>
      <c r="G18" s="2" t="s">
        <v>1615</v>
      </c>
      <c r="H18" s="2" t="s">
        <v>1224</v>
      </c>
      <c r="I18" s="2" t="s">
        <v>1224</v>
      </c>
      <c r="J18" s="2" t="s">
        <v>21</v>
      </c>
      <c r="K18" s="33">
        <v>33140</v>
      </c>
      <c r="L18" s="2" t="s">
        <v>19</v>
      </c>
      <c r="M18" s="1">
        <v>74.400000000000006</v>
      </c>
      <c r="N18" s="15">
        <v>0.7258</v>
      </c>
      <c r="O18" s="2">
        <v>105</v>
      </c>
      <c r="P18" s="78">
        <v>115</v>
      </c>
      <c r="Q18" s="78">
        <v>115</v>
      </c>
      <c r="R18" s="2"/>
      <c r="S18" s="2">
        <v>105</v>
      </c>
      <c r="T18" s="15">
        <f t="shared" si="0"/>
        <v>76.209000000000003</v>
      </c>
      <c r="U18" s="113" t="s">
        <v>484</v>
      </c>
      <c r="V18" s="2" t="s">
        <v>1259</v>
      </c>
      <c r="W18" s="2">
        <v>27</v>
      </c>
    </row>
    <row r="19" spans="1:23">
      <c r="A19" s="2"/>
      <c r="B19" s="2"/>
      <c r="C19" s="2"/>
      <c r="D19" s="2"/>
      <c r="E19" s="2"/>
      <c r="F19" s="2"/>
      <c r="G19" s="14" t="s">
        <v>75</v>
      </c>
      <c r="H19" s="2"/>
      <c r="I19" s="2"/>
      <c r="J19" s="2"/>
      <c r="K19" s="33"/>
      <c r="L19" s="2"/>
      <c r="M19" s="1"/>
      <c r="N19" s="15"/>
      <c r="O19" s="2"/>
      <c r="P19" s="2"/>
      <c r="Q19" s="2"/>
      <c r="R19" s="2"/>
      <c r="S19" s="2"/>
      <c r="T19" s="15"/>
      <c r="U19" s="113"/>
      <c r="V19" s="2"/>
      <c r="W19" s="2"/>
    </row>
    <row r="20" spans="1:23">
      <c r="A20" s="2">
        <v>12</v>
      </c>
      <c r="B20" s="2">
        <v>1</v>
      </c>
      <c r="C20" s="2" t="s">
        <v>1595</v>
      </c>
      <c r="D20" s="2" t="s">
        <v>501</v>
      </c>
      <c r="E20" s="2" t="s">
        <v>118</v>
      </c>
      <c r="F20" s="2">
        <v>67.5</v>
      </c>
      <c r="G20" s="2" t="s">
        <v>1616</v>
      </c>
      <c r="H20" s="2" t="s">
        <v>1423</v>
      </c>
      <c r="I20" s="2" t="s">
        <v>1193</v>
      </c>
      <c r="J20" s="2" t="s">
        <v>21</v>
      </c>
      <c r="K20" s="33">
        <v>26798</v>
      </c>
      <c r="L20" s="2" t="s">
        <v>20</v>
      </c>
      <c r="M20" s="1">
        <v>67.400000000000006</v>
      </c>
      <c r="N20" s="15">
        <v>0.74929999999999997</v>
      </c>
      <c r="O20" s="2">
        <v>160</v>
      </c>
      <c r="P20" s="2">
        <v>170</v>
      </c>
      <c r="Q20" s="78">
        <v>180</v>
      </c>
      <c r="R20" s="2"/>
      <c r="S20" s="2">
        <v>170</v>
      </c>
      <c r="T20" s="15">
        <f t="shared" ref="T20:T64" si="1">S20*N20</f>
        <v>127.381</v>
      </c>
      <c r="U20" s="113"/>
      <c r="V20" s="2" t="s">
        <v>1616</v>
      </c>
      <c r="W20" s="2">
        <v>12</v>
      </c>
    </row>
    <row r="21" spans="1:23">
      <c r="A21" s="2">
        <v>12</v>
      </c>
      <c r="B21" s="2">
        <v>1</v>
      </c>
      <c r="C21" s="2" t="s">
        <v>1608</v>
      </c>
      <c r="D21" s="2" t="s">
        <v>501</v>
      </c>
      <c r="E21" s="2" t="s">
        <v>118</v>
      </c>
      <c r="F21" s="2">
        <v>67.5</v>
      </c>
      <c r="G21" s="2" t="s">
        <v>1617</v>
      </c>
      <c r="H21" s="2" t="s">
        <v>1605</v>
      </c>
      <c r="I21" s="2" t="s">
        <v>23</v>
      </c>
      <c r="J21" s="2" t="s">
        <v>21</v>
      </c>
      <c r="K21" s="33">
        <v>29328</v>
      </c>
      <c r="L21" s="2" t="s">
        <v>19</v>
      </c>
      <c r="M21" s="1">
        <v>67.400000000000006</v>
      </c>
      <c r="N21" s="15">
        <v>0.7268</v>
      </c>
      <c r="O21" s="2">
        <v>180</v>
      </c>
      <c r="P21" s="78">
        <v>197.5</v>
      </c>
      <c r="Q21" s="78">
        <v>197.5</v>
      </c>
      <c r="R21" s="2"/>
      <c r="S21" s="2">
        <v>180</v>
      </c>
      <c r="T21" s="15">
        <f t="shared" si="1"/>
        <v>130.82400000000001</v>
      </c>
      <c r="U21" s="113"/>
      <c r="V21" s="2" t="s">
        <v>1618</v>
      </c>
      <c r="W21" s="2">
        <v>12</v>
      </c>
    </row>
    <row r="22" spans="1:23">
      <c r="A22" s="2">
        <v>5</v>
      </c>
      <c r="B22" s="2">
        <v>2</v>
      </c>
      <c r="C22" s="2" t="s">
        <v>1608</v>
      </c>
      <c r="D22" s="32" t="s">
        <v>501</v>
      </c>
      <c r="E22" s="2" t="s">
        <v>118</v>
      </c>
      <c r="F22" s="2">
        <v>67.5</v>
      </c>
      <c r="G22" s="2" t="s">
        <v>547</v>
      </c>
      <c r="H22" s="2" t="s">
        <v>513</v>
      </c>
      <c r="I22" s="2" t="s">
        <v>143</v>
      </c>
      <c r="J22" s="2" t="s">
        <v>21</v>
      </c>
      <c r="K22" s="33">
        <v>30885</v>
      </c>
      <c r="L22" s="2" t="s">
        <v>19</v>
      </c>
      <c r="M22" s="1">
        <v>67.400000000000006</v>
      </c>
      <c r="N22" s="15">
        <v>0.7268</v>
      </c>
      <c r="O22" s="2">
        <v>152.5</v>
      </c>
      <c r="P22" s="78">
        <v>167.5</v>
      </c>
      <c r="Q22" s="78">
        <v>167.5</v>
      </c>
      <c r="R22" s="2"/>
      <c r="S22" s="2">
        <v>152.5</v>
      </c>
      <c r="T22" s="15">
        <f t="shared" si="1"/>
        <v>110.837</v>
      </c>
      <c r="U22" s="113"/>
      <c r="V22" s="2" t="s">
        <v>197</v>
      </c>
      <c r="W22" s="2">
        <v>5</v>
      </c>
    </row>
    <row r="23" spans="1:23">
      <c r="A23" s="2">
        <v>3</v>
      </c>
      <c r="B23" s="2">
        <v>3</v>
      </c>
      <c r="C23" s="2" t="s">
        <v>1608</v>
      </c>
      <c r="D23" s="2" t="s">
        <v>501</v>
      </c>
      <c r="E23" s="2" t="s">
        <v>118</v>
      </c>
      <c r="F23" s="2">
        <v>67.5</v>
      </c>
      <c r="G23" s="2" t="s">
        <v>1619</v>
      </c>
      <c r="H23" s="2" t="s">
        <v>223</v>
      </c>
      <c r="I23" s="2" t="s">
        <v>224</v>
      </c>
      <c r="J23" s="2" t="s">
        <v>21</v>
      </c>
      <c r="K23" s="33">
        <v>30708</v>
      </c>
      <c r="L23" s="2" t="s">
        <v>19</v>
      </c>
      <c r="M23" s="1">
        <v>67.5</v>
      </c>
      <c r="N23" s="15">
        <v>0.7258</v>
      </c>
      <c r="O23" s="78">
        <v>145</v>
      </c>
      <c r="P23" s="2">
        <v>145</v>
      </c>
      <c r="Q23" s="78">
        <v>155</v>
      </c>
      <c r="R23" s="2"/>
      <c r="S23" s="2">
        <v>145</v>
      </c>
      <c r="T23" s="15">
        <f t="shared" si="1"/>
        <v>105.241</v>
      </c>
      <c r="U23" s="113"/>
      <c r="V23" s="2" t="s">
        <v>1620</v>
      </c>
      <c r="W23" s="2">
        <v>3</v>
      </c>
    </row>
    <row r="24" spans="1:23">
      <c r="A24" s="2">
        <v>12</v>
      </c>
      <c r="B24" s="2">
        <v>1</v>
      </c>
      <c r="C24" s="2" t="s">
        <v>1595</v>
      </c>
      <c r="D24" s="2" t="s">
        <v>501</v>
      </c>
      <c r="E24" s="2" t="s">
        <v>118</v>
      </c>
      <c r="F24" s="2">
        <v>67.5</v>
      </c>
      <c r="G24" s="2" t="s">
        <v>1621</v>
      </c>
      <c r="H24" s="2" t="s">
        <v>214</v>
      </c>
      <c r="I24" s="2" t="s">
        <v>214</v>
      </c>
      <c r="J24" s="2" t="s">
        <v>21</v>
      </c>
      <c r="K24" s="33">
        <v>36618</v>
      </c>
      <c r="L24" s="2" t="s">
        <v>42</v>
      </c>
      <c r="M24" s="1">
        <v>66.900000000000006</v>
      </c>
      <c r="N24" s="15">
        <v>0.79020000000000001</v>
      </c>
      <c r="O24" s="2">
        <v>110</v>
      </c>
      <c r="P24" s="78">
        <v>127.5</v>
      </c>
      <c r="Q24" s="78">
        <v>127.5</v>
      </c>
      <c r="R24" s="2"/>
      <c r="S24" s="2">
        <v>110</v>
      </c>
      <c r="T24" s="15">
        <f t="shared" si="1"/>
        <v>86.921999999999997</v>
      </c>
      <c r="U24" s="113"/>
      <c r="V24" s="2" t="s">
        <v>1622</v>
      </c>
      <c r="W24" s="2">
        <v>12</v>
      </c>
    </row>
    <row r="25" spans="1:23">
      <c r="A25" s="2">
        <v>12</v>
      </c>
      <c r="B25" s="2">
        <v>1</v>
      </c>
      <c r="C25" s="2" t="s">
        <v>1608</v>
      </c>
      <c r="D25" s="2" t="s">
        <v>501</v>
      </c>
      <c r="E25" s="2" t="s">
        <v>118</v>
      </c>
      <c r="F25" s="2">
        <v>75</v>
      </c>
      <c r="G25" s="2" t="s">
        <v>1623</v>
      </c>
      <c r="H25" s="2" t="s">
        <v>760</v>
      </c>
      <c r="I25" s="2" t="s">
        <v>760</v>
      </c>
      <c r="J25" s="2" t="s">
        <v>21</v>
      </c>
      <c r="K25" s="33">
        <v>18947</v>
      </c>
      <c r="L25" s="2" t="s">
        <v>168</v>
      </c>
      <c r="M25" s="1">
        <v>71.900000000000006</v>
      </c>
      <c r="N25" s="15">
        <v>1.3198000000000001</v>
      </c>
      <c r="O25" s="2">
        <v>145</v>
      </c>
      <c r="P25" s="78">
        <v>160</v>
      </c>
      <c r="Q25" s="78">
        <v>162.5</v>
      </c>
      <c r="R25" s="2"/>
      <c r="S25" s="2">
        <v>145</v>
      </c>
      <c r="T25" s="15">
        <f t="shared" si="1"/>
        <v>191.37100000000001</v>
      </c>
      <c r="U25" s="113" t="s">
        <v>482</v>
      </c>
      <c r="V25" s="2" t="s">
        <v>1623</v>
      </c>
      <c r="W25" s="2">
        <v>21</v>
      </c>
    </row>
    <row r="26" spans="1:23">
      <c r="A26" s="2">
        <v>12</v>
      </c>
      <c r="B26" s="2">
        <v>1</v>
      </c>
      <c r="C26" s="2" t="s">
        <v>1624</v>
      </c>
      <c r="D26" s="2" t="s">
        <v>501</v>
      </c>
      <c r="E26" s="2" t="s">
        <v>118</v>
      </c>
      <c r="F26" s="2">
        <v>75</v>
      </c>
      <c r="G26" s="2" t="s">
        <v>983</v>
      </c>
      <c r="H26" s="2" t="s">
        <v>143</v>
      </c>
      <c r="I26" s="2" t="s">
        <v>143</v>
      </c>
      <c r="J26" s="2" t="s">
        <v>21</v>
      </c>
      <c r="K26" s="33">
        <v>30462</v>
      </c>
      <c r="L26" s="2" t="s">
        <v>19</v>
      </c>
      <c r="M26" s="1">
        <v>74.099999999999994</v>
      </c>
      <c r="N26" s="15">
        <v>0.67079999999999995</v>
      </c>
      <c r="O26" s="2">
        <v>237.5</v>
      </c>
      <c r="P26" s="78">
        <v>250</v>
      </c>
      <c r="Q26" s="2">
        <v>250</v>
      </c>
      <c r="R26" s="78">
        <v>260</v>
      </c>
      <c r="S26" s="2">
        <v>250</v>
      </c>
      <c r="T26" s="15">
        <f t="shared" si="1"/>
        <v>167.7</v>
      </c>
      <c r="U26" s="113" t="s">
        <v>485</v>
      </c>
      <c r="V26" s="2" t="s">
        <v>984</v>
      </c>
      <c r="W26" s="2">
        <v>21</v>
      </c>
    </row>
    <row r="27" spans="1:23">
      <c r="A27" s="2">
        <v>5</v>
      </c>
      <c r="B27" s="2">
        <v>2</v>
      </c>
      <c r="C27" s="2" t="s">
        <v>1608</v>
      </c>
      <c r="D27" s="32" t="s">
        <v>501</v>
      </c>
      <c r="E27" s="2" t="s">
        <v>118</v>
      </c>
      <c r="F27" s="2">
        <v>75</v>
      </c>
      <c r="G27" s="2" t="s">
        <v>548</v>
      </c>
      <c r="H27" s="2" t="s">
        <v>513</v>
      </c>
      <c r="I27" s="2" t="s">
        <v>143</v>
      </c>
      <c r="J27" s="2" t="s">
        <v>21</v>
      </c>
      <c r="K27" s="33">
        <v>31235</v>
      </c>
      <c r="L27" s="2" t="s">
        <v>19</v>
      </c>
      <c r="M27" s="1">
        <v>74.7</v>
      </c>
      <c r="N27" s="15">
        <v>0.66659999999999997</v>
      </c>
      <c r="O27" s="78">
        <v>162.5</v>
      </c>
      <c r="P27" s="2">
        <v>162.5</v>
      </c>
      <c r="Q27" s="78">
        <v>185</v>
      </c>
      <c r="R27" s="2"/>
      <c r="S27" s="2">
        <v>162.5</v>
      </c>
      <c r="T27" s="15">
        <f t="shared" si="1"/>
        <v>108.32249999999999</v>
      </c>
      <c r="U27" s="113"/>
      <c r="V27" s="2" t="s">
        <v>197</v>
      </c>
      <c r="W27" s="2">
        <v>5</v>
      </c>
    </row>
    <row r="28" spans="1:23">
      <c r="A28" s="2">
        <v>0</v>
      </c>
      <c r="B28" s="2" t="s">
        <v>259</v>
      </c>
      <c r="C28" s="2" t="s">
        <v>1601</v>
      </c>
      <c r="D28" s="2" t="s">
        <v>501</v>
      </c>
      <c r="E28" s="2" t="s">
        <v>118</v>
      </c>
      <c r="F28" s="2">
        <v>75</v>
      </c>
      <c r="G28" s="2" t="s">
        <v>549</v>
      </c>
      <c r="H28" s="2" t="s">
        <v>513</v>
      </c>
      <c r="I28" s="2" t="s">
        <v>143</v>
      </c>
      <c r="J28" s="2" t="s">
        <v>21</v>
      </c>
      <c r="K28" s="33">
        <v>30364</v>
      </c>
      <c r="L28" s="2" t="s">
        <v>19</v>
      </c>
      <c r="M28" s="1">
        <v>73</v>
      </c>
      <c r="N28" s="15">
        <v>0.67889999999999995</v>
      </c>
      <c r="O28" s="78">
        <v>120</v>
      </c>
      <c r="P28" s="78">
        <v>120</v>
      </c>
      <c r="Q28" s="78">
        <v>120</v>
      </c>
      <c r="R28" s="2"/>
      <c r="S28" s="2">
        <v>0</v>
      </c>
      <c r="T28" s="15">
        <f t="shared" si="1"/>
        <v>0</v>
      </c>
      <c r="U28" s="113"/>
      <c r="V28" s="2" t="s">
        <v>197</v>
      </c>
      <c r="W28" s="2">
        <v>0</v>
      </c>
    </row>
    <row r="29" spans="1:23">
      <c r="A29" s="2">
        <v>12</v>
      </c>
      <c r="B29" s="2">
        <v>1</v>
      </c>
      <c r="C29" s="2" t="s">
        <v>1595</v>
      </c>
      <c r="D29" s="2" t="s">
        <v>501</v>
      </c>
      <c r="E29" s="2" t="s">
        <v>118</v>
      </c>
      <c r="F29" s="2">
        <v>82.5</v>
      </c>
      <c r="G29" s="2" t="s">
        <v>1625</v>
      </c>
      <c r="H29" s="2" t="s">
        <v>107</v>
      </c>
      <c r="I29" s="2" t="s">
        <v>107</v>
      </c>
      <c r="J29" s="2" t="s">
        <v>21</v>
      </c>
      <c r="K29" s="33">
        <v>34760</v>
      </c>
      <c r="L29" s="2" t="s">
        <v>136</v>
      </c>
      <c r="M29" s="1">
        <v>77.849999999999994</v>
      </c>
      <c r="N29" s="15">
        <v>0.65259999999999996</v>
      </c>
      <c r="O29" s="2">
        <v>110</v>
      </c>
      <c r="P29" s="2">
        <v>130</v>
      </c>
      <c r="Q29" s="2">
        <v>142.5</v>
      </c>
      <c r="R29" s="2"/>
      <c r="S29" s="2">
        <v>142.5</v>
      </c>
      <c r="T29" s="15">
        <f t="shared" si="1"/>
        <v>92.995499999999993</v>
      </c>
      <c r="U29" s="113"/>
      <c r="V29" s="2" t="s">
        <v>1434</v>
      </c>
      <c r="W29" s="2">
        <v>12</v>
      </c>
    </row>
    <row r="30" spans="1:23">
      <c r="A30" s="2">
        <v>5</v>
      </c>
      <c r="B30" s="2">
        <v>2</v>
      </c>
      <c r="C30" s="2" t="s">
        <v>1608</v>
      </c>
      <c r="D30" s="2" t="s">
        <v>501</v>
      </c>
      <c r="E30" s="2" t="s">
        <v>118</v>
      </c>
      <c r="F30" s="2">
        <v>82.5</v>
      </c>
      <c r="G30" s="2" t="s">
        <v>1626</v>
      </c>
      <c r="H30" s="2" t="s">
        <v>1627</v>
      </c>
      <c r="I30" s="2" t="s">
        <v>1628</v>
      </c>
      <c r="J30" s="2" t="s">
        <v>21</v>
      </c>
      <c r="K30" s="33">
        <v>34713</v>
      </c>
      <c r="L30" s="2" t="s">
        <v>136</v>
      </c>
      <c r="M30" s="1">
        <v>82.4</v>
      </c>
      <c r="N30" s="15">
        <v>0.626</v>
      </c>
      <c r="O30" s="2">
        <v>142.5</v>
      </c>
      <c r="P30" s="78">
        <v>147.5</v>
      </c>
      <c r="Q30" s="78">
        <v>147.5</v>
      </c>
      <c r="R30" s="2"/>
      <c r="S30" s="2">
        <v>142.5</v>
      </c>
      <c r="T30" s="15">
        <f t="shared" si="1"/>
        <v>89.204999999999998</v>
      </c>
      <c r="U30" s="113"/>
      <c r="V30" s="2" t="s">
        <v>1629</v>
      </c>
      <c r="W30" s="2">
        <v>5</v>
      </c>
    </row>
    <row r="31" spans="1:23">
      <c r="A31" s="2">
        <v>0</v>
      </c>
      <c r="B31" s="2" t="s">
        <v>259</v>
      </c>
      <c r="C31" s="2" t="s">
        <v>1601</v>
      </c>
      <c r="D31" s="2" t="s">
        <v>501</v>
      </c>
      <c r="E31" s="2" t="s">
        <v>118</v>
      </c>
      <c r="F31" s="2">
        <v>82.5</v>
      </c>
      <c r="G31" s="2" t="s">
        <v>640</v>
      </c>
      <c r="H31" s="2" t="s">
        <v>235</v>
      </c>
      <c r="I31" s="2" t="s">
        <v>235</v>
      </c>
      <c r="J31" s="2" t="s">
        <v>21</v>
      </c>
      <c r="K31" s="33">
        <v>20306</v>
      </c>
      <c r="L31" s="2" t="s">
        <v>216</v>
      </c>
      <c r="M31" s="1">
        <v>81.849999999999994</v>
      </c>
      <c r="N31" s="15">
        <v>1.0933999999999999</v>
      </c>
      <c r="O31" s="78">
        <v>130</v>
      </c>
      <c r="P31" s="2">
        <v>0</v>
      </c>
      <c r="Q31" s="2">
        <v>0</v>
      </c>
      <c r="R31" s="2"/>
      <c r="S31" s="2">
        <v>0</v>
      </c>
      <c r="T31" s="15">
        <f t="shared" si="1"/>
        <v>0</v>
      </c>
      <c r="U31" s="113"/>
      <c r="V31" s="2" t="s">
        <v>1039</v>
      </c>
      <c r="W31" s="2">
        <v>0</v>
      </c>
    </row>
    <row r="32" spans="1:23">
      <c r="A32" s="2">
        <v>12</v>
      </c>
      <c r="B32" s="2">
        <v>1</v>
      </c>
      <c r="C32" s="2" t="s">
        <v>1608</v>
      </c>
      <c r="D32" s="2" t="s">
        <v>501</v>
      </c>
      <c r="E32" s="2" t="s">
        <v>118</v>
      </c>
      <c r="F32" s="2">
        <v>82.5</v>
      </c>
      <c r="G32" s="2" t="s">
        <v>1630</v>
      </c>
      <c r="H32" s="2" t="s">
        <v>60</v>
      </c>
      <c r="I32" s="2" t="s">
        <v>60</v>
      </c>
      <c r="J32" s="2" t="s">
        <v>21</v>
      </c>
      <c r="K32" s="33">
        <v>31299</v>
      </c>
      <c r="L32" s="2" t="s">
        <v>19</v>
      </c>
      <c r="M32" s="1">
        <v>81.400000000000006</v>
      </c>
      <c r="N32" s="15">
        <v>0.62509999999999999</v>
      </c>
      <c r="O32" s="2">
        <v>187.5</v>
      </c>
      <c r="P32" s="78">
        <v>202.5</v>
      </c>
      <c r="Q32" s="78">
        <v>202.5</v>
      </c>
      <c r="R32" s="2"/>
      <c r="S32" s="2">
        <v>187.5</v>
      </c>
      <c r="T32" s="15">
        <f t="shared" si="1"/>
        <v>117.20625</v>
      </c>
      <c r="U32" s="113"/>
      <c r="V32" s="2" t="s">
        <v>1631</v>
      </c>
      <c r="W32" s="2">
        <v>12</v>
      </c>
    </row>
    <row r="33" spans="1:23">
      <c r="A33" s="2">
        <v>5</v>
      </c>
      <c r="B33" s="2">
        <v>2</v>
      </c>
      <c r="C33" s="2" t="s">
        <v>1608</v>
      </c>
      <c r="D33" s="2" t="s">
        <v>501</v>
      </c>
      <c r="E33" s="2" t="s">
        <v>118</v>
      </c>
      <c r="F33" s="2">
        <v>82.5</v>
      </c>
      <c r="G33" s="2" t="s">
        <v>1632</v>
      </c>
      <c r="H33" s="2" t="s">
        <v>1599</v>
      </c>
      <c r="I33" s="2" t="s">
        <v>143</v>
      </c>
      <c r="J33" s="2" t="s">
        <v>21</v>
      </c>
      <c r="K33" s="33">
        <v>29969</v>
      </c>
      <c r="L33" s="2" t="s">
        <v>19</v>
      </c>
      <c r="M33" s="1">
        <v>80</v>
      </c>
      <c r="N33" s="15">
        <v>0.63290000000000002</v>
      </c>
      <c r="O33" s="2">
        <v>160</v>
      </c>
      <c r="P33" s="2">
        <v>175</v>
      </c>
      <c r="Q33" s="78">
        <v>180</v>
      </c>
      <c r="R33" s="2"/>
      <c r="S33" s="2">
        <v>175</v>
      </c>
      <c r="T33" s="15">
        <f t="shared" si="1"/>
        <v>110.75750000000001</v>
      </c>
      <c r="U33" s="113"/>
      <c r="V33" s="2" t="s">
        <v>1633</v>
      </c>
      <c r="W33" s="2">
        <v>5</v>
      </c>
    </row>
    <row r="34" spans="1:23">
      <c r="A34" s="2">
        <v>0</v>
      </c>
      <c r="B34" s="2" t="s">
        <v>259</v>
      </c>
      <c r="C34" s="2" t="s">
        <v>1608</v>
      </c>
      <c r="D34" s="2" t="s">
        <v>501</v>
      </c>
      <c r="E34" s="2" t="s">
        <v>118</v>
      </c>
      <c r="F34" s="2">
        <v>82.5</v>
      </c>
      <c r="G34" s="2" t="s">
        <v>1634</v>
      </c>
      <c r="H34" s="2" t="s">
        <v>1605</v>
      </c>
      <c r="I34" s="2" t="s">
        <v>23</v>
      </c>
      <c r="J34" s="2" t="s">
        <v>21</v>
      </c>
      <c r="K34" s="33">
        <v>28873</v>
      </c>
      <c r="L34" s="2" t="s">
        <v>19</v>
      </c>
      <c r="M34" s="1">
        <v>82.2</v>
      </c>
      <c r="N34" s="15">
        <v>0.62090000000000001</v>
      </c>
      <c r="O34" s="78">
        <v>237.5</v>
      </c>
      <c r="P34" s="78">
        <v>237.5</v>
      </c>
      <c r="Q34" s="78">
        <v>237.5</v>
      </c>
      <c r="R34" s="2"/>
      <c r="S34" s="2">
        <v>0</v>
      </c>
      <c r="T34" s="15">
        <f t="shared" si="1"/>
        <v>0</v>
      </c>
      <c r="U34" s="113"/>
      <c r="V34" s="2" t="s">
        <v>1635</v>
      </c>
      <c r="W34" s="2">
        <v>0</v>
      </c>
    </row>
    <row r="35" spans="1:23">
      <c r="A35" s="2">
        <v>12</v>
      </c>
      <c r="B35" s="2">
        <v>1</v>
      </c>
      <c r="C35" s="2" t="s">
        <v>1595</v>
      </c>
      <c r="D35" s="2" t="s">
        <v>501</v>
      </c>
      <c r="E35" s="2" t="s">
        <v>118</v>
      </c>
      <c r="F35" s="2">
        <v>90</v>
      </c>
      <c r="G35" s="2" t="s">
        <v>1636</v>
      </c>
      <c r="H35" s="2" t="s">
        <v>23</v>
      </c>
      <c r="I35" s="2" t="s">
        <v>23</v>
      </c>
      <c r="J35" s="2" t="s">
        <v>21</v>
      </c>
      <c r="K35" s="33">
        <v>26925</v>
      </c>
      <c r="L35" s="2" t="s">
        <v>20</v>
      </c>
      <c r="M35" s="1">
        <v>90</v>
      </c>
      <c r="N35" s="15">
        <v>0.60340000000000005</v>
      </c>
      <c r="O35" s="78">
        <v>205</v>
      </c>
      <c r="P35" s="78">
        <v>210</v>
      </c>
      <c r="Q35" s="2">
        <v>210</v>
      </c>
      <c r="R35" s="2"/>
      <c r="S35" s="2">
        <v>210</v>
      </c>
      <c r="T35" s="15">
        <f t="shared" si="1"/>
        <v>126.71400000000001</v>
      </c>
      <c r="U35" s="113"/>
      <c r="V35" s="2" t="s">
        <v>1637</v>
      </c>
      <c r="W35" s="2">
        <v>12</v>
      </c>
    </row>
    <row r="36" spans="1:23">
      <c r="A36" s="2">
        <v>12</v>
      </c>
      <c r="B36" s="2">
        <v>1</v>
      </c>
      <c r="C36" s="2" t="s">
        <v>1595</v>
      </c>
      <c r="D36" s="2" t="s">
        <v>501</v>
      </c>
      <c r="E36" s="2" t="s">
        <v>118</v>
      </c>
      <c r="F36" s="2">
        <v>90</v>
      </c>
      <c r="G36" s="2" t="s">
        <v>1638</v>
      </c>
      <c r="H36" s="2" t="s">
        <v>214</v>
      </c>
      <c r="I36" s="2" t="s">
        <v>214</v>
      </c>
      <c r="J36" s="2" t="s">
        <v>21</v>
      </c>
      <c r="K36" s="33">
        <v>25011</v>
      </c>
      <c r="L36" s="2" t="s">
        <v>36</v>
      </c>
      <c r="M36" s="1">
        <v>84.9</v>
      </c>
      <c r="N36" s="15">
        <v>0.69489999999999996</v>
      </c>
      <c r="O36" s="2">
        <v>170</v>
      </c>
      <c r="P36" s="78">
        <v>190</v>
      </c>
      <c r="Q36" s="2">
        <v>190</v>
      </c>
      <c r="R36" s="2"/>
      <c r="S36" s="2">
        <v>190</v>
      </c>
      <c r="T36" s="15">
        <f t="shared" si="1"/>
        <v>132.03100000000001</v>
      </c>
      <c r="U36" s="113"/>
      <c r="V36" s="2" t="s">
        <v>1448</v>
      </c>
      <c r="W36" s="2">
        <v>12</v>
      </c>
    </row>
    <row r="37" spans="1:23">
      <c r="A37" s="2">
        <v>12</v>
      </c>
      <c r="B37" s="2">
        <v>1</v>
      </c>
      <c r="C37" s="2" t="s">
        <v>1608</v>
      </c>
      <c r="D37" s="2" t="s">
        <v>501</v>
      </c>
      <c r="E37" s="2" t="s">
        <v>118</v>
      </c>
      <c r="F37" s="2">
        <v>90</v>
      </c>
      <c r="G37" s="2" t="s">
        <v>560</v>
      </c>
      <c r="H37" s="2" t="s">
        <v>513</v>
      </c>
      <c r="I37" s="2" t="s">
        <v>143</v>
      </c>
      <c r="J37" s="2" t="s">
        <v>21</v>
      </c>
      <c r="K37" s="33">
        <v>33286</v>
      </c>
      <c r="L37" s="2" t="s">
        <v>19</v>
      </c>
      <c r="M37" s="1">
        <v>89.9</v>
      </c>
      <c r="N37" s="15">
        <v>0.5857</v>
      </c>
      <c r="O37" s="2">
        <v>260</v>
      </c>
      <c r="P37" s="2">
        <v>280</v>
      </c>
      <c r="Q37" s="78">
        <v>290</v>
      </c>
      <c r="R37" s="2"/>
      <c r="S37" s="2">
        <v>280</v>
      </c>
      <c r="T37" s="15">
        <f t="shared" si="1"/>
        <v>163.99600000000001</v>
      </c>
      <c r="U37" s="113"/>
      <c r="V37" s="2" t="s">
        <v>197</v>
      </c>
      <c r="W37" s="2">
        <v>12</v>
      </c>
    </row>
    <row r="38" spans="1:23">
      <c r="A38" s="2">
        <v>5</v>
      </c>
      <c r="B38" s="2">
        <v>2</v>
      </c>
      <c r="C38" s="2" t="s">
        <v>1608</v>
      </c>
      <c r="D38" s="2" t="s">
        <v>501</v>
      </c>
      <c r="E38" s="2" t="s">
        <v>118</v>
      </c>
      <c r="F38" s="2">
        <v>90</v>
      </c>
      <c r="G38" s="2" t="s">
        <v>1639</v>
      </c>
      <c r="H38" s="2" t="s">
        <v>60</v>
      </c>
      <c r="I38" s="2" t="s">
        <v>60</v>
      </c>
      <c r="J38" s="2" t="s">
        <v>21</v>
      </c>
      <c r="K38" s="33">
        <v>31166</v>
      </c>
      <c r="L38" s="2" t="s">
        <v>19</v>
      </c>
      <c r="M38" s="1">
        <v>89</v>
      </c>
      <c r="N38" s="15">
        <v>0.58930000000000005</v>
      </c>
      <c r="O38" s="2">
        <v>230</v>
      </c>
      <c r="P38" s="2">
        <v>242.5</v>
      </c>
      <c r="Q38" s="78">
        <v>255</v>
      </c>
      <c r="R38" s="2"/>
      <c r="S38" s="2">
        <v>242.5</v>
      </c>
      <c r="T38" s="15">
        <f t="shared" si="1"/>
        <v>142.90525000000002</v>
      </c>
      <c r="U38" s="113"/>
      <c r="V38" s="2" t="s">
        <v>1639</v>
      </c>
      <c r="W38" s="2">
        <v>5</v>
      </c>
    </row>
    <row r="39" spans="1:23">
      <c r="A39" s="86">
        <v>3</v>
      </c>
      <c r="B39" s="86">
        <v>3</v>
      </c>
      <c r="C39" s="86" t="s">
        <v>1608</v>
      </c>
      <c r="D39" s="86" t="s">
        <v>501</v>
      </c>
      <c r="E39" s="86" t="s">
        <v>118</v>
      </c>
      <c r="F39" s="86">
        <v>90</v>
      </c>
      <c r="G39" s="86" t="s">
        <v>1640</v>
      </c>
      <c r="H39" s="86" t="s">
        <v>1599</v>
      </c>
      <c r="I39" s="86" t="s">
        <v>143</v>
      </c>
      <c r="J39" s="86" t="s">
        <v>21</v>
      </c>
      <c r="K39" s="116">
        <v>30408</v>
      </c>
      <c r="L39" s="86" t="s">
        <v>19</v>
      </c>
      <c r="M39" s="117">
        <v>89.6</v>
      </c>
      <c r="N39" s="118">
        <v>0.58689999999999998</v>
      </c>
      <c r="O39" s="86">
        <v>220</v>
      </c>
      <c r="P39" s="119">
        <v>240</v>
      </c>
      <c r="Q39" s="119">
        <v>240</v>
      </c>
      <c r="R39" s="86"/>
      <c r="S39" s="86">
        <v>220</v>
      </c>
      <c r="T39" s="15">
        <f t="shared" si="1"/>
        <v>129.11799999999999</v>
      </c>
      <c r="U39" s="87"/>
      <c r="V39" s="86" t="s">
        <v>1641</v>
      </c>
      <c r="W39" s="86">
        <v>3</v>
      </c>
    </row>
    <row r="40" spans="1:23">
      <c r="A40" s="2">
        <v>2</v>
      </c>
      <c r="B40" s="2">
        <v>4</v>
      </c>
      <c r="C40" s="2" t="s">
        <v>1595</v>
      </c>
      <c r="D40" s="2" t="s">
        <v>501</v>
      </c>
      <c r="E40" s="2" t="s">
        <v>118</v>
      </c>
      <c r="F40" s="2">
        <v>90</v>
      </c>
      <c r="G40" s="2" t="s">
        <v>1642</v>
      </c>
      <c r="H40" s="2" t="s">
        <v>1643</v>
      </c>
      <c r="I40" s="2" t="s">
        <v>23</v>
      </c>
      <c r="J40" s="2" t="s">
        <v>21</v>
      </c>
      <c r="K40" s="33">
        <v>30017</v>
      </c>
      <c r="L40" s="2" t="s">
        <v>19</v>
      </c>
      <c r="M40" s="1">
        <v>89.9</v>
      </c>
      <c r="N40" s="15">
        <v>0.5857</v>
      </c>
      <c r="O40" s="2">
        <v>210</v>
      </c>
      <c r="P40" s="78">
        <v>217.5</v>
      </c>
      <c r="Q40" s="2">
        <v>217.5</v>
      </c>
      <c r="R40" s="2"/>
      <c r="S40" s="2">
        <v>217.5</v>
      </c>
      <c r="T40" s="15">
        <f t="shared" si="1"/>
        <v>127.38975000000001</v>
      </c>
      <c r="U40" s="2"/>
      <c r="V40" s="2" t="s">
        <v>256</v>
      </c>
      <c r="W40" s="2">
        <v>2</v>
      </c>
    </row>
    <row r="41" spans="1:23">
      <c r="A41" s="85">
        <v>1</v>
      </c>
      <c r="B41" s="85">
        <v>5</v>
      </c>
      <c r="C41" s="2" t="s">
        <v>1595</v>
      </c>
      <c r="D41" s="85" t="s">
        <v>501</v>
      </c>
      <c r="E41" s="85" t="s">
        <v>118</v>
      </c>
      <c r="F41" s="85">
        <v>90</v>
      </c>
      <c r="G41" s="85" t="s">
        <v>1644</v>
      </c>
      <c r="H41" s="85" t="s">
        <v>97</v>
      </c>
      <c r="I41" s="85" t="s">
        <v>23</v>
      </c>
      <c r="J41" s="85" t="s">
        <v>21</v>
      </c>
      <c r="K41" s="120">
        <v>30421</v>
      </c>
      <c r="L41" s="85" t="s">
        <v>19</v>
      </c>
      <c r="M41" s="121">
        <v>89.6</v>
      </c>
      <c r="N41" s="122">
        <v>0.58689999999999998</v>
      </c>
      <c r="O41" s="123">
        <v>200</v>
      </c>
      <c r="P41" s="85">
        <v>200</v>
      </c>
      <c r="Q41" s="123">
        <v>210</v>
      </c>
      <c r="R41" s="85"/>
      <c r="S41" s="85">
        <v>200</v>
      </c>
      <c r="T41" s="15">
        <f t="shared" si="1"/>
        <v>117.38</v>
      </c>
      <c r="U41" s="85"/>
      <c r="V41" s="85" t="s">
        <v>1645</v>
      </c>
      <c r="W41" s="85">
        <v>1</v>
      </c>
    </row>
    <row r="42" spans="1:23">
      <c r="A42" s="2">
        <v>0</v>
      </c>
      <c r="B42" s="2" t="s">
        <v>259</v>
      </c>
      <c r="C42" s="2" t="s">
        <v>1608</v>
      </c>
      <c r="D42" s="2" t="s">
        <v>501</v>
      </c>
      <c r="E42" s="2" t="s">
        <v>118</v>
      </c>
      <c r="F42" s="2">
        <v>90</v>
      </c>
      <c r="G42" s="2" t="s">
        <v>1172</v>
      </c>
      <c r="H42" s="2" t="s">
        <v>1646</v>
      </c>
      <c r="I42" s="2" t="s">
        <v>34</v>
      </c>
      <c r="J42" s="2" t="s">
        <v>21</v>
      </c>
      <c r="K42" s="33">
        <v>32770</v>
      </c>
      <c r="L42" s="2" t="s">
        <v>19</v>
      </c>
      <c r="M42" s="1">
        <v>88.6</v>
      </c>
      <c r="N42" s="15">
        <v>0.58689999999999998</v>
      </c>
      <c r="O42" s="78">
        <v>160</v>
      </c>
      <c r="P42" s="2">
        <v>0</v>
      </c>
      <c r="Q42" s="2">
        <v>0</v>
      </c>
      <c r="R42" s="2"/>
      <c r="S42" s="2">
        <v>0</v>
      </c>
      <c r="T42" s="15">
        <f t="shared" si="1"/>
        <v>0</v>
      </c>
      <c r="U42" s="2"/>
      <c r="V42" s="2" t="s">
        <v>1173</v>
      </c>
      <c r="W42" s="2">
        <v>0</v>
      </c>
    </row>
    <row r="43" spans="1:23">
      <c r="A43" s="2">
        <v>0</v>
      </c>
      <c r="B43" s="2" t="s">
        <v>259</v>
      </c>
      <c r="C43" s="2" t="s">
        <v>1608</v>
      </c>
      <c r="D43" s="2" t="s">
        <v>501</v>
      </c>
      <c r="E43" s="2" t="s">
        <v>118</v>
      </c>
      <c r="F43" s="2">
        <v>90</v>
      </c>
      <c r="G43" s="2" t="s">
        <v>1647</v>
      </c>
      <c r="H43" s="2" t="s">
        <v>1605</v>
      </c>
      <c r="I43" s="2" t="s">
        <v>23</v>
      </c>
      <c r="J43" s="2" t="s">
        <v>21</v>
      </c>
      <c r="K43" s="33">
        <v>29863</v>
      </c>
      <c r="L43" s="2" t="s">
        <v>19</v>
      </c>
      <c r="M43" s="1">
        <v>88.9</v>
      </c>
      <c r="N43" s="15">
        <v>0.5897</v>
      </c>
      <c r="O43" s="78">
        <v>220</v>
      </c>
      <c r="P43" s="78">
        <v>230</v>
      </c>
      <c r="Q43" s="78">
        <v>230</v>
      </c>
      <c r="R43" s="2"/>
      <c r="S43" s="2">
        <v>0</v>
      </c>
      <c r="T43" s="15">
        <f t="shared" si="1"/>
        <v>0</v>
      </c>
      <c r="U43" s="2"/>
      <c r="V43" s="2" t="s">
        <v>1635</v>
      </c>
      <c r="W43" s="2">
        <v>0</v>
      </c>
    </row>
    <row r="44" spans="1:23">
      <c r="A44" s="2">
        <v>0</v>
      </c>
      <c r="B44" s="2" t="s">
        <v>259</v>
      </c>
      <c r="C44" s="2" t="s">
        <v>1601</v>
      </c>
      <c r="D44" s="2" t="s">
        <v>501</v>
      </c>
      <c r="E44" s="2" t="s">
        <v>118</v>
      </c>
      <c r="F44" s="2">
        <v>90</v>
      </c>
      <c r="G44" s="2" t="s">
        <v>1152</v>
      </c>
      <c r="H44" s="2" t="s">
        <v>219</v>
      </c>
      <c r="I44" s="2" t="s">
        <v>219</v>
      </c>
      <c r="J44" s="2" t="s">
        <v>21</v>
      </c>
      <c r="K44" s="33">
        <v>31683</v>
      </c>
      <c r="L44" s="2" t="s">
        <v>19</v>
      </c>
      <c r="M44" s="1">
        <v>89</v>
      </c>
      <c r="N44" s="15">
        <v>0.58930000000000005</v>
      </c>
      <c r="O44" s="78">
        <v>170</v>
      </c>
      <c r="P44" s="2">
        <v>0</v>
      </c>
      <c r="Q44" s="2">
        <v>0</v>
      </c>
      <c r="R44" s="2"/>
      <c r="S44" s="2">
        <v>0</v>
      </c>
      <c r="T44" s="15">
        <f t="shared" si="1"/>
        <v>0</v>
      </c>
      <c r="U44" s="2"/>
      <c r="V44" s="2" t="s">
        <v>1648</v>
      </c>
      <c r="W44" s="2">
        <v>0</v>
      </c>
    </row>
    <row r="45" spans="1:23">
      <c r="A45" s="2">
        <v>12</v>
      </c>
      <c r="B45" s="2">
        <v>1</v>
      </c>
      <c r="C45" s="2" t="s">
        <v>1595</v>
      </c>
      <c r="D45" s="2" t="s">
        <v>501</v>
      </c>
      <c r="E45" s="2" t="s">
        <v>118</v>
      </c>
      <c r="F45" s="2">
        <v>100</v>
      </c>
      <c r="G45" s="2" t="s">
        <v>1649</v>
      </c>
      <c r="H45" s="2" t="s">
        <v>1650</v>
      </c>
      <c r="I45" s="2" t="s">
        <v>1650</v>
      </c>
      <c r="J45" s="2" t="s">
        <v>21</v>
      </c>
      <c r="K45" s="33">
        <v>35417</v>
      </c>
      <c r="L45" s="2" t="s">
        <v>136</v>
      </c>
      <c r="M45" s="1">
        <v>93.4</v>
      </c>
      <c r="N45" s="15">
        <v>0.59019999999999995</v>
      </c>
      <c r="O45" s="78">
        <v>200</v>
      </c>
      <c r="P45" s="2">
        <v>200</v>
      </c>
      <c r="Q45" s="78">
        <v>232.5</v>
      </c>
      <c r="R45" s="2"/>
      <c r="S45" s="2">
        <v>200</v>
      </c>
      <c r="T45" s="15">
        <f t="shared" si="1"/>
        <v>118.03999999999999</v>
      </c>
      <c r="U45" s="2"/>
      <c r="V45" s="2" t="s">
        <v>1603</v>
      </c>
      <c r="W45" s="2">
        <v>12</v>
      </c>
    </row>
    <row r="46" spans="1:23">
      <c r="A46" s="2">
        <v>0</v>
      </c>
      <c r="B46" s="2" t="s">
        <v>259</v>
      </c>
      <c r="C46" s="2" t="s">
        <v>1601</v>
      </c>
      <c r="D46" s="2" t="s">
        <v>501</v>
      </c>
      <c r="E46" s="2" t="s">
        <v>118</v>
      </c>
      <c r="F46" s="2">
        <v>100</v>
      </c>
      <c r="G46" s="2" t="s">
        <v>1184</v>
      </c>
      <c r="H46" s="2" t="s">
        <v>219</v>
      </c>
      <c r="I46" s="2" t="s">
        <v>219</v>
      </c>
      <c r="J46" s="2" t="s">
        <v>219</v>
      </c>
      <c r="K46" s="33">
        <v>34945</v>
      </c>
      <c r="L46" s="2" t="s">
        <v>136</v>
      </c>
      <c r="M46" s="1">
        <v>98.2</v>
      </c>
      <c r="N46" s="15">
        <v>0.56420000000000003</v>
      </c>
      <c r="O46" s="78">
        <v>180</v>
      </c>
      <c r="P46" s="2">
        <v>0</v>
      </c>
      <c r="Q46" s="2">
        <v>0</v>
      </c>
      <c r="R46" s="2"/>
      <c r="S46" s="2">
        <v>0</v>
      </c>
      <c r="T46" s="15">
        <f t="shared" si="1"/>
        <v>0</v>
      </c>
      <c r="U46" s="2"/>
      <c r="V46" s="2" t="s">
        <v>1186</v>
      </c>
      <c r="W46" s="2">
        <v>0</v>
      </c>
    </row>
    <row r="47" spans="1:23">
      <c r="A47" s="2">
        <v>12</v>
      </c>
      <c r="B47" s="2">
        <v>1</v>
      </c>
      <c r="C47" s="2" t="s">
        <v>1595</v>
      </c>
      <c r="D47" s="2" t="s">
        <v>501</v>
      </c>
      <c r="E47" s="2" t="s">
        <v>118</v>
      </c>
      <c r="F47" s="2">
        <v>100</v>
      </c>
      <c r="G47" s="2" t="s">
        <v>1651</v>
      </c>
      <c r="H47" s="2" t="s">
        <v>1643</v>
      </c>
      <c r="I47" s="2" t="s">
        <v>23</v>
      </c>
      <c r="J47" s="2" t="s">
        <v>21</v>
      </c>
      <c r="K47" s="33">
        <v>27538</v>
      </c>
      <c r="L47" s="2" t="s">
        <v>20</v>
      </c>
      <c r="M47" s="1">
        <v>92.7</v>
      </c>
      <c r="N47" s="15">
        <v>0.5806</v>
      </c>
      <c r="O47" s="2">
        <v>185</v>
      </c>
      <c r="P47" s="2">
        <v>195</v>
      </c>
      <c r="Q47" s="78">
        <v>202.5</v>
      </c>
      <c r="R47" s="2"/>
      <c r="S47" s="2">
        <v>195</v>
      </c>
      <c r="T47" s="15">
        <f t="shared" si="1"/>
        <v>113.217</v>
      </c>
      <c r="U47" s="2"/>
      <c r="V47" s="2" t="s">
        <v>1652</v>
      </c>
      <c r="W47" s="2">
        <v>12</v>
      </c>
    </row>
    <row r="48" spans="1:23">
      <c r="A48" s="2">
        <v>12</v>
      </c>
      <c r="B48" s="2">
        <v>1</v>
      </c>
      <c r="C48" s="2" t="s">
        <v>1595</v>
      </c>
      <c r="D48" s="2" t="s">
        <v>501</v>
      </c>
      <c r="E48" s="2" t="s">
        <v>118</v>
      </c>
      <c r="F48" s="2">
        <v>100</v>
      </c>
      <c r="G48" s="2" t="s">
        <v>1653</v>
      </c>
      <c r="H48" s="2" t="s">
        <v>1654</v>
      </c>
      <c r="I48" s="2" t="s">
        <v>23</v>
      </c>
      <c r="J48" s="2" t="s">
        <v>21</v>
      </c>
      <c r="K48" s="33">
        <v>25583</v>
      </c>
      <c r="L48" s="2" t="s">
        <v>36</v>
      </c>
      <c r="M48" s="1">
        <v>98.8</v>
      </c>
      <c r="N48" s="15">
        <v>0.60819999999999996</v>
      </c>
      <c r="O48" s="2">
        <v>210</v>
      </c>
      <c r="P48" s="2">
        <v>230</v>
      </c>
      <c r="Q48" s="2">
        <v>240</v>
      </c>
      <c r="R48" s="78">
        <v>250</v>
      </c>
      <c r="S48" s="2">
        <v>240</v>
      </c>
      <c r="T48" s="15">
        <f t="shared" si="1"/>
        <v>145.96799999999999</v>
      </c>
      <c r="U48" s="2"/>
      <c r="V48" s="2" t="s">
        <v>256</v>
      </c>
      <c r="W48" s="2">
        <v>12</v>
      </c>
    </row>
    <row r="49" spans="1:23">
      <c r="A49" s="2">
        <v>12</v>
      </c>
      <c r="B49" s="2">
        <v>1</v>
      </c>
      <c r="C49" s="2" t="s">
        <v>1608</v>
      </c>
      <c r="D49" s="2" t="s">
        <v>501</v>
      </c>
      <c r="E49" s="2" t="s">
        <v>118</v>
      </c>
      <c r="F49" s="2">
        <v>100</v>
      </c>
      <c r="G49" s="2" t="s">
        <v>1275</v>
      </c>
      <c r="H49" s="2" t="s">
        <v>1193</v>
      </c>
      <c r="I49" s="2" t="s">
        <v>1193</v>
      </c>
      <c r="J49" s="2" t="s">
        <v>21</v>
      </c>
      <c r="K49" s="33">
        <v>21257</v>
      </c>
      <c r="L49" s="2" t="s">
        <v>53</v>
      </c>
      <c r="M49" s="1">
        <v>99.5</v>
      </c>
      <c r="N49" s="15">
        <v>0.88290000000000002</v>
      </c>
      <c r="O49" s="2">
        <v>220</v>
      </c>
      <c r="P49" s="2">
        <v>225</v>
      </c>
      <c r="Q49" s="2">
        <v>232.5</v>
      </c>
      <c r="R49" s="2">
        <v>235</v>
      </c>
      <c r="S49" s="2">
        <v>232.5</v>
      </c>
      <c r="T49" s="15">
        <f t="shared" si="1"/>
        <v>205.27424999999999</v>
      </c>
      <c r="U49" s="2" t="s">
        <v>480</v>
      </c>
      <c r="V49" s="2" t="s">
        <v>1275</v>
      </c>
      <c r="W49" s="2">
        <v>48</v>
      </c>
    </row>
    <row r="50" spans="1:23">
      <c r="A50" s="2">
        <v>12</v>
      </c>
      <c r="B50" s="2">
        <v>1</v>
      </c>
      <c r="C50" s="2" t="s">
        <v>1608</v>
      </c>
      <c r="D50" s="2" t="s">
        <v>501</v>
      </c>
      <c r="E50" s="2" t="s">
        <v>118</v>
      </c>
      <c r="F50" s="2">
        <v>100</v>
      </c>
      <c r="G50" s="2" t="s">
        <v>1655</v>
      </c>
      <c r="H50" s="2" t="s">
        <v>1605</v>
      </c>
      <c r="I50" s="2" t="s">
        <v>23</v>
      </c>
      <c r="J50" s="2" t="s">
        <v>21</v>
      </c>
      <c r="K50" s="33">
        <v>29734</v>
      </c>
      <c r="L50" s="2" t="s">
        <v>19</v>
      </c>
      <c r="M50" s="1">
        <v>91.8</v>
      </c>
      <c r="N50" s="15">
        <v>0.5786</v>
      </c>
      <c r="O50" s="2">
        <v>225</v>
      </c>
      <c r="P50" s="78">
        <v>232.5</v>
      </c>
      <c r="Q50" s="2">
        <v>232.5</v>
      </c>
      <c r="R50" s="2"/>
      <c r="S50" s="2">
        <v>232.5</v>
      </c>
      <c r="T50" s="15">
        <f t="shared" si="1"/>
        <v>134.52449999999999</v>
      </c>
      <c r="U50" s="2"/>
      <c r="V50" s="2" t="s">
        <v>1635</v>
      </c>
      <c r="W50" s="2">
        <v>12</v>
      </c>
    </row>
    <row r="51" spans="1:23">
      <c r="A51" s="2">
        <v>5</v>
      </c>
      <c r="B51" s="2">
        <v>2</v>
      </c>
      <c r="C51" s="2" t="s">
        <v>1608</v>
      </c>
      <c r="D51" s="2" t="s">
        <v>501</v>
      </c>
      <c r="E51" s="2" t="s">
        <v>118</v>
      </c>
      <c r="F51" s="2">
        <v>100</v>
      </c>
      <c r="G51" s="2" t="s">
        <v>1218</v>
      </c>
      <c r="H51" s="2" t="s">
        <v>513</v>
      </c>
      <c r="I51" s="2" t="s">
        <v>143</v>
      </c>
      <c r="J51" s="2" t="s">
        <v>21</v>
      </c>
      <c r="K51" s="33">
        <v>20646</v>
      </c>
      <c r="L51" s="2" t="s">
        <v>19</v>
      </c>
      <c r="M51" s="1">
        <v>96.6</v>
      </c>
      <c r="N51" s="15">
        <v>0.56299999999999994</v>
      </c>
      <c r="O51" s="2">
        <v>200</v>
      </c>
      <c r="P51" s="2">
        <v>212.5</v>
      </c>
      <c r="Q51" s="78">
        <v>235</v>
      </c>
      <c r="R51" s="2"/>
      <c r="S51" s="2">
        <v>212.5</v>
      </c>
      <c r="T51" s="15">
        <f t="shared" si="1"/>
        <v>119.63749999999999</v>
      </c>
      <c r="U51" s="2"/>
      <c r="V51" s="2" t="s">
        <v>197</v>
      </c>
      <c r="W51" s="2">
        <v>5</v>
      </c>
    </row>
    <row r="52" spans="1:23">
      <c r="A52" s="2">
        <v>12</v>
      </c>
      <c r="B52" s="2">
        <v>1</v>
      </c>
      <c r="C52" s="2" t="s">
        <v>1608</v>
      </c>
      <c r="D52" s="2" t="s">
        <v>501</v>
      </c>
      <c r="E52" s="2" t="s">
        <v>118</v>
      </c>
      <c r="F52" s="2">
        <v>110</v>
      </c>
      <c r="G52" s="2" t="s">
        <v>1656</v>
      </c>
      <c r="H52" s="2" t="s">
        <v>343</v>
      </c>
      <c r="I52" s="2" t="s">
        <v>343</v>
      </c>
      <c r="J52" s="2" t="s">
        <v>21</v>
      </c>
      <c r="K52" s="33">
        <v>27609</v>
      </c>
      <c r="L52" s="2" t="s">
        <v>20</v>
      </c>
      <c r="M52" s="1">
        <v>106.8</v>
      </c>
      <c r="N52" s="15">
        <v>0.54569999999999996</v>
      </c>
      <c r="O52" s="2">
        <v>280</v>
      </c>
      <c r="P52" s="2">
        <v>300</v>
      </c>
      <c r="Q52" s="2">
        <v>315</v>
      </c>
      <c r="R52" s="2"/>
      <c r="S52" s="2">
        <v>315</v>
      </c>
      <c r="T52" s="15">
        <f t="shared" si="1"/>
        <v>171.8955</v>
      </c>
      <c r="U52" s="2"/>
      <c r="V52" s="2" t="s">
        <v>1657</v>
      </c>
      <c r="W52" s="2">
        <v>12</v>
      </c>
    </row>
    <row r="53" spans="1:23">
      <c r="A53" s="2">
        <v>5</v>
      </c>
      <c r="B53" s="2">
        <v>2</v>
      </c>
      <c r="C53" s="2" t="s">
        <v>1624</v>
      </c>
      <c r="D53" s="2" t="s">
        <v>501</v>
      </c>
      <c r="E53" s="2" t="s">
        <v>118</v>
      </c>
      <c r="F53" s="2">
        <v>110</v>
      </c>
      <c r="G53" s="2" t="s">
        <v>1257</v>
      </c>
      <c r="H53" s="2" t="s">
        <v>1224</v>
      </c>
      <c r="I53" s="2" t="s">
        <v>1224</v>
      </c>
      <c r="J53" s="2" t="s">
        <v>21</v>
      </c>
      <c r="K53" s="33">
        <v>27975</v>
      </c>
      <c r="L53" s="2" t="s">
        <v>20</v>
      </c>
      <c r="M53" s="1">
        <v>106</v>
      </c>
      <c r="N53" s="15">
        <v>0.54369999999999996</v>
      </c>
      <c r="O53" s="78">
        <v>300</v>
      </c>
      <c r="P53" s="2">
        <v>300</v>
      </c>
      <c r="Q53" s="78">
        <v>312.5</v>
      </c>
      <c r="R53" s="2"/>
      <c r="S53" s="2">
        <v>300</v>
      </c>
      <c r="T53" s="15">
        <f t="shared" si="1"/>
        <v>163.10999999999999</v>
      </c>
      <c r="U53" s="2"/>
      <c r="V53" s="2" t="s">
        <v>1259</v>
      </c>
      <c r="W53" s="2">
        <v>5</v>
      </c>
    </row>
    <row r="54" spans="1:23">
      <c r="A54" s="2">
        <v>12</v>
      </c>
      <c r="B54" s="2">
        <v>1</v>
      </c>
      <c r="C54" s="2" t="s">
        <v>1608</v>
      </c>
      <c r="D54" s="2" t="s">
        <v>501</v>
      </c>
      <c r="E54" s="2" t="s">
        <v>118</v>
      </c>
      <c r="F54" s="2">
        <v>110</v>
      </c>
      <c r="G54" s="2" t="s">
        <v>1658</v>
      </c>
      <c r="H54" s="2" t="s">
        <v>1599</v>
      </c>
      <c r="I54" s="2" t="s">
        <v>143</v>
      </c>
      <c r="J54" s="2" t="s">
        <v>21</v>
      </c>
      <c r="K54" s="33">
        <v>21837</v>
      </c>
      <c r="L54" s="2" t="s">
        <v>53</v>
      </c>
      <c r="M54" s="1">
        <v>109.6</v>
      </c>
      <c r="N54" s="15">
        <v>0.79479999999999995</v>
      </c>
      <c r="O54" s="78">
        <v>190</v>
      </c>
      <c r="P54" s="2">
        <v>210</v>
      </c>
      <c r="Q54" s="2">
        <v>230</v>
      </c>
      <c r="R54" s="2"/>
      <c r="S54" s="2">
        <v>230</v>
      </c>
      <c r="T54" s="15">
        <f t="shared" si="1"/>
        <v>182.804</v>
      </c>
      <c r="U54" s="2"/>
      <c r="V54" s="2" t="s">
        <v>1633</v>
      </c>
      <c r="W54" s="2">
        <v>12</v>
      </c>
    </row>
    <row r="55" spans="1:23">
      <c r="A55" s="2">
        <v>12</v>
      </c>
      <c r="B55" s="2">
        <v>1</v>
      </c>
      <c r="C55" s="2" t="s">
        <v>1595</v>
      </c>
      <c r="D55" s="2" t="s">
        <v>501</v>
      </c>
      <c r="E55" s="2" t="s">
        <v>118</v>
      </c>
      <c r="F55" s="2">
        <v>110</v>
      </c>
      <c r="G55" s="2" t="s">
        <v>1659</v>
      </c>
      <c r="H55" s="2" t="s">
        <v>609</v>
      </c>
      <c r="I55" s="2" t="s">
        <v>609</v>
      </c>
      <c r="J55" s="2" t="s">
        <v>21</v>
      </c>
      <c r="K55" s="33">
        <v>20616</v>
      </c>
      <c r="L55" s="2" t="s">
        <v>216</v>
      </c>
      <c r="M55" s="1">
        <v>101.2</v>
      </c>
      <c r="N55" s="15">
        <v>0.93720000000000003</v>
      </c>
      <c r="O55" s="2">
        <v>200</v>
      </c>
      <c r="P55" s="78">
        <v>205</v>
      </c>
      <c r="Q55" s="78">
        <v>205</v>
      </c>
      <c r="R55" s="2"/>
      <c r="S55" s="2">
        <v>200</v>
      </c>
      <c r="T55" s="15">
        <f t="shared" si="1"/>
        <v>187.44</v>
      </c>
      <c r="U55" s="2"/>
      <c r="V55" s="2" t="s">
        <v>1660</v>
      </c>
      <c r="W55" s="2">
        <v>12</v>
      </c>
    </row>
    <row r="56" spans="1:23">
      <c r="A56" s="2">
        <v>21</v>
      </c>
      <c r="B56" s="2">
        <v>1</v>
      </c>
      <c r="C56" s="2" t="s">
        <v>1608</v>
      </c>
      <c r="D56" s="2" t="s">
        <v>501</v>
      </c>
      <c r="E56" s="2" t="s">
        <v>118</v>
      </c>
      <c r="F56" s="2">
        <v>110</v>
      </c>
      <c r="G56" s="2" t="s">
        <v>1656</v>
      </c>
      <c r="H56" s="2" t="s">
        <v>343</v>
      </c>
      <c r="I56" s="2" t="s">
        <v>343</v>
      </c>
      <c r="J56" s="2" t="s">
        <v>21</v>
      </c>
      <c r="K56" s="33">
        <v>27609</v>
      </c>
      <c r="L56" s="2" t="s">
        <v>19</v>
      </c>
      <c r="M56" s="1">
        <v>106.8</v>
      </c>
      <c r="N56" s="15">
        <v>0.54079999999999995</v>
      </c>
      <c r="O56" s="2">
        <v>280</v>
      </c>
      <c r="P56" s="2">
        <v>300</v>
      </c>
      <c r="Q56" s="2">
        <v>315</v>
      </c>
      <c r="R56" s="2"/>
      <c r="S56" s="2">
        <v>315</v>
      </c>
      <c r="T56" s="15">
        <f t="shared" si="1"/>
        <v>170.35199999999998</v>
      </c>
      <c r="U56" s="2" t="s">
        <v>483</v>
      </c>
      <c r="V56" s="2" t="s">
        <v>1657</v>
      </c>
      <c r="W56" s="2">
        <v>48</v>
      </c>
    </row>
    <row r="57" spans="1:23">
      <c r="A57" s="2">
        <v>5</v>
      </c>
      <c r="B57" s="2">
        <v>2</v>
      </c>
      <c r="C57" s="2" t="s">
        <v>1608</v>
      </c>
      <c r="D57" s="2" t="s">
        <v>501</v>
      </c>
      <c r="E57" s="2" t="s">
        <v>118</v>
      </c>
      <c r="F57" s="2">
        <v>110</v>
      </c>
      <c r="G57" s="2" t="s">
        <v>1661</v>
      </c>
      <c r="H57" s="2" t="s">
        <v>1605</v>
      </c>
      <c r="I57" s="2" t="s">
        <v>23</v>
      </c>
      <c r="J57" s="2" t="s">
        <v>21</v>
      </c>
      <c r="K57" s="33">
        <v>31370</v>
      </c>
      <c r="L57" s="2" t="s">
        <v>19</v>
      </c>
      <c r="M57" s="1">
        <v>103.9</v>
      </c>
      <c r="N57" s="15">
        <v>0.54569999999999996</v>
      </c>
      <c r="O57" s="2">
        <v>290</v>
      </c>
      <c r="P57" s="2">
        <v>300</v>
      </c>
      <c r="Q57" s="2">
        <v>310</v>
      </c>
      <c r="R57" s="2"/>
      <c r="S57" s="2">
        <v>310</v>
      </c>
      <c r="T57" s="15">
        <f t="shared" si="1"/>
        <v>169.167</v>
      </c>
      <c r="U57" s="2" t="s">
        <v>484</v>
      </c>
      <c r="V57" s="2" t="s">
        <v>1652</v>
      </c>
      <c r="W57" s="2">
        <v>20</v>
      </c>
    </row>
    <row r="58" spans="1:23">
      <c r="A58" s="2">
        <v>3</v>
      </c>
      <c r="B58" s="2">
        <v>3</v>
      </c>
      <c r="C58" s="2" t="s">
        <v>1624</v>
      </c>
      <c r="D58" s="2" t="s">
        <v>501</v>
      </c>
      <c r="E58" s="2" t="s">
        <v>118</v>
      </c>
      <c r="F58" s="2">
        <v>110</v>
      </c>
      <c r="G58" s="2" t="s">
        <v>1257</v>
      </c>
      <c r="H58" s="2" t="s">
        <v>1224</v>
      </c>
      <c r="I58" s="2" t="s">
        <v>1224</v>
      </c>
      <c r="J58" s="2" t="s">
        <v>21</v>
      </c>
      <c r="K58" s="33">
        <v>27975</v>
      </c>
      <c r="L58" s="2" t="s">
        <v>19</v>
      </c>
      <c r="M58" s="1">
        <v>106</v>
      </c>
      <c r="N58" s="15">
        <v>0.54210000000000003</v>
      </c>
      <c r="O58" s="78">
        <v>300</v>
      </c>
      <c r="P58" s="2">
        <v>300</v>
      </c>
      <c r="Q58" s="78">
        <v>312.5</v>
      </c>
      <c r="R58" s="2"/>
      <c r="S58" s="2">
        <v>300</v>
      </c>
      <c r="T58" s="15">
        <f t="shared" si="1"/>
        <v>162.63</v>
      </c>
      <c r="U58" s="2"/>
      <c r="V58" s="2" t="s">
        <v>1259</v>
      </c>
      <c r="W58" s="2">
        <v>3</v>
      </c>
    </row>
    <row r="59" spans="1:23">
      <c r="A59" s="2">
        <v>2</v>
      </c>
      <c r="B59" s="2">
        <v>4</v>
      </c>
      <c r="C59" s="2" t="s">
        <v>1601</v>
      </c>
      <c r="D59" s="2" t="s">
        <v>501</v>
      </c>
      <c r="E59" s="2" t="s">
        <v>118</v>
      </c>
      <c r="F59" s="2">
        <v>110</v>
      </c>
      <c r="G59" s="2" t="s">
        <v>1662</v>
      </c>
      <c r="H59" s="2" t="s">
        <v>1663</v>
      </c>
      <c r="I59" s="2" t="s">
        <v>609</v>
      </c>
      <c r="J59" s="2" t="s">
        <v>21</v>
      </c>
      <c r="K59" s="33">
        <v>31013</v>
      </c>
      <c r="L59" s="2" t="s">
        <v>19</v>
      </c>
      <c r="M59" s="1">
        <v>109.5</v>
      </c>
      <c r="N59" s="15">
        <v>0.53710000000000002</v>
      </c>
      <c r="O59" s="2">
        <v>237.5</v>
      </c>
      <c r="P59" s="78">
        <v>245</v>
      </c>
      <c r="Q59" s="2">
        <v>245</v>
      </c>
      <c r="R59" s="2"/>
      <c r="S59" s="2">
        <v>245</v>
      </c>
      <c r="T59" s="15">
        <f t="shared" si="1"/>
        <v>131.58950000000002</v>
      </c>
      <c r="U59" s="2"/>
      <c r="V59" s="2" t="s">
        <v>1664</v>
      </c>
      <c r="W59" s="2">
        <v>2</v>
      </c>
    </row>
    <row r="60" spans="1:23">
      <c r="A60" s="2">
        <v>12</v>
      </c>
      <c r="B60" s="2">
        <v>1</v>
      </c>
      <c r="C60" s="2" t="s">
        <v>1601</v>
      </c>
      <c r="D60" s="2" t="s">
        <v>501</v>
      </c>
      <c r="E60" s="2" t="s">
        <v>118</v>
      </c>
      <c r="F60" s="2">
        <v>125</v>
      </c>
      <c r="G60" s="2" t="s">
        <v>1665</v>
      </c>
      <c r="H60" s="2" t="s">
        <v>1663</v>
      </c>
      <c r="I60" s="2" t="s">
        <v>609</v>
      </c>
      <c r="J60" s="2" t="s">
        <v>21</v>
      </c>
      <c r="K60" s="33">
        <v>30184</v>
      </c>
      <c r="L60" s="2" t="s">
        <v>19</v>
      </c>
      <c r="M60" s="1">
        <v>124.7</v>
      </c>
      <c r="N60" s="15">
        <v>0.52139999999999997</v>
      </c>
      <c r="O60" s="2">
        <v>280</v>
      </c>
      <c r="P60" s="2">
        <v>290</v>
      </c>
      <c r="Q60" s="2">
        <v>295</v>
      </c>
      <c r="R60" s="2"/>
      <c r="S60" s="2">
        <v>295</v>
      </c>
      <c r="T60" s="15">
        <f t="shared" si="1"/>
        <v>153.81299999999999</v>
      </c>
      <c r="U60" s="2"/>
      <c r="V60" s="2" t="s">
        <v>1664</v>
      </c>
      <c r="W60" s="2">
        <v>12</v>
      </c>
    </row>
    <row r="61" spans="1:23">
      <c r="A61" s="2">
        <v>5</v>
      </c>
      <c r="B61" s="2">
        <v>2</v>
      </c>
      <c r="C61" s="2" t="s">
        <v>1608</v>
      </c>
      <c r="D61" s="2" t="s">
        <v>501</v>
      </c>
      <c r="E61" s="2" t="s">
        <v>118</v>
      </c>
      <c r="F61" s="2">
        <v>125</v>
      </c>
      <c r="G61" s="2" t="s">
        <v>1666</v>
      </c>
      <c r="H61" s="2" t="s">
        <v>1599</v>
      </c>
      <c r="I61" s="2" t="s">
        <v>143</v>
      </c>
      <c r="J61" s="2" t="s">
        <v>21</v>
      </c>
      <c r="K61" s="33">
        <v>30241</v>
      </c>
      <c r="L61" s="2" t="s">
        <v>19</v>
      </c>
      <c r="M61" s="1">
        <v>122.85</v>
      </c>
      <c r="N61" s="15">
        <v>0.52400000000000002</v>
      </c>
      <c r="O61" s="2">
        <v>250</v>
      </c>
      <c r="P61" s="2">
        <v>270</v>
      </c>
      <c r="Q61" s="78">
        <v>290</v>
      </c>
      <c r="R61" s="2"/>
      <c r="S61" s="2">
        <v>270</v>
      </c>
      <c r="T61" s="15">
        <f t="shared" si="1"/>
        <v>141.48000000000002</v>
      </c>
      <c r="U61" s="2"/>
      <c r="V61" s="2" t="s">
        <v>1633</v>
      </c>
      <c r="W61" s="2">
        <v>5</v>
      </c>
    </row>
    <row r="62" spans="1:23">
      <c r="A62" s="2">
        <v>3</v>
      </c>
      <c r="B62" s="2">
        <v>3</v>
      </c>
      <c r="C62" s="2" t="s">
        <v>1595</v>
      </c>
      <c r="D62" s="2" t="s">
        <v>501</v>
      </c>
      <c r="E62" s="2" t="s">
        <v>118</v>
      </c>
      <c r="F62" s="2">
        <v>125</v>
      </c>
      <c r="G62" s="2" t="s">
        <v>1667</v>
      </c>
      <c r="H62" s="2" t="s">
        <v>1668</v>
      </c>
      <c r="I62" s="2" t="s">
        <v>23</v>
      </c>
      <c r="J62" s="2" t="s">
        <v>21</v>
      </c>
      <c r="K62" s="33">
        <v>31874</v>
      </c>
      <c r="L62" s="2" t="s">
        <v>19</v>
      </c>
      <c r="M62" s="1">
        <v>116.3</v>
      </c>
      <c r="N62" s="15">
        <v>0.5302</v>
      </c>
      <c r="O62" s="2">
        <v>220</v>
      </c>
      <c r="P62" s="78">
        <v>240</v>
      </c>
      <c r="Q62" s="2">
        <v>240</v>
      </c>
      <c r="R62" s="2"/>
      <c r="S62" s="2">
        <v>240</v>
      </c>
      <c r="T62" s="15">
        <f t="shared" si="1"/>
        <v>127.248</v>
      </c>
      <c r="U62" s="2"/>
      <c r="V62" s="2" t="s">
        <v>570</v>
      </c>
      <c r="W62" s="2">
        <v>3</v>
      </c>
    </row>
    <row r="63" spans="1:23">
      <c r="A63" s="2">
        <v>12</v>
      </c>
      <c r="B63" s="2">
        <v>1</v>
      </c>
      <c r="C63" s="2" t="s">
        <v>1601</v>
      </c>
      <c r="D63" s="2" t="s">
        <v>501</v>
      </c>
      <c r="E63" s="2" t="s">
        <v>118</v>
      </c>
      <c r="F63" s="2">
        <v>140</v>
      </c>
      <c r="G63" s="2" t="s">
        <v>1348</v>
      </c>
      <c r="H63" s="2" t="s">
        <v>214</v>
      </c>
      <c r="I63" s="2" t="s">
        <v>214</v>
      </c>
      <c r="J63" s="2" t="s">
        <v>21</v>
      </c>
      <c r="K63" s="33">
        <v>18493</v>
      </c>
      <c r="L63" s="2" t="s">
        <v>168</v>
      </c>
      <c r="M63" s="1">
        <v>135.5</v>
      </c>
      <c r="N63" s="15">
        <v>1.022</v>
      </c>
      <c r="O63" s="2">
        <v>180</v>
      </c>
      <c r="P63" s="2">
        <v>190</v>
      </c>
      <c r="Q63" s="78">
        <v>195</v>
      </c>
      <c r="R63" s="2"/>
      <c r="S63" s="2">
        <v>190</v>
      </c>
      <c r="T63" s="15">
        <f t="shared" si="1"/>
        <v>194.18</v>
      </c>
      <c r="U63" s="2" t="s">
        <v>481</v>
      </c>
      <c r="V63" s="2" t="s">
        <v>1669</v>
      </c>
      <c r="W63" s="2">
        <v>27</v>
      </c>
    </row>
    <row r="64" spans="1:23">
      <c r="A64" s="2">
        <v>12</v>
      </c>
      <c r="B64" s="2">
        <v>1</v>
      </c>
      <c r="C64" s="2" t="s">
        <v>1601</v>
      </c>
      <c r="D64" s="2" t="s">
        <v>501</v>
      </c>
      <c r="E64" s="2" t="s">
        <v>118</v>
      </c>
      <c r="F64" s="2">
        <v>140</v>
      </c>
      <c r="G64" s="2" t="s">
        <v>1348</v>
      </c>
      <c r="H64" s="2" t="s">
        <v>214</v>
      </c>
      <c r="I64" s="2" t="s">
        <v>214</v>
      </c>
      <c r="J64" s="2" t="s">
        <v>21</v>
      </c>
      <c r="K64" s="33">
        <v>18493</v>
      </c>
      <c r="L64" s="2" t="s">
        <v>19</v>
      </c>
      <c r="M64" s="1">
        <v>135.5</v>
      </c>
      <c r="N64" s="15">
        <v>0.50839999999999996</v>
      </c>
      <c r="O64" s="2">
        <v>180</v>
      </c>
      <c r="P64" s="2">
        <v>190</v>
      </c>
      <c r="Q64" s="78">
        <v>195</v>
      </c>
      <c r="R64" s="2"/>
      <c r="S64" s="2">
        <v>190</v>
      </c>
      <c r="T64" s="15">
        <f t="shared" si="1"/>
        <v>96.595999999999989</v>
      </c>
      <c r="U64" s="2"/>
      <c r="V64" s="2" t="s">
        <v>1669</v>
      </c>
      <c r="W64" s="2">
        <v>12</v>
      </c>
    </row>
  </sheetData>
  <mergeCells count="18">
    <mergeCell ref="F3:F4"/>
    <mergeCell ref="A3:A4"/>
    <mergeCell ref="B3:B4"/>
    <mergeCell ref="C3:C4"/>
    <mergeCell ref="D3:D4"/>
    <mergeCell ref="E3:E4"/>
    <mergeCell ref="W3:W4"/>
    <mergeCell ref="G3:G4"/>
    <mergeCell ref="H3:H4"/>
    <mergeCell ref="I3:I4"/>
    <mergeCell ref="J3:J4"/>
    <mergeCell ref="K3:K4"/>
    <mergeCell ref="L3:L4"/>
    <mergeCell ref="M3:M4"/>
    <mergeCell ref="N3:N4"/>
    <mergeCell ref="O3:T3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31"/>
  <sheetViews>
    <sheetView topLeftCell="B74" zoomScale="90" zoomScaleNormal="90" workbookViewId="0">
      <selection activeCell="F229" sqref="F229"/>
    </sheetView>
  </sheetViews>
  <sheetFormatPr defaultRowHeight="12.75"/>
  <cols>
    <col min="1" max="1" width="5" style="7" bestFit="1" customWidth="1"/>
    <col min="2" max="2" width="6" style="7" bestFit="1" customWidth="1"/>
    <col min="3" max="3" width="7.140625" style="7" customWidth="1"/>
    <col min="4" max="4" width="8.85546875" style="7" bestFit="1" customWidth="1"/>
    <col min="5" max="5" width="5.5703125" style="7" bestFit="1" customWidth="1"/>
    <col min="6" max="6" width="22.85546875" style="7" bestFit="1" customWidth="1"/>
    <col min="7" max="7" width="26.140625" style="7" bestFit="1" customWidth="1"/>
    <col min="8" max="8" width="25.5703125" style="7" hidden="1" customWidth="1"/>
    <col min="9" max="9" width="13" style="7" hidden="1" customWidth="1"/>
    <col min="10" max="10" width="13.28515625" style="8" bestFit="1" customWidth="1"/>
    <col min="11" max="11" width="18.7109375" style="13" bestFit="1" customWidth="1"/>
    <col min="12" max="12" width="9.85546875" style="8" bestFit="1" customWidth="1"/>
    <col min="13" max="13" width="7.140625" style="13" bestFit="1" customWidth="1"/>
    <col min="14" max="14" width="6.7109375" style="3" bestFit="1" customWidth="1"/>
    <col min="15" max="15" width="6.7109375" style="7" bestFit="1" customWidth="1"/>
    <col min="16" max="16" width="6.7109375" style="10" bestFit="1" customWidth="1"/>
    <col min="17" max="17" width="2" style="23" bestFit="1" customWidth="1"/>
    <col min="18" max="18" width="6.7109375" style="7" bestFit="1" customWidth="1"/>
    <col min="19" max="19" width="9.28515625" style="13" bestFit="1" customWidth="1"/>
    <col min="20" max="21" width="6.7109375" style="7" bestFit="1" customWidth="1"/>
    <col min="22" max="22" width="6.7109375" style="10" bestFit="1" customWidth="1"/>
    <col min="23" max="23" width="2" style="23" bestFit="1" customWidth="1"/>
    <col min="24" max="24" width="6.5703125" style="10" customWidth="1"/>
    <col min="25" max="25" width="9.28515625" style="13" hidden="1" customWidth="1"/>
    <col min="26" max="26" width="7.42578125" style="7" hidden="1" customWidth="1"/>
    <col min="27" max="27" width="9.28515625" style="13" hidden="1" customWidth="1"/>
    <col min="28" max="30" width="6.7109375" style="7" bestFit="1" customWidth="1"/>
    <col min="31" max="31" width="9.28515625" style="23" bestFit="1" customWidth="1"/>
    <col min="32" max="32" width="6.7109375" style="7" bestFit="1" customWidth="1"/>
    <col min="33" max="33" width="9.28515625" style="13" bestFit="1" customWidth="1"/>
    <col min="34" max="34" width="6.7109375" style="10" bestFit="1" customWidth="1"/>
    <col min="35" max="35" width="9.28515625" style="13" bestFit="1" customWidth="1"/>
    <col min="36" max="36" width="13.85546875" style="7" customWidth="1"/>
    <col min="37" max="37" width="16" style="7" bestFit="1" customWidth="1"/>
    <col min="38" max="38" width="5" style="7" bestFit="1" customWidth="1"/>
    <col min="39" max="16384" width="9.140625" style="7"/>
  </cols>
  <sheetData>
    <row r="1" spans="1:38" ht="20.25">
      <c r="C1" s="18" t="s">
        <v>27</v>
      </c>
      <c r="D1" s="4"/>
      <c r="E1" s="4"/>
      <c r="F1" s="4"/>
      <c r="G1" s="4"/>
      <c r="H1" s="6"/>
      <c r="J1" s="5"/>
      <c r="K1" s="12"/>
      <c r="L1" s="5"/>
      <c r="M1" s="17"/>
      <c r="N1" s="16"/>
      <c r="O1" s="4"/>
      <c r="P1" s="4"/>
      <c r="Q1" s="6"/>
      <c r="R1" s="4"/>
      <c r="S1" s="17"/>
      <c r="T1" s="4"/>
      <c r="U1" s="4"/>
      <c r="V1" s="19"/>
    </row>
    <row r="2" spans="1:38" ht="21" thickBot="1">
      <c r="B2" s="7" t="s">
        <v>115</v>
      </c>
      <c r="C2" s="18" t="s">
        <v>1670</v>
      </c>
      <c r="D2" s="4"/>
      <c r="E2" s="4"/>
      <c r="F2" s="4"/>
      <c r="G2" s="4"/>
      <c r="H2" s="6"/>
      <c r="K2" s="18"/>
      <c r="L2" s="5"/>
      <c r="M2" s="17"/>
      <c r="N2" s="16"/>
      <c r="O2" s="4"/>
      <c r="P2" s="4"/>
      <c r="Q2" s="6"/>
      <c r="R2" s="4"/>
      <c r="S2" s="17"/>
      <c r="T2" s="4"/>
      <c r="U2" s="4"/>
      <c r="V2" s="19"/>
    </row>
    <row r="3" spans="1:38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12</v>
      </c>
      <c r="O3" s="159"/>
      <c r="P3" s="159"/>
      <c r="Q3" s="159"/>
      <c r="R3" s="159"/>
      <c r="S3" s="159"/>
      <c r="T3" s="159" t="s">
        <v>5</v>
      </c>
      <c r="U3" s="159"/>
      <c r="V3" s="159"/>
      <c r="W3" s="159"/>
      <c r="X3" s="159"/>
      <c r="Y3" s="159"/>
      <c r="Z3" s="159" t="s">
        <v>13</v>
      </c>
      <c r="AA3" s="159"/>
      <c r="AB3" s="159" t="s">
        <v>14</v>
      </c>
      <c r="AC3" s="159"/>
      <c r="AD3" s="159"/>
      <c r="AE3" s="159"/>
      <c r="AF3" s="159"/>
      <c r="AG3" s="159"/>
      <c r="AH3" s="159" t="s">
        <v>15</v>
      </c>
      <c r="AI3" s="159"/>
      <c r="AJ3" s="160" t="s">
        <v>9</v>
      </c>
      <c r="AK3" s="160" t="s">
        <v>31</v>
      </c>
      <c r="AL3" s="149" t="s">
        <v>18</v>
      </c>
    </row>
    <row r="4" spans="1:38" s="9" customFormat="1" ht="13.5" customHeight="1" thickBot="1">
      <c r="A4" s="150"/>
      <c r="B4" s="152"/>
      <c r="C4" s="154"/>
      <c r="D4" s="154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59">
        <v>2</v>
      </c>
      <c r="P4" s="59">
        <v>3</v>
      </c>
      <c r="Q4" s="20">
        <v>4</v>
      </c>
      <c r="R4" s="20" t="s">
        <v>6</v>
      </c>
      <c r="S4" s="21" t="s">
        <v>0</v>
      </c>
      <c r="T4" s="20">
        <v>1</v>
      </c>
      <c r="U4" s="20">
        <v>2</v>
      </c>
      <c r="V4" s="20">
        <v>3</v>
      </c>
      <c r="W4" s="20">
        <v>4</v>
      </c>
      <c r="X4" s="20" t="s">
        <v>6</v>
      </c>
      <c r="Y4" s="21" t="s">
        <v>0</v>
      </c>
      <c r="Z4" s="20" t="s">
        <v>16</v>
      </c>
      <c r="AA4" s="21" t="s">
        <v>0</v>
      </c>
      <c r="AB4" s="30">
        <v>1</v>
      </c>
      <c r="AC4" s="124">
        <v>2</v>
      </c>
      <c r="AD4" s="30">
        <v>3</v>
      </c>
      <c r="AE4" s="30">
        <v>4</v>
      </c>
      <c r="AF4" s="30" t="s">
        <v>6</v>
      </c>
      <c r="AG4" s="21" t="s">
        <v>0</v>
      </c>
      <c r="AH4" s="20" t="s">
        <v>17</v>
      </c>
      <c r="AI4" s="21" t="s">
        <v>0</v>
      </c>
      <c r="AJ4" s="161"/>
      <c r="AK4" s="161"/>
      <c r="AL4" s="150"/>
    </row>
    <row r="5" spans="1:38">
      <c r="A5" s="2"/>
      <c r="B5" s="2"/>
      <c r="C5" s="2"/>
      <c r="D5" s="32"/>
      <c r="E5" s="2"/>
      <c r="F5" s="14" t="s">
        <v>82</v>
      </c>
      <c r="G5" s="14" t="s">
        <v>77</v>
      </c>
      <c r="H5" s="2"/>
      <c r="I5" s="2"/>
      <c r="J5" s="33"/>
      <c r="K5" s="31"/>
      <c r="L5" s="1"/>
      <c r="M5" s="15"/>
      <c r="N5" s="11"/>
      <c r="O5" s="2"/>
      <c r="P5" s="2"/>
      <c r="Q5" s="31"/>
      <c r="R5" s="14"/>
      <c r="S5" s="15"/>
      <c r="T5" s="2"/>
      <c r="U5" s="2"/>
      <c r="V5" s="2"/>
      <c r="W5" s="31"/>
      <c r="X5" s="14"/>
      <c r="Y5" s="15"/>
      <c r="Z5" s="2"/>
      <c r="AA5" s="15"/>
      <c r="AB5" s="2"/>
      <c r="AC5" s="2"/>
      <c r="AD5" s="2"/>
      <c r="AE5" s="31"/>
      <c r="AF5" s="2"/>
      <c r="AG5" s="15"/>
      <c r="AH5" s="14"/>
      <c r="AI5" s="15"/>
      <c r="AJ5" s="2"/>
      <c r="AK5" s="2"/>
      <c r="AL5" s="2"/>
    </row>
    <row r="6" spans="1:38">
      <c r="A6" s="2">
        <v>12</v>
      </c>
      <c r="B6" s="2">
        <v>1</v>
      </c>
      <c r="C6" s="2" t="s">
        <v>501</v>
      </c>
      <c r="D6" s="32" t="s">
        <v>261</v>
      </c>
      <c r="E6" s="2">
        <v>44</v>
      </c>
      <c r="F6" s="2" t="s">
        <v>1671</v>
      </c>
      <c r="G6" s="2" t="s">
        <v>87</v>
      </c>
      <c r="H6" s="2" t="s">
        <v>23</v>
      </c>
      <c r="I6" s="2" t="s">
        <v>21</v>
      </c>
      <c r="J6" s="33">
        <v>32422</v>
      </c>
      <c r="K6" s="31" t="s">
        <v>19</v>
      </c>
      <c r="L6" s="1">
        <v>41.6</v>
      </c>
      <c r="M6" s="15">
        <v>1.1556999999999999</v>
      </c>
      <c r="N6" s="11">
        <v>60</v>
      </c>
      <c r="O6" s="2">
        <v>0</v>
      </c>
      <c r="P6" s="2">
        <v>0</v>
      </c>
      <c r="Q6" s="31"/>
      <c r="R6" s="14">
        <v>60</v>
      </c>
      <c r="S6" s="15">
        <f t="shared" ref="S6:S16" si="0">R6*M6</f>
        <v>69.341999999999999</v>
      </c>
      <c r="T6" s="2"/>
      <c r="U6" s="2"/>
      <c r="V6" s="2"/>
      <c r="W6" s="31"/>
      <c r="X6" s="14"/>
      <c r="Y6" s="15">
        <f t="shared" ref="Y6:Y16" si="1">X6*M6</f>
        <v>0</v>
      </c>
      <c r="Z6" s="2">
        <f t="shared" ref="Z6:Z16" si="2">X6+R6</f>
        <v>60</v>
      </c>
      <c r="AA6" s="15">
        <f t="shared" ref="AA6:AA16" si="3">Z6*M6</f>
        <v>69.341999999999999</v>
      </c>
      <c r="AB6" s="2"/>
      <c r="AC6" s="2"/>
      <c r="AD6" s="2"/>
      <c r="AE6" s="31"/>
      <c r="AF6" s="2"/>
      <c r="AG6" s="15">
        <f t="shared" ref="AG6:AG16" si="4">AF6*M6</f>
        <v>0</v>
      </c>
      <c r="AH6" s="14">
        <f t="shared" ref="AH6:AH16" si="5">AF6+Z6</f>
        <v>60</v>
      </c>
      <c r="AI6" s="15">
        <f t="shared" ref="AI6:AI16" si="6">AH6*M6</f>
        <v>69.341999999999999</v>
      </c>
      <c r="AJ6" s="2"/>
      <c r="AK6" s="2" t="s">
        <v>1439</v>
      </c>
      <c r="AL6" s="2">
        <v>12</v>
      </c>
    </row>
    <row r="7" spans="1:38">
      <c r="A7" s="2">
        <v>12</v>
      </c>
      <c r="B7" s="2">
        <v>1</v>
      </c>
      <c r="C7" s="2" t="s">
        <v>501</v>
      </c>
      <c r="D7" s="32" t="s">
        <v>261</v>
      </c>
      <c r="E7" s="2">
        <v>52</v>
      </c>
      <c r="F7" s="2" t="s">
        <v>1672</v>
      </c>
      <c r="G7" s="2" t="s">
        <v>1673</v>
      </c>
      <c r="H7" s="2" t="s">
        <v>143</v>
      </c>
      <c r="I7" s="2" t="s">
        <v>21</v>
      </c>
      <c r="J7" s="33">
        <v>33476</v>
      </c>
      <c r="K7" s="31" t="s">
        <v>19</v>
      </c>
      <c r="L7" s="1">
        <v>51.6</v>
      </c>
      <c r="M7" s="15">
        <v>0.97309999999999997</v>
      </c>
      <c r="N7" s="11">
        <v>75</v>
      </c>
      <c r="O7" s="2">
        <v>85</v>
      </c>
      <c r="P7" s="44">
        <v>92.5</v>
      </c>
      <c r="Q7" s="31"/>
      <c r="R7" s="14">
        <v>85</v>
      </c>
      <c r="S7" s="15">
        <f t="shared" si="0"/>
        <v>82.713499999999996</v>
      </c>
      <c r="T7" s="2"/>
      <c r="U7" s="2"/>
      <c r="V7" s="2"/>
      <c r="W7" s="31"/>
      <c r="X7" s="14"/>
      <c r="Y7" s="15">
        <f t="shared" si="1"/>
        <v>0</v>
      </c>
      <c r="Z7" s="2">
        <f t="shared" si="2"/>
        <v>85</v>
      </c>
      <c r="AA7" s="15">
        <f t="shared" si="3"/>
        <v>82.713499999999996</v>
      </c>
      <c r="AB7" s="2"/>
      <c r="AC7" s="2"/>
      <c r="AD7" s="2"/>
      <c r="AE7" s="31"/>
      <c r="AF7" s="2"/>
      <c r="AG7" s="15">
        <f t="shared" si="4"/>
        <v>0</v>
      </c>
      <c r="AH7" s="14">
        <f t="shared" si="5"/>
        <v>85</v>
      </c>
      <c r="AI7" s="15">
        <f t="shared" si="6"/>
        <v>82.713499999999996</v>
      </c>
      <c r="AJ7" s="2" t="s">
        <v>485</v>
      </c>
      <c r="AK7" s="2" t="s">
        <v>145</v>
      </c>
      <c r="AL7" s="2">
        <v>21</v>
      </c>
    </row>
    <row r="8" spans="1:38">
      <c r="A8" s="2">
        <v>12</v>
      </c>
      <c r="B8" s="2">
        <v>1</v>
      </c>
      <c r="C8" s="2" t="s">
        <v>501</v>
      </c>
      <c r="D8" s="32" t="s">
        <v>261</v>
      </c>
      <c r="E8" s="2">
        <v>56</v>
      </c>
      <c r="F8" s="2" t="s">
        <v>1674</v>
      </c>
      <c r="G8" s="2" t="s">
        <v>97</v>
      </c>
      <c r="H8" s="2" t="s">
        <v>23</v>
      </c>
      <c r="I8" s="2" t="s">
        <v>21</v>
      </c>
      <c r="J8" s="33">
        <v>29206</v>
      </c>
      <c r="K8" s="31" t="s">
        <v>19</v>
      </c>
      <c r="L8" s="1">
        <v>55.8</v>
      </c>
      <c r="M8" s="15">
        <v>0.91100000000000003</v>
      </c>
      <c r="N8" s="44">
        <v>65</v>
      </c>
      <c r="O8" s="2">
        <v>65</v>
      </c>
      <c r="P8" s="2">
        <v>75</v>
      </c>
      <c r="Q8" s="31"/>
      <c r="R8" s="14">
        <v>75</v>
      </c>
      <c r="S8" s="15">
        <f t="shared" si="0"/>
        <v>68.325000000000003</v>
      </c>
      <c r="T8" s="2"/>
      <c r="U8" s="2"/>
      <c r="V8" s="2"/>
      <c r="W8" s="31"/>
      <c r="X8" s="14"/>
      <c r="Y8" s="15">
        <f t="shared" si="1"/>
        <v>0</v>
      </c>
      <c r="Z8" s="2">
        <f t="shared" si="2"/>
        <v>75</v>
      </c>
      <c r="AA8" s="15">
        <f t="shared" si="3"/>
        <v>68.325000000000003</v>
      </c>
      <c r="AB8" s="2"/>
      <c r="AC8" s="2"/>
      <c r="AD8" s="2"/>
      <c r="AE8" s="31"/>
      <c r="AF8" s="2"/>
      <c r="AG8" s="15">
        <f t="shared" si="4"/>
        <v>0</v>
      </c>
      <c r="AH8" s="14">
        <f t="shared" si="5"/>
        <v>75</v>
      </c>
      <c r="AI8" s="15">
        <f t="shared" si="6"/>
        <v>68.325000000000003</v>
      </c>
      <c r="AJ8" s="2"/>
      <c r="AK8" s="2" t="s">
        <v>1263</v>
      </c>
      <c r="AL8" s="2">
        <v>12</v>
      </c>
    </row>
    <row r="9" spans="1:38">
      <c r="A9" s="2">
        <v>12</v>
      </c>
      <c r="B9" s="2">
        <v>1</v>
      </c>
      <c r="C9" s="2" t="s">
        <v>501</v>
      </c>
      <c r="D9" s="32" t="s">
        <v>261</v>
      </c>
      <c r="E9" s="2">
        <v>56</v>
      </c>
      <c r="F9" s="2" t="s">
        <v>1675</v>
      </c>
      <c r="G9" s="2" t="s">
        <v>87</v>
      </c>
      <c r="H9" s="2" t="s">
        <v>23</v>
      </c>
      <c r="I9" s="2" t="s">
        <v>21</v>
      </c>
      <c r="J9" s="33">
        <v>37154</v>
      </c>
      <c r="K9" s="31" t="s">
        <v>42</v>
      </c>
      <c r="L9" s="1">
        <v>55.9</v>
      </c>
      <c r="M9" s="15">
        <v>1.0294000000000001</v>
      </c>
      <c r="N9" s="11">
        <v>80</v>
      </c>
      <c r="O9" s="2">
        <v>85</v>
      </c>
      <c r="P9" s="44">
        <v>90</v>
      </c>
      <c r="Q9" s="31"/>
      <c r="R9" s="14">
        <v>85</v>
      </c>
      <c r="S9" s="15">
        <f t="shared" si="0"/>
        <v>87.499000000000009</v>
      </c>
      <c r="T9" s="2"/>
      <c r="U9" s="2"/>
      <c r="V9" s="2"/>
      <c r="W9" s="31"/>
      <c r="X9" s="14"/>
      <c r="Y9" s="15">
        <f t="shared" si="1"/>
        <v>0</v>
      </c>
      <c r="Z9" s="2">
        <f t="shared" si="2"/>
        <v>85</v>
      </c>
      <c r="AA9" s="15">
        <f t="shared" si="3"/>
        <v>87.499000000000009</v>
      </c>
      <c r="AB9" s="2"/>
      <c r="AC9" s="2"/>
      <c r="AD9" s="2"/>
      <c r="AE9" s="31"/>
      <c r="AF9" s="2"/>
      <c r="AG9" s="15">
        <f t="shared" si="4"/>
        <v>0</v>
      </c>
      <c r="AH9" s="14">
        <f t="shared" si="5"/>
        <v>85</v>
      </c>
      <c r="AI9" s="15">
        <f t="shared" si="6"/>
        <v>87.499000000000009</v>
      </c>
      <c r="AJ9" s="2"/>
      <c r="AK9" s="2" t="s">
        <v>1676</v>
      </c>
      <c r="AL9" s="2">
        <v>12</v>
      </c>
    </row>
    <row r="10" spans="1:38">
      <c r="A10" s="2">
        <v>0</v>
      </c>
      <c r="B10" s="2" t="s">
        <v>259</v>
      </c>
      <c r="C10" s="2" t="s">
        <v>501</v>
      </c>
      <c r="D10" s="32" t="s">
        <v>261</v>
      </c>
      <c r="E10" s="2">
        <v>56</v>
      </c>
      <c r="F10" s="2" t="s">
        <v>1677</v>
      </c>
      <c r="G10" s="2" t="s">
        <v>1678</v>
      </c>
      <c r="H10" s="2" t="s">
        <v>107</v>
      </c>
      <c r="I10" s="2" t="s">
        <v>21</v>
      </c>
      <c r="J10" s="33">
        <v>36691</v>
      </c>
      <c r="K10" s="31" t="s">
        <v>42</v>
      </c>
      <c r="L10" s="1">
        <v>53.6</v>
      </c>
      <c r="M10" s="15">
        <v>1.0219</v>
      </c>
      <c r="N10" s="44">
        <v>90</v>
      </c>
      <c r="O10" s="44">
        <v>110</v>
      </c>
      <c r="P10" s="44">
        <v>110</v>
      </c>
      <c r="Q10" s="31"/>
      <c r="R10" s="44">
        <v>0</v>
      </c>
      <c r="S10" s="15">
        <f t="shared" si="0"/>
        <v>0</v>
      </c>
      <c r="T10" s="2"/>
      <c r="U10" s="2"/>
      <c r="V10" s="2"/>
      <c r="W10" s="31"/>
      <c r="X10" s="14"/>
      <c r="Y10" s="15">
        <f t="shared" si="1"/>
        <v>0</v>
      </c>
      <c r="Z10" s="2">
        <f t="shared" si="2"/>
        <v>0</v>
      </c>
      <c r="AA10" s="15">
        <f t="shared" si="3"/>
        <v>0</v>
      </c>
      <c r="AB10" s="2"/>
      <c r="AC10" s="2"/>
      <c r="AD10" s="2"/>
      <c r="AE10" s="31"/>
      <c r="AF10" s="2"/>
      <c r="AG10" s="15">
        <f t="shared" si="4"/>
        <v>0</v>
      </c>
      <c r="AH10" s="14">
        <f t="shared" si="5"/>
        <v>0</v>
      </c>
      <c r="AI10" s="15">
        <f t="shared" si="6"/>
        <v>0</v>
      </c>
      <c r="AJ10" s="2"/>
      <c r="AK10" s="2" t="s">
        <v>1679</v>
      </c>
      <c r="AL10" s="2">
        <v>0</v>
      </c>
    </row>
    <row r="11" spans="1:38">
      <c r="A11" s="2">
        <v>12</v>
      </c>
      <c r="B11" s="2">
        <v>1</v>
      </c>
      <c r="C11" s="2" t="s">
        <v>501</v>
      </c>
      <c r="D11" s="32" t="s">
        <v>261</v>
      </c>
      <c r="E11" s="2">
        <v>60</v>
      </c>
      <c r="F11" s="2" t="s">
        <v>1604</v>
      </c>
      <c r="G11" s="2" t="s">
        <v>32</v>
      </c>
      <c r="H11" s="2" t="s">
        <v>23</v>
      </c>
      <c r="I11" s="2" t="s">
        <v>21</v>
      </c>
      <c r="J11" s="33">
        <v>27234</v>
      </c>
      <c r="K11" s="31" t="s">
        <v>20</v>
      </c>
      <c r="L11" s="1">
        <v>59.7</v>
      </c>
      <c r="M11" s="15">
        <v>0.87829999999999997</v>
      </c>
      <c r="N11" s="11">
        <v>60</v>
      </c>
      <c r="O11" s="2">
        <v>70</v>
      </c>
      <c r="P11" s="44">
        <v>75</v>
      </c>
      <c r="Q11" s="31"/>
      <c r="R11" s="14">
        <v>70</v>
      </c>
      <c r="S11" s="15">
        <f t="shared" si="0"/>
        <v>61.480999999999995</v>
      </c>
      <c r="T11" s="2"/>
      <c r="U11" s="2"/>
      <c r="V11" s="2"/>
      <c r="W11" s="31"/>
      <c r="X11" s="14"/>
      <c r="Y11" s="15">
        <f t="shared" si="1"/>
        <v>0</v>
      </c>
      <c r="Z11" s="2">
        <f t="shared" si="2"/>
        <v>70</v>
      </c>
      <c r="AA11" s="15">
        <f t="shared" si="3"/>
        <v>61.480999999999995</v>
      </c>
      <c r="AB11" s="2"/>
      <c r="AC11" s="2"/>
      <c r="AD11" s="2"/>
      <c r="AE11" s="31"/>
      <c r="AF11" s="2"/>
      <c r="AG11" s="15">
        <f t="shared" si="4"/>
        <v>0</v>
      </c>
      <c r="AH11" s="14">
        <f t="shared" si="5"/>
        <v>70</v>
      </c>
      <c r="AI11" s="15">
        <f t="shared" si="6"/>
        <v>61.480999999999995</v>
      </c>
      <c r="AJ11" s="2"/>
      <c r="AK11" s="2" t="s">
        <v>1635</v>
      </c>
      <c r="AL11" s="2">
        <v>12</v>
      </c>
    </row>
    <row r="12" spans="1:38">
      <c r="A12" s="2">
        <v>12</v>
      </c>
      <c r="B12" s="2">
        <v>1</v>
      </c>
      <c r="C12" s="2" t="s">
        <v>501</v>
      </c>
      <c r="D12" s="32" t="s">
        <v>261</v>
      </c>
      <c r="E12" s="2">
        <v>60</v>
      </c>
      <c r="F12" s="2" t="s">
        <v>1680</v>
      </c>
      <c r="G12" s="2" t="s">
        <v>609</v>
      </c>
      <c r="H12" s="2" t="s">
        <v>609</v>
      </c>
      <c r="I12" s="2" t="s">
        <v>21</v>
      </c>
      <c r="J12" s="33">
        <v>26133</v>
      </c>
      <c r="K12" s="31" t="s">
        <v>36</v>
      </c>
      <c r="L12" s="1">
        <v>57.4</v>
      </c>
      <c r="M12" s="15">
        <v>0.9516</v>
      </c>
      <c r="N12" s="11">
        <v>95</v>
      </c>
      <c r="O12" s="2">
        <v>100</v>
      </c>
      <c r="P12" s="44">
        <v>110</v>
      </c>
      <c r="Q12" s="31"/>
      <c r="R12" s="14">
        <v>100</v>
      </c>
      <c r="S12" s="15">
        <f t="shared" si="0"/>
        <v>95.16</v>
      </c>
      <c r="T12" s="2"/>
      <c r="U12" s="2"/>
      <c r="V12" s="2"/>
      <c r="W12" s="31"/>
      <c r="X12" s="14"/>
      <c r="Y12" s="15">
        <f t="shared" si="1"/>
        <v>0</v>
      </c>
      <c r="Z12" s="2">
        <f t="shared" si="2"/>
        <v>100</v>
      </c>
      <c r="AA12" s="15">
        <f t="shared" si="3"/>
        <v>95.16</v>
      </c>
      <c r="AB12" s="2"/>
      <c r="AC12" s="2"/>
      <c r="AD12" s="2"/>
      <c r="AE12" s="31"/>
      <c r="AF12" s="2"/>
      <c r="AG12" s="15">
        <f t="shared" si="4"/>
        <v>0</v>
      </c>
      <c r="AH12" s="14">
        <f t="shared" si="5"/>
        <v>100</v>
      </c>
      <c r="AI12" s="15">
        <f t="shared" si="6"/>
        <v>95.16</v>
      </c>
      <c r="AJ12" s="2"/>
      <c r="AK12" s="2" t="s">
        <v>1681</v>
      </c>
      <c r="AL12" s="2">
        <v>12</v>
      </c>
    </row>
    <row r="13" spans="1:38">
      <c r="A13" s="2">
        <v>12</v>
      </c>
      <c r="B13" s="2">
        <v>1</v>
      </c>
      <c r="C13" s="2" t="s">
        <v>501</v>
      </c>
      <c r="D13" s="32" t="s">
        <v>261</v>
      </c>
      <c r="E13" s="2">
        <v>60</v>
      </c>
      <c r="F13" s="2" t="s">
        <v>1682</v>
      </c>
      <c r="G13" s="2" t="s">
        <v>1683</v>
      </c>
      <c r="H13" s="2" t="s">
        <v>23</v>
      </c>
      <c r="I13" s="2" t="s">
        <v>21</v>
      </c>
      <c r="J13" s="33">
        <v>29563</v>
      </c>
      <c r="K13" s="31" t="s">
        <v>19</v>
      </c>
      <c r="L13" s="1">
        <v>59.7</v>
      </c>
      <c r="M13" s="15">
        <v>0.86280000000000001</v>
      </c>
      <c r="N13" s="11">
        <v>130</v>
      </c>
      <c r="O13" s="44">
        <v>135</v>
      </c>
      <c r="P13" s="44">
        <v>135</v>
      </c>
      <c r="Q13" s="31"/>
      <c r="R13" s="14">
        <v>130</v>
      </c>
      <c r="S13" s="15">
        <f t="shared" si="0"/>
        <v>112.164</v>
      </c>
      <c r="T13" s="2"/>
      <c r="U13" s="2"/>
      <c r="V13" s="2"/>
      <c r="W13" s="31"/>
      <c r="X13" s="14"/>
      <c r="Y13" s="15">
        <f t="shared" si="1"/>
        <v>0</v>
      </c>
      <c r="Z13" s="2">
        <f t="shared" si="2"/>
        <v>130</v>
      </c>
      <c r="AA13" s="15">
        <f t="shared" si="3"/>
        <v>112.164</v>
      </c>
      <c r="AB13" s="2"/>
      <c r="AC13" s="2"/>
      <c r="AD13" s="2"/>
      <c r="AE13" s="31"/>
      <c r="AF13" s="2"/>
      <c r="AG13" s="15">
        <f t="shared" si="4"/>
        <v>0</v>
      </c>
      <c r="AH13" s="14">
        <f t="shared" si="5"/>
        <v>130</v>
      </c>
      <c r="AI13" s="15">
        <f t="shared" si="6"/>
        <v>112.164</v>
      </c>
      <c r="AJ13" s="2" t="s">
        <v>483</v>
      </c>
      <c r="AK13" s="2" t="s">
        <v>1684</v>
      </c>
      <c r="AL13" s="2">
        <v>48</v>
      </c>
    </row>
    <row r="14" spans="1:38">
      <c r="A14" s="2">
        <v>5</v>
      </c>
      <c r="B14" s="2">
        <v>2</v>
      </c>
      <c r="C14" s="2" t="s">
        <v>501</v>
      </c>
      <c r="D14" s="32" t="s">
        <v>261</v>
      </c>
      <c r="E14" s="2">
        <v>60</v>
      </c>
      <c r="F14" s="2" t="s">
        <v>1680</v>
      </c>
      <c r="G14" s="2" t="s">
        <v>609</v>
      </c>
      <c r="H14" s="2" t="s">
        <v>609</v>
      </c>
      <c r="I14" s="2" t="s">
        <v>21</v>
      </c>
      <c r="J14" s="33">
        <v>26133</v>
      </c>
      <c r="K14" s="31" t="s">
        <v>19</v>
      </c>
      <c r="L14" s="1">
        <v>57.4</v>
      </c>
      <c r="M14" s="15">
        <v>0.89019999999999999</v>
      </c>
      <c r="N14" s="11">
        <v>95</v>
      </c>
      <c r="O14" s="2">
        <v>100</v>
      </c>
      <c r="P14" s="44">
        <v>110</v>
      </c>
      <c r="Q14" s="31"/>
      <c r="R14" s="14">
        <v>100</v>
      </c>
      <c r="S14" s="15">
        <f t="shared" si="0"/>
        <v>89.02</v>
      </c>
      <c r="T14" s="2"/>
      <c r="U14" s="2"/>
      <c r="V14" s="2"/>
      <c r="W14" s="31"/>
      <c r="X14" s="14"/>
      <c r="Y14" s="15">
        <f t="shared" si="1"/>
        <v>0</v>
      </c>
      <c r="Z14" s="2">
        <f t="shared" si="2"/>
        <v>100</v>
      </c>
      <c r="AA14" s="15">
        <f t="shared" si="3"/>
        <v>89.02</v>
      </c>
      <c r="AB14" s="2"/>
      <c r="AC14" s="2"/>
      <c r="AD14" s="2"/>
      <c r="AE14" s="31"/>
      <c r="AF14" s="2"/>
      <c r="AG14" s="15">
        <f t="shared" si="4"/>
        <v>0</v>
      </c>
      <c r="AH14" s="14">
        <f t="shared" si="5"/>
        <v>100</v>
      </c>
      <c r="AI14" s="15">
        <f t="shared" si="6"/>
        <v>89.02</v>
      </c>
      <c r="AJ14" s="2" t="s">
        <v>484</v>
      </c>
      <c r="AK14" s="2" t="s">
        <v>1681</v>
      </c>
      <c r="AL14" s="2">
        <v>20</v>
      </c>
    </row>
    <row r="15" spans="1:38">
      <c r="A15" s="2">
        <v>3</v>
      </c>
      <c r="B15" s="2">
        <v>3</v>
      </c>
      <c r="C15" s="2" t="s">
        <v>501</v>
      </c>
      <c r="D15" s="32" t="s">
        <v>261</v>
      </c>
      <c r="E15" s="2">
        <v>60</v>
      </c>
      <c r="F15" s="2" t="s">
        <v>1685</v>
      </c>
      <c r="G15" s="2" t="s">
        <v>1686</v>
      </c>
      <c r="H15" s="2" t="s">
        <v>23</v>
      </c>
      <c r="I15" s="2" t="s">
        <v>21</v>
      </c>
      <c r="J15" s="33">
        <v>32111</v>
      </c>
      <c r="K15" s="31" t="s">
        <v>19</v>
      </c>
      <c r="L15" s="1">
        <v>60</v>
      </c>
      <c r="M15" s="15">
        <v>0.86280000000000001</v>
      </c>
      <c r="N15" s="44">
        <v>70</v>
      </c>
      <c r="O15" s="2">
        <v>70</v>
      </c>
      <c r="P15" s="2">
        <v>75</v>
      </c>
      <c r="Q15" s="31"/>
      <c r="R15" s="14">
        <v>75</v>
      </c>
      <c r="S15" s="15">
        <f t="shared" si="0"/>
        <v>64.710000000000008</v>
      </c>
      <c r="T15" s="2"/>
      <c r="U15" s="2"/>
      <c r="V15" s="2"/>
      <c r="W15" s="31"/>
      <c r="X15" s="14"/>
      <c r="Y15" s="15">
        <f t="shared" si="1"/>
        <v>0</v>
      </c>
      <c r="Z15" s="2">
        <f t="shared" si="2"/>
        <v>75</v>
      </c>
      <c r="AA15" s="15">
        <f t="shared" si="3"/>
        <v>64.710000000000008</v>
      </c>
      <c r="AB15" s="2"/>
      <c r="AC15" s="2"/>
      <c r="AD15" s="2"/>
      <c r="AE15" s="31"/>
      <c r="AF15" s="2"/>
      <c r="AG15" s="15">
        <f t="shared" si="4"/>
        <v>0</v>
      </c>
      <c r="AH15" s="14">
        <f t="shared" si="5"/>
        <v>75</v>
      </c>
      <c r="AI15" s="15">
        <f t="shared" si="6"/>
        <v>64.710000000000008</v>
      </c>
      <c r="AJ15" s="2"/>
      <c r="AK15" s="2" t="s">
        <v>312</v>
      </c>
      <c r="AL15" s="2">
        <v>3</v>
      </c>
    </row>
    <row r="16" spans="1:38">
      <c r="A16" s="2">
        <v>12</v>
      </c>
      <c r="B16" s="2">
        <v>1</v>
      </c>
      <c r="C16" s="2" t="s">
        <v>501</v>
      </c>
      <c r="D16" s="32" t="s">
        <v>261</v>
      </c>
      <c r="E16" s="2">
        <v>60</v>
      </c>
      <c r="F16" s="2" t="s">
        <v>1687</v>
      </c>
      <c r="G16" s="2" t="s">
        <v>32</v>
      </c>
      <c r="H16" s="2" t="s">
        <v>23</v>
      </c>
      <c r="I16" s="2" t="s">
        <v>21</v>
      </c>
      <c r="J16" s="33">
        <v>37025</v>
      </c>
      <c r="K16" s="31" t="s">
        <v>42</v>
      </c>
      <c r="L16" s="1">
        <v>59.9</v>
      </c>
      <c r="M16" s="15">
        <v>0.97499999999999998</v>
      </c>
      <c r="N16" s="44">
        <v>97.5</v>
      </c>
      <c r="O16" s="2">
        <v>97.5</v>
      </c>
      <c r="P16" s="44">
        <v>105</v>
      </c>
      <c r="Q16" s="31"/>
      <c r="R16" s="14">
        <v>97.5</v>
      </c>
      <c r="S16" s="15">
        <f t="shared" si="0"/>
        <v>95.0625</v>
      </c>
      <c r="T16" s="2"/>
      <c r="U16" s="2"/>
      <c r="V16" s="2"/>
      <c r="W16" s="31"/>
      <c r="X16" s="14"/>
      <c r="Y16" s="15">
        <f t="shared" si="1"/>
        <v>0</v>
      </c>
      <c r="Z16" s="2">
        <f t="shared" si="2"/>
        <v>97.5</v>
      </c>
      <c r="AA16" s="15">
        <f t="shared" si="3"/>
        <v>95.0625</v>
      </c>
      <c r="AB16" s="2"/>
      <c r="AC16" s="2"/>
      <c r="AD16" s="2"/>
      <c r="AE16" s="31"/>
      <c r="AF16" s="2"/>
      <c r="AG16" s="15">
        <f t="shared" si="4"/>
        <v>0</v>
      </c>
      <c r="AH16" s="14">
        <f t="shared" si="5"/>
        <v>97.5</v>
      </c>
      <c r="AI16" s="15">
        <f t="shared" si="6"/>
        <v>95.0625</v>
      </c>
      <c r="AJ16" s="2"/>
      <c r="AK16" s="2" t="s">
        <v>1688</v>
      </c>
      <c r="AL16" s="2">
        <v>12</v>
      </c>
    </row>
    <row r="17" spans="1:38">
      <c r="A17" s="2">
        <v>12</v>
      </c>
      <c r="B17" s="2">
        <v>1</v>
      </c>
      <c r="C17" s="2" t="s">
        <v>501</v>
      </c>
      <c r="D17" s="32" t="s">
        <v>261</v>
      </c>
      <c r="E17" s="2">
        <v>67.5</v>
      </c>
      <c r="F17" s="2" t="s">
        <v>507</v>
      </c>
      <c r="G17" s="2" t="s">
        <v>32</v>
      </c>
      <c r="H17" s="2" t="s">
        <v>23</v>
      </c>
      <c r="I17" s="2" t="s">
        <v>21</v>
      </c>
      <c r="J17" s="33">
        <v>38154</v>
      </c>
      <c r="K17" s="31" t="s">
        <v>35</v>
      </c>
      <c r="L17" s="1">
        <v>67</v>
      </c>
      <c r="M17" s="15">
        <v>0.9627</v>
      </c>
      <c r="N17" s="11">
        <v>50</v>
      </c>
      <c r="O17" s="2">
        <v>60</v>
      </c>
      <c r="P17" s="2">
        <v>70</v>
      </c>
      <c r="Q17" s="31"/>
      <c r="R17" s="14">
        <v>70</v>
      </c>
      <c r="S17" s="15">
        <f>R17*M17</f>
        <v>67.388999999999996</v>
      </c>
      <c r="T17" s="2"/>
      <c r="U17" s="2"/>
      <c r="V17" s="2"/>
      <c r="W17" s="31"/>
      <c r="X17" s="14"/>
      <c r="Y17" s="15">
        <f>X17*M17</f>
        <v>0</v>
      </c>
      <c r="Z17" s="2">
        <f>X17+R17</f>
        <v>70</v>
      </c>
      <c r="AA17" s="15">
        <f>Z17*M17</f>
        <v>67.388999999999996</v>
      </c>
      <c r="AB17" s="2"/>
      <c r="AC17" s="2"/>
      <c r="AD17" s="2"/>
      <c r="AE17" s="31"/>
      <c r="AF17" s="14"/>
      <c r="AG17" s="15">
        <f>AF17*M17</f>
        <v>0</v>
      </c>
      <c r="AH17" s="2">
        <f>AF17+Z17</f>
        <v>70</v>
      </c>
      <c r="AI17" s="15">
        <f>AH17*M17</f>
        <v>67.388999999999996</v>
      </c>
      <c r="AJ17" s="2"/>
      <c r="AK17" s="2" t="s">
        <v>1614</v>
      </c>
      <c r="AL17" s="2">
        <v>12</v>
      </c>
    </row>
    <row r="18" spans="1:38">
      <c r="A18" s="2">
        <v>12</v>
      </c>
      <c r="B18" s="2">
        <v>1</v>
      </c>
      <c r="C18" s="2" t="s">
        <v>501</v>
      </c>
      <c r="D18" s="32" t="s">
        <v>261</v>
      </c>
      <c r="E18" s="2">
        <v>67.5</v>
      </c>
      <c r="F18" s="2" t="s">
        <v>1689</v>
      </c>
      <c r="G18" s="2" t="s">
        <v>38</v>
      </c>
      <c r="H18" s="2" t="s">
        <v>23</v>
      </c>
      <c r="I18" s="2" t="s">
        <v>21</v>
      </c>
      <c r="J18" s="33">
        <v>27630</v>
      </c>
      <c r="K18" s="31" t="s">
        <v>20</v>
      </c>
      <c r="L18" s="1">
        <v>65</v>
      </c>
      <c r="M18" s="15">
        <v>0.81240000000000001</v>
      </c>
      <c r="N18" s="44">
        <v>70</v>
      </c>
      <c r="O18" s="2">
        <v>80</v>
      </c>
      <c r="P18" s="44">
        <v>90</v>
      </c>
      <c r="Q18" s="31"/>
      <c r="R18" s="14">
        <v>80</v>
      </c>
      <c r="S18" s="15">
        <f>R18*M18</f>
        <v>64.992000000000004</v>
      </c>
      <c r="T18" s="2"/>
      <c r="U18" s="2"/>
      <c r="V18" s="2"/>
      <c r="W18" s="31"/>
      <c r="X18" s="14"/>
      <c r="Y18" s="15">
        <f>X18*M18</f>
        <v>0</v>
      </c>
      <c r="Z18" s="2">
        <f>X18+R18</f>
        <v>80</v>
      </c>
      <c r="AA18" s="15">
        <f>Z18*M18</f>
        <v>64.992000000000004</v>
      </c>
      <c r="AB18" s="2"/>
      <c r="AC18" s="2"/>
      <c r="AD18" s="2"/>
      <c r="AE18" s="31"/>
      <c r="AF18" s="14"/>
      <c r="AG18" s="15">
        <f>AF18*M18</f>
        <v>0</v>
      </c>
      <c r="AH18" s="2">
        <f>AF18+Z18</f>
        <v>80</v>
      </c>
      <c r="AI18" s="15">
        <f>AH18*M18</f>
        <v>64.992000000000004</v>
      </c>
      <c r="AJ18" s="2"/>
      <c r="AK18" s="2" t="s">
        <v>967</v>
      </c>
      <c r="AL18" s="2">
        <v>12</v>
      </c>
    </row>
    <row r="19" spans="1:38">
      <c r="A19" s="2">
        <v>12</v>
      </c>
      <c r="B19" s="2">
        <v>1</v>
      </c>
      <c r="C19" s="2" t="s">
        <v>501</v>
      </c>
      <c r="D19" s="32" t="s">
        <v>261</v>
      </c>
      <c r="E19" s="2">
        <v>75</v>
      </c>
      <c r="F19" s="2" t="s">
        <v>1690</v>
      </c>
      <c r="G19" s="2" t="s">
        <v>143</v>
      </c>
      <c r="H19" s="2" t="s">
        <v>143</v>
      </c>
      <c r="I19" s="2" t="s">
        <v>21</v>
      </c>
      <c r="J19" s="33">
        <v>28275</v>
      </c>
      <c r="K19" s="31" t="s">
        <v>20</v>
      </c>
      <c r="L19" s="1">
        <v>69.3</v>
      </c>
      <c r="M19" s="15">
        <v>0.76270000000000004</v>
      </c>
      <c r="N19" s="11">
        <v>95</v>
      </c>
      <c r="O19" s="2">
        <v>102.5</v>
      </c>
      <c r="P19" s="2">
        <v>107.5</v>
      </c>
      <c r="Q19" s="31"/>
      <c r="R19" s="14">
        <v>107.5</v>
      </c>
      <c r="S19" s="15">
        <f>R19*M19</f>
        <v>81.990250000000003</v>
      </c>
      <c r="T19" s="2"/>
      <c r="U19" s="2"/>
      <c r="V19" s="2"/>
      <c r="W19" s="31"/>
      <c r="X19" s="14"/>
      <c r="Y19" s="15">
        <f>X19*M19</f>
        <v>0</v>
      </c>
      <c r="Z19" s="2">
        <f>X19+R19</f>
        <v>107.5</v>
      </c>
      <c r="AA19" s="15">
        <f>Z19*M19</f>
        <v>81.990250000000003</v>
      </c>
      <c r="AB19" s="2" t="s">
        <v>1691</v>
      </c>
      <c r="AC19" s="2"/>
      <c r="AD19" s="2"/>
      <c r="AE19" s="31"/>
      <c r="AF19" s="14"/>
      <c r="AG19" s="15">
        <f>AF19*M19</f>
        <v>0</v>
      </c>
      <c r="AH19" s="2">
        <f>AF19+Z19</f>
        <v>107.5</v>
      </c>
      <c r="AI19" s="15">
        <f>AH19*M19</f>
        <v>81.990250000000003</v>
      </c>
      <c r="AJ19" s="2"/>
      <c r="AK19" s="2" t="s">
        <v>1692</v>
      </c>
      <c r="AL19" s="2">
        <v>12</v>
      </c>
    </row>
    <row r="20" spans="1:38">
      <c r="A20" s="2">
        <v>12</v>
      </c>
      <c r="B20" s="2">
        <v>1</v>
      </c>
      <c r="C20" s="2" t="s">
        <v>501</v>
      </c>
      <c r="D20" s="32" t="s">
        <v>261</v>
      </c>
      <c r="E20" s="2">
        <v>100</v>
      </c>
      <c r="F20" s="2" t="s">
        <v>1693</v>
      </c>
      <c r="G20" s="2" t="s">
        <v>576</v>
      </c>
      <c r="H20" s="2" t="s">
        <v>576</v>
      </c>
      <c r="I20" s="2" t="s">
        <v>21</v>
      </c>
      <c r="J20" s="33">
        <v>17492</v>
      </c>
      <c r="K20" s="31" t="s">
        <v>168</v>
      </c>
      <c r="L20" s="1">
        <v>94.3</v>
      </c>
      <c r="M20" s="15">
        <v>1.1676</v>
      </c>
      <c r="N20" s="11">
        <v>190</v>
      </c>
      <c r="O20" s="2">
        <v>207.5</v>
      </c>
      <c r="P20" s="14">
        <v>0</v>
      </c>
      <c r="Q20" s="31"/>
      <c r="R20" s="2">
        <f>O20</f>
        <v>207.5</v>
      </c>
      <c r="S20" s="15">
        <f>R20*M20</f>
        <v>242.27699999999999</v>
      </c>
      <c r="T20" s="2"/>
      <c r="U20" s="2"/>
      <c r="V20" s="14"/>
      <c r="W20" s="31"/>
      <c r="X20" s="14"/>
      <c r="Y20" s="15">
        <f>X20*M20</f>
        <v>0</v>
      </c>
      <c r="Z20" s="2">
        <f>X20+R20</f>
        <v>207.5</v>
      </c>
      <c r="AA20" s="15">
        <f>Z20*M20</f>
        <v>242.27699999999999</v>
      </c>
      <c r="AB20" s="2"/>
      <c r="AC20" s="2"/>
      <c r="AD20" s="14"/>
      <c r="AE20" s="31"/>
      <c r="AF20" s="14"/>
      <c r="AG20" s="15">
        <f>AF20*M20</f>
        <v>0</v>
      </c>
      <c r="AH20" s="2">
        <f>AF20+Z20</f>
        <v>207.5</v>
      </c>
      <c r="AI20" s="15">
        <f>AH20*M20</f>
        <v>242.27699999999999</v>
      </c>
      <c r="AJ20" s="2"/>
      <c r="AK20" s="2" t="s">
        <v>1694</v>
      </c>
      <c r="AL20" s="2">
        <v>12</v>
      </c>
    </row>
    <row r="21" spans="1:38">
      <c r="A21" s="2"/>
      <c r="B21" s="2"/>
      <c r="C21" s="2"/>
      <c r="D21" s="32"/>
      <c r="E21" s="2"/>
      <c r="F21" s="14" t="s">
        <v>82</v>
      </c>
      <c r="G21" s="14" t="s">
        <v>75</v>
      </c>
      <c r="H21" s="2"/>
      <c r="I21" s="2"/>
      <c r="J21" s="33"/>
      <c r="K21" s="31"/>
      <c r="L21" s="1"/>
      <c r="M21" s="15"/>
      <c r="N21" s="11"/>
      <c r="O21" s="2"/>
      <c r="P21" s="2"/>
      <c r="Q21" s="31"/>
      <c r="R21" s="14"/>
      <c r="S21" s="15"/>
      <c r="T21" s="2"/>
      <c r="U21" s="2"/>
      <c r="V21" s="2"/>
      <c r="W21" s="31"/>
      <c r="X21" s="14"/>
      <c r="Y21" s="15"/>
      <c r="Z21" s="2"/>
      <c r="AA21" s="15"/>
      <c r="AB21" s="2"/>
      <c r="AC21" s="2"/>
      <c r="AD21" s="2"/>
      <c r="AE21" s="31"/>
      <c r="AF21" s="2"/>
      <c r="AG21" s="15"/>
      <c r="AH21" s="14"/>
      <c r="AI21" s="15"/>
      <c r="AJ21" s="2"/>
      <c r="AK21" s="2"/>
      <c r="AL21" s="2"/>
    </row>
    <row r="22" spans="1:38">
      <c r="A22" s="2">
        <v>12</v>
      </c>
      <c r="B22" s="2">
        <v>1</v>
      </c>
      <c r="C22" s="2" t="s">
        <v>501</v>
      </c>
      <c r="D22" s="32" t="s">
        <v>261</v>
      </c>
      <c r="E22" s="2">
        <v>52</v>
      </c>
      <c r="F22" s="2" t="s">
        <v>1695</v>
      </c>
      <c r="G22" s="2" t="s">
        <v>87</v>
      </c>
      <c r="H22" s="2" t="s">
        <v>23</v>
      </c>
      <c r="I22" s="2" t="s">
        <v>21</v>
      </c>
      <c r="J22" s="33">
        <v>37622</v>
      </c>
      <c r="K22" s="31" t="s">
        <v>35</v>
      </c>
      <c r="L22" s="1">
        <v>51</v>
      </c>
      <c r="M22" s="15">
        <v>1.1973</v>
      </c>
      <c r="N22" s="11">
        <v>70</v>
      </c>
      <c r="O22" s="2">
        <v>80</v>
      </c>
      <c r="P22" s="14">
        <v>90</v>
      </c>
      <c r="Q22" s="31"/>
      <c r="R22" s="2">
        <f>P22</f>
        <v>90</v>
      </c>
      <c r="S22" s="15">
        <f t="shared" ref="S22:S39" si="7">R22*M22</f>
        <v>107.75700000000001</v>
      </c>
      <c r="T22" s="2"/>
      <c r="U22" s="2"/>
      <c r="V22" s="14"/>
      <c r="W22" s="31"/>
      <c r="X22" s="14"/>
      <c r="Y22" s="15">
        <f t="shared" ref="Y22:Y39" si="8">X22*M22</f>
        <v>0</v>
      </c>
      <c r="Z22" s="2">
        <f t="shared" ref="Z22:Z39" si="9">X22+R22</f>
        <v>90</v>
      </c>
      <c r="AA22" s="15">
        <f t="shared" ref="AA22:AA39" si="10">Z22*M22</f>
        <v>107.75700000000001</v>
      </c>
      <c r="AB22" s="2"/>
      <c r="AC22" s="2"/>
      <c r="AD22" s="2"/>
      <c r="AE22" s="31"/>
      <c r="AF22" s="2"/>
      <c r="AG22" s="15">
        <f t="shared" ref="AG22:AG39" si="11">AF22*M22</f>
        <v>0</v>
      </c>
      <c r="AH22" s="14">
        <f t="shared" ref="AH22:AH39" si="12">AF22+Z22</f>
        <v>90</v>
      </c>
      <c r="AI22" s="15">
        <f t="shared" ref="AI22:AI39" si="13">AH22*M22</f>
        <v>107.75700000000001</v>
      </c>
      <c r="AJ22" s="2"/>
      <c r="AK22" s="2" t="s">
        <v>1439</v>
      </c>
      <c r="AL22" s="2">
        <v>12</v>
      </c>
    </row>
    <row r="23" spans="1:38" ht="12" customHeight="1">
      <c r="A23" s="2">
        <v>12</v>
      </c>
      <c r="B23" s="2">
        <v>1</v>
      </c>
      <c r="C23" s="2" t="s">
        <v>501</v>
      </c>
      <c r="D23" s="32" t="s">
        <v>261</v>
      </c>
      <c r="E23" s="2">
        <v>67.5</v>
      </c>
      <c r="F23" s="2" t="s">
        <v>1696</v>
      </c>
      <c r="G23" s="2" t="s">
        <v>1697</v>
      </c>
      <c r="H23" s="2" t="s">
        <v>931</v>
      </c>
      <c r="I23" s="2" t="s">
        <v>21</v>
      </c>
      <c r="J23" s="33">
        <v>18481</v>
      </c>
      <c r="K23" s="31" t="s">
        <v>168</v>
      </c>
      <c r="L23" s="1">
        <v>66.2</v>
      </c>
      <c r="M23" s="15">
        <v>1.4847999999999999</v>
      </c>
      <c r="N23" s="11">
        <v>95</v>
      </c>
      <c r="O23" s="2">
        <v>100</v>
      </c>
      <c r="P23" s="14">
        <v>0</v>
      </c>
      <c r="Q23" s="31"/>
      <c r="R23" s="2">
        <f>O23</f>
        <v>100</v>
      </c>
      <c r="S23" s="15">
        <f t="shared" si="7"/>
        <v>148.47999999999999</v>
      </c>
      <c r="T23" s="2"/>
      <c r="U23" s="2"/>
      <c r="V23" s="14"/>
      <c r="W23" s="31"/>
      <c r="X23" s="14"/>
      <c r="Y23" s="15">
        <f t="shared" si="8"/>
        <v>0</v>
      </c>
      <c r="Z23" s="2">
        <f t="shared" si="9"/>
        <v>100</v>
      </c>
      <c r="AA23" s="15">
        <f t="shared" si="10"/>
        <v>148.47999999999999</v>
      </c>
      <c r="AB23" s="2"/>
      <c r="AC23" s="2"/>
      <c r="AD23" s="2"/>
      <c r="AE23" s="31"/>
      <c r="AF23" s="2"/>
      <c r="AG23" s="15">
        <f t="shared" si="11"/>
        <v>0</v>
      </c>
      <c r="AH23" s="14">
        <f t="shared" si="12"/>
        <v>100</v>
      </c>
      <c r="AI23" s="15">
        <f t="shared" si="13"/>
        <v>148.47999999999999</v>
      </c>
      <c r="AJ23" s="2"/>
      <c r="AK23" s="2" t="s">
        <v>2199</v>
      </c>
      <c r="AL23" s="2">
        <v>12</v>
      </c>
    </row>
    <row r="24" spans="1:38" ht="12" customHeight="1">
      <c r="A24" s="2">
        <v>12</v>
      </c>
      <c r="B24" s="2">
        <v>1</v>
      </c>
      <c r="C24" s="2" t="s">
        <v>501</v>
      </c>
      <c r="D24" s="32" t="s">
        <v>261</v>
      </c>
      <c r="E24" s="2">
        <v>67.5</v>
      </c>
      <c r="F24" s="2" t="s">
        <v>1698</v>
      </c>
      <c r="G24" s="2" t="s">
        <v>87</v>
      </c>
      <c r="H24" s="2" t="s">
        <v>23</v>
      </c>
      <c r="I24" s="2" t="s">
        <v>21</v>
      </c>
      <c r="J24" s="33">
        <v>37049</v>
      </c>
      <c r="K24" s="31" t="s">
        <v>42</v>
      </c>
      <c r="L24" s="1">
        <v>66.5</v>
      </c>
      <c r="M24" s="15">
        <v>0.83130000000000004</v>
      </c>
      <c r="N24" s="11">
        <v>100</v>
      </c>
      <c r="O24" s="2">
        <v>120</v>
      </c>
      <c r="P24" s="44">
        <v>140</v>
      </c>
      <c r="Q24" s="31"/>
      <c r="R24" s="2">
        <f>O24</f>
        <v>120</v>
      </c>
      <c r="S24" s="15">
        <f t="shared" si="7"/>
        <v>99.756</v>
      </c>
      <c r="T24" s="2"/>
      <c r="U24" s="2"/>
      <c r="V24" s="14"/>
      <c r="W24" s="31"/>
      <c r="X24" s="14"/>
      <c r="Y24" s="15">
        <f t="shared" si="8"/>
        <v>0</v>
      </c>
      <c r="Z24" s="2">
        <f t="shared" si="9"/>
        <v>120</v>
      </c>
      <c r="AA24" s="15">
        <f t="shared" si="10"/>
        <v>99.756</v>
      </c>
      <c r="AB24" s="2"/>
      <c r="AC24" s="2"/>
      <c r="AD24" s="2"/>
      <c r="AE24" s="31"/>
      <c r="AF24" s="2"/>
      <c r="AG24" s="15">
        <f t="shared" si="11"/>
        <v>0</v>
      </c>
      <c r="AH24" s="14">
        <f t="shared" si="12"/>
        <v>120</v>
      </c>
      <c r="AI24" s="15">
        <f t="shared" si="13"/>
        <v>99.756</v>
      </c>
      <c r="AJ24" s="2"/>
      <c r="AK24" s="2" t="s">
        <v>1676</v>
      </c>
      <c r="AL24" s="2">
        <v>12</v>
      </c>
    </row>
    <row r="25" spans="1:38">
      <c r="A25" s="2">
        <v>12</v>
      </c>
      <c r="B25" s="2">
        <v>1</v>
      </c>
      <c r="C25" s="2" t="s">
        <v>501</v>
      </c>
      <c r="D25" s="32" t="s">
        <v>261</v>
      </c>
      <c r="E25" s="2">
        <v>75</v>
      </c>
      <c r="F25" s="2" t="s">
        <v>1699</v>
      </c>
      <c r="G25" s="2" t="s">
        <v>871</v>
      </c>
      <c r="H25" s="2" t="s">
        <v>871</v>
      </c>
      <c r="I25" s="2" t="s">
        <v>21</v>
      </c>
      <c r="J25" s="33">
        <v>21005</v>
      </c>
      <c r="K25" s="31" t="s">
        <v>216</v>
      </c>
      <c r="L25" s="1">
        <v>72.400000000000006</v>
      </c>
      <c r="M25" s="15">
        <v>1.1244000000000001</v>
      </c>
      <c r="N25" s="44">
        <v>150</v>
      </c>
      <c r="O25" s="2">
        <v>170</v>
      </c>
      <c r="P25" s="14">
        <v>177.5</v>
      </c>
      <c r="Q25" s="31"/>
      <c r="R25" s="2">
        <f>P25</f>
        <v>177.5</v>
      </c>
      <c r="S25" s="15">
        <f t="shared" si="7"/>
        <v>199.58100000000002</v>
      </c>
      <c r="T25" s="2"/>
      <c r="U25" s="2"/>
      <c r="V25" s="82"/>
      <c r="W25" s="31"/>
      <c r="X25" s="14"/>
      <c r="Y25" s="15">
        <f t="shared" si="8"/>
        <v>0</v>
      </c>
      <c r="Z25" s="2">
        <f t="shared" si="9"/>
        <v>177.5</v>
      </c>
      <c r="AA25" s="15">
        <f t="shared" si="10"/>
        <v>199.58100000000002</v>
      </c>
      <c r="AB25" s="2"/>
      <c r="AC25" s="2"/>
      <c r="AD25" s="110"/>
      <c r="AE25" s="31"/>
      <c r="AF25" s="2"/>
      <c r="AG25" s="15">
        <f t="shared" si="11"/>
        <v>0</v>
      </c>
      <c r="AH25" s="14">
        <f t="shared" si="12"/>
        <v>177.5</v>
      </c>
      <c r="AI25" s="15">
        <f t="shared" si="13"/>
        <v>199.58100000000002</v>
      </c>
      <c r="AJ25" s="2" t="s">
        <v>482</v>
      </c>
      <c r="AK25" s="2" t="s">
        <v>1700</v>
      </c>
      <c r="AL25" s="2">
        <v>21</v>
      </c>
    </row>
    <row r="26" spans="1:38">
      <c r="A26" s="2">
        <v>12</v>
      </c>
      <c r="B26" s="2">
        <v>1</v>
      </c>
      <c r="C26" s="2" t="s">
        <v>501</v>
      </c>
      <c r="D26" s="32" t="s">
        <v>261</v>
      </c>
      <c r="E26" s="2">
        <v>75</v>
      </c>
      <c r="F26" s="2" t="s">
        <v>1701</v>
      </c>
      <c r="G26" s="2" t="s">
        <v>87</v>
      </c>
      <c r="H26" s="2" t="s">
        <v>23</v>
      </c>
      <c r="I26" s="2" t="s">
        <v>21</v>
      </c>
      <c r="J26" s="33">
        <v>35803</v>
      </c>
      <c r="K26" s="31" t="s">
        <v>94</v>
      </c>
      <c r="L26" s="1">
        <v>74.599999999999994</v>
      </c>
      <c r="M26" s="15">
        <v>0.69399999999999995</v>
      </c>
      <c r="N26" s="11">
        <v>170</v>
      </c>
      <c r="O26" s="2">
        <v>175</v>
      </c>
      <c r="P26" s="14">
        <v>182.5</v>
      </c>
      <c r="Q26" s="31"/>
      <c r="R26" s="2">
        <f>P26</f>
        <v>182.5</v>
      </c>
      <c r="S26" s="15">
        <f t="shared" si="7"/>
        <v>126.65499999999999</v>
      </c>
      <c r="T26" s="2"/>
      <c r="U26" s="2"/>
      <c r="V26" s="14"/>
      <c r="W26" s="31"/>
      <c r="X26" s="14"/>
      <c r="Y26" s="15">
        <f t="shared" si="8"/>
        <v>0</v>
      </c>
      <c r="Z26" s="2">
        <f t="shared" si="9"/>
        <v>182.5</v>
      </c>
      <c r="AA26" s="15">
        <f t="shared" si="10"/>
        <v>126.65499999999999</v>
      </c>
      <c r="AB26" s="2"/>
      <c r="AC26" s="2"/>
      <c r="AD26" s="2"/>
      <c r="AE26" s="31"/>
      <c r="AF26" s="2"/>
      <c r="AG26" s="15">
        <f t="shared" si="11"/>
        <v>0</v>
      </c>
      <c r="AH26" s="14">
        <f t="shared" si="12"/>
        <v>182.5</v>
      </c>
      <c r="AI26" s="15">
        <f t="shared" si="13"/>
        <v>126.65499999999999</v>
      </c>
      <c r="AJ26" s="2"/>
      <c r="AK26" s="2" t="s">
        <v>1676</v>
      </c>
      <c r="AL26" s="2">
        <v>12</v>
      </c>
    </row>
    <row r="27" spans="1:38">
      <c r="A27" s="2">
        <v>0</v>
      </c>
      <c r="B27" s="2" t="s">
        <v>259</v>
      </c>
      <c r="C27" s="2" t="s">
        <v>501</v>
      </c>
      <c r="D27" s="32" t="s">
        <v>261</v>
      </c>
      <c r="E27" s="2">
        <v>82.5</v>
      </c>
      <c r="F27" s="2" t="s">
        <v>1702</v>
      </c>
      <c r="G27" s="2" t="s">
        <v>97</v>
      </c>
      <c r="H27" s="2" t="s">
        <v>23</v>
      </c>
      <c r="I27" s="2" t="s">
        <v>21</v>
      </c>
      <c r="J27" s="33">
        <v>28009</v>
      </c>
      <c r="K27" s="31" t="s">
        <v>20</v>
      </c>
      <c r="L27" s="1">
        <v>81.5</v>
      </c>
      <c r="M27" s="15">
        <v>0.62649999999999995</v>
      </c>
      <c r="N27" s="44">
        <v>100</v>
      </c>
      <c r="O27" s="2">
        <v>0</v>
      </c>
      <c r="P27" s="14">
        <v>0</v>
      </c>
      <c r="Q27" s="31"/>
      <c r="R27" s="2">
        <v>0</v>
      </c>
      <c r="S27" s="15">
        <f t="shared" si="7"/>
        <v>0</v>
      </c>
      <c r="T27" s="2"/>
      <c r="U27" s="2"/>
      <c r="V27" s="14"/>
      <c r="W27" s="31"/>
      <c r="X27" s="14"/>
      <c r="Y27" s="15">
        <f t="shared" si="8"/>
        <v>0</v>
      </c>
      <c r="Z27" s="2">
        <f t="shared" si="9"/>
        <v>0</v>
      </c>
      <c r="AA27" s="15">
        <f t="shared" si="10"/>
        <v>0</v>
      </c>
      <c r="AB27" s="110"/>
      <c r="AC27" s="2"/>
      <c r="AD27" s="2"/>
      <c r="AE27" s="31"/>
      <c r="AF27" s="2"/>
      <c r="AG27" s="15">
        <f t="shared" si="11"/>
        <v>0</v>
      </c>
      <c r="AH27" s="14">
        <f t="shared" si="12"/>
        <v>0</v>
      </c>
      <c r="AI27" s="15">
        <f t="shared" si="13"/>
        <v>0</v>
      </c>
      <c r="AJ27" s="2"/>
      <c r="AK27" s="2" t="s">
        <v>2200</v>
      </c>
      <c r="AL27" s="2">
        <v>0</v>
      </c>
    </row>
    <row r="28" spans="1:38">
      <c r="A28" s="2">
        <v>12</v>
      </c>
      <c r="B28" s="2">
        <v>1</v>
      </c>
      <c r="C28" s="2" t="s">
        <v>501</v>
      </c>
      <c r="D28" s="32" t="s">
        <v>261</v>
      </c>
      <c r="E28" s="2">
        <v>82.5</v>
      </c>
      <c r="F28" s="2" t="s">
        <v>1703</v>
      </c>
      <c r="G28" s="2" t="s">
        <v>32</v>
      </c>
      <c r="H28" s="2" t="s">
        <v>23</v>
      </c>
      <c r="I28" s="2" t="s">
        <v>21</v>
      </c>
      <c r="J28" s="33">
        <v>20456</v>
      </c>
      <c r="K28" s="31" t="s">
        <v>216</v>
      </c>
      <c r="L28" s="1">
        <v>82.3</v>
      </c>
      <c r="M28" s="15">
        <v>1.0545</v>
      </c>
      <c r="N28" s="11">
        <v>190</v>
      </c>
      <c r="O28" s="44">
        <v>207.5</v>
      </c>
      <c r="P28" s="44">
        <v>207.5</v>
      </c>
      <c r="Q28" s="31"/>
      <c r="R28" s="2">
        <f>N28</f>
        <v>190</v>
      </c>
      <c r="S28" s="15">
        <f t="shared" si="7"/>
        <v>200.35499999999999</v>
      </c>
      <c r="T28" s="2"/>
      <c r="U28" s="2"/>
      <c r="V28" s="14"/>
      <c r="W28" s="31"/>
      <c r="X28" s="14"/>
      <c r="Y28" s="15">
        <f t="shared" si="8"/>
        <v>0</v>
      </c>
      <c r="Z28" s="2">
        <f t="shared" si="9"/>
        <v>190</v>
      </c>
      <c r="AA28" s="15">
        <f t="shared" si="10"/>
        <v>200.35499999999999</v>
      </c>
      <c r="AB28" s="2"/>
      <c r="AC28" s="2"/>
      <c r="AD28" s="2"/>
      <c r="AE28" s="31"/>
      <c r="AF28" s="2"/>
      <c r="AG28" s="15">
        <f t="shared" si="11"/>
        <v>0</v>
      </c>
      <c r="AH28" s="14">
        <f t="shared" si="12"/>
        <v>190</v>
      </c>
      <c r="AI28" s="15">
        <f t="shared" si="13"/>
        <v>200.35499999999999</v>
      </c>
      <c r="AJ28" s="2" t="s">
        <v>481</v>
      </c>
      <c r="AK28" s="2" t="s">
        <v>1704</v>
      </c>
      <c r="AL28" s="2">
        <v>27</v>
      </c>
    </row>
    <row r="29" spans="1:38">
      <c r="A29" s="2">
        <v>12</v>
      </c>
      <c r="B29" s="2">
        <v>1</v>
      </c>
      <c r="C29" s="2" t="s">
        <v>501</v>
      </c>
      <c r="D29" s="32" t="s">
        <v>261</v>
      </c>
      <c r="E29" s="2">
        <v>82.5</v>
      </c>
      <c r="F29" s="2" t="s">
        <v>1705</v>
      </c>
      <c r="G29" s="2" t="s">
        <v>931</v>
      </c>
      <c r="H29" s="2" t="s">
        <v>931</v>
      </c>
      <c r="I29" s="2" t="s">
        <v>21</v>
      </c>
      <c r="J29" s="33">
        <v>31120</v>
      </c>
      <c r="K29" s="31" t="s">
        <v>19</v>
      </c>
      <c r="L29" s="1">
        <v>81.400000000000006</v>
      </c>
      <c r="M29" s="15">
        <v>0.62509999999999999</v>
      </c>
      <c r="N29" s="11">
        <v>170</v>
      </c>
      <c r="O29" s="2">
        <v>175</v>
      </c>
      <c r="P29" s="44">
        <v>180</v>
      </c>
      <c r="Q29" s="31"/>
      <c r="R29" s="2">
        <f>O29</f>
        <v>175</v>
      </c>
      <c r="S29" s="15">
        <f t="shared" si="7"/>
        <v>109.3925</v>
      </c>
      <c r="T29" s="2"/>
      <c r="U29" s="2"/>
      <c r="V29" s="14"/>
      <c r="W29" s="31"/>
      <c r="X29" s="14"/>
      <c r="Y29" s="15">
        <f t="shared" si="8"/>
        <v>0</v>
      </c>
      <c r="Z29" s="2">
        <f t="shared" si="9"/>
        <v>175</v>
      </c>
      <c r="AA29" s="15">
        <f t="shared" si="10"/>
        <v>109.3925</v>
      </c>
      <c r="AB29" s="2"/>
      <c r="AC29" s="2"/>
      <c r="AD29" s="2"/>
      <c r="AE29" s="31"/>
      <c r="AF29" s="2"/>
      <c r="AG29" s="15">
        <f t="shared" si="11"/>
        <v>0</v>
      </c>
      <c r="AH29" s="14">
        <f t="shared" si="12"/>
        <v>175</v>
      </c>
      <c r="AI29" s="15">
        <f t="shared" si="13"/>
        <v>109.3925</v>
      </c>
      <c r="AJ29" s="2"/>
      <c r="AK29" s="2" t="s">
        <v>2201</v>
      </c>
      <c r="AL29" s="2">
        <v>12</v>
      </c>
    </row>
    <row r="30" spans="1:38">
      <c r="A30" s="2">
        <v>0</v>
      </c>
      <c r="B30" s="2" t="s">
        <v>259</v>
      </c>
      <c r="C30" s="2" t="s">
        <v>501</v>
      </c>
      <c r="D30" s="32" t="s">
        <v>261</v>
      </c>
      <c r="E30" s="2">
        <v>82.5</v>
      </c>
      <c r="F30" s="2" t="s">
        <v>1706</v>
      </c>
      <c r="G30" s="2" t="s">
        <v>1707</v>
      </c>
      <c r="H30" s="2" t="s">
        <v>107</v>
      </c>
      <c r="I30" s="2" t="s">
        <v>21</v>
      </c>
      <c r="J30" s="33">
        <v>36351</v>
      </c>
      <c r="K30" s="31" t="s">
        <v>94</v>
      </c>
      <c r="L30" s="1">
        <v>82</v>
      </c>
      <c r="M30" s="15">
        <v>0.65920000000000001</v>
      </c>
      <c r="N30" s="44">
        <v>190</v>
      </c>
      <c r="O30" s="44">
        <v>190</v>
      </c>
      <c r="P30" s="44">
        <v>190</v>
      </c>
      <c r="Q30" s="31"/>
      <c r="R30" s="2">
        <v>0</v>
      </c>
      <c r="S30" s="15">
        <f t="shared" si="7"/>
        <v>0</v>
      </c>
      <c r="T30" s="2"/>
      <c r="U30" s="2"/>
      <c r="V30" s="14"/>
      <c r="W30" s="31"/>
      <c r="X30" s="14"/>
      <c r="Y30" s="15">
        <f t="shared" si="8"/>
        <v>0</v>
      </c>
      <c r="Z30" s="2">
        <f t="shared" si="9"/>
        <v>0</v>
      </c>
      <c r="AA30" s="15">
        <f t="shared" si="10"/>
        <v>0</v>
      </c>
      <c r="AB30" s="2"/>
      <c r="AC30" s="2"/>
      <c r="AD30" s="2"/>
      <c r="AE30" s="31"/>
      <c r="AF30" s="2"/>
      <c r="AG30" s="15">
        <f t="shared" si="11"/>
        <v>0</v>
      </c>
      <c r="AH30" s="14">
        <f t="shared" si="12"/>
        <v>0</v>
      </c>
      <c r="AI30" s="15">
        <f t="shared" si="13"/>
        <v>0</v>
      </c>
      <c r="AJ30" s="2"/>
      <c r="AK30" s="2" t="s">
        <v>1708</v>
      </c>
      <c r="AL30" s="2">
        <v>0</v>
      </c>
    </row>
    <row r="31" spans="1:38">
      <c r="A31" s="2">
        <v>12</v>
      </c>
      <c r="B31" s="2">
        <v>1</v>
      </c>
      <c r="C31" s="2" t="s">
        <v>501</v>
      </c>
      <c r="D31" s="32" t="s">
        <v>261</v>
      </c>
      <c r="E31" s="2">
        <v>90</v>
      </c>
      <c r="F31" s="2" t="s">
        <v>1709</v>
      </c>
      <c r="G31" s="2" t="s">
        <v>219</v>
      </c>
      <c r="H31" s="2" t="s">
        <v>219</v>
      </c>
      <c r="I31" s="2" t="s">
        <v>219</v>
      </c>
      <c r="J31" s="33">
        <v>34528</v>
      </c>
      <c r="K31" s="31" t="s">
        <v>136</v>
      </c>
      <c r="L31" s="1">
        <v>87.8</v>
      </c>
      <c r="M31" s="15">
        <v>0.59430000000000005</v>
      </c>
      <c r="N31" s="11">
        <v>160</v>
      </c>
      <c r="O31" s="2">
        <v>175</v>
      </c>
      <c r="P31" s="14">
        <v>182.5</v>
      </c>
      <c r="Q31" s="31"/>
      <c r="R31" s="2">
        <f>P31</f>
        <v>182.5</v>
      </c>
      <c r="S31" s="15">
        <f t="shared" si="7"/>
        <v>108.45975000000001</v>
      </c>
      <c r="T31" s="2"/>
      <c r="U31" s="2"/>
      <c r="V31" s="14"/>
      <c r="W31" s="31"/>
      <c r="X31" s="14"/>
      <c r="Y31" s="15">
        <f t="shared" si="8"/>
        <v>0</v>
      </c>
      <c r="Z31" s="2">
        <f t="shared" si="9"/>
        <v>182.5</v>
      </c>
      <c r="AA31" s="15">
        <f t="shared" si="10"/>
        <v>108.45975000000001</v>
      </c>
      <c r="AB31" s="2"/>
      <c r="AC31" s="2"/>
      <c r="AD31" s="2"/>
      <c r="AE31" s="31"/>
      <c r="AF31" s="2"/>
      <c r="AG31" s="15">
        <f t="shared" si="11"/>
        <v>0</v>
      </c>
      <c r="AH31" s="14">
        <f t="shared" si="12"/>
        <v>182.5</v>
      </c>
      <c r="AI31" s="15">
        <f t="shared" si="13"/>
        <v>108.45975000000001</v>
      </c>
      <c r="AJ31" s="2"/>
      <c r="AK31" s="2" t="s">
        <v>1710</v>
      </c>
      <c r="AL31" s="2">
        <v>12</v>
      </c>
    </row>
    <row r="32" spans="1:38">
      <c r="A32" s="2">
        <v>12</v>
      </c>
      <c r="B32" s="2">
        <v>1</v>
      </c>
      <c r="C32" s="2" t="s">
        <v>501</v>
      </c>
      <c r="D32" s="32" t="s">
        <v>261</v>
      </c>
      <c r="E32" s="2">
        <v>90</v>
      </c>
      <c r="F32" s="2" t="s">
        <v>1711</v>
      </c>
      <c r="G32" s="2" t="s">
        <v>532</v>
      </c>
      <c r="H32" s="2" t="s">
        <v>532</v>
      </c>
      <c r="I32" s="2" t="s">
        <v>21</v>
      </c>
      <c r="J32" s="33">
        <v>25493</v>
      </c>
      <c r="K32" s="31" t="s">
        <v>36</v>
      </c>
      <c r="L32" s="1">
        <v>89.2</v>
      </c>
      <c r="M32" s="15">
        <v>0.64259999999999995</v>
      </c>
      <c r="N32" s="11">
        <v>200</v>
      </c>
      <c r="O32" s="2">
        <v>210</v>
      </c>
      <c r="P32" s="44">
        <v>217.5</v>
      </c>
      <c r="Q32" s="31"/>
      <c r="R32" s="2">
        <f>O32</f>
        <v>210</v>
      </c>
      <c r="S32" s="15">
        <f t="shared" si="7"/>
        <v>134.946</v>
      </c>
      <c r="T32" s="2"/>
      <c r="U32" s="2"/>
      <c r="V32" s="82"/>
      <c r="W32" s="31"/>
      <c r="X32" s="14"/>
      <c r="Y32" s="15">
        <f t="shared" si="8"/>
        <v>0</v>
      </c>
      <c r="Z32" s="2">
        <f t="shared" si="9"/>
        <v>210</v>
      </c>
      <c r="AA32" s="15">
        <f t="shared" si="10"/>
        <v>134.946</v>
      </c>
      <c r="AB32" s="2"/>
      <c r="AC32" s="2"/>
      <c r="AD32" s="2"/>
      <c r="AE32" s="31"/>
      <c r="AF32" s="2"/>
      <c r="AG32" s="15">
        <f t="shared" si="11"/>
        <v>0</v>
      </c>
      <c r="AH32" s="14">
        <f t="shared" si="12"/>
        <v>210</v>
      </c>
      <c r="AI32" s="15">
        <f t="shared" si="13"/>
        <v>134.946</v>
      </c>
      <c r="AJ32" s="2"/>
      <c r="AK32" s="2" t="s">
        <v>2202</v>
      </c>
      <c r="AL32" s="2">
        <v>12</v>
      </c>
    </row>
    <row r="33" spans="1:38">
      <c r="A33" s="2">
        <v>12</v>
      </c>
      <c r="B33" s="2">
        <v>1</v>
      </c>
      <c r="C33" s="2" t="s">
        <v>501</v>
      </c>
      <c r="D33" s="32" t="s">
        <v>261</v>
      </c>
      <c r="E33" s="2">
        <v>90</v>
      </c>
      <c r="F33" s="2" t="s">
        <v>1712</v>
      </c>
      <c r="G33" s="2" t="s">
        <v>931</v>
      </c>
      <c r="H33" s="2" t="s">
        <v>931</v>
      </c>
      <c r="I33" s="2" t="s">
        <v>21</v>
      </c>
      <c r="J33" s="33">
        <v>30567</v>
      </c>
      <c r="K33" s="31" t="s">
        <v>19</v>
      </c>
      <c r="L33" s="1">
        <v>89.3</v>
      </c>
      <c r="M33" s="15">
        <v>0.58809999999999996</v>
      </c>
      <c r="N33" s="11">
        <v>200</v>
      </c>
      <c r="O33" s="2">
        <v>210</v>
      </c>
      <c r="P33" s="44">
        <v>215</v>
      </c>
      <c r="Q33" s="31"/>
      <c r="R33" s="2">
        <f>O33</f>
        <v>210</v>
      </c>
      <c r="S33" s="15">
        <f t="shared" si="7"/>
        <v>123.50099999999999</v>
      </c>
      <c r="T33" s="2"/>
      <c r="U33" s="2"/>
      <c r="V33" s="14"/>
      <c r="W33" s="31"/>
      <c r="X33" s="14"/>
      <c r="Y33" s="15">
        <f t="shared" si="8"/>
        <v>0</v>
      </c>
      <c r="Z33" s="2">
        <f t="shared" si="9"/>
        <v>210</v>
      </c>
      <c r="AA33" s="15">
        <f t="shared" si="10"/>
        <v>123.50099999999999</v>
      </c>
      <c r="AB33" s="2"/>
      <c r="AC33" s="2"/>
      <c r="AD33" s="14"/>
      <c r="AE33" s="31"/>
      <c r="AF33" s="14"/>
      <c r="AG33" s="15">
        <f t="shared" si="11"/>
        <v>0</v>
      </c>
      <c r="AH33" s="2">
        <f t="shared" si="12"/>
        <v>210</v>
      </c>
      <c r="AI33" s="15">
        <f t="shared" si="13"/>
        <v>123.50099999999999</v>
      </c>
      <c r="AJ33" s="2"/>
      <c r="AK33" s="2" t="s">
        <v>594</v>
      </c>
      <c r="AL33" s="2">
        <v>12</v>
      </c>
    </row>
    <row r="34" spans="1:38">
      <c r="A34" s="2">
        <v>5</v>
      </c>
      <c r="B34" s="2">
        <v>2</v>
      </c>
      <c r="C34" s="2" t="s">
        <v>501</v>
      </c>
      <c r="D34" s="32" t="s">
        <v>261</v>
      </c>
      <c r="E34" s="2">
        <v>90</v>
      </c>
      <c r="F34" s="2" t="s">
        <v>1713</v>
      </c>
      <c r="G34" s="2" t="s">
        <v>896</v>
      </c>
      <c r="H34" s="2" t="s">
        <v>23</v>
      </c>
      <c r="I34" s="2" t="s">
        <v>21</v>
      </c>
      <c r="J34" s="33">
        <v>32238</v>
      </c>
      <c r="K34" s="31" t="s">
        <v>19</v>
      </c>
      <c r="L34" s="1">
        <v>89.3</v>
      </c>
      <c r="M34" s="15">
        <v>0.58809999999999996</v>
      </c>
      <c r="N34" s="11">
        <v>210</v>
      </c>
      <c r="O34" s="44">
        <v>222.5</v>
      </c>
      <c r="P34" s="44">
        <v>222.5</v>
      </c>
      <c r="Q34" s="31"/>
      <c r="R34" s="2">
        <f>N34</f>
        <v>210</v>
      </c>
      <c r="S34" s="15">
        <f t="shared" si="7"/>
        <v>123.50099999999999</v>
      </c>
      <c r="T34" s="2"/>
      <c r="U34" s="2"/>
      <c r="V34" s="14"/>
      <c r="W34" s="31"/>
      <c r="X34" s="14"/>
      <c r="Y34" s="15">
        <f t="shared" si="8"/>
        <v>0</v>
      </c>
      <c r="Z34" s="2">
        <f t="shared" si="9"/>
        <v>210</v>
      </c>
      <c r="AA34" s="15">
        <f t="shared" si="10"/>
        <v>123.50099999999999</v>
      </c>
      <c r="AB34" s="2"/>
      <c r="AC34" s="2"/>
      <c r="AD34" s="14"/>
      <c r="AE34" s="31"/>
      <c r="AF34" s="14"/>
      <c r="AG34" s="15">
        <f t="shared" si="11"/>
        <v>0</v>
      </c>
      <c r="AH34" s="2">
        <f t="shared" si="12"/>
        <v>210</v>
      </c>
      <c r="AI34" s="15">
        <f t="shared" si="13"/>
        <v>123.50099999999999</v>
      </c>
      <c r="AJ34" s="2"/>
      <c r="AK34" s="2" t="s">
        <v>2203</v>
      </c>
      <c r="AL34" s="2">
        <v>5</v>
      </c>
    </row>
    <row r="35" spans="1:38">
      <c r="A35" s="2">
        <v>12</v>
      </c>
      <c r="B35" s="2">
        <v>1</v>
      </c>
      <c r="C35" s="2" t="s">
        <v>501</v>
      </c>
      <c r="D35" s="32" t="s">
        <v>261</v>
      </c>
      <c r="E35" s="2">
        <v>100</v>
      </c>
      <c r="F35" s="2" t="s">
        <v>1714</v>
      </c>
      <c r="G35" s="2" t="s">
        <v>124</v>
      </c>
      <c r="H35" s="2" t="s">
        <v>124</v>
      </c>
      <c r="I35" s="2" t="s">
        <v>124</v>
      </c>
      <c r="J35" s="33">
        <v>28269</v>
      </c>
      <c r="K35" s="31" t="s">
        <v>20</v>
      </c>
      <c r="L35" s="1">
        <v>96.15</v>
      </c>
      <c r="M35" s="15">
        <v>0.56420000000000003</v>
      </c>
      <c r="N35" s="11">
        <v>120</v>
      </c>
      <c r="O35" s="2">
        <v>125</v>
      </c>
      <c r="P35" s="14">
        <v>135</v>
      </c>
      <c r="Q35" s="31"/>
      <c r="R35" s="2">
        <f>P35</f>
        <v>135</v>
      </c>
      <c r="S35" s="15">
        <f t="shared" si="7"/>
        <v>76.167000000000002</v>
      </c>
      <c r="T35" s="2"/>
      <c r="U35" s="2"/>
      <c r="V35" s="14"/>
      <c r="W35" s="31"/>
      <c r="X35" s="14"/>
      <c r="Y35" s="15">
        <f t="shared" si="8"/>
        <v>0</v>
      </c>
      <c r="Z35" s="2">
        <f t="shared" si="9"/>
        <v>135</v>
      </c>
      <c r="AA35" s="15">
        <f t="shared" si="10"/>
        <v>76.167000000000002</v>
      </c>
      <c r="AB35" s="2"/>
      <c r="AC35" s="2"/>
      <c r="AD35" s="14"/>
      <c r="AE35" s="31"/>
      <c r="AF35" s="14"/>
      <c r="AG35" s="15">
        <f t="shared" si="11"/>
        <v>0</v>
      </c>
      <c r="AH35" s="2">
        <f t="shared" si="12"/>
        <v>135</v>
      </c>
      <c r="AI35" s="15">
        <f t="shared" si="13"/>
        <v>76.167000000000002</v>
      </c>
      <c r="AJ35" s="2"/>
      <c r="AK35" s="2" t="s">
        <v>1083</v>
      </c>
      <c r="AL35" s="2">
        <v>12</v>
      </c>
    </row>
    <row r="36" spans="1:38">
      <c r="A36" s="2">
        <v>12</v>
      </c>
      <c r="B36" s="2">
        <v>1</v>
      </c>
      <c r="C36" s="2" t="s">
        <v>501</v>
      </c>
      <c r="D36" s="32" t="s">
        <v>261</v>
      </c>
      <c r="E36" s="2">
        <v>100</v>
      </c>
      <c r="F36" s="2" t="s">
        <v>515</v>
      </c>
      <c r="G36" s="2" t="s">
        <v>176</v>
      </c>
      <c r="H36" s="2" t="s">
        <v>176</v>
      </c>
      <c r="I36" s="2" t="s">
        <v>21</v>
      </c>
      <c r="J36" s="33">
        <v>26381</v>
      </c>
      <c r="K36" s="31" t="s">
        <v>36</v>
      </c>
      <c r="L36" s="1">
        <v>91.9</v>
      </c>
      <c r="M36" s="15">
        <v>0.60599999999999998</v>
      </c>
      <c r="N36" s="11">
        <v>170</v>
      </c>
      <c r="O36" s="2">
        <v>190</v>
      </c>
      <c r="P36" s="44">
        <v>200</v>
      </c>
      <c r="Q36" s="31"/>
      <c r="R36" s="2">
        <f>O36</f>
        <v>190</v>
      </c>
      <c r="S36" s="15">
        <f t="shared" si="7"/>
        <v>115.14</v>
      </c>
      <c r="T36" s="2"/>
      <c r="U36" s="2"/>
      <c r="V36" s="14"/>
      <c r="W36" s="31"/>
      <c r="X36" s="14"/>
      <c r="Y36" s="15">
        <f t="shared" si="8"/>
        <v>0</v>
      </c>
      <c r="Z36" s="2">
        <f t="shared" si="9"/>
        <v>190</v>
      </c>
      <c r="AA36" s="15">
        <f t="shared" si="10"/>
        <v>115.14</v>
      </c>
      <c r="AB36" s="2"/>
      <c r="AC36" s="2"/>
      <c r="AD36" s="14"/>
      <c r="AE36" s="31"/>
      <c r="AF36" s="14"/>
      <c r="AG36" s="15">
        <f t="shared" si="11"/>
        <v>0</v>
      </c>
      <c r="AH36" s="2">
        <f t="shared" si="12"/>
        <v>190</v>
      </c>
      <c r="AI36" s="15">
        <f t="shared" si="13"/>
        <v>115.14</v>
      </c>
      <c r="AJ36" s="2"/>
      <c r="AK36" s="2" t="s">
        <v>237</v>
      </c>
      <c r="AL36" s="2">
        <v>12</v>
      </c>
    </row>
    <row r="37" spans="1:38">
      <c r="A37" s="2">
        <v>12</v>
      </c>
      <c r="B37" s="2">
        <v>1</v>
      </c>
      <c r="C37" s="2" t="s">
        <v>501</v>
      </c>
      <c r="D37" s="32" t="s">
        <v>261</v>
      </c>
      <c r="E37" s="2">
        <v>100</v>
      </c>
      <c r="F37" s="2" t="s">
        <v>1693</v>
      </c>
      <c r="G37" s="2" t="s">
        <v>576</v>
      </c>
      <c r="H37" s="2" t="s">
        <v>576</v>
      </c>
      <c r="I37" s="2" t="s">
        <v>21</v>
      </c>
      <c r="J37" s="33">
        <v>17492</v>
      </c>
      <c r="K37" s="31" t="s">
        <v>168</v>
      </c>
      <c r="L37" s="1">
        <v>94.3</v>
      </c>
      <c r="M37" s="15">
        <v>1.1676</v>
      </c>
      <c r="N37" s="11">
        <v>190</v>
      </c>
      <c r="O37" s="2">
        <v>207.5</v>
      </c>
      <c r="P37" s="14">
        <v>0</v>
      </c>
      <c r="Q37" s="31"/>
      <c r="R37" s="2">
        <f>O37</f>
        <v>207.5</v>
      </c>
      <c r="S37" s="15">
        <f>R37*M37</f>
        <v>242.27699999999999</v>
      </c>
      <c r="T37" s="2"/>
      <c r="U37" s="2"/>
      <c r="V37" s="14"/>
      <c r="W37" s="31"/>
      <c r="X37" s="14"/>
      <c r="Y37" s="15">
        <f>X37*M37</f>
        <v>0</v>
      </c>
      <c r="Z37" s="2">
        <f>X37+R37</f>
        <v>207.5</v>
      </c>
      <c r="AA37" s="15">
        <f>Z37*M37</f>
        <v>242.27699999999999</v>
      </c>
      <c r="AB37" s="2"/>
      <c r="AC37" s="2"/>
      <c r="AD37" s="125"/>
      <c r="AE37" s="31"/>
      <c r="AF37" s="14"/>
      <c r="AG37" s="15">
        <f>AF37*M37</f>
        <v>0</v>
      </c>
      <c r="AH37" s="2">
        <f>AF37+Z37</f>
        <v>207.5</v>
      </c>
      <c r="AI37" s="15">
        <f>AH37*M37</f>
        <v>242.27699999999999</v>
      </c>
      <c r="AJ37" s="2" t="s">
        <v>480</v>
      </c>
      <c r="AK37" s="2" t="s">
        <v>1694</v>
      </c>
      <c r="AL37" s="2">
        <v>48</v>
      </c>
    </row>
    <row r="38" spans="1:38">
      <c r="A38" s="2">
        <v>12</v>
      </c>
      <c r="B38" s="2">
        <v>1</v>
      </c>
      <c r="C38" s="2" t="s">
        <v>501</v>
      </c>
      <c r="D38" s="32" t="s">
        <v>261</v>
      </c>
      <c r="E38" s="2">
        <v>100</v>
      </c>
      <c r="F38" s="2" t="s">
        <v>1715</v>
      </c>
      <c r="G38" s="2" t="s">
        <v>87</v>
      </c>
      <c r="H38" s="2" t="s">
        <v>23</v>
      </c>
      <c r="I38" s="2" t="s">
        <v>21</v>
      </c>
      <c r="J38" s="33">
        <v>37100</v>
      </c>
      <c r="K38" s="31" t="s">
        <v>42</v>
      </c>
      <c r="L38" s="1">
        <v>93.75</v>
      </c>
      <c r="M38" s="15">
        <v>0.64600000000000002</v>
      </c>
      <c r="N38" s="11">
        <v>120</v>
      </c>
      <c r="O38" s="44">
        <v>127.5</v>
      </c>
      <c r="P38" s="14">
        <v>130</v>
      </c>
      <c r="Q38" s="31"/>
      <c r="R38" s="2">
        <f>P38</f>
        <v>130</v>
      </c>
      <c r="S38" s="15">
        <f t="shared" si="7"/>
        <v>83.98</v>
      </c>
      <c r="T38" s="2"/>
      <c r="U38" s="2"/>
      <c r="V38" s="14"/>
      <c r="W38" s="31"/>
      <c r="X38" s="14"/>
      <c r="Y38" s="15">
        <f t="shared" si="8"/>
        <v>0</v>
      </c>
      <c r="Z38" s="2">
        <f t="shared" si="9"/>
        <v>130</v>
      </c>
      <c r="AA38" s="15">
        <f t="shared" si="10"/>
        <v>83.98</v>
      </c>
      <c r="AB38" s="2"/>
      <c r="AC38" s="2"/>
      <c r="AD38" s="14"/>
      <c r="AE38" s="31"/>
      <c r="AF38" s="14"/>
      <c r="AG38" s="15">
        <f t="shared" si="11"/>
        <v>0</v>
      </c>
      <c r="AH38" s="2">
        <f t="shared" si="12"/>
        <v>130</v>
      </c>
      <c r="AI38" s="15">
        <f t="shared" si="13"/>
        <v>83.98</v>
      </c>
      <c r="AJ38" s="2"/>
      <c r="AK38" s="2" t="s">
        <v>1439</v>
      </c>
      <c r="AL38" s="2">
        <v>12</v>
      </c>
    </row>
    <row r="39" spans="1:38">
      <c r="A39" s="2">
        <v>12</v>
      </c>
      <c r="B39" s="2">
        <v>1</v>
      </c>
      <c r="C39" s="2" t="s">
        <v>501</v>
      </c>
      <c r="D39" s="32" t="s">
        <v>261</v>
      </c>
      <c r="E39" s="2">
        <v>100</v>
      </c>
      <c r="F39" s="2" t="s">
        <v>1716</v>
      </c>
      <c r="G39" s="2" t="s">
        <v>87</v>
      </c>
      <c r="H39" s="2" t="s">
        <v>23</v>
      </c>
      <c r="I39" s="2" t="s">
        <v>21</v>
      </c>
      <c r="J39" s="33">
        <v>35978</v>
      </c>
      <c r="K39" s="31" t="s">
        <v>94</v>
      </c>
      <c r="L39" s="1">
        <v>93.4</v>
      </c>
      <c r="M39" s="15">
        <v>0.59589999999999999</v>
      </c>
      <c r="N39" s="11">
        <v>155</v>
      </c>
      <c r="O39" s="2">
        <v>162.5</v>
      </c>
      <c r="P39" s="14">
        <v>170</v>
      </c>
      <c r="Q39" s="31"/>
      <c r="R39" s="2">
        <f>P39</f>
        <v>170</v>
      </c>
      <c r="S39" s="15">
        <f t="shared" si="7"/>
        <v>101.303</v>
      </c>
      <c r="T39" s="2"/>
      <c r="U39" s="2"/>
      <c r="V39" s="14"/>
      <c r="W39" s="31"/>
      <c r="X39" s="14"/>
      <c r="Y39" s="15">
        <f t="shared" si="8"/>
        <v>0</v>
      </c>
      <c r="Z39" s="2">
        <f t="shared" si="9"/>
        <v>170</v>
      </c>
      <c r="AA39" s="15">
        <f t="shared" si="10"/>
        <v>101.303</v>
      </c>
      <c r="AB39" s="2"/>
      <c r="AC39" s="2"/>
      <c r="AD39" s="14"/>
      <c r="AE39" s="31"/>
      <c r="AF39" s="14"/>
      <c r="AG39" s="15">
        <f t="shared" si="11"/>
        <v>0</v>
      </c>
      <c r="AH39" s="2">
        <f t="shared" si="12"/>
        <v>170</v>
      </c>
      <c r="AI39" s="15">
        <f t="shared" si="13"/>
        <v>101.303</v>
      </c>
      <c r="AJ39" s="2"/>
      <c r="AK39" s="2" t="s">
        <v>1676</v>
      </c>
      <c r="AL39" s="2">
        <v>12</v>
      </c>
    </row>
    <row r="40" spans="1:38">
      <c r="A40" s="2">
        <v>12</v>
      </c>
      <c r="B40" s="2">
        <v>1</v>
      </c>
      <c r="C40" s="2" t="s">
        <v>501</v>
      </c>
      <c r="D40" s="32" t="s">
        <v>261</v>
      </c>
      <c r="E40" s="2">
        <v>110</v>
      </c>
      <c r="F40" s="2" t="s">
        <v>1717</v>
      </c>
      <c r="G40" s="2" t="s">
        <v>160</v>
      </c>
      <c r="H40" s="2" t="s">
        <v>609</v>
      </c>
      <c r="I40" s="2" t="s">
        <v>21</v>
      </c>
      <c r="J40" s="33">
        <v>22891</v>
      </c>
      <c r="K40" s="31" t="s">
        <v>53</v>
      </c>
      <c r="L40" s="1">
        <v>109.9</v>
      </c>
      <c r="M40" s="15">
        <v>0.74050000000000005</v>
      </c>
      <c r="N40" s="11">
        <v>175</v>
      </c>
      <c r="O40" s="2">
        <v>220</v>
      </c>
      <c r="P40" s="14">
        <v>240</v>
      </c>
      <c r="Q40" s="31"/>
      <c r="R40" s="2">
        <f>P40</f>
        <v>240</v>
      </c>
      <c r="S40" s="15">
        <f>R40*M40</f>
        <v>177.72</v>
      </c>
      <c r="T40" s="2"/>
      <c r="U40" s="2"/>
      <c r="V40" s="14"/>
      <c r="W40" s="31"/>
      <c r="X40" s="14"/>
      <c r="Y40" s="15">
        <f>X40*M40</f>
        <v>0</v>
      </c>
      <c r="Z40" s="2">
        <f>X40+R40</f>
        <v>240</v>
      </c>
      <c r="AA40" s="15">
        <f>Z40*M40</f>
        <v>177.72</v>
      </c>
      <c r="AB40" s="2"/>
      <c r="AC40" s="2"/>
      <c r="AD40" s="14"/>
      <c r="AE40" s="31"/>
      <c r="AF40" s="14"/>
      <c r="AG40" s="15">
        <f>AF40*M40</f>
        <v>0</v>
      </c>
      <c r="AH40" s="2">
        <f>AF40+Z40</f>
        <v>240</v>
      </c>
      <c r="AI40" s="15">
        <f>AH40*M40</f>
        <v>177.72</v>
      </c>
      <c r="AJ40" s="2"/>
      <c r="AK40" s="2" t="s">
        <v>1718</v>
      </c>
      <c r="AL40" s="2">
        <v>12</v>
      </c>
    </row>
    <row r="41" spans="1:38">
      <c r="A41" s="2">
        <v>12</v>
      </c>
      <c r="B41" s="2">
        <v>1</v>
      </c>
      <c r="C41" s="2" t="s">
        <v>501</v>
      </c>
      <c r="D41" s="32" t="s">
        <v>261</v>
      </c>
      <c r="E41" s="2">
        <v>110</v>
      </c>
      <c r="F41" s="2" t="s">
        <v>1719</v>
      </c>
      <c r="G41" s="2" t="s">
        <v>576</v>
      </c>
      <c r="H41" s="2" t="s">
        <v>576</v>
      </c>
      <c r="I41" s="2" t="s">
        <v>21</v>
      </c>
      <c r="J41" s="33">
        <v>36663</v>
      </c>
      <c r="K41" s="31" t="s">
        <v>42</v>
      </c>
      <c r="L41" s="1">
        <v>106.85</v>
      </c>
      <c r="M41" s="15">
        <v>0.58409999999999995</v>
      </c>
      <c r="N41" s="11">
        <v>180</v>
      </c>
      <c r="O41" s="2">
        <v>200</v>
      </c>
      <c r="P41" s="14">
        <v>0</v>
      </c>
      <c r="Q41" s="31"/>
      <c r="R41" s="2">
        <f>O41</f>
        <v>200</v>
      </c>
      <c r="S41" s="15">
        <f>R41*M41</f>
        <v>116.82</v>
      </c>
      <c r="T41" s="2"/>
      <c r="U41" s="2"/>
      <c r="V41" s="14"/>
      <c r="W41" s="31"/>
      <c r="X41" s="14"/>
      <c r="Y41" s="15">
        <f>X41*M41</f>
        <v>0</v>
      </c>
      <c r="Z41" s="2">
        <f>X41+R41</f>
        <v>200</v>
      </c>
      <c r="AA41" s="15">
        <f>Z41*M41</f>
        <v>116.82</v>
      </c>
      <c r="AB41" s="2"/>
      <c r="AC41" s="2"/>
      <c r="AD41" s="14"/>
      <c r="AE41" s="31"/>
      <c r="AF41" s="14"/>
      <c r="AG41" s="15">
        <f>AF41*M41</f>
        <v>0</v>
      </c>
      <c r="AH41" s="2">
        <f>AF41+Z41</f>
        <v>200</v>
      </c>
      <c r="AI41" s="15">
        <f>AH41*M41</f>
        <v>116.82</v>
      </c>
      <c r="AJ41" s="2"/>
      <c r="AK41" s="2" t="s">
        <v>1720</v>
      </c>
      <c r="AL41" s="2">
        <v>12</v>
      </c>
    </row>
    <row r="42" spans="1:38">
      <c r="A42" s="2">
        <v>12</v>
      </c>
      <c r="B42" s="2">
        <v>1</v>
      </c>
      <c r="C42" s="2" t="s">
        <v>501</v>
      </c>
      <c r="D42" s="32" t="s">
        <v>261</v>
      </c>
      <c r="E42" s="2">
        <v>125</v>
      </c>
      <c r="F42" s="2" t="s">
        <v>1721</v>
      </c>
      <c r="G42" s="2" t="s">
        <v>87</v>
      </c>
      <c r="H42" s="2" t="s">
        <v>23</v>
      </c>
      <c r="I42" s="2" t="s">
        <v>21</v>
      </c>
      <c r="J42" s="33">
        <v>27297</v>
      </c>
      <c r="K42" s="31" t="s">
        <v>20</v>
      </c>
      <c r="L42" s="1">
        <v>118</v>
      </c>
      <c r="M42" s="15">
        <v>0.5383</v>
      </c>
      <c r="N42" s="11">
        <v>200</v>
      </c>
      <c r="O42" s="2">
        <v>220</v>
      </c>
      <c r="P42" s="14">
        <v>230</v>
      </c>
      <c r="Q42" s="31"/>
      <c r="R42" s="2">
        <f>P42</f>
        <v>230</v>
      </c>
      <c r="S42" s="15">
        <f>R42*M42</f>
        <v>123.809</v>
      </c>
      <c r="T42" s="2"/>
      <c r="U42" s="2"/>
      <c r="V42" s="14"/>
      <c r="W42" s="31"/>
      <c r="X42" s="14"/>
      <c r="Y42" s="15">
        <f>X42*M42</f>
        <v>0</v>
      </c>
      <c r="Z42" s="2">
        <f>X42+R42</f>
        <v>230</v>
      </c>
      <c r="AA42" s="15">
        <f>Z42*M42</f>
        <v>123.809</v>
      </c>
      <c r="AB42" s="2"/>
      <c r="AC42" s="2"/>
      <c r="AD42" s="14"/>
      <c r="AE42" s="31"/>
      <c r="AF42" s="14"/>
      <c r="AG42" s="15">
        <f>AF42*M42</f>
        <v>0</v>
      </c>
      <c r="AH42" s="2">
        <f>AF42+Z42</f>
        <v>230</v>
      </c>
      <c r="AI42" s="15">
        <f>AH42*M42</f>
        <v>123.809</v>
      </c>
      <c r="AJ42" s="2"/>
      <c r="AK42" s="2" t="s">
        <v>816</v>
      </c>
      <c r="AL42" s="2">
        <v>12</v>
      </c>
    </row>
    <row r="43" spans="1:38">
      <c r="A43" s="2"/>
      <c r="B43" s="2"/>
      <c r="C43" s="2"/>
      <c r="D43" s="32"/>
      <c r="E43" s="2"/>
      <c r="F43" s="14" t="s">
        <v>74</v>
      </c>
      <c r="G43" s="14" t="s">
        <v>77</v>
      </c>
      <c r="H43" s="2"/>
      <c r="I43" s="2"/>
      <c r="J43" s="33"/>
      <c r="K43" s="31"/>
      <c r="L43" s="1"/>
      <c r="M43" s="15"/>
      <c r="N43" s="11"/>
      <c r="O43" s="2"/>
      <c r="P43" s="14"/>
      <c r="Q43" s="31"/>
      <c r="R43" s="2"/>
      <c r="S43" s="15"/>
      <c r="T43" s="2"/>
      <c r="U43" s="2"/>
      <c r="V43" s="14"/>
      <c r="W43" s="31"/>
      <c r="X43" s="14"/>
      <c r="Y43" s="15"/>
      <c r="Z43" s="2"/>
      <c r="AA43" s="15"/>
      <c r="AB43" s="2"/>
      <c r="AC43" s="2"/>
      <c r="AD43" s="2"/>
      <c r="AE43" s="31"/>
      <c r="AF43" s="2"/>
      <c r="AG43" s="15"/>
      <c r="AH43" s="14"/>
      <c r="AI43" s="15"/>
      <c r="AJ43" s="2"/>
      <c r="AK43" s="2"/>
      <c r="AL43" s="2"/>
    </row>
    <row r="44" spans="1:38">
      <c r="A44" s="2">
        <v>12</v>
      </c>
      <c r="B44" s="2">
        <v>1</v>
      </c>
      <c r="C44" s="2" t="s">
        <v>501</v>
      </c>
      <c r="D44" s="32" t="s">
        <v>261</v>
      </c>
      <c r="E44" s="2">
        <v>44</v>
      </c>
      <c r="F44" s="2" t="s">
        <v>1722</v>
      </c>
      <c r="G44" s="2" t="s">
        <v>633</v>
      </c>
      <c r="H44" s="2" t="s">
        <v>107</v>
      </c>
      <c r="I44" s="2" t="s">
        <v>21</v>
      </c>
      <c r="J44" s="33">
        <v>34636</v>
      </c>
      <c r="K44" s="31" t="s">
        <v>136</v>
      </c>
      <c r="L44" s="1">
        <v>42.9</v>
      </c>
      <c r="M44" s="15">
        <v>1.1374</v>
      </c>
      <c r="N44" s="11"/>
      <c r="O44" s="2"/>
      <c r="P44" s="14"/>
      <c r="Q44" s="31"/>
      <c r="R44" s="2"/>
      <c r="S44" s="15">
        <f t="shared" ref="S44:S74" si="14">R44*M44</f>
        <v>0</v>
      </c>
      <c r="T44" s="2"/>
      <c r="U44" s="2"/>
      <c r="V44" s="2"/>
      <c r="W44" s="31"/>
      <c r="X44" s="14"/>
      <c r="Y44" s="15">
        <f t="shared" ref="Y44:Y74" si="15">X44*M44</f>
        <v>0</v>
      </c>
      <c r="Z44" s="2">
        <f t="shared" ref="Z44:Z74" si="16">X44+R44</f>
        <v>0</v>
      </c>
      <c r="AA44" s="15">
        <f t="shared" ref="AA44:AA74" si="17">Z44*M44</f>
        <v>0</v>
      </c>
      <c r="AB44" s="2">
        <v>130</v>
      </c>
      <c r="AC44" s="78">
        <v>135</v>
      </c>
      <c r="AD44" s="78">
        <v>135</v>
      </c>
      <c r="AE44" s="31"/>
      <c r="AF44" s="14">
        <v>130</v>
      </c>
      <c r="AG44" s="15">
        <f t="shared" ref="AG44:AG74" si="18">AF44*M44</f>
        <v>147.86199999999999</v>
      </c>
      <c r="AH44" s="2">
        <f t="shared" ref="AH44:AH74" si="19">AF44+Z44</f>
        <v>130</v>
      </c>
      <c r="AI44" s="15">
        <f t="shared" ref="AI44:AI74" si="20">AH44*M44</f>
        <v>147.86199999999999</v>
      </c>
      <c r="AJ44" s="2"/>
      <c r="AK44" s="2" t="s">
        <v>816</v>
      </c>
      <c r="AL44" s="2">
        <v>12</v>
      </c>
    </row>
    <row r="45" spans="1:38">
      <c r="A45" s="2">
        <v>12</v>
      </c>
      <c r="B45" s="2">
        <v>1</v>
      </c>
      <c r="C45" s="2" t="s">
        <v>501</v>
      </c>
      <c r="D45" s="32" t="s">
        <v>261</v>
      </c>
      <c r="E45" s="2">
        <v>44</v>
      </c>
      <c r="F45" s="2" t="s">
        <v>1671</v>
      </c>
      <c r="G45" s="2" t="s">
        <v>87</v>
      </c>
      <c r="H45" s="2" t="s">
        <v>23</v>
      </c>
      <c r="I45" s="2" t="s">
        <v>21</v>
      </c>
      <c r="J45" s="33">
        <v>32422</v>
      </c>
      <c r="K45" s="31" t="s">
        <v>19</v>
      </c>
      <c r="L45" s="1">
        <v>41.6</v>
      </c>
      <c r="M45" s="15">
        <v>1.1556999999999999</v>
      </c>
      <c r="N45" s="11"/>
      <c r="O45" s="2"/>
      <c r="P45" s="14"/>
      <c r="Q45" s="31"/>
      <c r="R45" s="2"/>
      <c r="S45" s="15">
        <f t="shared" si="14"/>
        <v>0</v>
      </c>
      <c r="T45" s="2"/>
      <c r="U45" s="2"/>
      <c r="V45" s="2"/>
      <c r="W45" s="31"/>
      <c r="X45" s="14"/>
      <c r="Y45" s="15">
        <f t="shared" si="15"/>
        <v>0</v>
      </c>
      <c r="Z45" s="2">
        <f t="shared" si="16"/>
        <v>0</v>
      </c>
      <c r="AA45" s="15">
        <f t="shared" si="17"/>
        <v>0</v>
      </c>
      <c r="AB45" s="2">
        <v>70</v>
      </c>
      <c r="AC45" s="2">
        <v>72.5</v>
      </c>
      <c r="AD45" s="2">
        <v>80</v>
      </c>
      <c r="AE45" s="31"/>
      <c r="AF45" s="14">
        <v>80</v>
      </c>
      <c r="AG45" s="15">
        <f t="shared" si="18"/>
        <v>92.455999999999989</v>
      </c>
      <c r="AH45" s="2">
        <f t="shared" si="19"/>
        <v>80</v>
      </c>
      <c r="AI45" s="15">
        <f t="shared" si="20"/>
        <v>92.455999999999989</v>
      </c>
      <c r="AJ45" s="2"/>
      <c r="AK45" s="2" t="s">
        <v>1439</v>
      </c>
      <c r="AL45" s="2">
        <v>12</v>
      </c>
    </row>
    <row r="46" spans="1:38">
      <c r="A46" s="2">
        <v>12</v>
      </c>
      <c r="B46" s="2">
        <v>1</v>
      </c>
      <c r="C46" s="2" t="s">
        <v>501</v>
      </c>
      <c r="D46" s="32" t="s">
        <v>261</v>
      </c>
      <c r="E46" s="2">
        <v>48</v>
      </c>
      <c r="F46" s="2" t="s">
        <v>1598</v>
      </c>
      <c r="G46" s="2" t="s">
        <v>513</v>
      </c>
      <c r="H46" s="2" t="s">
        <v>143</v>
      </c>
      <c r="I46" s="2" t="s">
        <v>21</v>
      </c>
      <c r="J46" s="33">
        <v>24997</v>
      </c>
      <c r="K46" s="31" t="s">
        <v>36</v>
      </c>
      <c r="L46" s="1">
        <v>48</v>
      </c>
      <c r="M46" s="15">
        <v>1.1823999999999999</v>
      </c>
      <c r="N46" s="11"/>
      <c r="O46" s="2"/>
      <c r="P46" s="14"/>
      <c r="Q46" s="31"/>
      <c r="R46" s="2"/>
      <c r="S46" s="15">
        <f t="shared" si="14"/>
        <v>0</v>
      </c>
      <c r="T46" s="2"/>
      <c r="U46" s="2"/>
      <c r="V46" s="2"/>
      <c r="W46" s="31"/>
      <c r="X46" s="14"/>
      <c r="Y46" s="15">
        <f t="shared" si="15"/>
        <v>0</v>
      </c>
      <c r="Z46" s="2">
        <f t="shared" si="16"/>
        <v>0</v>
      </c>
      <c r="AA46" s="15">
        <f t="shared" si="17"/>
        <v>0</v>
      </c>
      <c r="AB46" s="2">
        <v>95</v>
      </c>
      <c r="AC46" s="2">
        <v>105</v>
      </c>
      <c r="AD46" s="78">
        <v>110</v>
      </c>
      <c r="AE46" s="31"/>
      <c r="AF46" s="14">
        <v>105</v>
      </c>
      <c r="AG46" s="15">
        <f t="shared" si="18"/>
        <v>124.15199999999999</v>
      </c>
      <c r="AH46" s="2">
        <f t="shared" si="19"/>
        <v>105</v>
      </c>
      <c r="AI46" s="15">
        <f t="shared" si="20"/>
        <v>124.15199999999999</v>
      </c>
      <c r="AJ46" s="2" t="s">
        <v>481</v>
      </c>
      <c r="AK46" s="2" t="s">
        <v>1600</v>
      </c>
      <c r="AL46" s="2">
        <v>27</v>
      </c>
    </row>
    <row r="47" spans="1:38">
      <c r="A47" s="2">
        <v>12</v>
      </c>
      <c r="B47" s="2">
        <v>1</v>
      </c>
      <c r="C47" s="2" t="s">
        <v>501</v>
      </c>
      <c r="D47" s="32" t="s">
        <v>261</v>
      </c>
      <c r="E47" s="2">
        <v>48</v>
      </c>
      <c r="F47" s="2" t="s">
        <v>1723</v>
      </c>
      <c r="G47" s="2" t="s">
        <v>97</v>
      </c>
      <c r="H47" s="2" t="s">
        <v>23</v>
      </c>
      <c r="I47" s="2" t="s">
        <v>21</v>
      </c>
      <c r="J47" s="33">
        <v>29746</v>
      </c>
      <c r="K47" s="31" t="s">
        <v>19</v>
      </c>
      <c r="L47" s="1">
        <v>47</v>
      </c>
      <c r="M47" s="15">
        <v>1.0494000000000001</v>
      </c>
      <c r="N47" s="11"/>
      <c r="O47" s="2"/>
      <c r="P47" s="14"/>
      <c r="Q47" s="31"/>
      <c r="R47" s="2"/>
      <c r="S47" s="15">
        <f t="shared" si="14"/>
        <v>0</v>
      </c>
      <c r="T47" s="2"/>
      <c r="U47" s="2"/>
      <c r="V47" s="2"/>
      <c r="W47" s="31"/>
      <c r="X47" s="14"/>
      <c r="Y47" s="15">
        <f t="shared" si="15"/>
        <v>0</v>
      </c>
      <c r="Z47" s="2">
        <f t="shared" si="16"/>
        <v>0</v>
      </c>
      <c r="AA47" s="15">
        <f t="shared" si="17"/>
        <v>0</v>
      </c>
      <c r="AB47" s="2">
        <v>90</v>
      </c>
      <c r="AC47" s="78">
        <v>92.5</v>
      </c>
      <c r="AD47" s="2">
        <v>92.5</v>
      </c>
      <c r="AE47" s="31"/>
      <c r="AF47" s="14">
        <v>92.5</v>
      </c>
      <c r="AG47" s="15">
        <f t="shared" si="18"/>
        <v>97.069500000000005</v>
      </c>
      <c r="AH47" s="2">
        <f t="shared" si="19"/>
        <v>92.5</v>
      </c>
      <c r="AI47" s="15">
        <f t="shared" si="20"/>
        <v>97.069500000000005</v>
      </c>
      <c r="AJ47" s="2"/>
      <c r="AK47" s="2" t="s">
        <v>1724</v>
      </c>
      <c r="AL47" s="2">
        <v>12</v>
      </c>
    </row>
    <row r="48" spans="1:38">
      <c r="A48" s="2">
        <v>5</v>
      </c>
      <c r="B48" s="2">
        <v>2</v>
      </c>
      <c r="C48" s="2" t="s">
        <v>501</v>
      </c>
      <c r="D48" s="32" t="s">
        <v>261</v>
      </c>
      <c r="E48" s="2">
        <v>48</v>
      </c>
      <c r="F48" s="2" t="s">
        <v>1725</v>
      </c>
      <c r="G48" s="2" t="s">
        <v>633</v>
      </c>
      <c r="H48" s="2" t="s">
        <v>107</v>
      </c>
      <c r="I48" s="2" t="s">
        <v>21</v>
      </c>
      <c r="J48" s="33">
        <v>33247</v>
      </c>
      <c r="K48" s="31" t="s">
        <v>19</v>
      </c>
      <c r="L48" s="1">
        <v>47.7</v>
      </c>
      <c r="M48" s="15">
        <v>1.0405</v>
      </c>
      <c r="N48" s="11"/>
      <c r="O48" s="2"/>
      <c r="P48" s="14"/>
      <c r="Q48" s="31"/>
      <c r="R48" s="2"/>
      <c r="S48" s="15">
        <f t="shared" si="14"/>
        <v>0</v>
      </c>
      <c r="T48" s="2"/>
      <c r="U48" s="2"/>
      <c r="V48" s="2"/>
      <c r="W48" s="31"/>
      <c r="X48" s="14"/>
      <c r="Y48" s="15">
        <f t="shared" si="15"/>
        <v>0</v>
      </c>
      <c r="Z48" s="2">
        <f t="shared" si="16"/>
        <v>0</v>
      </c>
      <c r="AA48" s="15">
        <f t="shared" si="17"/>
        <v>0</v>
      </c>
      <c r="AB48" s="2">
        <v>70</v>
      </c>
      <c r="AC48" s="2">
        <v>75</v>
      </c>
      <c r="AD48" s="2">
        <v>85</v>
      </c>
      <c r="AE48" s="31"/>
      <c r="AF48" s="14">
        <v>85</v>
      </c>
      <c r="AG48" s="15">
        <f t="shared" si="18"/>
        <v>88.442499999999995</v>
      </c>
      <c r="AH48" s="2">
        <f t="shared" si="19"/>
        <v>85</v>
      </c>
      <c r="AI48" s="15">
        <f t="shared" si="20"/>
        <v>88.442499999999995</v>
      </c>
      <c r="AJ48" s="2"/>
      <c r="AK48" s="2" t="s">
        <v>1726</v>
      </c>
      <c r="AL48" s="2">
        <v>5</v>
      </c>
    </row>
    <row r="49" spans="1:38">
      <c r="A49" s="2">
        <v>12</v>
      </c>
      <c r="B49" s="2">
        <v>1</v>
      </c>
      <c r="C49" s="2" t="s">
        <v>501</v>
      </c>
      <c r="D49" s="32" t="s">
        <v>261</v>
      </c>
      <c r="E49" s="2">
        <v>48</v>
      </c>
      <c r="F49" s="2" t="s">
        <v>1727</v>
      </c>
      <c r="G49" s="2" t="s">
        <v>32</v>
      </c>
      <c r="H49" s="2" t="s">
        <v>23</v>
      </c>
      <c r="I49" s="2" t="s">
        <v>21</v>
      </c>
      <c r="J49" s="33">
        <v>35948</v>
      </c>
      <c r="K49" s="31" t="s">
        <v>94</v>
      </c>
      <c r="L49" s="1">
        <v>46.5</v>
      </c>
      <c r="M49" s="15">
        <v>1.0989</v>
      </c>
      <c r="N49" s="11"/>
      <c r="O49" s="2"/>
      <c r="P49" s="14"/>
      <c r="Q49" s="31"/>
      <c r="R49" s="2"/>
      <c r="S49" s="15">
        <f t="shared" si="14"/>
        <v>0</v>
      </c>
      <c r="T49" s="2"/>
      <c r="U49" s="2"/>
      <c r="V49" s="2"/>
      <c r="W49" s="31"/>
      <c r="X49" s="14"/>
      <c r="Y49" s="15">
        <f t="shared" si="15"/>
        <v>0</v>
      </c>
      <c r="Z49" s="2">
        <f t="shared" si="16"/>
        <v>0</v>
      </c>
      <c r="AA49" s="15">
        <f t="shared" si="17"/>
        <v>0</v>
      </c>
      <c r="AB49" s="2">
        <v>80</v>
      </c>
      <c r="AC49" s="2">
        <v>85</v>
      </c>
      <c r="AD49" s="78">
        <v>87.5</v>
      </c>
      <c r="AE49" s="31"/>
      <c r="AF49" s="14">
        <v>85</v>
      </c>
      <c r="AG49" s="15">
        <f t="shared" si="18"/>
        <v>93.406499999999994</v>
      </c>
      <c r="AH49" s="2">
        <f t="shared" si="19"/>
        <v>85</v>
      </c>
      <c r="AI49" s="15">
        <f t="shared" si="20"/>
        <v>93.406499999999994</v>
      </c>
      <c r="AJ49" s="2"/>
      <c r="AK49" s="2" t="s">
        <v>1728</v>
      </c>
      <c r="AL49" s="2">
        <v>12</v>
      </c>
    </row>
    <row r="50" spans="1:38">
      <c r="A50" s="2">
        <v>12</v>
      </c>
      <c r="B50" s="2">
        <v>1</v>
      </c>
      <c r="C50" s="2" t="s">
        <v>501</v>
      </c>
      <c r="D50" s="32" t="s">
        <v>261</v>
      </c>
      <c r="E50" s="2">
        <v>52</v>
      </c>
      <c r="F50" s="2" t="s">
        <v>1729</v>
      </c>
      <c r="G50" s="2" t="s">
        <v>633</v>
      </c>
      <c r="H50" s="2" t="s">
        <v>107</v>
      </c>
      <c r="I50" s="2" t="s">
        <v>21</v>
      </c>
      <c r="J50" s="33">
        <v>32508</v>
      </c>
      <c r="K50" s="31" t="s">
        <v>19</v>
      </c>
      <c r="L50" s="1">
        <v>47.7</v>
      </c>
      <c r="M50" s="15">
        <v>1.0405</v>
      </c>
      <c r="N50" s="11"/>
      <c r="O50" s="2"/>
      <c r="P50" s="14"/>
      <c r="Q50" s="31"/>
      <c r="R50" s="2"/>
      <c r="S50" s="15">
        <f t="shared" si="14"/>
        <v>0</v>
      </c>
      <c r="T50" s="2"/>
      <c r="U50" s="2"/>
      <c r="V50" s="2"/>
      <c r="W50" s="31"/>
      <c r="X50" s="14"/>
      <c r="Y50" s="15">
        <f t="shared" si="15"/>
        <v>0</v>
      </c>
      <c r="Z50" s="2">
        <f t="shared" si="16"/>
        <v>0</v>
      </c>
      <c r="AA50" s="15">
        <f t="shared" si="17"/>
        <v>0</v>
      </c>
      <c r="AB50" s="2">
        <v>140</v>
      </c>
      <c r="AC50" s="2">
        <v>147.5</v>
      </c>
      <c r="AD50" s="78">
        <v>152.5</v>
      </c>
      <c r="AE50" s="31"/>
      <c r="AF50" s="14">
        <v>147.5</v>
      </c>
      <c r="AG50" s="15">
        <f t="shared" si="18"/>
        <v>153.47375</v>
      </c>
      <c r="AH50" s="2">
        <f t="shared" si="19"/>
        <v>147.5</v>
      </c>
      <c r="AI50" s="15">
        <f t="shared" si="20"/>
        <v>153.47375</v>
      </c>
      <c r="AJ50" s="2" t="s">
        <v>483</v>
      </c>
      <c r="AK50" s="2" t="s">
        <v>2204</v>
      </c>
      <c r="AL50" s="2">
        <v>48</v>
      </c>
    </row>
    <row r="51" spans="1:38">
      <c r="A51" s="2">
        <v>5</v>
      </c>
      <c r="B51" s="2">
        <v>2</v>
      </c>
      <c r="C51" s="2" t="s">
        <v>501</v>
      </c>
      <c r="D51" s="32" t="s">
        <v>261</v>
      </c>
      <c r="E51" s="2">
        <v>52</v>
      </c>
      <c r="F51" s="2" t="s">
        <v>1730</v>
      </c>
      <c r="G51" s="2" t="s">
        <v>1731</v>
      </c>
      <c r="H51" s="2" t="s">
        <v>34</v>
      </c>
      <c r="I51" s="2" t="s">
        <v>21</v>
      </c>
      <c r="J51" s="33">
        <v>29657</v>
      </c>
      <c r="K51" s="31" t="s">
        <v>19</v>
      </c>
      <c r="L51" s="1">
        <v>51.8</v>
      </c>
      <c r="M51" s="15">
        <v>0.97309999999999997</v>
      </c>
      <c r="N51" s="11"/>
      <c r="O51" s="2"/>
      <c r="P51" s="14"/>
      <c r="Q51" s="31"/>
      <c r="R51" s="2"/>
      <c r="S51" s="15">
        <f t="shared" si="14"/>
        <v>0</v>
      </c>
      <c r="T51" s="2"/>
      <c r="U51" s="2"/>
      <c r="V51" s="2"/>
      <c r="W51" s="31"/>
      <c r="X51" s="14"/>
      <c r="Y51" s="15">
        <f t="shared" si="15"/>
        <v>0</v>
      </c>
      <c r="Z51" s="2">
        <f t="shared" si="16"/>
        <v>0</v>
      </c>
      <c r="AA51" s="15">
        <f t="shared" si="17"/>
        <v>0</v>
      </c>
      <c r="AB51" s="2">
        <v>117.5</v>
      </c>
      <c r="AC51" s="78">
        <v>125</v>
      </c>
      <c r="AD51" s="2">
        <v>125</v>
      </c>
      <c r="AE51" s="31"/>
      <c r="AF51" s="14">
        <v>125</v>
      </c>
      <c r="AG51" s="15">
        <f t="shared" si="18"/>
        <v>121.63749999999999</v>
      </c>
      <c r="AH51" s="2">
        <f t="shared" si="19"/>
        <v>125</v>
      </c>
      <c r="AI51" s="15">
        <f t="shared" si="20"/>
        <v>121.63749999999999</v>
      </c>
      <c r="AJ51" s="2" t="s">
        <v>485</v>
      </c>
      <c r="AK51" s="2" t="s">
        <v>1732</v>
      </c>
      <c r="AL51" s="2">
        <v>14</v>
      </c>
    </row>
    <row r="52" spans="1:38">
      <c r="A52" s="2">
        <v>3</v>
      </c>
      <c r="B52" s="2">
        <v>3</v>
      </c>
      <c r="C52" s="2" t="s">
        <v>501</v>
      </c>
      <c r="D52" s="32" t="s">
        <v>261</v>
      </c>
      <c r="E52" s="2">
        <v>52</v>
      </c>
      <c r="F52" s="2" t="s">
        <v>1733</v>
      </c>
      <c r="G52" s="2" t="s">
        <v>176</v>
      </c>
      <c r="H52" s="2" t="s">
        <v>176</v>
      </c>
      <c r="I52" s="2" t="s">
        <v>21</v>
      </c>
      <c r="J52" s="33">
        <v>33501</v>
      </c>
      <c r="K52" s="31" t="s">
        <v>19</v>
      </c>
      <c r="L52" s="1">
        <v>51.2</v>
      </c>
      <c r="M52" s="15">
        <v>0.98089999999999999</v>
      </c>
      <c r="N52" s="11"/>
      <c r="O52" s="2"/>
      <c r="P52" s="14"/>
      <c r="Q52" s="31"/>
      <c r="R52" s="2"/>
      <c r="S52" s="15">
        <f t="shared" si="14"/>
        <v>0</v>
      </c>
      <c r="T52" s="2"/>
      <c r="U52" s="2"/>
      <c r="V52" s="2"/>
      <c r="W52" s="31"/>
      <c r="X52" s="14"/>
      <c r="Y52" s="15">
        <f t="shared" si="15"/>
        <v>0</v>
      </c>
      <c r="Z52" s="2">
        <f t="shared" si="16"/>
        <v>0</v>
      </c>
      <c r="AA52" s="15">
        <f t="shared" si="17"/>
        <v>0</v>
      </c>
      <c r="AB52" s="2">
        <v>97.5</v>
      </c>
      <c r="AC52" s="2">
        <v>107.5</v>
      </c>
      <c r="AD52" s="2">
        <v>115</v>
      </c>
      <c r="AE52" s="31"/>
      <c r="AF52" s="14">
        <v>115</v>
      </c>
      <c r="AG52" s="15">
        <f t="shared" si="18"/>
        <v>112.8035</v>
      </c>
      <c r="AH52" s="2">
        <f t="shared" si="19"/>
        <v>115</v>
      </c>
      <c r="AI52" s="15">
        <f t="shared" si="20"/>
        <v>112.8035</v>
      </c>
      <c r="AJ52" s="2"/>
      <c r="AK52" s="2" t="s">
        <v>1734</v>
      </c>
      <c r="AL52" s="2">
        <v>3</v>
      </c>
    </row>
    <row r="53" spans="1:38">
      <c r="A53" s="2">
        <v>2</v>
      </c>
      <c r="B53" s="2">
        <v>4</v>
      </c>
      <c r="C53" s="2" t="s">
        <v>501</v>
      </c>
      <c r="D53" s="32" t="s">
        <v>261</v>
      </c>
      <c r="E53" s="2">
        <v>52</v>
      </c>
      <c r="F53" s="2" t="s">
        <v>1735</v>
      </c>
      <c r="G53" s="2" t="s">
        <v>760</v>
      </c>
      <c r="H53" s="2" t="s">
        <v>760</v>
      </c>
      <c r="I53" s="2" t="s">
        <v>21</v>
      </c>
      <c r="J53" s="33">
        <v>31500</v>
      </c>
      <c r="K53" s="31" t="s">
        <v>19</v>
      </c>
      <c r="L53" s="1">
        <v>51.75</v>
      </c>
      <c r="M53" s="15">
        <v>0.97309999999999997</v>
      </c>
      <c r="N53" s="11"/>
      <c r="O53" s="2"/>
      <c r="P53" s="14"/>
      <c r="Q53" s="31"/>
      <c r="R53" s="2"/>
      <c r="S53" s="15">
        <f t="shared" si="14"/>
        <v>0</v>
      </c>
      <c r="T53" s="2"/>
      <c r="U53" s="2"/>
      <c r="V53" s="2"/>
      <c r="W53" s="31"/>
      <c r="X53" s="14"/>
      <c r="Y53" s="15">
        <f t="shared" si="15"/>
        <v>0</v>
      </c>
      <c r="Z53" s="2">
        <f t="shared" si="16"/>
        <v>0</v>
      </c>
      <c r="AA53" s="15">
        <f t="shared" si="17"/>
        <v>0</v>
      </c>
      <c r="AB53" s="2">
        <v>110</v>
      </c>
      <c r="AC53" s="78">
        <v>115</v>
      </c>
      <c r="AD53" s="2">
        <v>115</v>
      </c>
      <c r="AE53" s="31"/>
      <c r="AF53" s="14">
        <v>115</v>
      </c>
      <c r="AG53" s="15">
        <f t="shared" si="18"/>
        <v>111.90649999999999</v>
      </c>
      <c r="AH53" s="2">
        <f t="shared" si="19"/>
        <v>115</v>
      </c>
      <c r="AI53" s="15">
        <f t="shared" si="20"/>
        <v>111.90649999999999</v>
      </c>
      <c r="AJ53" s="2"/>
      <c r="AK53" s="2" t="s">
        <v>2205</v>
      </c>
      <c r="AL53" s="2">
        <v>2</v>
      </c>
    </row>
    <row r="54" spans="1:38">
      <c r="A54" s="2">
        <v>1</v>
      </c>
      <c r="B54" s="2">
        <v>5</v>
      </c>
      <c r="C54" s="2" t="s">
        <v>501</v>
      </c>
      <c r="D54" s="32" t="s">
        <v>261</v>
      </c>
      <c r="E54" s="2">
        <v>52</v>
      </c>
      <c r="F54" s="2" t="s">
        <v>1736</v>
      </c>
      <c r="G54" s="2" t="s">
        <v>696</v>
      </c>
      <c r="H54" s="2" t="s">
        <v>34</v>
      </c>
      <c r="I54" s="2" t="s">
        <v>21</v>
      </c>
      <c r="J54" s="33">
        <v>32853</v>
      </c>
      <c r="K54" s="31" t="s">
        <v>19</v>
      </c>
      <c r="L54" s="1">
        <v>51.3</v>
      </c>
      <c r="M54" s="15">
        <v>0.98089999999999999</v>
      </c>
      <c r="N54" s="11"/>
      <c r="O54" s="2"/>
      <c r="P54" s="2"/>
      <c r="Q54" s="31"/>
      <c r="R54" s="14"/>
      <c r="S54" s="15">
        <f t="shared" si="14"/>
        <v>0</v>
      </c>
      <c r="T54" s="2"/>
      <c r="U54" s="2"/>
      <c r="V54" s="78"/>
      <c r="W54" s="31"/>
      <c r="X54" s="14"/>
      <c r="Y54" s="15">
        <f t="shared" si="15"/>
        <v>0</v>
      </c>
      <c r="Z54" s="2">
        <f t="shared" si="16"/>
        <v>0</v>
      </c>
      <c r="AA54" s="15">
        <f t="shared" si="17"/>
        <v>0</v>
      </c>
      <c r="AB54" s="2">
        <v>75</v>
      </c>
      <c r="AC54" s="2">
        <v>85</v>
      </c>
      <c r="AD54" s="2">
        <v>92.5</v>
      </c>
      <c r="AE54" s="31"/>
      <c r="AF54" s="14">
        <v>92.5</v>
      </c>
      <c r="AG54" s="15">
        <f t="shared" si="18"/>
        <v>90.733249999999998</v>
      </c>
      <c r="AH54" s="2">
        <f t="shared" si="19"/>
        <v>92.5</v>
      </c>
      <c r="AI54" s="15">
        <f t="shared" si="20"/>
        <v>90.733249999999998</v>
      </c>
      <c r="AJ54" s="2"/>
      <c r="AK54" s="2" t="s">
        <v>2206</v>
      </c>
      <c r="AL54" s="2">
        <v>1</v>
      </c>
    </row>
    <row r="55" spans="1:38">
      <c r="A55" s="2">
        <v>12</v>
      </c>
      <c r="B55" s="2">
        <v>1</v>
      </c>
      <c r="C55" s="2" t="s">
        <v>501</v>
      </c>
      <c r="D55" s="32" t="s">
        <v>261</v>
      </c>
      <c r="E55" s="2">
        <v>56</v>
      </c>
      <c r="F55" s="2" t="s">
        <v>1737</v>
      </c>
      <c r="G55" s="2" t="s">
        <v>633</v>
      </c>
      <c r="H55" s="2" t="s">
        <v>107</v>
      </c>
      <c r="I55" s="2" t="s">
        <v>21</v>
      </c>
      <c r="J55" s="33">
        <v>32841</v>
      </c>
      <c r="K55" s="31" t="s">
        <v>19</v>
      </c>
      <c r="L55" s="1">
        <v>56</v>
      </c>
      <c r="M55" s="15">
        <v>0.90190000000000003</v>
      </c>
      <c r="N55" s="11"/>
      <c r="O55" s="2"/>
      <c r="P55" s="14"/>
      <c r="Q55" s="31"/>
      <c r="R55" s="2"/>
      <c r="S55" s="15">
        <f t="shared" si="14"/>
        <v>0</v>
      </c>
      <c r="T55" s="2"/>
      <c r="U55" s="2"/>
      <c r="V55" s="2"/>
      <c r="W55" s="31"/>
      <c r="X55" s="14"/>
      <c r="Y55" s="15">
        <f t="shared" si="15"/>
        <v>0</v>
      </c>
      <c r="Z55" s="2">
        <f t="shared" si="16"/>
        <v>0</v>
      </c>
      <c r="AA55" s="15">
        <f t="shared" si="17"/>
        <v>0</v>
      </c>
      <c r="AB55" s="2">
        <v>105</v>
      </c>
      <c r="AC55" s="2">
        <v>115</v>
      </c>
      <c r="AD55" s="2">
        <v>122.5</v>
      </c>
      <c r="AE55" s="31"/>
      <c r="AF55" s="14">
        <v>122.5</v>
      </c>
      <c r="AG55" s="15">
        <f t="shared" si="18"/>
        <v>110.48275000000001</v>
      </c>
      <c r="AH55" s="2">
        <f t="shared" si="19"/>
        <v>122.5</v>
      </c>
      <c r="AI55" s="15">
        <f t="shared" si="20"/>
        <v>110.48275000000001</v>
      </c>
      <c r="AJ55" s="2"/>
      <c r="AK55" s="2" t="s">
        <v>1726</v>
      </c>
      <c r="AL55" s="2">
        <v>12</v>
      </c>
    </row>
    <row r="56" spans="1:38">
      <c r="A56" s="2">
        <v>5</v>
      </c>
      <c r="B56" s="2">
        <v>2</v>
      </c>
      <c r="C56" s="2" t="s">
        <v>501</v>
      </c>
      <c r="D56" s="32" t="s">
        <v>261</v>
      </c>
      <c r="E56" s="2">
        <v>56</v>
      </c>
      <c r="F56" s="2" t="s">
        <v>822</v>
      </c>
      <c r="G56" s="2" t="s">
        <v>696</v>
      </c>
      <c r="H56" s="2" t="s">
        <v>34</v>
      </c>
      <c r="I56" s="2" t="s">
        <v>21</v>
      </c>
      <c r="J56" s="33">
        <v>30867</v>
      </c>
      <c r="K56" s="31" t="s">
        <v>19</v>
      </c>
      <c r="L56" s="1">
        <v>55.7</v>
      </c>
      <c r="M56" s="15">
        <v>0.91100000000000003</v>
      </c>
      <c r="N56" s="11"/>
      <c r="O56" s="2"/>
      <c r="P56" s="14"/>
      <c r="Q56" s="31"/>
      <c r="R56" s="2"/>
      <c r="S56" s="15">
        <f t="shared" si="14"/>
        <v>0</v>
      </c>
      <c r="T56" s="2"/>
      <c r="U56" s="2"/>
      <c r="V56" s="2"/>
      <c r="W56" s="31"/>
      <c r="X56" s="14"/>
      <c r="Y56" s="15">
        <f t="shared" si="15"/>
        <v>0</v>
      </c>
      <c r="Z56" s="2">
        <f t="shared" si="16"/>
        <v>0</v>
      </c>
      <c r="AA56" s="15">
        <f t="shared" si="17"/>
        <v>0</v>
      </c>
      <c r="AB56" s="2">
        <v>100</v>
      </c>
      <c r="AC56" s="2">
        <v>110</v>
      </c>
      <c r="AD56" s="2">
        <v>117.5</v>
      </c>
      <c r="AE56" s="31"/>
      <c r="AF56" s="14">
        <v>117.5</v>
      </c>
      <c r="AG56" s="15">
        <f t="shared" si="18"/>
        <v>107.0425</v>
      </c>
      <c r="AH56" s="2">
        <f t="shared" si="19"/>
        <v>117.5</v>
      </c>
      <c r="AI56" s="15">
        <f t="shared" si="20"/>
        <v>107.0425</v>
      </c>
      <c r="AJ56" s="2"/>
      <c r="AK56" s="2" t="s">
        <v>823</v>
      </c>
      <c r="AL56" s="2">
        <v>5</v>
      </c>
    </row>
    <row r="57" spans="1:38">
      <c r="A57" s="2">
        <v>3</v>
      </c>
      <c r="B57" s="2">
        <v>3</v>
      </c>
      <c r="C57" s="2" t="s">
        <v>501</v>
      </c>
      <c r="D57" s="32" t="s">
        <v>261</v>
      </c>
      <c r="E57" s="2">
        <v>56</v>
      </c>
      <c r="F57" s="2" t="s">
        <v>1674</v>
      </c>
      <c r="G57" s="2" t="s">
        <v>97</v>
      </c>
      <c r="H57" s="2" t="s">
        <v>23</v>
      </c>
      <c r="I57" s="2" t="s">
        <v>21</v>
      </c>
      <c r="J57" s="33">
        <v>29206</v>
      </c>
      <c r="K57" s="31" t="s">
        <v>19</v>
      </c>
      <c r="L57" s="1">
        <v>55.8</v>
      </c>
      <c r="M57" s="15">
        <v>0.91100000000000003</v>
      </c>
      <c r="N57" s="11"/>
      <c r="O57" s="2"/>
      <c r="P57" s="14"/>
      <c r="Q57" s="31"/>
      <c r="R57" s="2"/>
      <c r="S57" s="15">
        <f t="shared" si="14"/>
        <v>0</v>
      </c>
      <c r="T57" s="2"/>
      <c r="U57" s="2"/>
      <c r="V57" s="2"/>
      <c r="W57" s="31"/>
      <c r="X57" s="14"/>
      <c r="Y57" s="15">
        <f t="shared" si="15"/>
        <v>0</v>
      </c>
      <c r="Z57" s="2">
        <f t="shared" si="16"/>
        <v>0</v>
      </c>
      <c r="AA57" s="15">
        <f t="shared" si="17"/>
        <v>0</v>
      </c>
      <c r="AB57" s="78">
        <v>85</v>
      </c>
      <c r="AC57" s="2">
        <v>85</v>
      </c>
      <c r="AD57" s="2">
        <v>90</v>
      </c>
      <c r="AE57" s="31"/>
      <c r="AF57" s="14">
        <v>90</v>
      </c>
      <c r="AG57" s="15">
        <f t="shared" si="18"/>
        <v>81.990000000000009</v>
      </c>
      <c r="AH57" s="2">
        <f t="shared" si="19"/>
        <v>90</v>
      </c>
      <c r="AI57" s="15">
        <f t="shared" si="20"/>
        <v>81.990000000000009</v>
      </c>
      <c r="AJ57" s="2"/>
      <c r="AK57" s="2" t="s">
        <v>1263</v>
      </c>
      <c r="AL57" s="2">
        <v>3</v>
      </c>
    </row>
    <row r="58" spans="1:38">
      <c r="A58" s="2">
        <v>12</v>
      </c>
      <c r="B58" s="2">
        <v>1</v>
      </c>
      <c r="C58" s="2" t="s">
        <v>501</v>
      </c>
      <c r="D58" s="32" t="s">
        <v>261</v>
      </c>
      <c r="E58" s="2">
        <v>56</v>
      </c>
      <c r="F58" s="2" t="s">
        <v>1675</v>
      </c>
      <c r="G58" s="2" t="s">
        <v>87</v>
      </c>
      <c r="H58" s="2" t="s">
        <v>23</v>
      </c>
      <c r="I58" s="2" t="s">
        <v>21</v>
      </c>
      <c r="J58" s="33">
        <v>37154</v>
      </c>
      <c r="K58" s="31" t="s">
        <v>42</v>
      </c>
      <c r="L58" s="1">
        <v>55.9</v>
      </c>
      <c r="M58" s="15">
        <v>1.0294000000000001</v>
      </c>
      <c r="N58" s="11"/>
      <c r="O58" s="2"/>
      <c r="P58" s="14"/>
      <c r="Q58" s="31"/>
      <c r="R58" s="2"/>
      <c r="S58" s="15">
        <f t="shared" si="14"/>
        <v>0</v>
      </c>
      <c r="T58" s="2"/>
      <c r="U58" s="2"/>
      <c r="V58" s="2"/>
      <c r="W58" s="31"/>
      <c r="X58" s="14"/>
      <c r="Y58" s="15">
        <f t="shared" si="15"/>
        <v>0</v>
      </c>
      <c r="Z58" s="2">
        <f t="shared" si="16"/>
        <v>0</v>
      </c>
      <c r="AA58" s="15">
        <f t="shared" si="17"/>
        <v>0</v>
      </c>
      <c r="AB58" s="2">
        <v>80</v>
      </c>
      <c r="AC58" s="2">
        <v>85</v>
      </c>
      <c r="AD58" s="2">
        <v>0</v>
      </c>
      <c r="AE58" s="31"/>
      <c r="AF58" s="14">
        <v>85</v>
      </c>
      <c r="AG58" s="15">
        <f t="shared" si="18"/>
        <v>87.499000000000009</v>
      </c>
      <c r="AH58" s="2">
        <f t="shared" si="19"/>
        <v>85</v>
      </c>
      <c r="AI58" s="15">
        <f t="shared" si="20"/>
        <v>87.499000000000009</v>
      </c>
      <c r="AJ58" s="2"/>
      <c r="AK58" s="2" t="s">
        <v>1676</v>
      </c>
      <c r="AL58" s="2">
        <v>12</v>
      </c>
    </row>
    <row r="59" spans="1:38">
      <c r="A59" s="2">
        <v>12</v>
      </c>
      <c r="B59" s="2">
        <v>1</v>
      </c>
      <c r="C59" s="2" t="s">
        <v>501</v>
      </c>
      <c r="D59" s="32" t="s">
        <v>261</v>
      </c>
      <c r="E59" s="2">
        <v>60</v>
      </c>
      <c r="F59" s="2" t="s">
        <v>1604</v>
      </c>
      <c r="G59" s="2" t="s">
        <v>32</v>
      </c>
      <c r="H59" s="2" t="s">
        <v>23</v>
      </c>
      <c r="I59" s="2" t="s">
        <v>21</v>
      </c>
      <c r="J59" s="33">
        <v>27234</v>
      </c>
      <c r="K59" s="31" t="s">
        <v>20</v>
      </c>
      <c r="L59" s="1">
        <v>59.7</v>
      </c>
      <c r="M59" s="15">
        <v>0.87829999999999997</v>
      </c>
      <c r="N59" s="11"/>
      <c r="O59" s="2"/>
      <c r="P59" s="14"/>
      <c r="Q59" s="31"/>
      <c r="R59" s="2"/>
      <c r="S59" s="15">
        <f t="shared" si="14"/>
        <v>0</v>
      </c>
      <c r="T59" s="2"/>
      <c r="U59" s="2"/>
      <c r="V59" s="2"/>
      <c r="W59" s="31"/>
      <c r="X59" s="14"/>
      <c r="Y59" s="15">
        <f t="shared" si="15"/>
        <v>0</v>
      </c>
      <c r="Z59" s="2">
        <f t="shared" si="16"/>
        <v>0</v>
      </c>
      <c r="AA59" s="15">
        <f t="shared" si="17"/>
        <v>0</v>
      </c>
      <c r="AB59" s="2">
        <v>60</v>
      </c>
      <c r="AC59" s="2">
        <v>70</v>
      </c>
      <c r="AD59" s="2">
        <v>75</v>
      </c>
      <c r="AE59" s="31"/>
      <c r="AF59" s="14">
        <v>75</v>
      </c>
      <c r="AG59" s="15">
        <f t="shared" si="18"/>
        <v>65.872500000000002</v>
      </c>
      <c r="AH59" s="2">
        <f t="shared" si="19"/>
        <v>75</v>
      </c>
      <c r="AI59" s="15">
        <f t="shared" si="20"/>
        <v>65.872500000000002</v>
      </c>
      <c r="AJ59" s="2"/>
      <c r="AK59" s="2" t="s">
        <v>1635</v>
      </c>
      <c r="AL59" s="2">
        <v>12</v>
      </c>
    </row>
    <row r="60" spans="1:38">
      <c r="A60" s="2">
        <v>12</v>
      </c>
      <c r="B60" s="2">
        <v>1</v>
      </c>
      <c r="C60" s="2" t="s">
        <v>501</v>
      </c>
      <c r="D60" s="32" t="s">
        <v>261</v>
      </c>
      <c r="E60" s="2">
        <v>60</v>
      </c>
      <c r="F60" s="2" t="s">
        <v>1680</v>
      </c>
      <c r="G60" s="2" t="s">
        <v>609</v>
      </c>
      <c r="H60" s="2" t="s">
        <v>609</v>
      </c>
      <c r="I60" s="2" t="s">
        <v>21</v>
      </c>
      <c r="J60" s="33">
        <v>26133</v>
      </c>
      <c r="K60" s="31" t="s">
        <v>36</v>
      </c>
      <c r="L60" s="1">
        <v>57.4</v>
      </c>
      <c r="M60" s="15">
        <v>0.9516</v>
      </c>
      <c r="N60" s="11"/>
      <c r="O60" s="2"/>
      <c r="P60" s="14"/>
      <c r="Q60" s="31"/>
      <c r="R60" s="2"/>
      <c r="S60" s="15">
        <f t="shared" si="14"/>
        <v>0</v>
      </c>
      <c r="T60" s="2"/>
      <c r="U60" s="2"/>
      <c r="V60" s="2"/>
      <c r="W60" s="31"/>
      <c r="X60" s="14"/>
      <c r="Y60" s="15">
        <f t="shared" si="15"/>
        <v>0</v>
      </c>
      <c r="Z60" s="2">
        <f t="shared" si="16"/>
        <v>0</v>
      </c>
      <c r="AA60" s="15">
        <f t="shared" si="17"/>
        <v>0</v>
      </c>
      <c r="AB60" s="2">
        <v>95</v>
      </c>
      <c r="AC60" s="2">
        <v>105</v>
      </c>
      <c r="AD60" s="2">
        <v>110</v>
      </c>
      <c r="AE60" s="31">
        <v>118.5</v>
      </c>
      <c r="AF60" s="14">
        <f>AD60</f>
        <v>110</v>
      </c>
      <c r="AG60" s="15">
        <f t="shared" si="18"/>
        <v>104.676</v>
      </c>
      <c r="AH60" s="2">
        <f t="shared" si="19"/>
        <v>110</v>
      </c>
      <c r="AI60" s="15">
        <f t="shared" si="20"/>
        <v>104.676</v>
      </c>
      <c r="AJ60" s="2" t="s">
        <v>482</v>
      </c>
      <c r="AK60" s="2" t="s">
        <v>1681</v>
      </c>
      <c r="AL60" s="2">
        <v>21</v>
      </c>
    </row>
    <row r="61" spans="1:38">
      <c r="A61" s="2">
        <v>12</v>
      </c>
      <c r="B61" s="2">
        <v>1</v>
      </c>
      <c r="C61" s="2" t="s">
        <v>501</v>
      </c>
      <c r="D61" s="32" t="s">
        <v>261</v>
      </c>
      <c r="E61" s="2">
        <v>60</v>
      </c>
      <c r="F61" s="2" t="s">
        <v>1682</v>
      </c>
      <c r="G61" s="2" t="s">
        <v>1683</v>
      </c>
      <c r="H61" s="2" t="s">
        <v>23</v>
      </c>
      <c r="I61" s="2" t="s">
        <v>21</v>
      </c>
      <c r="J61" s="33">
        <v>29563</v>
      </c>
      <c r="K61" s="31" t="s">
        <v>19</v>
      </c>
      <c r="L61" s="1">
        <v>59.7</v>
      </c>
      <c r="M61" s="15">
        <v>0.86280000000000001</v>
      </c>
      <c r="N61" s="11"/>
      <c r="O61" s="2"/>
      <c r="P61" s="14"/>
      <c r="Q61" s="31"/>
      <c r="R61" s="2"/>
      <c r="S61" s="15">
        <f t="shared" si="14"/>
        <v>0</v>
      </c>
      <c r="T61" s="2"/>
      <c r="U61" s="2"/>
      <c r="V61" s="2"/>
      <c r="W61" s="31"/>
      <c r="X61" s="14"/>
      <c r="Y61" s="15">
        <f t="shared" si="15"/>
        <v>0</v>
      </c>
      <c r="Z61" s="2">
        <f t="shared" si="16"/>
        <v>0</v>
      </c>
      <c r="AA61" s="15">
        <f t="shared" si="17"/>
        <v>0</v>
      </c>
      <c r="AB61" s="2">
        <v>145</v>
      </c>
      <c r="AC61" s="2">
        <v>150</v>
      </c>
      <c r="AD61" s="78">
        <v>160</v>
      </c>
      <c r="AE61" s="31"/>
      <c r="AF61" s="14">
        <v>150</v>
      </c>
      <c r="AG61" s="15">
        <f t="shared" si="18"/>
        <v>129.42000000000002</v>
      </c>
      <c r="AH61" s="2">
        <f t="shared" si="19"/>
        <v>150</v>
      </c>
      <c r="AI61" s="15">
        <f t="shared" si="20"/>
        <v>129.42000000000002</v>
      </c>
      <c r="AJ61" s="2" t="s">
        <v>484</v>
      </c>
      <c r="AK61" s="2" t="s">
        <v>1684</v>
      </c>
      <c r="AL61" s="2">
        <v>27</v>
      </c>
    </row>
    <row r="62" spans="1:38">
      <c r="A62" s="2">
        <v>5</v>
      </c>
      <c r="B62" s="2">
        <v>2</v>
      </c>
      <c r="C62" s="2" t="s">
        <v>501</v>
      </c>
      <c r="D62" s="32" t="s">
        <v>261</v>
      </c>
      <c r="E62" s="2">
        <v>60</v>
      </c>
      <c r="F62" s="2" t="s">
        <v>1609</v>
      </c>
      <c r="G62" s="2" t="s">
        <v>513</v>
      </c>
      <c r="H62" s="2" t="s">
        <v>143</v>
      </c>
      <c r="I62" s="2" t="s">
        <v>21</v>
      </c>
      <c r="J62" s="33">
        <v>33883</v>
      </c>
      <c r="K62" s="31" t="s">
        <v>19</v>
      </c>
      <c r="L62" s="1">
        <v>60</v>
      </c>
      <c r="M62" s="15">
        <v>0.86280000000000001</v>
      </c>
      <c r="N62" s="11"/>
      <c r="O62" s="2"/>
      <c r="P62" s="14"/>
      <c r="Q62" s="31"/>
      <c r="R62" s="2"/>
      <c r="S62" s="15">
        <f t="shared" si="14"/>
        <v>0</v>
      </c>
      <c r="T62" s="2"/>
      <c r="U62" s="2"/>
      <c r="V62" s="2"/>
      <c r="W62" s="31"/>
      <c r="X62" s="14"/>
      <c r="Y62" s="15">
        <f t="shared" si="15"/>
        <v>0</v>
      </c>
      <c r="Z62" s="2">
        <f t="shared" si="16"/>
        <v>0</v>
      </c>
      <c r="AA62" s="15">
        <f t="shared" si="17"/>
        <v>0</v>
      </c>
      <c r="AB62" s="78">
        <v>127.5</v>
      </c>
      <c r="AC62" s="2">
        <v>135</v>
      </c>
      <c r="AD62" s="78">
        <v>142.5</v>
      </c>
      <c r="AE62" s="31"/>
      <c r="AF62" s="14">
        <v>135</v>
      </c>
      <c r="AG62" s="15">
        <f t="shared" si="18"/>
        <v>116.47800000000001</v>
      </c>
      <c r="AH62" s="2">
        <f t="shared" si="19"/>
        <v>135</v>
      </c>
      <c r="AI62" s="15">
        <f t="shared" si="20"/>
        <v>116.47800000000001</v>
      </c>
      <c r="AJ62" s="2"/>
      <c r="AK62" s="2" t="s">
        <v>197</v>
      </c>
      <c r="AL62" s="2">
        <v>5</v>
      </c>
    </row>
    <row r="63" spans="1:38">
      <c r="A63" s="2">
        <v>3</v>
      </c>
      <c r="B63" s="2">
        <v>3</v>
      </c>
      <c r="C63" s="2" t="s">
        <v>501</v>
      </c>
      <c r="D63" s="32" t="s">
        <v>261</v>
      </c>
      <c r="E63" s="2">
        <v>60</v>
      </c>
      <c r="F63" s="2" t="s">
        <v>1738</v>
      </c>
      <c r="G63" s="2" t="s">
        <v>97</v>
      </c>
      <c r="H63" s="2" t="s">
        <v>23</v>
      </c>
      <c r="I63" s="2" t="s">
        <v>21</v>
      </c>
      <c r="J63" s="33">
        <v>33462</v>
      </c>
      <c r="K63" s="31" t="s">
        <v>19</v>
      </c>
      <c r="L63" s="1">
        <v>59.1</v>
      </c>
      <c r="M63" s="15">
        <v>0.87380000000000002</v>
      </c>
      <c r="N63" s="11"/>
      <c r="O63" s="2"/>
      <c r="P63" s="14"/>
      <c r="Q63" s="31"/>
      <c r="R63" s="2"/>
      <c r="S63" s="15">
        <f t="shared" si="14"/>
        <v>0</v>
      </c>
      <c r="T63" s="2"/>
      <c r="U63" s="2"/>
      <c r="V63" s="2"/>
      <c r="W63" s="31"/>
      <c r="X63" s="14"/>
      <c r="Y63" s="15">
        <f t="shared" si="15"/>
        <v>0</v>
      </c>
      <c r="Z63" s="2">
        <f t="shared" si="16"/>
        <v>0</v>
      </c>
      <c r="AA63" s="15">
        <f t="shared" si="17"/>
        <v>0</v>
      </c>
      <c r="AB63" s="2">
        <v>115</v>
      </c>
      <c r="AC63" s="2">
        <v>130</v>
      </c>
      <c r="AD63" s="78">
        <v>140</v>
      </c>
      <c r="AE63" s="31"/>
      <c r="AF63" s="14">
        <v>130</v>
      </c>
      <c r="AG63" s="15">
        <f t="shared" si="18"/>
        <v>113.59400000000001</v>
      </c>
      <c r="AH63" s="2">
        <f t="shared" si="19"/>
        <v>130</v>
      </c>
      <c r="AI63" s="15">
        <f t="shared" si="20"/>
        <v>113.59400000000001</v>
      </c>
      <c r="AJ63" s="2"/>
      <c r="AK63" s="2" t="s">
        <v>1739</v>
      </c>
      <c r="AL63" s="2">
        <v>3</v>
      </c>
    </row>
    <row r="64" spans="1:38">
      <c r="A64" s="2">
        <v>2</v>
      </c>
      <c r="B64" s="2">
        <v>4</v>
      </c>
      <c r="C64" s="2" t="s">
        <v>501</v>
      </c>
      <c r="D64" s="32" t="s">
        <v>261</v>
      </c>
      <c r="E64" s="2">
        <v>60</v>
      </c>
      <c r="F64" s="2" t="s">
        <v>1740</v>
      </c>
      <c r="G64" s="2" t="s">
        <v>1542</v>
      </c>
      <c r="H64" s="2" t="s">
        <v>34</v>
      </c>
      <c r="I64" s="2" t="s">
        <v>21</v>
      </c>
      <c r="J64" s="33">
        <v>29956</v>
      </c>
      <c r="K64" s="31" t="s">
        <v>19</v>
      </c>
      <c r="L64" s="1">
        <v>59.5</v>
      </c>
      <c r="M64" s="15">
        <v>0.86760000000000004</v>
      </c>
      <c r="N64" s="11"/>
      <c r="O64" s="2"/>
      <c r="P64" s="14"/>
      <c r="Q64" s="31"/>
      <c r="R64" s="2"/>
      <c r="S64" s="15">
        <f t="shared" si="14"/>
        <v>0</v>
      </c>
      <c r="T64" s="2"/>
      <c r="U64" s="2"/>
      <c r="V64" s="2"/>
      <c r="W64" s="31"/>
      <c r="X64" s="14"/>
      <c r="Y64" s="15">
        <f t="shared" si="15"/>
        <v>0</v>
      </c>
      <c r="Z64" s="2">
        <f t="shared" si="16"/>
        <v>0</v>
      </c>
      <c r="AA64" s="15">
        <f t="shared" si="17"/>
        <v>0</v>
      </c>
      <c r="AB64" s="2">
        <v>130</v>
      </c>
      <c r="AC64" s="78">
        <v>140</v>
      </c>
      <c r="AD64" s="78">
        <v>142.5</v>
      </c>
      <c r="AE64" s="31"/>
      <c r="AF64" s="14">
        <v>130</v>
      </c>
      <c r="AG64" s="15">
        <f t="shared" si="18"/>
        <v>112.78800000000001</v>
      </c>
      <c r="AH64" s="2">
        <f t="shared" si="19"/>
        <v>130</v>
      </c>
      <c r="AI64" s="15">
        <f t="shared" si="20"/>
        <v>112.78800000000001</v>
      </c>
      <c r="AJ64" s="2"/>
      <c r="AK64" s="2" t="s">
        <v>1741</v>
      </c>
      <c r="AL64" s="2">
        <v>2</v>
      </c>
    </row>
    <row r="65" spans="1:38">
      <c r="A65" s="2">
        <v>1</v>
      </c>
      <c r="B65" s="2">
        <v>5</v>
      </c>
      <c r="C65" s="2" t="s">
        <v>501</v>
      </c>
      <c r="D65" s="32" t="s">
        <v>261</v>
      </c>
      <c r="E65" s="2">
        <v>60</v>
      </c>
      <c r="F65" s="2" t="s">
        <v>1742</v>
      </c>
      <c r="G65" s="2" t="s">
        <v>1743</v>
      </c>
      <c r="H65" s="2" t="s">
        <v>23</v>
      </c>
      <c r="I65" s="2" t="s">
        <v>21</v>
      </c>
      <c r="J65" s="33">
        <v>32639</v>
      </c>
      <c r="K65" s="31" t="s">
        <v>19</v>
      </c>
      <c r="L65" s="1">
        <v>58.9</v>
      </c>
      <c r="M65" s="15">
        <v>0.87380000000000002</v>
      </c>
      <c r="N65" s="11"/>
      <c r="O65" s="2"/>
      <c r="P65" s="14"/>
      <c r="Q65" s="31"/>
      <c r="R65" s="2"/>
      <c r="S65" s="15">
        <f t="shared" si="14"/>
        <v>0</v>
      </c>
      <c r="T65" s="2"/>
      <c r="U65" s="2"/>
      <c r="V65" s="2"/>
      <c r="W65" s="31"/>
      <c r="X65" s="14"/>
      <c r="Y65" s="15">
        <f t="shared" si="15"/>
        <v>0</v>
      </c>
      <c r="Z65" s="2">
        <f t="shared" si="16"/>
        <v>0</v>
      </c>
      <c r="AA65" s="15">
        <f t="shared" si="17"/>
        <v>0</v>
      </c>
      <c r="AB65" s="2">
        <v>112.5</v>
      </c>
      <c r="AC65" s="78">
        <v>120</v>
      </c>
      <c r="AD65" s="2">
        <v>120</v>
      </c>
      <c r="AE65" s="31"/>
      <c r="AF65" s="14">
        <v>120</v>
      </c>
      <c r="AG65" s="15">
        <f t="shared" si="18"/>
        <v>104.85600000000001</v>
      </c>
      <c r="AH65" s="2">
        <f t="shared" si="19"/>
        <v>120</v>
      </c>
      <c r="AI65" s="15">
        <f t="shared" si="20"/>
        <v>104.85600000000001</v>
      </c>
      <c r="AJ65" s="2"/>
      <c r="AK65" s="2" t="s">
        <v>1744</v>
      </c>
      <c r="AL65" s="2">
        <v>1</v>
      </c>
    </row>
    <row r="66" spans="1:38">
      <c r="A66" s="2">
        <v>0</v>
      </c>
      <c r="B66" s="2">
        <v>6</v>
      </c>
      <c r="C66" s="2" t="s">
        <v>501</v>
      </c>
      <c r="D66" s="32" t="s">
        <v>261</v>
      </c>
      <c r="E66" s="2">
        <v>60</v>
      </c>
      <c r="F66" s="2" t="s">
        <v>1680</v>
      </c>
      <c r="G66" s="2" t="s">
        <v>609</v>
      </c>
      <c r="H66" s="2" t="s">
        <v>609</v>
      </c>
      <c r="I66" s="2" t="s">
        <v>21</v>
      </c>
      <c r="J66" s="33">
        <v>26133</v>
      </c>
      <c r="K66" s="31" t="s">
        <v>19</v>
      </c>
      <c r="L66" s="1">
        <v>57.4</v>
      </c>
      <c r="M66" s="15">
        <v>0.89019999999999999</v>
      </c>
      <c r="N66" s="11"/>
      <c r="O66" s="2"/>
      <c r="P66" s="14"/>
      <c r="Q66" s="31"/>
      <c r="R66" s="2"/>
      <c r="S66" s="15">
        <f t="shared" si="14"/>
        <v>0</v>
      </c>
      <c r="T66" s="2"/>
      <c r="U66" s="2"/>
      <c r="V66" s="2"/>
      <c r="W66" s="31"/>
      <c r="X66" s="14"/>
      <c r="Y66" s="15">
        <f t="shared" si="15"/>
        <v>0</v>
      </c>
      <c r="Z66" s="2">
        <f t="shared" si="16"/>
        <v>0</v>
      </c>
      <c r="AA66" s="15">
        <f t="shared" si="17"/>
        <v>0</v>
      </c>
      <c r="AB66" s="2">
        <v>95</v>
      </c>
      <c r="AC66" s="2">
        <v>105</v>
      </c>
      <c r="AD66" s="2">
        <v>110</v>
      </c>
      <c r="AE66" s="31"/>
      <c r="AF66" s="14">
        <f>AD66</f>
        <v>110</v>
      </c>
      <c r="AG66" s="15">
        <f t="shared" si="18"/>
        <v>97.921999999999997</v>
      </c>
      <c r="AH66" s="2">
        <f t="shared" si="19"/>
        <v>110</v>
      </c>
      <c r="AI66" s="15">
        <f t="shared" si="20"/>
        <v>97.921999999999997</v>
      </c>
      <c r="AJ66" s="2"/>
      <c r="AK66" s="2" t="s">
        <v>1681</v>
      </c>
      <c r="AL66" s="2">
        <v>0</v>
      </c>
    </row>
    <row r="67" spans="1:38">
      <c r="A67" s="2">
        <v>12</v>
      </c>
      <c r="B67" s="2">
        <v>1</v>
      </c>
      <c r="C67" s="2" t="s">
        <v>501</v>
      </c>
      <c r="D67" s="32" t="s">
        <v>261</v>
      </c>
      <c r="E67" s="2">
        <v>67.5</v>
      </c>
      <c r="F67" s="2" t="s">
        <v>1689</v>
      </c>
      <c r="G67" s="2" t="s">
        <v>38</v>
      </c>
      <c r="H67" s="2" t="s">
        <v>23</v>
      </c>
      <c r="I67" s="2" t="s">
        <v>21</v>
      </c>
      <c r="J67" s="33">
        <v>27630</v>
      </c>
      <c r="K67" s="31" t="s">
        <v>20</v>
      </c>
      <c r="L67" s="1">
        <v>65</v>
      </c>
      <c r="M67" s="15">
        <v>0.81240000000000001</v>
      </c>
      <c r="N67" s="11"/>
      <c r="O67" s="2"/>
      <c r="P67" s="14"/>
      <c r="Q67" s="31"/>
      <c r="R67" s="2"/>
      <c r="S67" s="15">
        <f t="shared" si="14"/>
        <v>0</v>
      </c>
      <c r="T67" s="2"/>
      <c r="U67" s="2"/>
      <c r="V67" s="2"/>
      <c r="W67" s="31"/>
      <c r="X67" s="14"/>
      <c r="Y67" s="15">
        <f t="shared" si="15"/>
        <v>0</v>
      </c>
      <c r="Z67" s="2">
        <f t="shared" si="16"/>
        <v>0</v>
      </c>
      <c r="AA67" s="15">
        <f t="shared" si="17"/>
        <v>0</v>
      </c>
      <c r="AB67" s="2">
        <v>70</v>
      </c>
      <c r="AC67" s="2">
        <v>80</v>
      </c>
      <c r="AD67" s="2">
        <v>85</v>
      </c>
      <c r="AE67" s="31"/>
      <c r="AF67" s="14">
        <v>85</v>
      </c>
      <c r="AG67" s="15">
        <f t="shared" si="18"/>
        <v>69.054000000000002</v>
      </c>
      <c r="AH67" s="2">
        <f t="shared" si="19"/>
        <v>85</v>
      </c>
      <c r="AI67" s="15">
        <f t="shared" si="20"/>
        <v>69.054000000000002</v>
      </c>
      <c r="AJ67" s="2"/>
      <c r="AK67" s="2" t="s">
        <v>967</v>
      </c>
      <c r="AL67" s="2">
        <v>12</v>
      </c>
    </row>
    <row r="68" spans="1:38">
      <c r="A68" s="2">
        <v>12</v>
      </c>
      <c r="B68" s="2">
        <v>1</v>
      </c>
      <c r="C68" s="2" t="s">
        <v>501</v>
      </c>
      <c r="D68" s="32" t="s">
        <v>261</v>
      </c>
      <c r="E68" s="2">
        <v>67.5</v>
      </c>
      <c r="F68" s="2" t="s">
        <v>1611</v>
      </c>
      <c r="G68" s="2" t="s">
        <v>143</v>
      </c>
      <c r="H68" s="2" t="s">
        <v>143</v>
      </c>
      <c r="I68" s="2" t="s">
        <v>21</v>
      </c>
      <c r="J68" s="33">
        <v>25210</v>
      </c>
      <c r="K68" s="31" t="s">
        <v>36</v>
      </c>
      <c r="L68" s="1">
        <v>65</v>
      </c>
      <c r="M68" s="15">
        <v>0.89939999999999998</v>
      </c>
      <c r="N68" s="11"/>
      <c r="O68" s="2"/>
      <c r="P68" s="14"/>
      <c r="Q68" s="31"/>
      <c r="R68" s="2"/>
      <c r="S68" s="15">
        <f t="shared" si="14"/>
        <v>0</v>
      </c>
      <c r="T68" s="2"/>
      <c r="U68" s="2"/>
      <c r="V68" s="2"/>
      <c r="W68" s="31"/>
      <c r="X68" s="14"/>
      <c r="Y68" s="15">
        <f t="shared" si="15"/>
        <v>0</v>
      </c>
      <c r="Z68" s="2">
        <f t="shared" si="16"/>
        <v>0</v>
      </c>
      <c r="AA68" s="15">
        <f t="shared" si="17"/>
        <v>0</v>
      </c>
      <c r="AB68" s="2">
        <v>125</v>
      </c>
      <c r="AC68" s="2">
        <v>135</v>
      </c>
      <c r="AD68" s="2">
        <v>142.5</v>
      </c>
      <c r="AE68" s="31"/>
      <c r="AF68" s="14">
        <v>142.5</v>
      </c>
      <c r="AG68" s="15">
        <f t="shared" si="18"/>
        <v>128.1645</v>
      </c>
      <c r="AH68" s="2">
        <f t="shared" si="19"/>
        <v>142.5</v>
      </c>
      <c r="AI68" s="15">
        <f t="shared" si="20"/>
        <v>128.1645</v>
      </c>
      <c r="AJ68" s="2" t="s">
        <v>480</v>
      </c>
      <c r="AK68" s="2" t="s">
        <v>197</v>
      </c>
      <c r="AL68" s="2">
        <v>48</v>
      </c>
    </row>
    <row r="69" spans="1:38">
      <c r="A69" s="2">
        <v>12</v>
      </c>
      <c r="B69" s="2">
        <v>1</v>
      </c>
      <c r="C69" s="2" t="s">
        <v>501</v>
      </c>
      <c r="D69" s="32" t="s">
        <v>261</v>
      </c>
      <c r="E69" s="2">
        <v>67.5</v>
      </c>
      <c r="F69" s="2" t="s">
        <v>1745</v>
      </c>
      <c r="G69" s="2" t="s">
        <v>645</v>
      </c>
      <c r="H69" s="2" t="s">
        <v>34</v>
      </c>
      <c r="I69" s="2" t="s">
        <v>21</v>
      </c>
      <c r="J69" s="33">
        <v>31083</v>
      </c>
      <c r="K69" s="31" t="s">
        <v>19</v>
      </c>
      <c r="L69" s="1">
        <v>67.5</v>
      </c>
      <c r="M69" s="15">
        <v>0.77690000000000003</v>
      </c>
      <c r="N69" s="11"/>
      <c r="O69" s="2"/>
      <c r="P69" s="14"/>
      <c r="Q69" s="31"/>
      <c r="R69" s="2"/>
      <c r="S69" s="15">
        <f t="shared" si="14"/>
        <v>0</v>
      </c>
      <c r="T69" s="2"/>
      <c r="U69" s="2"/>
      <c r="V69" s="2"/>
      <c r="W69" s="31"/>
      <c r="X69" s="14"/>
      <c r="Y69" s="15">
        <f t="shared" si="15"/>
        <v>0</v>
      </c>
      <c r="Z69" s="2">
        <f t="shared" si="16"/>
        <v>0</v>
      </c>
      <c r="AA69" s="15">
        <f t="shared" si="17"/>
        <v>0</v>
      </c>
      <c r="AB69" s="2">
        <v>140</v>
      </c>
      <c r="AC69" s="2">
        <v>150</v>
      </c>
      <c r="AD69" s="78">
        <v>155</v>
      </c>
      <c r="AE69" s="31"/>
      <c r="AF69" s="14">
        <v>150</v>
      </c>
      <c r="AG69" s="15">
        <f t="shared" si="18"/>
        <v>116.53500000000001</v>
      </c>
      <c r="AH69" s="2">
        <f t="shared" si="19"/>
        <v>150</v>
      </c>
      <c r="AI69" s="15">
        <f t="shared" si="20"/>
        <v>116.53500000000001</v>
      </c>
      <c r="AJ69" s="2"/>
      <c r="AK69" s="2" t="s">
        <v>1746</v>
      </c>
      <c r="AL69" s="2">
        <v>12</v>
      </c>
    </row>
    <row r="70" spans="1:38">
      <c r="A70" s="2">
        <v>5</v>
      </c>
      <c r="B70" s="2">
        <v>2</v>
      </c>
      <c r="C70" s="2" t="s">
        <v>501</v>
      </c>
      <c r="D70" s="32" t="s">
        <v>261</v>
      </c>
      <c r="E70" s="2">
        <v>67.5</v>
      </c>
      <c r="F70" s="2" t="s">
        <v>1611</v>
      </c>
      <c r="G70" s="2" t="s">
        <v>143</v>
      </c>
      <c r="H70" s="2" t="s">
        <v>143</v>
      </c>
      <c r="I70" s="2" t="s">
        <v>21</v>
      </c>
      <c r="J70" s="33">
        <v>25210</v>
      </c>
      <c r="K70" s="31" t="s">
        <v>19</v>
      </c>
      <c r="L70" s="1">
        <v>65</v>
      </c>
      <c r="M70" s="15">
        <v>0.80520000000000003</v>
      </c>
      <c r="N70" s="11"/>
      <c r="O70" s="2"/>
      <c r="P70" s="14"/>
      <c r="Q70" s="31"/>
      <c r="R70" s="2"/>
      <c r="S70" s="15">
        <f t="shared" si="14"/>
        <v>0</v>
      </c>
      <c r="T70" s="2"/>
      <c r="U70" s="2"/>
      <c r="V70" s="2"/>
      <c r="W70" s="31"/>
      <c r="X70" s="14"/>
      <c r="Y70" s="15">
        <f t="shared" si="15"/>
        <v>0</v>
      </c>
      <c r="Z70" s="2">
        <f t="shared" si="16"/>
        <v>0</v>
      </c>
      <c r="AA70" s="15">
        <f t="shared" si="17"/>
        <v>0</v>
      </c>
      <c r="AB70" s="2">
        <v>125</v>
      </c>
      <c r="AC70" s="2">
        <v>135</v>
      </c>
      <c r="AD70" s="2">
        <v>142.5</v>
      </c>
      <c r="AE70" s="31"/>
      <c r="AF70" s="14">
        <v>142.5</v>
      </c>
      <c r="AG70" s="15">
        <f t="shared" si="18"/>
        <v>114.741</v>
      </c>
      <c r="AH70" s="2">
        <f t="shared" si="19"/>
        <v>142.5</v>
      </c>
      <c r="AI70" s="15">
        <f t="shared" si="20"/>
        <v>114.741</v>
      </c>
      <c r="AJ70" s="2"/>
      <c r="AK70" s="2" t="s">
        <v>197</v>
      </c>
      <c r="AL70" s="2">
        <v>5</v>
      </c>
    </row>
    <row r="71" spans="1:38">
      <c r="A71" s="2">
        <v>12</v>
      </c>
      <c r="B71" s="2">
        <v>1</v>
      </c>
      <c r="C71" s="2" t="s">
        <v>501</v>
      </c>
      <c r="D71" s="32" t="s">
        <v>261</v>
      </c>
      <c r="E71" s="2">
        <v>67.5</v>
      </c>
      <c r="F71" s="2" t="s">
        <v>507</v>
      </c>
      <c r="G71" s="2" t="s">
        <v>32</v>
      </c>
      <c r="H71" s="2" t="s">
        <v>23</v>
      </c>
      <c r="I71" s="2" t="s">
        <v>21</v>
      </c>
      <c r="J71" s="33">
        <v>38154</v>
      </c>
      <c r="K71" s="31" t="s">
        <v>35</v>
      </c>
      <c r="L71" s="1">
        <v>67</v>
      </c>
      <c r="M71" s="15">
        <v>0.9627</v>
      </c>
      <c r="N71" s="11"/>
      <c r="O71" s="2"/>
      <c r="P71" s="14"/>
      <c r="Q71" s="31"/>
      <c r="R71" s="2"/>
      <c r="S71" s="15">
        <f t="shared" si="14"/>
        <v>0</v>
      </c>
      <c r="T71" s="2"/>
      <c r="U71" s="2"/>
      <c r="V71" s="2"/>
      <c r="W71" s="31"/>
      <c r="X71" s="14"/>
      <c r="Y71" s="15">
        <f t="shared" si="15"/>
        <v>0</v>
      </c>
      <c r="Z71" s="2">
        <f t="shared" si="16"/>
        <v>0</v>
      </c>
      <c r="AA71" s="15">
        <f t="shared" si="17"/>
        <v>0</v>
      </c>
      <c r="AB71" s="2">
        <v>65</v>
      </c>
      <c r="AC71" s="2">
        <v>75</v>
      </c>
      <c r="AD71" s="2">
        <v>80</v>
      </c>
      <c r="AE71" s="31"/>
      <c r="AF71" s="14">
        <v>80</v>
      </c>
      <c r="AG71" s="15">
        <f t="shared" si="18"/>
        <v>77.016000000000005</v>
      </c>
      <c r="AH71" s="2">
        <f t="shared" si="19"/>
        <v>80</v>
      </c>
      <c r="AI71" s="15">
        <f t="shared" si="20"/>
        <v>77.016000000000005</v>
      </c>
      <c r="AJ71" s="2"/>
      <c r="AK71" s="2" t="s">
        <v>1614</v>
      </c>
      <c r="AL71" s="2">
        <v>12</v>
      </c>
    </row>
    <row r="72" spans="1:38">
      <c r="A72" s="2">
        <v>12</v>
      </c>
      <c r="B72" s="2">
        <v>1</v>
      </c>
      <c r="C72" s="2" t="s">
        <v>501</v>
      </c>
      <c r="D72" s="32" t="s">
        <v>261</v>
      </c>
      <c r="E72" s="2">
        <v>75</v>
      </c>
      <c r="F72" s="2" t="s">
        <v>1690</v>
      </c>
      <c r="G72" s="2" t="s">
        <v>143</v>
      </c>
      <c r="H72" s="2" t="s">
        <v>143</v>
      </c>
      <c r="I72" s="2" t="s">
        <v>21</v>
      </c>
      <c r="J72" s="33">
        <v>28275</v>
      </c>
      <c r="K72" s="31" t="s">
        <v>20</v>
      </c>
      <c r="L72" s="1">
        <v>69.3</v>
      </c>
      <c r="M72" s="15">
        <v>0.76270000000000004</v>
      </c>
      <c r="N72" s="11"/>
      <c r="O72" s="2"/>
      <c r="P72" s="14"/>
      <c r="Q72" s="31"/>
      <c r="R72" s="2"/>
      <c r="S72" s="15">
        <f t="shared" si="14"/>
        <v>0</v>
      </c>
      <c r="T72" s="2"/>
      <c r="U72" s="2"/>
      <c r="V72" s="2"/>
      <c r="W72" s="31"/>
      <c r="X72" s="14"/>
      <c r="Y72" s="15">
        <f t="shared" si="15"/>
        <v>0</v>
      </c>
      <c r="Z72" s="2">
        <f t="shared" si="16"/>
        <v>0</v>
      </c>
      <c r="AA72" s="15">
        <f t="shared" si="17"/>
        <v>0</v>
      </c>
      <c r="AB72" s="2">
        <v>105</v>
      </c>
      <c r="AC72" s="2">
        <v>112.5</v>
      </c>
      <c r="AD72" s="2">
        <v>125</v>
      </c>
      <c r="AE72" s="31"/>
      <c r="AF72" s="14">
        <v>125</v>
      </c>
      <c r="AG72" s="15">
        <f t="shared" si="18"/>
        <v>95.337500000000006</v>
      </c>
      <c r="AH72" s="2">
        <f t="shared" si="19"/>
        <v>125</v>
      </c>
      <c r="AI72" s="15">
        <f t="shared" si="20"/>
        <v>95.337500000000006</v>
      </c>
      <c r="AJ72" s="2"/>
      <c r="AK72" s="2" t="s">
        <v>1692</v>
      </c>
      <c r="AL72" s="2">
        <v>12</v>
      </c>
    </row>
    <row r="73" spans="1:38">
      <c r="A73" s="2">
        <v>12</v>
      </c>
      <c r="B73" s="2">
        <v>1</v>
      </c>
      <c r="C73" s="2" t="s">
        <v>501</v>
      </c>
      <c r="D73" s="32" t="s">
        <v>261</v>
      </c>
      <c r="E73" s="2">
        <v>75</v>
      </c>
      <c r="F73" s="2" t="s">
        <v>1747</v>
      </c>
      <c r="G73" s="2" t="s">
        <v>87</v>
      </c>
      <c r="H73" s="2" t="s">
        <v>23</v>
      </c>
      <c r="I73" s="2" t="s">
        <v>21</v>
      </c>
      <c r="J73" s="33">
        <v>24075</v>
      </c>
      <c r="K73" s="31" t="s">
        <v>140</v>
      </c>
      <c r="L73" s="1">
        <v>72.099999999999994</v>
      </c>
      <c r="M73" s="15">
        <v>0.89470000000000005</v>
      </c>
      <c r="N73" s="11"/>
      <c r="O73" s="2"/>
      <c r="P73" s="14"/>
      <c r="Q73" s="31"/>
      <c r="R73" s="2"/>
      <c r="S73" s="15">
        <f t="shared" si="14"/>
        <v>0</v>
      </c>
      <c r="T73" s="2"/>
      <c r="U73" s="2"/>
      <c r="V73" s="2"/>
      <c r="W73" s="31"/>
      <c r="X73" s="14"/>
      <c r="Y73" s="15">
        <f t="shared" si="15"/>
        <v>0</v>
      </c>
      <c r="Z73" s="2">
        <f t="shared" si="16"/>
        <v>0</v>
      </c>
      <c r="AA73" s="15">
        <f t="shared" si="17"/>
        <v>0</v>
      </c>
      <c r="AB73" s="2">
        <v>80</v>
      </c>
      <c r="AC73" s="2">
        <v>90</v>
      </c>
      <c r="AD73" s="2">
        <v>100</v>
      </c>
      <c r="AE73" s="31"/>
      <c r="AF73" s="14">
        <v>100</v>
      </c>
      <c r="AG73" s="15">
        <f t="shared" si="18"/>
        <v>89.47</v>
      </c>
      <c r="AH73" s="2">
        <f t="shared" si="19"/>
        <v>100</v>
      </c>
      <c r="AI73" s="15">
        <f t="shared" si="20"/>
        <v>89.47</v>
      </c>
      <c r="AJ73" s="2"/>
      <c r="AK73" s="2" t="s">
        <v>1439</v>
      </c>
      <c r="AL73" s="2">
        <v>12</v>
      </c>
    </row>
    <row r="74" spans="1:38">
      <c r="A74" s="2">
        <v>12</v>
      </c>
      <c r="B74" s="2">
        <v>1</v>
      </c>
      <c r="C74" s="2" t="s">
        <v>501</v>
      </c>
      <c r="D74" s="32" t="s">
        <v>261</v>
      </c>
      <c r="E74" s="2">
        <v>82.5</v>
      </c>
      <c r="F74" s="2" t="s">
        <v>1748</v>
      </c>
      <c r="G74" s="2" t="s">
        <v>143</v>
      </c>
      <c r="H74" s="2" t="s">
        <v>143</v>
      </c>
      <c r="I74" s="2" t="s">
        <v>21</v>
      </c>
      <c r="J74" s="33">
        <v>28760</v>
      </c>
      <c r="K74" s="31" t="s">
        <v>19</v>
      </c>
      <c r="L74" s="1">
        <v>78.150000000000006</v>
      </c>
      <c r="M74" s="15">
        <v>0.70140000000000002</v>
      </c>
      <c r="N74" s="11"/>
      <c r="O74" s="2"/>
      <c r="P74" s="14"/>
      <c r="Q74" s="31"/>
      <c r="R74" s="2"/>
      <c r="S74" s="15">
        <f t="shared" si="14"/>
        <v>0</v>
      </c>
      <c r="T74" s="2"/>
      <c r="U74" s="2"/>
      <c r="V74" s="2"/>
      <c r="W74" s="31"/>
      <c r="X74" s="14"/>
      <c r="Y74" s="15">
        <f t="shared" si="15"/>
        <v>0</v>
      </c>
      <c r="Z74" s="2">
        <f t="shared" si="16"/>
        <v>0</v>
      </c>
      <c r="AA74" s="15">
        <f t="shared" si="17"/>
        <v>0</v>
      </c>
      <c r="AB74" s="2">
        <v>120</v>
      </c>
      <c r="AC74" s="2">
        <v>135</v>
      </c>
      <c r="AD74" s="78">
        <v>152.5</v>
      </c>
      <c r="AE74" s="31"/>
      <c r="AF74" s="14">
        <v>135</v>
      </c>
      <c r="AG74" s="15">
        <f t="shared" si="18"/>
        <v>94.689000000000007</v>
      </c>
      <c r="AH74" s="2">
        <f t="shared" si="19"/>
        <v>135</v>
      </c>
      <c r="AI74" s="15">
        <f t="shared" si="20"/>
        <v>94.689000000000007</v>
      </c>
      <c r="AJ74" s="2"/>
      <c r="AK74" s="2" t="s">
        <v>813</v>
      </c>
      <c r="AL74" s="2">
        <v>12</v>
      </c>
    </row>
    <row r="75" spans="1:38">
      <c r="A75" s="2"/>
      <c r="B75" s="2"/>
      <c r="C75" s="2"/>
      <c r="D75" s="32"/>
      <c r="E75" s="2"/>
      <c r="F75" s="14" t="s">
        <v>74</v>
      </c>
      <c r="G75" s="14" t="s">
        <v>75</v>
      </c>
      <c r="H75" s="2"/>
      <c r="I75" s="2"/>
      <c r="J75" s="33"/>
      <c r="K75" s="31"/>
      <c r="L75" s="1"/>
      <c r="M75" s="15"/>
      <c r="N75" s="11"/>
      <c r="O75" s="2"/>
      <c r="P75" s="14"/>
      <c r="Q75" s="31"/>
      <c r="R75" s="2"/>
      <c r="S75" s="15"/>
      <c r="T75" s="2"/>
      <c r="U75" s="2"/>
      <c r="V75" s="14"/>
      <c r="W75" s="31"/>
      <c r="X75" s="14"/>
      <c r="Y75" s="15"/>
      <c r="Z75" s="2"/>
      <c r="AA75" s="15"/>
      <c r="AB75" s="2"/>
      <c r="AC75" s="2"/>
      <c r="AD75" s="2"/>
      <c r="AE75" s="31"/>
      <c r="AF75" s="2"/>
      <c r="AG75" s="15"/>
      <c r="AH75" s="14"/>
      <c r="AI75" s="15"/>
      <c r="AJ75" s="2"/>
      <c r="AK75" s="2"/>
      <c r="AL75" s="2"/>
    </row>
    <row r="76" spans="1:38">
      <c r="A76" s="2">
        <v>12</v>
      </c>
      <c r="B76" s="2">
        <v>1</v>
      </c>
      <c r="C76" s="2" t="s">
        <v>501</v>
      </c>
      <c r="D76" s="2" t="s">
        <v>261</v>
      </c>
      <c r="E76" s="2">
        <v>44</v>
      </c>
      <c r="F76" s="2" t="s">
        <v>887</v>
      </c>
      <c r="G76" s="2" t="s">
        <v>128</v>
      </c>
      <c r="H76" s="2" t="s">
        <v>1749</v>
      </c>
      <c r="I76" s="2" t="s">
        <v>21</v>
      </c>
      <c r="J76" s="33">
        <v>39631</v>
      </c>
      <c r="K76" s="31" t="s">
        <v>35</v>
      </c>
      <c r="L76" s="1">
        <v>31</v>
      </c>
      <c r="M76" s="15">
        <v>1.6153999999999999</v>
      </c>
      <c r="N76" s="11"/>
      <c r="O76" s="2"/>
      <c r="P76" s="14"/>
      <c r="Q76" s="31"/>
      <c r="R76" s="2"/>
      <c r="S76" s="15">
        <f t="shared" ref="S76:S139" si="21">R76*M76</f>
        <v>0</v>
      </c>
      <c r="T76" s="2"/>
      <c r="U76" s="2"/>
      <c r="V76" s="14"/>
      <c r="W76" s="31"/>
      <c r="X76" s="14"/>
      <c r="Y76" s="15">
        <f t="shared" ref="Y76:Y139" si="22">X76*M76</f>
        <v>0</v>
      </c>
      <c r="Z76" s="2">
        <f t="shared" ref="Z76:Z139" si="23">X76+R76</f>
        <v>0</v>
      </c>
      <c r="AA76" s="15">
        <f t="shared" ref="AA76:AA139" si="24">Z76*M76</f>
        <v>0</v>
      </c>
      <c r="AB76" s="2">
        <v>65</v>
      </c>
      <c r="AC76" s="2">
        <v>75</v>
      </c>
      <c r="AD76" s="2">
        <v>80</v>
      </c>
      <c r="AE76" s="31"/>
      <c r="AF76" s="2">
        <f>AD76</f>
        <v>80</v>
      </c>
      <c r="AG76" s="15">
        <f t="shared" ref="AG76:AG139" si="25">AF76*M76</f>
        <v>129.232</v>
      </c>
      <c r="AH76" s="14">
        <f t="shared" ref="AH76:AH139" si="26">AF76+Z76</f>
        <v>80</v>
      </c>
      <c r="AI76" s="15">
        <f t="shared" ref="AI76:AI139" si="27">AH76*M76</f>
        <v>129.232</v>
      </c>
      <c r="AJ76" s="2"/>
      <c r="AK76" s="2" t="s">
        <v>1750</v>
      </c>
      <c r="AL76" s="2">
        <v>12</v>
      </c>
    </row>
    <row r="77" spans="1:38">
      <c r="A77" s="2">
        <v>12</v>
      </c>
      <c r="B77" s="2">
        <v>1</v>
      </c>
      <c r="C77" s="2" t="s">
        <v>501</v>
      </c>
      <c r="D77" s="32" t="s">
        <v>261</v>
      </c>
      <c r="E77" s="2">
        <v>52</v>
      </c>
      <c r="F77" s="2" t="s">
        <v>1695</v>
      </c>
      <c r="G77" s="2" t="s">
        <v>87</v>
      </c>
      <c r="H77" s="2" t="s">
        <v>23</v>
      </c>
      <c r="I77" s="2" t="s">
        <v>21</v>
      </c>
      <c r="J77" s="33">
        <v>37622</v>
      </c>
      <c r="K77" s="31" t="s">
        <v>35</v>
      </c>
      <c r="L77" s="1">
        <v>51</v>
      </c>
      <c r="M77" s="15">
        <v>1.1973</v>
      </c>
      <c r="N77" s="11"/>
      <c r="O77" s="2"/>
      <c r="P77" s="14"/>
      <c r="Q77" s="31"/>
      <c r="R77" s="2"/>
      <c r="S77" s="15">
        <f t="shared" si="21"/>
        <v>0</v>
      </c>
      <c r="T77" s="2"/>
      <c r="U77" s="2"/>
      <c r="V77" s="14"/>
      <c r="W77" s="31"/>
      <c r="X77" s="14"/>
      <c r="Y77" s="15">
        <f t="shared" si="22"/>
        <v>0</v>
      </c>
      <c r="Z77" s="2">
        <f t="shared" si="23"/>
        <v>0</v>
      </c>
      <c r="AA77" s="15">
        <f t="shared" si="24"/>
        <v>0</v>
      </c>
      <c r="AB77" s="2">
        <v>100</v>
      </c>
      <c r="AC77" s="2">
        <v>0</v>
      </c>
      <c r="AD77" s="2">
        <v>0</v>
      </c>
      <c r="AE77" s="31"/>
      <c r="AF77" s="2">
        <v>90</v>
      </c>
      <c r="AG77" s="15">
        <f t="shared" si="25"/>
        <v>107.75700000000001</v>
      </c>
      <c r="AH77" s="14">
        <f t="shared" si="26"/>
        <v>90</v>
      </c>
      <c r="AI77" s="15">
        <f t="shared" si="27"/>
        <v>107.75700000000001</v>
      </c>
      <c r="AJ77" s="2"/>
      <c r="AK77" s="2" t="s">
        <v>1439</v>
      </c>
      <c r="AL77" s="2">
        <v>12</v>
      </c>
    </row>
    <row r="78" spans="1:38">
      <c r="A78" s="2">
        <v>12</v>
      </c>
      <c r="B78" s="2">
        <v>1</v>
      </c>
      <c r="C78" s="2" t="s">
        <v>501</v>
      </c>
      <c r="D78" s="32" t="s">
        <v>261</v>
      </c>
      <c r="E78" s="2">
        <v>60</v>
      </c>
      <c r="F78" s="2" t="s">
        <v>906</v>
      </c>
      <c r="G78" s="2" t="s">
        <v>153</v>
      </c>
      <c r="H78" s="2" t="s">
        <v>153</v>
      </c>
      <c r="I78" s="2" t="s">
        <v>21</v>
      </c>
      <c r="J78" s="33">
        <v>23400</v>
      </c>
      <c r="K78" s="31" t="s">
        <v>140</v>
      </c>
      <c r="L78" s="1">
        <v>59</v>
      </c>
      <c r="M78" s="15">
        <v>1.0595000000000001</v>
      </c>
      <c r="N78" s="11"/>
      <c r="O78" s="2"/>
      <c r="P78" s="14"/>
      <c r="Q78" s="31"/>
      <c r="R78" s="2"/>
      <c r="S78" s="15">
        <f t="shared" si="21"/>
        <v>0</v>
      </c>
      <c r="T78" s="2"/>
      <c r="U78" s="2"/>
      <c r="V78" s="14"/>
      <c r="W78" s="31"/>
      <c r="X78" s="14"/>
      <c r="Y78" s="15">
        <f t="shared" si="22"/>
        <v>0</v>
      </c>
      <c r="Z78" s="2">
        <f t="shared" si="23"/>
        <v>0</v>
      </c>
      <c r="AA78" s="15">
        <f t="shared" si="24"/>
        <v>0</v>
      </c>
      <c r="AB78" s="2">
        <v>140</v>
      </c>
      <c r="AC78" s="2">
        <v>150</v>
      </c>
      <c r="AD78" s="2">
        <v>157.5</v>
      </c>
      <c r="AE78" s="31"/>
      <c r="AF78" s="2">
        <v>157.5</v>
      </c>
      <c r="AG78" s="15">
        <f t="shared" si="25"/>
        <v>166.87125</v>
      </c>
      <c r="AH78" s="14">
        <f t="shared" si="26"/>
        <v>157.5</v>
      </c>
      <c r="AI78" s="15">
        <f t="shared" si="27"/>
        <v>166.87125</v>
      </c>
      <c r="AJ78" s="2"/>
      <c r="AK78" s="2" t="s">
        <v>907</v>
      </c>
      <c r="AL78" s="2">
        <v>12</v>
      </c>
    </row>
    <row r="79" spans="1:38">
      <c r="A79" s="2">
        <v>12</v>
      </c>
      <c r="B79" s="2">
        <v>1</v>
      </c>
      <c r="C79" s="2" t="s">
        <v>501</v>
      </c>
      <c r="D79" s="32" t="s">
        <v>261</v>
      </c>
      <c r="E79" s="2">
        <v>60</v>
      </c>
      <c r="F79" s="2" t="s">
        <v>1751</v>
      </c>
      <c r="G79" s="2" t="s">
        <v>87</v>
      </c>
      <c r="H79" s="2" t="s">
        <v>23</v>
      </c>
      <c r="I79" s="2" t="s">
        <v>21</v>
      </c>
      <c r="J79" s="33">
        <v>37957</v>
      </c>
      <c r="K79" s="31" t="s">
        <v>35</v>
      </c>
      <c r="L79" s="1">
        <v>60</v>
      </c>
      <c r="M79" s="15">
        <v>0.99970000000000003</v>
      </c>
      <c r="N79" s="11"/>
      <c r="O79" s="2"/>
      <c r="P79" s="14"/>
      <c r="Q79" s="31"/>
      <c r="R79" s="2"/>
      <c r="S79" s="15">
        <f t="shared" si="21"/>
        <v>0</v>
      </c>
      <c r="T79" s="2"/>
      <c r="U79" s="2"/>
      <c r="V79" s="14"/>
      <c r="W79" s="31"/>
      <c r="X79" s="14"/>
      <c r="Y79" s="15">
        <f t="shared" si="22"/>
        <v>0</v>
      </c>
      <c r="Z79" s="2">
        <f t="shared" si="23"/>
        <v>0</v>
      </c>
      <c r="AA79" s="15">
        <f t="shared" si="24"/>
        <v>0</v>
      </c>
      <c r="AB79" s="2">
        <v>90</v>
      </c>
      <c r="AC79" s="2">
        <v>100</v>
      </c>
      <c r="AD79" s="2">
        <v>112.5</v>
      </c>
      <c r="AE79" s="31"/>
      <c r="AF79" s="2">
        <f>AD79</f>
        <v>112.5</v>
      </c>
      <c r="AG79" s="15">
        <f t="shared" si="25"/>
        <v>112.46625</v>
      </c>
      <c r="AH79" s="14">
        <f t="shared" si="26"/>
        <v>112.5</v>
      </c>
      <c r="AI79" s="15">
        <f t="shared" si="27"/>
        <v>112.46625</v>
      </c>
      <c r="AJ79" s="2"/>
      <c r="AK79" s="2" t="s">
        <v>1439</v>
      </c>
      <c r="AL79" s="2">
        <v>12</v>
      </c>
    </row>
    <row r="80" spans="1:38">
      <c r="A80" s="2">
        <v>12</v>
      </c>
      <c r="B80" s="2">
        <v>1</v>
      </c>
      <c r="C80" s="2" t="s">
        <v>501</v>
      </c>
      <c r="D80" s="32" t="s">
        <v>261</v>
      </c>
      <c r="E80" s="2">
        <v>67.5</v>
      </c>
      <c r="F80" s="2" t="s">
        <v>1752</v>
      </c>
      <c r="G80" s="2" t="s">
        <v>936</v>
      </c>
      <c r="H80" s="2" t="s">
        <v>23</v>
      </c>
      <c r="I80" s="2" t="s">
        <v>21</v>
      </c>
      <c r="J80" s="33">
        <v>34738</v>
      </c>
      <c r="K80" s="31" t="s">
        <v>136</v>
      </c>
      <c r="L80" s="1">
        <v>67</v>
      </c>
      <c r="M80" s="15">
        <v>0.73799999999999999</v>
      </c>
      <c r="N80" s="11"/>
      <c r="O80" s="2"/>
      <c r="P80" s="14"/>
      <c r="Q80" s="31"/>
      <c r="R80" s="2"/>
      <c r="S80" s="15">
        <f t="shared" si="21"/>
        <v>0</v>
      </c>
      <c r="T80" s="2"/>
      <c r="U80" s="2"/>
      <c r="V80" s="14"/>
      <c r="W80" s="31"/>
      <c r="X80" s="14"/>
      <c r="Y80" s="15">
        <f t="shared" si="22"/>
        <v>0</v>
      </c>
      <c r="Z80" s="2">
        <f t="shared" si="23"/>
        <v>0</v>
      </c>
      <c r="AA80" s="15">
        <f t="shared" si="24"/>
        <v>0</v>
      </c>
      <c r="AB80" s="2">
        <v>200</v>
      </c>
      <c r="AC80" s="2">
        <v>215</v>
      </c>
      <c r="AD80" s="110">
        <v>222.5</v>
      </c>
      <c r="AE80" s="31"/>
      <c r="AF80" s="2">
        <f>AC80</f>
        <v>215</v>
      </c>
      <c r="AG80" s="15">
        <f t="shared" si="25"/>
        <v>158.66999999999999</v>
      </c>
      <c r="AH80" s="14">
        <f t="shared" si="26"/>
        <v>215</v>
      </c>
      <c r="AI80" s="15">
        <f t="shared" si="27"/>
        <v>158.66999999999999</v>
      </c>
      <c r="AJ80" s="2" t="s">
        <v>1253</v>
      </c>
      <c r="AK80" s="2" t="s">
        <v>1753</v>
      </c>
      <c r="AL80" s="2">
        <v>27</v>
      </c>
    </row>
    <row r="81" spans="1:38">
      <c r="A81" s="2">
        <v>5</v>
      </c>
      <c r="B81" s="2">
        <v>2</v>
      </c>
      <c r="C81" s="2" t="s">
        <v>501</v>
      </c>
      <c r="D81" s="32" t="s">
        <v>261</v>
      </c>
      <c r="E81" s="2">
        <v>67.5</v>
      </c>
      <c r="F81" s="2" t="s">
        <v>531</v>
      </c>
      <c r="G81" s="2" t="s">
        <v>532</v>
      </c>
      <c r="H81" s="2" t="s">
        <v>532</v>
      </c>
      <c r="I81" s="2" t="s">
        <v>21</v>
      </c>
      <c r="J81" s="33">
        <v>35539</v>
      </c>
      <c r="K81" s="31" t="s">
        <v>136</v>
      </c>
      <c r="L81" s="1">
        <v>66.849999999999994</v>
      </c>
      <c r="M81" s="15">
        <v>0.75470000000000004</v>
      </c>
      <c r="N81" s="11"/>
      <c r="O81" s="2"/>
      <c r="P81" s="14"/>
      <c r="Q81" s="31"/>
      <c r="R81" s="2"/>
      <c r="S81" s="15">
        <f t="shared" si="21"/>
        <v>0</v>
      </c>
      <c r="T81" s="2"/>
      <c r="U81" s="2"/>
      <c r="V81" s="14"/>
      <c r="W81" s="31"/>
      <c r="X81" s="14"/>
      <c r="Y81" s="15">
        <f t="shared" si="22"/>
        <v>0</v>
      </c>
      <c r="Z81" s="2">
        <f t="shared" si="23"/>
        <v>0</v>
      </c>
      <c r="AA81" s="15">
        <f t="shared" si="24"/>
        <v>0</v>
      </c>
      <c r="AB81" s="2">
        <v>170</v>
      </c>
      <c r="AC81" s="2">
        <v>192.5</v>
      </c>
      <c r="AD81" s="2">
        <v>0</v>
      </c>
      <c r="AE81" s="31"/>
      <c r="AF81" s="2">
        <f>AC81</f>
        <v>192.5</v>
      </c>
      <c r="AG81" s="15">
        <f t="shared" si="25"/>
        <v>145.27975000000001</v>
      </c>
      <c r="AH81" s="14">
        <f t="shared" si="26"/>
        <v>192.5</v>
      </c>
      <c r="AI81" s="15">
        <f t="shared" si="27"/>
        <v>145.27975000000001</v>
      </c>
      <c r="AJ81" s="2" t="s">
        <v>1185</v>
      </c>
      <c r="AK81" s="2" t="s">
        <v>1754</v>
      </c>
      <c r="AL81" s="2">
        <v>14</v>
      </c>
    </row>
    <row r="82" spans="1:38">
      <c r="A82" s="2">
        <v>12</v>
      </c>
      <c r="B82" s="2">
        <v>1</v>
      </c>
      <c r="C82" s="2" t="s">
        <v>501</v>
      </c>
      <c r="D82" s="32" t="s">
        <v>261</v>
      </c>
      <c r="E82" s="2">
        <v>67.5</v>
      </c>
      <c r="F82" s="2" t="s">
        <v>1755</v>
      </c>
      <c r="G82" s="2" t="s">
        <v>128</v>
      </c>
      <c r="H82" s="2" t="s">
        <v>23</v>
      </c>
      <c r="I82" s="2" t="s">
        <v>21</v>
      </c>
      <c r="J82" s="33">
        <v>14294</v>
      </c>
      <c r="K82" s="31" t="s">
        <v>618</v>
      </c>
      <c r="L82" s="1">
        <v>65.2</v>
      </c>
      <c r="M82" s="15">
        <v>1.5628</v>
      </c>
      <c r="N82" s="11"/>
      <c r="O82" s="2"/>
      <c r="P82" s="14"/>
      <c r="Q82" s="31"/>
      <c r="R82" s="2"/>
      <c r="S82" s="15">
        <f t="shared" si="21"/>
        <v>0</v>
      </c>
      <c r="T82" s="2"/>
      <c r="U82" s="2"/>
      <c r="V82" s="14"/>
      <c r="W82" s="31"/>
      <c r="X82" s="14"/>
      <c r="Y82" s="15">
        <f t="shared" si="22"/>
        <v>0</v>
      </c>
      <c r="Z82" s="2">
        <f t="shared" si="23"/>
        <v>0</v>
      </c>
      <c r="AA82" s="15">
        <f t="shared" si="24"/>
        <v>0</v>
      </c>
      <c r="AB82" s="2">
        <v>135</v>
      </c>
      <c r="AC82" s="110">
        <v>142.5</v>
      </c>
      <c r="AD82" s="110">
        <v>142.5</v>
      </c>
      <c r="AE82" s="31"/>
      <c r="AF82" s="2">
        <f>AB82</f>
        <v>135</v>
      </c>
      <c r="AG82" s="15">
        <f t="shared" si="25"/>
        <v>210.97800000000001</v>
      </c>
      <c r="AH82" s="14">
        <f t="shared" si="26"/>
        <v>135</v>
      </c>
      <c r="AI82" s="15">
        <f t="shared" si="27"/>
        <v>210.97800000000001</v>
      </c>
      <c r="AJ82" s="2"/>
      <c r="AK82" s="2" t="s">
        <v>256</v>
      </c>
      <c r="AL82" s="2">
        <v>12</v>
      </c>
    </row>
    <row r="83" spans="1:38">
      <c r="A83" s="2">
        <v>12</v>
      </c>
      <c r="B83" s="2">
        <v>1</v>
      </c>
      <c r="C83" s="2" t="s">
        <v>501</v>
      </c>
      <c r="D83" s="32" t="s">
        <v>261</v>
      </c>
      <c r="E83" s="2">
        <v>67.5</v>
      </c>
      <c r="F83" s="2" t="s">
        <v>1696</v>
      </c>
      <c r="G83" s="2" t="s">
        <v>1697</v>
      </c>
      <c r="H83" s="2" t="s">
        <v>931</v>
      </c>
      <c r="I83" s="2" t="s">
        <v>21</v>
      </c>
      <c r="J83" s="33">
        <v>18481</v>
      </c>
      <c r="K83" s="31" t="s">
        <v>168</v>
      </c>
      <c r="L83" s="1">
        <v>66.2</v>
      </c>
      <c r="M83" s="15">
        <v>1.4847999999999999</v>
      </c>
      <c r="N83" s="11"/>
      <c r="O83" s="2"/>
      <c r="P83" s="14"/>
      <c r="Q83" s="31"/>
      <c r="R83" s="2"/>
      <c r="S83" s="15">
        <f t="shared" si="21"/>
        <v>0</v>
      </c>
      <c r="T83" s="2"/>
      <c r="U83" s="2"/>
      <c r="V83" s="14"/>
      <c r="W83" s="31"/>
      <c r="X83" s="14"/>
      <c r="Y83" s="15">
        <f t="shared" si="22"/>
        <v>0</v>
      </c>
      <c r="Z83" s="2">
        <f t="shared" si="23"/>
        <v>0</v>
      </c>
      <c r="AA83" s="15">
        <f t="shared" si="24"/>
        <v>0</v>
      </c>
      <c r="AB83" s="2">
        <v>130</v>
      </c>
      <c r="AC83" s="110">
        <v>150</v>
      </c>
      <c r="AD83" s="110">
        <v>150</v>
      </c>
      <c r="AE83" s="31"/>
      <c r="AF83" s="2">
        <f>AB83</f>
        <v>130</v>
      </c>
      <c r="AG83" s="15">
        <f t="shared" si="25"/>
        <v>193.024</v>
      </c>
      <c r="AH83" s="14">
        <f t="shared" si="26"/>
        <v>130</v>
      </c>
      <c r="AI83" s="15">
        <f t="shared" si="27"/>
        <v>193.024</v>
      </c>
      <c r="AJ83" s="2"/>
      <c r="AK83" s="2" t="s">
        <v>2199</v>
      </c>
      <c r="AL83" s="2">
        <v>12</v>
      </c>
    </row>
    <row r="84" spans="1:38">
      <c r="A84" s="2">
        <v>12</v>
      </c>
      <c r="B84" s="2">
        <v>1</v>
      </c>
      <c r="C84" s="2" t="s">
        <v>501</v>
      </c>
      <c r="D84" s="32" t="s">
        <v>261</v>
      </c>
      <c r="E84" s="2">
        <v>67.5</v>
      </c>
      <c r="F84" s="2" t="s">
        <v>1756</v>
      </c>
      <c r="G84" s="2" t="s">
        <v>223</v>
      </c>
      <c r="H84" s="2" t="s">
        <v>224</v>
      </c>
      <c r="I84" s="2" t="s">
        <v>21</v>
      </c>
      <c r="J84" s="33">
        <v>30625</v>
      </c>
      <c r="K84" s="31" t="s">
        <v>19</v>
      </c>
      <c r="L84" s="1">
        <v>66.7</v>
      </c>
      <c r="M84" s="15">
        <v>0.73370000000000002</v>
      </c>
      <c r="N84" s="11"/>
      <c r="O84" s="2"/>
      <c r="P84" s="14"/>
      <c r="Q84" s="31"/>
      <c r="R84" s="2"/>
      <c r="S84" s="15">
        <f t="shared" si="21"/>
        <v>0</v>
      </c>
      <c r="T84" s="2"/>
      <c r="U84" s="2"/>
      <c r="V84" s="14"/>
      <c r="W84" s="31"/>
      <c r="X84" s="14"/>
      <c r="Y84" s="15">
        <f t="shared" si="22"/>
        <v>0</v>
      </c>
      <c r="Z84" s="2">
        <f t="shared" si="23"/>
        <v>0</v>
      </c>
      <c r="AA84" s="15">
        <f t="shared" si="24"/>
        <v>0</v>
      </c>
      <c r="AB84" s="2">
        <v>230</v>
      </c>
      <c r="AC84" s="2">
        <v>250</v>
      </c>
      <c r="AD84" s="2">
        <v>260</v>
      </c>
      <c r="AE84" s="31"/>
      <c r="AF84" s="2">
        <f>AD84</f>
        <v>260</v>
      </c>
      <c r="AG84" s="15">
        <f t="shared" si="25"/>
        <v>190.762</v>
      </c>
      <c r="AH84" s="14">
        <f t="shared" si="26"/>
        <v>260</v>
      </c>
      <c r="AI84" s="15">
        <f t="shared" si="27"/>
        <v>190.762</v>
      </c>
      <c r="AJ84" s="2" t="s">
        <v>483</v>
      </c>
      <c r="AK84" s="2" t="s">
        <v>2207</v>
      </c>
      <c r="AL84" s="2">
        <v>48</v>
      </c>
    </row>
    <row r="85" spans="1:38">
      <c r="A85" s="2">
        <v>5</v>
      </c>
      <c r="B85" s="2">
        <v>2</v>
      </c>
      <c r="C85" s="2" t="s">
        <v>501</v>
      </c>
      <c r="D85" s="32" t="s">
        <v>261</v>
      </c>
      <c r="E85" s="2">
        <v>67.5</v>
      </c>
      <c r="F85" s="2" t="s">
        <v>1757</v>
      </c>
      <c r="G85" s="2" t="s">
        <v>936</v>
      </c>
      <c r="H85" s="2" t="s">
        <v>23</v>
      </c>
      <c r="I85" s="2" t="s">
        <v>21</v>
      </c>
      <c r="J85" s="33">
        <v>33470</v>
      </c>
      <c r="K85" s="31" t="s">
        <v>19</v>
      </c>
      <c r="L85" s="1">
        <v>66.599999999999994</v>
      </c>
      <c r="M85" s="15">
        <v>0.73470000000000002</v>
      </c>
      <c r="N85" s="11"/>
      <c r="O85" s="2"/>
      <c r="P85" s="14"/>
      <c r="Q85" s="31"/>
      <c r="R85" s="2"/>
      <c r="S85" s="15">
        <f t="shared" si="21"/>
        <v>0</v>
      </c>
      <c r="T85" s="2"/>
      <c r="U85" s="2"/>
      <c r="V85" s="14"/>
      <c r="W85" s="31"/>
      <c r="X85" s="14"/>
      <c r="Y85" s="15">
        <f t="shared" si="22"/>
        <v>0</v>
      </c>
      <c r="Z85" s="2">
        <f t="shared" si="23"/>
        <v>0</v>
      </c>
      <c r="AA85" s="15">
        <f t="shared" si="24"/>
        <v>0</v>
      </c>
      <c r="AB85" s="2">
        <v>200</v>
      </c>
      <c r="AC85" s="2">
        <v>220</v>
      </c>
      <c r="AD85" s="110">
        <v>225</v>
      </c>
      <c r="AE85" s="31"/>
      <c r="AF85" s="2">
        <f>AC85</f>
        <v>220</v>
      </c>
      <c r="AG85" s="15">
        <f t="shared" si="25"/>
        <v>161.63400000000001</v>
      </c>
      <c r="AH85" s="14">
        <f t="shared" si="26"/>
        <v>220</v>
      </c>
      <c r="AI85" s="15">
        <f t="shared" si="27"/>
        <v>161.63400000000001</v>
      </c>
      <c r="AJ85" s="2"/>
      <c r="AK85" s="2" t="s">
        <v>1758</v>
      </c>
      <c r="AL85" s="2">
        <v>5</v>
      </c>
    </row>
    <row r="86" spans="1:38">
      <c r="A86" s="2">
        <v>3</v>
      </c>
      <c r="B86" s="2">
        <v>3</v>
      </c>
      <c r="C86" s="2" t="s">
        <v>501</v>
      </c>
      <c r="D86" s="32" t="s">
        <v>261</v>
      </c>
      <c r="E86" s="2">
        <v>67.5</v>
      </c>
      <c r="F86" s="2" t="s">
        <v>1759</v>
      </c>
      <c r="G86" s="2" t="s">
        <v>446</v>
      </c>
      <c r="H86" s="2" t="s">
        <v>23</v>
      </c>
      <c r="I86" s="2" t="s">
        <v>21</v>
      </c>
      <c r="J86" s="33">
        <v>32932</v>
      </c>
      <c r="K86" s="31" t="s">
        <v>19</v>
      </c>
      <c r="L86" s="1">
        <v>67.5</v>
      </c>
      <c r="M86" s="15">
        <v>0.7258</v>
      </c>
      <c r="N86" s="11"/>
      <c r="O86" s="2"/>
      <c r="P86" s="14"/>
      <c r="Q86" s="31"/>
      <c r="R86" s="2"/>
      <c r="S86" s="15">
        <f t="shared" si="21"/>
        <v>0</v>
      </c>
      <c r="T86" s="2"/>
      <c r="U86" s="2"/>
      <c r="V86" s="14"/>
      <c r="W86" s="31"/>
      <c r="X86" s="14"/>
      <c r="Y86" s="15">
        <f t="shared" si="22"/>
        <v>0</v>
      </c>
      <c r="Z86" s="2">
        <f t="shared" si="23"/>
        <v>0</v>
      </c>
      <c r="AA86" s="15">
        <f t="shared" si="24"/>
        <v>0</v>
      </c>
      <c r="AB86" s="2">
        <v>180</v>
      </c>
      <c r="AC86" s="110">
        <v>192.5</v>
      </c>
      <c r="AD86" s="110">
        <v>192.5</v>
      </c>
      <c r="AE86" s="31"/>
      <c r="AF86" s="2">
        <f>AB86</f>
        <v>180</v>
      </c>
      <c r="AG86" s="15">
        <f t="shared" si="25"/>
        <v>130.64400000000001</v>
      </c>
      <c r="AH86" s="14">
        <f t="shared" si="26"/>
        <v>180</v>
      </c>
      <c r="AI86" s="15">
        <f t="shared" si="27"/>
        <v>130.64400000000001</v>
      </c>
      <c r="AJ86" s="2"/>
      <c r="AK86" s="2" t="s">
        <v>2208</v>
      </c>
      <c r="AL86" s="2">
        <v>3</v>
      </c>
    </row>
    <row r="87" spans="1:38">
      <c r="A87" s="2">
        <v>12</v>
      </c>
      <c r="B87" s="2">
        <v>1</v>
      </c>
      <c r="C87" s="2" t="s">
        <v>501</v>
      </c>
      <c r="D87" s="32" t="s">
        <v>261</v>
      </c>
      <c r="E87" s="2">
        <v>67.5</v>
      </c>
      <c r="F87" s="2" t="s">
        <v>1698</v>
      </c>
      <c r="G87" s="2" t="s">
        <v>87</v>
      </c>
      <c r="H87" s="2" t="s">
        <v>23</v>
      </c>
      <c r="I87" s="2" t="s">
        <v>21</v>
      </c>
      <c r="J87" s="33">
        <v>37049</v>
      </c>
      <c r="K87" s="31" t="s">
        <v>42</v>
      </c>
      <c r="L87" s="1">
        <v>66.5</v>
      </c>
      <c r="M87" s="15">
        <v>0.83130000000000004</v>
      </c>
      <c r="N87" s="11"/>
      <c r="O87" s="2"/>
      <c r="P87" s="14"/>
      <c r="Q87" s="31"/>
      <c r="R87" s="2"/>
      <c r="S87" s="15">
        <f t="shared" si="21"/>
        <v>0</v>
      </c>
      <c r="T87" s="2"/>
      <c r="U87" s="2"/>
      <c r="V87" s="14"/>
      <c r="W87" s="31"/>
      <c r="X87" s="14"/>
      <c r="Y87" s="15">
        <f t="shared" si="22"/>
        <v>0</v>
      </c>
      <c r="Z87" s="2">
        <f t="shared" si="23"/>
        <v>0</v>
      </c>
      <c r="AA87" s="15">
        <f t="shared" si="24"/>
        <v>0</v>
      </c>
      <c r="AB87" s="2">
        <v>110</v>
      </c>
      <c r="AC87" s="2">
        <v>130</v>
      </c>
      <c r="AD87" s="2">
        <v>147.5</v>
      </c>
      <c r="AE87" s="31"/>
      <c r="AF87" s="2">
        <f>AD87</f>
        <v>147.5</v>
      </c>
      <c r="AG87" s="15">
        <f t="shared" si="25"/>
        <v>122.61675000000001</v>
      </c>
      <c r="AH87" s="14">
        <f t="shared" si="26"/>
        <v>147.5</v>
      </c>
      <c r="AI87" s="15">
        <f t="shared" si="27"/>
        <v>122.61675000000001</v>
      </c>
      <c r="AJ87" s="2"/>
      <c r="AK87" s="2" t="s">
        <v>1676</v>
      </c>
      <c r="AL87" s="2">
        <v>12</v>
      </c>
    </row>
    <row r="88" spans="1:38">
      <c r="A88" s="2">
        <v>0</v>
      </c>
      <c r="B88" s="2" t="s">
        <v>259</v>
      </c>
      <c r="C88" s="2" t="s">
        <v>501</v>
      </c>
      <c r="D88" s="32" t="s">
        <v>261</v>
      </c>
      <c r="E88" s="2">
        <v>67.5</v>
      </c>
      <c r="F88" s="2" t="s">
        <v>1760</v>
      </c>
      <c r="G88" s="2" t="s">
        <v>1085</v>
      </c>
      <c r="H88" s="2" t="s">
        <v>474</v>
      </c>
      <c r="I88" s="2" t="s">
        <v>21</v>
      </c>
      <c r="J88" s="33">
        <v>36182</v>
      </c>
      <c r="K88" s="31" t="s">
        <v>94</v>
      </c>
      <c r="L88" s="1">
        <v>62</v>
      </c>
      <c r="M88" s="15">
        <v>0.83360000000000001</v>
      </c>
      <c r="N88" s="11"/>
      <c r="O88" s="2"/>
      <c r="P88" s="14"/>
      <c r="Q88" s="31"/>
      <c r="R88" s="2"/>
      <c r="S88" s="15">
        <f t="shared" si="21"/>
        <v>0</v>
      </c>
      <c r="T88" s="2"/>
      <c r="U88" s="2"/>
      <c r="V88" s="14"/>
      <c r="W88" s="31"/>
      <c r="X88" s="14"/>
      <c r="Y88" s="15">
        <f t="shared" si="22"/>
        <v>0</v>
      </c>
      <c r="Z88" s="2">
        <f t="shared" si="23"/>
        <v>0</v>
      </c>
      <c r="AA88" s="15">
        <f t="shared" si="24"/>
        <v>0</v>
      </c>
      <c r="AB88" s="110">
        <v>160</v>
      </c>
      <c r="AC88" s="2">
        <v>0</v>
      </c>
      <c r="AD88" s="2">
        <v>0</v>
      </c>
      <c r="AE88" s="31"/>
      <c r="AF88" s="2">
        <v>0</v>
      </c>
      <c r="AG88" s="15">
        <f t="shared" si="25"/>
        <v>0</v>
      </c>
      <c r="AH88" s="14">
        <f t="shared" si="26"/>
        <v>0</v>
      </c>
      <c r="AI88" s="15">
        <f t="shared" si="27"/>
        <v>0</v>
      </c>
      <c r="AJ88" s="2"/>
      <c r="AK88" s="2" t="s">
        <v>1086</v>
      </c>
      <c r="AL88" s="2">
        <v>0</v>
      </c>
    </row>
    <row r="89" spans="1:38">
      <c r="A89" s="2">
        <v>12</v>
      </c>
      <c r="B89" s="2">
        <v>1</v>
      </c>
      <c r="C89" s="2" t="s">
        <v>501</v>
      </c>
      <c r="D89" s="32" t="s">
        <v>261</v>
      </c>
      <c r="E89" s="2">
        <v>75</v>
      </c>
      <c r="F89" s="2" t="s">
        <v>1761</v>
      </c>
      <c r="G89" s="2" t="s">
        <v>852</v>
      </c>
      <c r="H89" s="2" t="s">
        <v>264</v>
      </c>
      <c r="I89" s="2" t="s">
        <v>21</v>
      </c>
      <c r="J89" s="33">
        <v>35464</v>
      </c>
      <c r="K89" s="31" t="s">
        <v>136</v>
      </c>
      <c r="L89" s="1">
        <v>71</v>
      </c>
      <c r="M89" s="15">
        <v>0.71550000000000002</v>
      </c>
      <c r="N89" s="11"/>
      <c r="O89" s="2"/>
      <c r="P89" s="14"/>
      <c r="Q89" s="31"/>
      <c r="R89" s="2"/>
      <c r="S89" s="15">
        <f t="shared" si="21"/>
        <v>0</v>
      </c>
      <c r="T89" s="2"/>
      <c r="U89" s="2"/>
      <c r="V89" s="14"/>
      <c r="W89" s="31"/>
      <c r="X89" s="14"/>
      <c r="Y89" s="15">
        <f t="shared" si="22"/>
        <v>0</v>
      </c>
      <c r="Z89" s="2">
        <f t="shared" si="23"/>
        <v>0</v>
      </c>
      <c r="AA89" s="15">
        <f t="shared" si="24"/>
        <v>0</v>
      </c>
      <c r="AB89" s="2">
        <v>255</v>
      </c>
      <c r="AC89" s="2">
        <v>265</v>
      </c>
      <c r="AD89" s="2">
        <v>272.5</v>
      </c>
      <c r="AE89" s="31"/>
      <c r="AF89" s="2">
        <v>272.5</v>
      </c>
      <c r="AG89" s="15">
        <f t="shared" si="25"/>
        <v>194.97375</v>
      </c>
      <c r="AH89" s="14">
        <f t="shared" si="26"/>
        <v>272.5</v>
      </c>
      <c r="AI89" s="15">
        <f t="shared" si="27"/>
        <v>194.97375</v>
      </c>
      <c r="AJ89" s="2" t="s">
        <v>1006</v>
      </c>
      <c r="AK89" s="2" t="s">
        <v>2209</v>
      </c>
      <c r="AL89" s="2">
        <v>48</v>
      </c>
    </row>
    <row r="90" spans="1:38">
      <c r="A90" s="2">
        <v>5</v>
      </c>
      <c r="B90" s="2">
        <v>2</v>
      </c>
      <c r="C90" s="2" t="s">
        <v>501</v>
      </c>
      <c r="D90" s="32" t="s">
        <v>261</v>
      </c>
      <c r="E90" s="2">
        <v>75</v>
      </c>
      <c r="F90" s="2" t="s">
        <v>1762</v>
      </c>
      <c r="G90" s="2" t="s">
        <v>1763</v>
      </c>
      <c r="H90" s="2" t="s">
        <v>34</v>
      </c>
      <c r="I90" s="2" t="s">
        <v>21</v>
      </c>
      <c r="J90" s="33">
        <v>34836</v>
      </c>
      <c r="K90" s="31" t="s">
        <v>136</v>
      </c>
      <c r="L90" s="1">
        <v>74.8</v>
      </c>
      <c r="M90" s="15">
        <v>0.66249999999999998</v>
      </c>
      <c r="N90" s="11"/>
      <c r="O90" s="2"/>
      <c r="P90" s="14"/>
      <c r="Q90" s="31"/>
      <c r="R90" s="2"/>
      <c r="S90" s="15">
        <f t="shared" si="21"/>
        <v>0</v>
      </c>
      <c r="T90" s="2"/>
      <c r="U90" s="2"/>
      <c r="V90" s="14"/>
      <c r="W90" s="31"/>
      <c r="X90" s="14"/>
      <c r="Y90" s="15">
        <f t="shared" si="22"/>
        <v>0</v>
      </c>
      <c r="Z90" s="2">
        <f t="shared" si="23"/>
        <v>0</v>
      </c>
      <c r="AA90" s="15">
        <f t="shared" si="24"/>
        <v>0</v>
      </c>
      <c r="AB90" s="2">
        <v>190</v>
      </c>
      <c r="AC90" s="2">
        <v>205</v>
      </c>
      <c r="AD90" s="2">
        <v>210</v>
      </c>
      <c r="AE90" s="31"/>
      <c r="AF90" s="2">
        <v>210</v>
      </c>
      <c r="AG90" s="15">
        <f t="shared" si="25"/>
        <v>139.125</v>
      </c>
      <c r="AH90" s="14">
        <f t="shared" si="26"/>
        <v>210</v>
      </c>
      <c r="AI90" s="15">
        <f t="shared" si="27"/>
        <v>139.125</v>
      </c>
      <c r="AJ90" s="2"/>
      <c r="AK90" s="2" t="s">
        <v>1764</v>
      </c>
      <c r="AL90" s="2">
        <v>5</v>
      </c>
    </row>
    <row r="91" spans="1:38">
      <c r="A91" s="2">
        <v>12</v>
      </c>
      <c r="B91" s="2">
        <v>1</v>
      </c>
      <c r="C91" s="2" t="s">
        <v>501</v>
      </c>
      <c r="D91" s="32" t="s">
        <v>261</v>
      </c>
      <c r="E91" s="2">
        <v>75</v>
      </c>
      <c r="F91" s="2" t="s">
        <v>1699</v>
      </c>
      <c r="G91" s="2" t="s">
        <v>871</v>
      </c>
      <c r="H91" s="2" t="s">
        <v>871</v>
      </c>
      <c r="I91" s="2" t="s">
        <v>21</v>
      </c>
      <c r="J91" s="33">
        <v>21005</v>
      </c>
      <c r="K91" s="31" t="s">
        <v>216</v>
      </c>
      <c r="L91" s="1">
        <v>72.400000000000006</v>
      </c>
      <c r="M91" s="15">
        <v>1.1244000000000001</v>
      </c>
      <c r="N91" s="11"/>
      <c r="O91" s="2"/>
      <c r="P91" s="14"/>
      <c r="Q91" s="31"/>
      <c r="R91" s="2"/>
      <c r="S91" s="15">
        <f t="shared" si="21"/>
        <v>0</v>
      </c>
      <c r="T91" s="2"/>
      <c r="U91" s="2"/>
      <c r="V91" s="14"/>
      <c r="W91" s="31"/>
      <c r="X91" s="14"/>
      <c r="Y91" s="15">
        <f t="shared" si="22"/>
        <v>0</v>
      </c>
      <c r="Z91" s="2">
        <f t="shared" si="23"/>
        <v>0</v>
      </c>
      <c r="AA91" s="15">
        <f t="shared" si="24"/>
        <v>0</v>
      </c>
      <c r="AB91" s="2">
        <v>190</v>
      </c>
      <c r="AC91" s="2">
        <v>220</v>
      </c>
      <c r="AD91" s="110">
        <v>225</v>
      </c>
      <c r="AE91" s="31"/>
      <c r="AF91" s="2">
        <v>220</v>
      </c>
      <c r="AG91" s="15">
        <f t="shared" si="25"/>
        <v>247.36800000000002</v>
      </c>
      <c r="AH91" s="14">
        <f t="shared" si="26"/>
        <v>220</v>
      </c>
      <c r="AI91" s="15">
        <f t="shared" si="27"/>
        <v>247.36800000000002</v>
      </c>
      <c r="AJ91" s="2" t="s">
        <v>481</v>
      </c>
      <c r="AK91" s="2" t="s">
        <v>1700</v>
      </c>
      <c r="AL91" s="2">
        <v>27</v>
      </c>
    </row>
    <row r="92" spans="1:38">
      <c r="A92" s="2">
        <v>12</v>
      </c>
      <c r="B92" s="2">
        <v>1</v>
      </c>
      <c r="C92" s="2" t="s">
        <v>501</v>
      </c>
      <c r="D92" s="32" t="s">
        <v>261</v>
      </c>
      <c r="E92" s="2">
        <v>75</v>
      </c>
      <c r="F92" s="2" t="s">
        <v>1765</v>
      </c>
      <c r="G92" s="2" t="s">
        <v>32</v>
      </c>
      <c r="H92" s="2" t="s">
        <v>34</v>
      </c>
      <c r="I92" s="2" t="s">
        <v>21</v>
      </c>
      <c r="J92" s="33">
        <v>24597</v>
      </c>
      <c r="K92" s="31" t="s">
        <v>140</v>
      </c>
      <c r="L92" s="1">
        <v>74.2</v>
      </c>
      <c r="M92" s="15">
        <v>0.78600000000000003</v>
      </c>
      <c r="N92" s="11"/>
      <c r="O92" s="2"/>
      <c r="P92" s="14"/>
      <c r="Q92" s="31"/>
      <c r="R92" s="2"/>
      <c r="S92" s="15">
        <f t="shared" si="21"/>
        <v>0</v>
      </c>
      <c r="T92" s="2"/>
      <c r="U92" s="2"/>
      <c r="V92" s="14"/>
      <c r="W92" s="31"/>
      <c r="X92" s="14"/>
      <c r="Y92" s="15">
        <f t="shared" si="22"/>
        <v>0</v>
      </c>
      <c r="Z92" s="2">
        <f t="shared" si="23"/>
        <v>0</v>
      </c>
      <c r="AA92" s="15">
        <f t="shared" si="24"/>
        <v>0</v>
      </c>
      <c r="AB92" s="2">
        <v>160</v>
      </c>
      <c r="AC92" s="2">
        <v>170</v>
      </c>
      <c r="AD92" s="2">
        <v>180</v>
      </c>
      <c r="AE92" s="31"/>
      <c r="AF92" s="2">
        <v>180</v>
      </c>
      <c r="AG92" s="15">
        <f t="shared" si="25"/>
        <v>141.48000000000002</v>
      </c>
      <c r="AH92" s="14">
        <f t="shared" si="26"/>
        <v>180</v>
      </c>
      <c r="AI92" s="15">
        <f t="shared" si="27"/>
        <v>141.48000000000002</v>
      </c>
      <c r="AJ92" s="2"/>
      <c r="AK92" s="2" t="s">
        <v>1766</v>
      </c>
      <c r="AL92" s="2">
        <v>12</v>
      </c>
    </row>
    <row r="93" spans="1:38">
      <c r="A93" s="2">
        <v>12</v>
      </c>
      <c r="B93" s="2">
        <v>1</v>
      </c>
      <c r="C93" s="2" t="s">
        <v>501</v>
      </c>
      <c r="D93" s="32" t="s">
        <v>261</v>
      </c>
      <c r="E93" s="2">
        <v>75</v>
      </c>
      <c r="F93" s="2" t="s">
        <v>1767</v>
      </c>
      <c r="G93" s="2" t="s">
        <v>1749</v>
      </c>
      <c r="H93" s="2" t="s">
        <v>1749</v>
      </c>
      <c r="I93" s="2" t="s">
        <v>21</v>
      </c>
      <c r="J93" s="33">
        <v>18874</v>
      </c>
      <c r="K93" s="31" t="s">
        <v>168</v>
      </c>
      <c r="L93" s="1">
        <v>74.099999999999994</v>
      </c>
      <c r="M93" s="15">
        <v>1.3214999999999999</v>
      </c>
      <c r="N93" s="11"/>
      <c r="O93" s="2"/>
      <c r="P93" s="14"/>
      <c r="Q93" s="31"/>
      <c r="R93" s="2"/>
      <c r="S93" s="15">
        <f t="shared" si="21"/>
        <v>0</v>
      </c>
      <c r="T93" s="2"/>
      <c r="U93" s="2"/>
      <c r="V93" s="14"/>
      <c r="W93" s="31"/>
      <c r="X93" s="14"/>
      <c r="Y93" s="15">
        <f t="shared" si="22"/>
        <v>0</v>
      </c>
      <c r="Z93" s="2">
        <f t="shared" si="23"/>
        <v>0</v>
      </c>
      <c r="AA93" s="15">
        <f t="shared" si="24"/>
        <v>0</v>
      </c>
      <c r="AB93" s="2">
        <v>175</v>
      </c>
      <c r="AC93" s="2">
        <v>185</v>
      </c>
      <c r="AD93" s="2">
        <v>200</v>
      </c>
      <c r="AE93" s="31"/>
      <c r="AF93" s="2">
        <v>200</v>
      </c>
      <c r="AG93" s="15">
        <f t="shared" si="25"/>
        <v>264.29999999999995</v>
      </c>
      <c r="AH93" s="14">
        <f t="shared" si="26"/>
        <v>200</v>
      </c>
      <c r="AI93" s="15">
        <f t="shared" si="27"/>
        <v>264.29999999999995</v>
      </c>
      <c r="AJ93" s="2" t="s">
        <v>480</v>
      </c>
      <c r="AK93" s="2" t="s">
        <v>1768</v>
      </c>
      <c r="AL93" s="2">
        <v>48</v>
      </c>
    </row>
    <row r="94" spans="1:38">
      <c r="A94" s="2">
        <v>12</v>
      </c>
      <c r="B94" s="2">
        <v>1</v>
      </c>
      <c r="C94" s="2" t="s">
        <v>501</v>
      </c>
      <c r="D94" s="32" t="s">
        <v>261</v>
      </c>
      <c r="E94" s="2">
        <v>75</v>
      </c>
      <c r="F94" s="2" t="s">
        <v>1761</v>
      </c>
      <c r="G94" s="2" t="s">
        <v>852</v>
      </c>
      <c r="H94" s="2" t="s">
        <v>264</v>
      </c>
      <c r="I94" s="2" t="s">
        <v>21</v>
      </c>
      <c r="J94" s="33">
        <v>35464</v>
      </c>
      <c r="K94" s="31" t="s">
        <v>19</v>
      </c>
      <c r="L94" s="1">
        <v>71</v>
      </c>
      <c r="M94" s="15">
        <v>0.69469999999999998</v>
      </c>
      <c r="N94" s="11"/>
      <c r="O94" s="2"/>
      <c r="P94" s="14"/>
      <c r="Q94" s="31"/>
      <c r="R94" s="2"/>
      <c r="S94" s="15">
        <f t="shared" si="21"/>
        <v>0</v>
      </c>
      <c r="T94" s="2"/>
      <c r="U94" s="2"/>
      <c r="V94" s="14"/>
      <c r="W94" s="31"/>
      <c r="X94" s="14"/>
      <c r="Y94" s="15">
        <f t="shared" si="22"/>
        <v>0</v>
      </c>
      <c r="Z94" s="2">
        <f t="shared" si="23"/>
        <v>0</v>
      </c>
      <c r="AA94" s="15">
        <f t="shared" si="24"/>
        <v>0</v>
      </c>
      <c r="AB94" s="2">
        <v>255</v>
      </c>
      <c r="AC94" s="2">
        <v>265</v>
      </c>
      <c r="AD94" s="2">
        <v>272.5</v>
      </c>
      <c r="AE94" s="31"/>
      <c r="AF94" s="2">
        <v>272.5</v>
      </c>
      <c r="AG94" s="15">
        <f t="shared" si="25"/>
        <v>189.30574999999999</v>
      </c>
      <c r="AH94" s="14">
        <f t="shared" si="26"/>
        <v>272.5</v>
      </c>
      <c r="AI94" s="15">
        <f t="shared" si="27"/>
        <v>189.30574999999999</v>
      </c>
      <c r="AJ94" s="2" t="s">
        <v>484</v>
      </c>
      <c r="AK94" s="2" t="s">
        <v>2209</v>
      </c>
      <c r="AL94" s="2">
        <v>27</v>
      </c>
    </row>
    <row r="95" spans="1:38">
      <c r="A95" s="2">
        <v>5</v>
      </c>
      <c r="B95" s="2">
        <v>2</v>
      </c>
      <c r="C95" s="2" t="s">
        <v>501</v>
      </c>
      <c r="D95" s="32" t="s">
        <v>261</v>
      </c>
      <c r="E95" s="2">
        <v>75</v>
      </c>
      <c r="F95" s="2" t="s">
        <v>1769</v>
      </c>
      <c r="G95" s="2" t="s">
        <v>864</v>
      </c>
      <c r="H95" s="2" t="s">
        <v>864</v>
      </c>
      <c r="I95" s="2" t="s">
        <v>21</v>
      </c>
      <c r="J95" s="33">
        <v>32985</v>
      </c>
      <c r="K95" s="31" t="s">
        <v>19</v>
      </c>
      <c r="L95" s="1">
        <v>75</v>
      </c>
      <c r="M95" s="15">
        <v>0.66449999999999998</v>
      </c>
      <c r="N95" s="11"/>
      <c r="O95" s="2"/>
      <c r="P95" s="14"/>
      <c r="Q95" s="31"/>
      <c r="R95" s="2"/>
      <c r="S95" s="15">
        <f t="shared" si="21"/>
        <v>0</v>
      </c>
      <c r="T95" s="2"/>
      <c r="U95" s="2"/>
      <c r="V95" s="14"/>
      <c r="W95" s="31"/>
      <c r="X95" s="14"/>
      <c r="Y95" s="15">
        <f t="shared" si="22"/>
        <v>0</v>
      </c>
      <c r="Z95" s="2">
        <f t="shared" si="23"/>
        <v>0</v>
      </c>
      <c r="AA95" s="15">
        <f t="shared" si="24"/>
        <v>0</v>
      </c>
      <c r="AB95" s="2">
        <v>220</v>
      </c>
      <c r="AC95" s="110">
        <v>235</v>
      </c>
      <c r="AD95" s="110">
        <v>235</v>
      </c>
      <c r="AE95" s="31"/>
      <c r="AF95" s="2">
        <v>220</v>
      </c>
      <c r="AG95" s="15">
        <f t="shared" si="25"/>
        <v>146.19</v>
      </c>
      <c r="AH95" s="14">
        <f t="shared" si="26"/>
        <v>220</v>
      </c>
      <c r="AI95" s="15">
        <f t="shared" si="27"/>
        <v>146.19</v>
      </c>
      <c r="AJ95" s="2"/>
      <c r="AK95" s="2" t="s">
        <v>2210</v>
      </c>
      <c r="AL95" s="2">
        <v>5</v>
      </c>
    </row>
    <row r="96" spans="1:38">
      <c r="A96" s="2">
        <v>3</v>
      </c>
      <c r="B96" s="2">
        <v>3</v>
      </c>
      <c r="C96" s="2" t="s">
        <v>501</v>
      </c>
      <c r="D96" s="32" t="s">
        <v>261</v>
      </c>
      <c r="E96" s="2">
        <v>75</v>
      </c>
      <c r="F96" s="2" t="s">
        <v>1770</v>
      </c>
      <c r="G96" s="2" t="s">
        <v>263</v>
      </c>
      <c r="H96" s="2" t="s">
        <v>264</v>
      </c>
      <c r="I96" s="2" t="s">
        <v>21</v>
      </c>
      <c r="J96" s="33">
        <v>31186</v>
      </c>
      <c r="K96" s="31" t="s">
        <v>19</v>
      </c>
      <c r="L96" s="1">
        <v>72.599999999999994</v>
      </c>
      <c r="M96" s="15">
        <v>0.68200000000000005</v>
      </c>
      <c r="N96" s="11"/>
      <c r="O96" s="2"/>
      <c r="P96" s="14"/>
      <c r="Q96" s="31"/>
      <c r="R96" s="2"/>
      <c r="S96" s="15">
        <f t="shared" si="21"/>
        <v>0</v>
      </c>
      <c r="T96" s="2"/>
      <c r="U96" s="2"/>
      <c r="V96" s="14"/>
      <c r="W96" s="31"/>
      <c r="X96" s="14"/>
      <c r="Y96" s="15">
        <f t="shared" si="22"/>
        <v>0</v>
      </c>
      <c r="Z96" s="2">
        <f t="shared" si="23"/>
        <v>0</v>
      </c>
      <c r="AA96" s="15">
        <f t="shared" si="24"/>
        <v>0</v>
      </c>
      <c r="AB96" s="2">
        <v>180</v>
      </c>
      <c r="AC96" s="2">
        <v>185</v>
      </c>
      <c r="AD96" s="2">
        <v>190</v>
      </c>
      <c r="AE96" s="31"/>
      <c r="AF96" s="2">
        <v>190</v>
      </c>
      <c r="AG96" s="15">
        <f t="shared" si="25"/>
        <v>129.58000000000001</v>
      </c>
      <c r="AH96" s="14">
        <f t="shared" si="26"/>
        <v>190</v>
      </c>
      <c r="AI96" s="15">
        <f t="shared" si="27"/>
        <v>129.58000000000001</v>
      </c>
      <c r="AJ96" s="2"/>
      <c r="AK96" s="2" t="s">
        <v>703</v>
      </c>
      <c r="AL96" s="2">
        <v>3</v>
      </c>
    </row>
    <row r="97" spans="1:38">
      <c r="A97" s="2">
        <v>2</v>
      </c>
      <c r="B97" s="2">
        <v>4</v>
      </c>
      <c r="C97" s="2" t="s">
        <v>501</v>
      </c>
      <c r="D97" s="32" t="s">
        <v>261</v>
      </c>
      <c r="E97" s="2">
        <v>75</v>
      </c>
      <c r="F97" s="2" t="s">
        <v>1771</v>
      </c>
      <c r="G97" s="2" t="s">
        <v>97</v>
      </c>
      <c r="H97" s="2" t="s">
        <v>23</v>
      </c>
      <c r="I97" s="2" t="s">
        <v>21</v>
      </c>
      <c r="J97" s="33">
        <v>32347</v>
      </c>
      <c r="K97" s="31" t="s">
        <v>19</v>
      </c>
      <c r="L97" s="1">
        <v>73.7</v>
      </c>
      <c r="M97" s="15">
        <v>0.67369999999999997</v>
      </c>
      <c r="N97" s="11"/>
      <c r="O97" s="2"/>
      <c r="P97" s="14"/>
      <c r="Q97" s="31"/>
      <c r="R97" s="2"/>
      <c r="S97" s="15">
        <f t="shared" si="21"/>
        <v>0</v>
      </c>
      <c r="T97" s="2"/>
      <c r="U97" s="2"/>
      <c r="V97" s="14"/>
      <c r="W97" s="31"/>
      <c r="X97" s="14"/>
      <c r="Y97" s="15">
        <f t="shared" si="22"/>
        <v>0</v>
      </c>
      <c r="Z97" s="2">
        <f t="shared" si="23"/>
        <v>0</v>
      </c>
      <c r="AA97" s="15">
        <f t="shared" si="24"/>
        <v>0</v>
      </c>
      <c r="AB97" s="2">
        <v>160</v>
      </c>
      <c r="AC97" s="2">
        <v>170</v>
      </c>
      <c r="AD97" s="2">
        <v>180</v>
      </c>
      <c r="AE97" s="31"/>
      <c r="AF97" s="2">
        <v>180</v>
      </c>
      <c r="AG97" s="15">
        <f t="shared" si="25"/>
        <v>121.26599999999999</v>
      </c>
      <c r="AH97" s="14">
        <f t="shared" si="26"/>
        <v>180</v>
      </c>
      <c r="AI97" s="15">
        <f t="shared" si="27"/>
        <v>121.26599999999999</v>
      </c>
      <c r="AJ97" s="2"/>
      <c r="AK97" s="2" t="s">
        <v>1772</v>
      </c>
      <c r="AL97" s="2">
        <v>2</v>
      </c>
    </row>
    <row r="98" spans="1:38">
      <c r="A98" s="2">
        <v>1</v>
      </c>
      <c r="B98" s="2">
        <v>5</v>
      </c>
      <c r="C98" s="2" t="s">
        <v>501</v>
      </c>
      <c r="D98" s="32" t="s">
        <v>261</v>
      </c>
      <c r="E98" s="2">
        <v>75</v>
      </c>
      <c r="F98" s="2" t="s">
        <v>1491</v>
      </c>
      <c r="G98" s="2" t="s">
        <v>1492</v>
      </c>
      <c r="H98" s="2" t="s">
        <v>23</v>
      </c>
      <c r="I98" s="2" t="s">
        <v>21</v>
      </c>
      <c r="J98" s="33">
        <v>28931</v>
      </c>
      <c r="K98" s="31" t="s">
        <v>19</v>
      </c>
      <c r="L98" s="1">
        <v>74.099999999999994</v>
      </c>
      <c r="M98" s="15">
        <v>0.67079999999999995</v>
      </c>
      <c r="N98" s="11"/>
      <c r="O98" s="2"/>
      <c r="P98" s="14"/>
      <c r="Q98" s="31"/>
      <c r="R98" s="2"/>
      <c r="S98" s="15">
        <f t="shared" si="21"/>
        <v>0</v>
      </c>
      <c r="T98" s="2"/>
      <c r="U98" s="2"/>
      <c r="V98" s="14"/>
      <c r="W98" s="31"/>
      <c r="X98" s="14"/>
      <c r="Y98" s="15">
        <f t="shared" si="22"/>
        <v>0</v>
      </c>
      <c r="Z98" s="2">
        <f t="shared" si="23"/>
        <v>0</v>
      </c>
      <c r="AA98" s="15">
        <f t="shared" si="24"/>
        <v>0</v>
      </c>
      <c r="AB98" s="2">
        <v>155</v>
      </c>
      <c r="AC98" s="2">
        <v>165</v>
      </c>
      <c r="AD98" s="2">
        <v>180</v>
      </c>
      <c r="AE98" s="31"/>
      <c r="AF98" s="2">
        <v>180</v>
      </c>
      <c r="AG98" s="15">
        <f t="shared" si="25"/>
        <v>120.74399999999999</v>
      </c>
      <c r="AH98" s="14">
        <f t="shared" si="26"/>
        <v>180</v>
      </c>
      <c r="AI98" s="15">
        <f t="shared" si="27"/>
        <v>120.74399999999999</v>
      </c>
      <c r="AJ98" s="2"/>
      <c r="AK98" s="2" t="s">
        <v>1773</v>
      </c>
      <c r="AL98" s="2">
        <v>1</v>
      </c>
    </row>
    <row r="99" spans="1:38">
      <c r="A99" s="2">
        <v>0</v>
      </c>
      <c r="B99" s="2">
        <v>6</v>
      </c>
      <c r="C99" s="2" t="s">
        <v>501</v>
      </c>
      <c r="D99" s="32" t="s">
        <v>261</v>
      </c>
      <c r="E99" s="2">
        <v>75</v>
      </c>
      <c r="F99" s="2" t="s">
        <v>1774</v>
      </c>
      <c r="G99" s="2" t="s">
        <v>176</v>
      </c>
      <c r="H99" s="2" t="s">
        <v>176</v>
      </c>
      <c r="I99" s="2" t="s">
        <v>21</v>
      </c>
      <c r="J99" s="33">
        <v>28867</v>
      </c>
      <c r="K99" s="31" t="s">
        <v>19</v>
      </c>
      <c r="L99" s="1">
        <v>73.8</v>
      </c>
      <c r="M99" s="15">
        <v>0.67300000000000004</v>
      </c>
      <c r="N99" s="11"/>
      <c r="O99" s="2"/>
      <c r="P99" s="14"/>
      <c r="Q99" s="31"/>
      <c r="R99" s="2"/>
      <c r="S99" s="15">
        <f t="shared" si="21"/>
        <v>0</v>
      </c>
      <c r="T99" s="2"/>
      <c r="U99" s="2"/>
      <c r="V99" s="14"/>
      <c r="W99" s="31"/>
      <c r="X99" s="14"/>
      <c r="Y99" s="15">
        <f t="shared" si="22"/>
        <v>0</v>
      </c>
      <c r="Z99" s="2">
        <f t="shared" si="23"/>
        <v>0</v>
      </c>
      <c r="AA99" s="15">
        <f t="shared" si="24"/>
        <v>0</v>
      </c>
      <c r="AB99" s="2">
        <v>145</v>
      </c>
      <c r="AC99" s="2">
        <v>157.5</v>
      </c>
      <c r="AD99" s="2">
        <v>165</v>
      </c>
      <c r="AE99" s="31"/>
      <c r="AF99" s="2">
        <v>165</v>
      </c>
      <c r="AG99" s="15">
        <f t="shared" si="25"/>
        <v>111.045</v>
      </c>
      <c r="AH99" s="14">
        <f t="shared" si="26"/>
        <v>165</v>
      </c>
      <c r="AI99" s="15">
        <f t="shared" si="27"/>
        <v>111.045</v>
      </c>
      <c r="AJ99" s="2"/>
      <c r="AK99" s="2" t="s">
        <v>2211</v>
      </c>
      <c r="AL99" s="2">
        <v>0</v>
      </c>
    </row>
    <row r="100" spans="1:38">
      <c r="A100" s="2">
        <v>12</v>
      </c>
      <c r="B100" s="2">
        <v>1</v>
      </c>
      <c r="C100" s="2" t="s">
        <v>501</v>
      </c>
      <c r="D100" s="32" t="s">
        <v>261</v>
      </c>
      <c r="E100" s="2">
        <v>75</v>
      </c>
      <c r="F100" s="2" t="s">
        <v>1701</v>
      </c>
      <c r="G100" s="2" t="s">
        <v>87</v>
      </c>
      <c r="H100" s="2" t="s">
        <v>23</v>
      </c>
      <c r="I100" s="2" t="s">
        <v>21</v>
      </c>
      <c r="J100" s="33">
        <v>35803</v>
      </c>
      <c r="K100" s="31" t="s">
        <v>94</v>
      </c>
      <c r="L100" s="1">
        <v>74.599999999999994</v>
      </c>
      <c r="M100" s="15">
        <v>0.69399999999999995</v>
      </c>
      <c r="N100" s="11"/>
      <c r="O100" s="2"/>
      <c r="P100" s="14"/>
      <c r="Q100" s="31"/>
      <c r="R100" s="2"/>
      <c r="S100" s="15">
        <f t="shared" si="21"/>
        <v>0</v>
      </c>
      <c r="T100" s="2"/>
      <c r="U100" s="2"/>
      <c r="V100" s="14"/>
      <c r="W100" s="31"/>
      <c r="X100" s="14"/>
      <c r="Y100" s="15">
        <f t="shared" si="22"/>
        <v>0</v>
      </c>
      <c r="Z100" s="2">
        <f t="shared" si="23"/>
        <v>0</v>
      </c>
      <c r="AA100" s="15">
        <f t="shared" si="24"/>
        <v>0</v>
      </c>
      <c r="AB100" s="2">
        <v>210</v>
      </c>
      <c r="AC100" s="2">
        <v>220</v>
      </c>
      <c r="AD100" s="2">
        <v>230</v>
      </c>
      <c r="AE100" s="31"/>
      <c r="AF100" s="2">
        <v>230</v>
      </c>
      <c r="AG100" s="15">
        <f t="shared" si="25"/>
        <v>159.61999999999998</v>
      </c>
      <c r="AH100" s="14">
        <f t="shared" si="26"/>
        <v>230</v>
      </c>
      <c r="AI100" s="15">
        <f t="shared" si="27"/>
        <v>159.61999999999998</v>
      </c>
      <c r="AJ100" s="2" t="s">
        <v>845</v>
      </c>
      <c r="AK100" s="2" t="s">
        <v>1676</v>
      </c>
      <c r="AL100" s="2">
        <v>48</v>
      </c>
    </row>
    <row r="101" spans="1:38">
      <c r="A101" s="2">
        <v>5</v>
      </c>
      <c r="B101" s="2">
        <v>2</v>
      </c>
      <c r="C101" s="2" t="s">
        <v>501</v>
      </c>
      <c r="D101" s="32" t="s">
        <v>261</v>
      </c>
      <c r="E101" s="2">
        <v>75</v>
      </c>
      <c r="F101" s="2" t="s">
        <v>1775</v>
      </c>
      <c r="G101" s="2" t="s">
        <v>97</v>
      </c>
      <c r="H101" s="2" t="s">
        <v>23</v>
      </c>
      <c r="I101" s="2" t="s">
        <v>21</v>
      </c>
      <c r="J101" s="33">
        <v>36417</v>
      </c>
      <c r="K101" s="31" t="s">
        <v>94</v>
      </c>
      <c r="L101" s="1">
        <v>72.599999999999994</v>
      </c>
      <c r="M101" s="15">
        <v>0.72289999999999999</v>
      </c>
      <c r="N101" s="11"/>
      <c r="O101" s="2"/>
      <c r="P101" s="14"/>
      <c r="Q101" s="31"/>
      <c r="R101" s="2"/>
      <c r="S101" s="15">
        <f t="shared" si="21"/>
        <v>0</v>
      </c>
      <c r="T101" s="2"/>
      <c r="U101" s="2"/>
      <c r="V101" s="14"/>
      <c r="W101" s="31"/>
      <c r="X101" s="14"/>
      <c r="Y101" s="15">
        <f t="shared" si="22"/>
        <v>0</v>
      </c>
      <c r="Z101" s="2">
        <f t="shared" si="23"/>
        <v>0</v>
      </c>
      <c r="AA101" s="15">
        <f t="shared" si="24"/>
        <v>0</v>
      </c>
      <c r="AB101" s="2">
        <v>150</v>
      </c>
      <c r="AC101" s="109">
        <v>165</v>
      </c>
      <c r="AD101" s="2">
        <v>170</v>
      </c>
      <c r="AE101" s="31"/>
      <c r="AF101" s="2">
        <v>170</v>
      </c>
      <c r="AG101" s="15">
        <f t="shared" si="25"/>
        <v>122.893</v>
      </c>
      <c r="AH101" s="14">
        <f t="shared" si="26"/>
        <v>170</v>
      </c>
      <c r="AI101" s="15">
        <f t="shared" si="27"/>
        <v>122.893</v>
      </c>
      <c r="AJ101" s="2"/>
      <c r="AK101" s="2" t="s">
        <v>2212</v>
      </c>
      <c r="AL101" s="2">
        <v>5</v>
      </c>
    </row>
    <row r="102" spans="1:38">
      <c r="A102" s="2">
        <v>12</v>
      </c>
      <c r="B102" s="2">
        <v>1</v>
      </c>
      <c r="C102" s="2" t="s">
        <v>501</v>
      </c>
      <c r="D102" s="32" t="s">
        <v>261</v>
      </c>
      <c r="E102" s="2">
        <v>82.5</v>
      </c>
      <c r="F102" s="2" t="s">
        <v>1016</v>
      </c>
      <c r="G102" s="2" t="s">
        <v>760</v>
      </c>
      <c r="H102" s="2" t="s">
        <v>760</v>
      </c>
      <c r="I102" s="2" t="s">
        <v>21</v>
      </c>
      <c r="J102" s="33">
        <v>34674</v>
      </c>
      <c r="K102" s="31" t="s">
        <v>136</v>
      </c>
      <c r="L102" s="1">
        <v>78.95</v>
      </c>
      <c r="M102" s="15">
        <v>0.6452</v>
      </c>
      <c r="N102" s="11"/>
      <c r="O102" s="2"/>
      <c r="P102" s="14"/>
      <c r="Q102" s="31"/>
      <c r="R102" s="2"/>
      <c r="S102" s="15">
        <f t="shared" si="21"/>
        <v>0</v>
      </c>
      <c r="T102" s="2"/>
      <c r="U102" s="2"/>
      <c r="V102" s="14"/>
      <c r="W102" s="31"/>
      <c r="X102" s="14"/>
      <c r="Y102" s="15">
        <f t="shared" si="22"/>
        <v>0</v>
      </c>
      <c r="Z102" s="2">
        <f t="shared" si="23"/>
        <v>0</v>
      </c>
      <c r="AA102" s="15">
        <f t="shared" si="24"/>
        <v>0</v>
      </c>
      <c r="AB102" s="2">
        <v>200</v>
      </c>
      <c r="AC102" s="2">
        <v>217.5</v>
      </c>
      <c r="AD102" s="109">
        <v>222.5</v>
      </c>
      <c r="AE102" s="31"/>
      <c r="AF102" s="2">
        <v>217.5</v>
      </c>
      <c r="AG102" s="15">
        <f t="shared" si="25"/>
        <v>140.33099999999999</v>
      </c>
      <c r="AH102" s="14">
        <f t="shared" si="26"/>
        <v>217.5</v>
      </c>
      <c r="AI102" s="15">
        <f t="shared" si="27"/>
        <v>140.33099999999999</v>
      </c>
      <c r="AJ102" s="2"/>
      <c r="AK102" s="2" t="s">
        <v>1017</v>
      </c>
      <c r="AL102" s="2">
        <v>12</v>
      </c>
    </row>
    <row r="103" spans="1:38">
      <c r="A103" s="2">
        <v>5</v>
      </c>
      <c r="B103" s="2">
        <v>2</v>
      </c>
      <c r="C103" s="2" t="s">
        <v>501</v>
      </c>
      <c r="D103" s="32" t="s">
        <v>261</v>
      </c>
      <c r="E103" s="2">
        <v>82.5</v>
      </c>
      <c r="F103" s="2" t="s">
        <v>1776</v>
      </c>
      <c r="G103" s="2" t="s">
        <v>38</v>
      </c>
      <c r="H103" s="2" t="s">
        <v>23</v>
      </c>
      <c r="I103" s="2" t="s">
        <v>21</v>
      </c>
      <c r="J103" s="33">
        <v>34957</v>
      </c>
      <c r="K103" s="31" t="s">
        <v>136</v>
      </c>
      <c r="L103" s="1">
        <v>82.1</v>
      </c>
      <c r="M103" s="15">
        <v>0.62760000000000005</v>
      </c>
      <c r="N103" s="11"/>
      <c r="O103" s="2"/>
      <c r="P103" s="14"/>
      <c r="Q103" s="31"/>
      <c r="R103" s="2"/>
      <c r="S103" s="15">
        <f t="shared" si="21"/>
        <v>0</v>
      </c>
      <c r="T103" s="2"/>
      <c r="U103" s="2"/>
      <c r="V103" s="14"/>
      <c r="W103" s="31"/>
      <c r="X103" s="14"/>
      <c r="Y103" s="15">
        <f t="shared" si="22"/>
        <v>0</v>
      </c>
      <c r="Z103" s="2">
        <f t="shared" si="23"/>
        <v>0</v>
      </c>
      <c r="AA103" s="15">
        <f t="shared" si="24"/>
        <v>0</v>
      </c>
      <c r="AB103" s="110">
        <v>190</v>
      </c>
      <c r="AC103" s="2">
        <v>205</v>
      </c>
      <c r="AD103" s="78">
        <v>217.5</v>
      </c>
      <c r="AE103" s="31"/>
      <c r="AF103" s="2">
        <v>205</v>
      </c>
      <c r="AG103" s="15">
        <f t="shared" si="25"/>
        <v>128.65800000000002</v>
      </c>
      <c r="AH103" s="14">
        <f t="shared" si="26"/>
        <v>205</v>
      </c>
      <c r="AI103" s="15">
        <f t="shared" si="27"/>
        <v>128.65800000000002</v>
      </c>
      <c r="AJ103" s="2"/>
      <c r="AK103" s="2" t="s">
        <v>1777</v>
      </c>
      <c r="AL103" s="2">
        <v>5</v>
      </c>
    </row>
    <row r="104" spans="1:38">
      <c r="A104" s="2">
        <v>3</v>
      </c>
      <c r="B104" s="2">
        <v>3</v>
      </c>
      <c r="C104" s="2" t="s">
        <v>501</v>
      </c>
      <c r="D104" s="32" t="s">
        <v>261</v>
      </c>
      <c r="E104" s="2">
        <v>82.5</v>
      </c>
      <c r="F104" s="2" t="s">
        <v>1778</v>
      </c>
      <c r="G104" s="2" t="s">
        <v>1646</v>
      </c>
      <c r="H104" s="2" t="s">
        <v>23</v>
      </c>
      <c r="I104" s="2" t="s">
        <v>21</v>
      </c>
      <c r="J104" s="33">
        <v>34402</v>
      </c>
      <c r="K104" s="31" t="s">
        <v>136</v>
      </c>
      <c r="L104" s="1">
        <v>80.400000000000006</v>
      </c>
      <c r="M104" s="15">
        <v>0.61170000000000002</v>
      </c>
      <c r="N104" s="11"/>
      <c r="O104" s="2"/>
      <c r="P104" s="14"/>
      <c r="Q104" s="31"/>
      <c r="R104" s="2"/>
      <c r="S104" s="15">
        <f t="shared" si="21"/>
        <v>0</v>
      </c>
      <c r="T104" s="2"/>
      <c r="U104" s="2"/>
      <c r="V104" s="14"/>
      <c r="W104" s="31"/>
      <c r="X104" s="14"/>
      <c r="Y104" s="15">
        <f t="shared" si="22"/>
        <v>0</v>
      </c>
      <c r="Z104" s="2">
        <f t="shared" si="23"/>
        <v>0</v>
      </c>
      <c r="AA104" s="15">
        <f t="shared" si="24"/>
        <v>0</v>
      </c>
      <c r="AB104" s="2">
        <v>150</v>
      </c>
      <c r="AC104" s="2">
        <v>165</v>
      </c>
      <c r="AD104" s="109">
        <v>187.5</v>
      </c>
      <c r="AE104" s="31"/>
      <c r="AF104" s="2">
        <v>165</v>
      </c>
      <c r="AG104" s="15">
        <f t="shared" si="25"/>
        <v>100.93050000000001</v>
      </c>
      <c r="AH104" s="14">
        <f t="shared" si="26"/>
        <v>165</v>
      </c>
      <c r="AI104" s="15">
        <f t="shared" si="27"/>
        <v>100.93050000000001</v>
      </c>
      <c r="AJ104" s="2"/>
      <c r="AK104" s="2" t="s">
        <v>1779</v>
      </c>
      <c r="AL104" s="2">
        <v>3</v>
      </c>
    </row>
    <row r="105" spans="1:38">
      <c r="A105" s="2">
        <v>12</v>
      </c>
      <c r="B105" s="2">
        <v>1</v>
      </c>
      <c r="C105" s="2" t="s">
        <v>501</v>
      </c>
      <c r="D105" s="32" t="s">
        <v>261</v>
      </c>
      <c r="E105" s="2">
        <v>82.5</v>
      </c>
      <c r="F105" s="2" t="s">
        <v>1703</v>
      </c>
      <c r="G105" s="2" t="s">
        <v>32</v>
      </c>
      <c r="H105" s="2" t="s">
        <v>23</v>
      </c>
      <c r="I105" s="2" t="s">
        <v>21</v>
      </c>
      <c r="J105" s="33">
        <v>20456</v>
      </c>
      <c r="K105" s="31" t="s">
        <v>216</v>
      </c>
      <c r="L105" s="1">
        <v>82.3</v>
      </c>
      <c r="M105" s="15">
        <v>1.0545</v>
      </c>
      <c r="N105" s="11"/>
      <c r="O105" s="2"/>
      <c r="P105" s="14"/>
      <c r="Q105" s="31"/>
      <c r="R105" s="2"/>
      <c r="S105" s="15">
        <f t="shared" si="21"/>
        <v>0</v>
      </c>
      <c r="T105" s="2"/>
      <c r="U105" s="2"/>
      <c r="V105" s="14"/>
      <c r="W105" s="31"/>
      <c r="X105" s="14"/>
      <c r="Y105" s="15">
        <f t="shared" si="22"/>
        <v>0</v>
      </c>
      <c r="Z105" s="2">
        <f t="shared" si="23"/>
        <v>0</v>
      </c>
      <c r="AA105" s="15">
        <f t="shared" si="24"/>
        <v>0</v>
      </c>
      <c r="AB105" s="2">
        <v>190</v>
      </c>
      <c r="AC105" s="2">
        <v>205</v>
      </c>
      <c r="AD105" s="110">
        <v>226</v>
      </c>
      <c r="AE105" s="31"/>
      <c r="AF105" s="2">
        <v>205</v>
      </c>
      <c r="AG105" s="15">
        <f t="shared" si="25"/>
        <v>216.17249999999999</v>
      </c>
      <c r="AH105" s="14">
        <f t="shared" si="26"/>
        <v>205</v>
      </c>
      <c r="AI105" s="15">
        <f t="shared" si="27"/>
        <v>216.17249999999999</v>
      </c>
      <c r="AJ105" s="2"/>
      <c r="AK105" s="2" t="s">
        <v>1704</v>
      </c>
      <c r="AL105" s="2">
        <v>12</v>
      </c>
    </row>
    <row r="106" spans="1:38">
      <c r="A106" s="2">
        <v>5</v>
      </c>
      <c r="B106" s="2">
        <v>2</v>
      </c>
      <c r="C106" s="2" t="s">
        <v>501</v>
      </c>
      <c r="D106" s="32" t="s">
        <v>261</v>
      </c>
      <c r="E106" s="2">
        <v>82.5</v>
      </c>
      <c r="F106" s="2" t="s">
        <v>1780</v>
      </c>
      <c r="G106" s="2" t="s">
        <v>87</v>
      </c>
      <c r="H106" s="2" t="s">
        <v>23</v>
      </c>
      <c r="I106" s="2" t="s">
        <v>21</v>
      </c>
      <c r="J106" s="33">
        <v>20811</v>
      </c>
      <c r="K106" s="31" t="s">
        <v>216</v>
      </c>
      <c r="L106" s="1">
        <v>80.099999999999994</v>
      </c>
      <c r="M106" s="15">
        <v>1.0403</v>
      </c>
      <c r="N106" s="11"/>
      <c r="O106" s="2"/>
      <c r="P106" s="14"/>
      <c r="Q106" s="31"/>
      <c r="R106" s="2"/>
      <c r="S106" s="15">
        <f t="shared" si="21"/>
        <v>0</v>
      </c>
      <c r="T106" s="2"/>
      <c r="U106" s="2"/>
      <c r="V106" s="14"/>
      <c r="W106" s="31"/>
      <c r="X106" s="14"/>
      <c r="Y106" s="15">
        <f t="shared" si="22"/>
        <v>0</v>
      </c>
      <c r="Z106" s="2">
        <f t="shared" si="23"/>
        <v>0</v>
      </c>
      <c r="AA106" s="15">
        <f t="shared" si="24"/>
        <v>0</v>
      </c>
      <c r="AB106" s="2">
        <v>155</v>
      </c>
      <c r="AC106" s="2">
        <v>165</v>
      </c>
      <c r="AD106" s="2">
        <v>175</v>
      </c>
      <c r="AE106" s="31"/>
      <c r="AF106" s="2">
        <v>175</v>
      </c>
      <c r="AG106" s="15">
        <f t="shared" si="25"/>
        <v>182.05250000000001</v>
      </c>
      <c r="AH106" s="14">
        <f t="shared" si="26"/>
        <v>175</v>
      </c>
      <c r="AI106" s="15">
        <f t="shared" si="27"/>
        <v>182.05250000000001</v>
      </c>
      <c r="AJ106" s="2"/>
      <c r="AK106" s="2" t="s">
        <v>1676</v>
      </c>
      <c r="AL106" s="2">
        <v>5</v>
      </c>
    </row>
    <row r="107" spans="1:38">
      <c r="A107" s="2">
        <v>12</v>
      </c>
      <c r="B107" s="2">
        <v>1</v>
      </c>
      <c r="C107" s="2" t="s">
        <v>501</v>
      </c>
      <c r="D107" s="32" t="s">
        <v>261</v>
      </c>
      <c r="E107" s="2">
        <v>82.5</v>
      </c>
      <c r="F107" s="2" t="s">
        <v>1781</v>
      </c>
      <c r="G107" s="2" t="s">
        <v>931</v>
      </c>
      <c r="H107" s="2" t="s">
        <v>931</v>
      </c>
      <c r="I107" s="2" t="s">
        <v>21</v>
      </c>
      <c r="J107" s="33">
        <v>24630</v>
      </c>
      <c r="K107" s="31" t="s">
        <v>140</v>
      </c>
      <c r="L107" s="1">
        <v>82.1</v>
      </c>
      <c r="M107" s="15">
        <v>0.72889999999999999</v>
      </c>
      <c r="N107" s="11"/>
      <c r="O107" s="2"/>
      <c r="P107" s="14"/>
      <c r="Q107" s="31"/>
      <c r="R107" s="2"/>
      <c r="S107" s="15">
        <f t="shared" si="21"/>
        <v>0</v>
      </c>
      <c r="T107" s="2"/>
      <c r="U107" s="2"/>
      <c r="V107" s="14"/>
      <c r="W107" s="31"/>
      <c r="X107" s="14"/>
      <c r="Y107" s="15">
        <f t="shared" si="22"/>
        <v>0</v>
      </c>
      <c r="Z107" s="2">
        <f t="shared" si="23"/>
        <v>0</v>
      </c>
      <c r="AA107" s="15">
        <f t="shared" si="24"/>
        <v>0</v>
      </c>
      <c r="AB107" s="2">
        <v>175</v>
      </c>
      <c r="AC107" s="2">
        <v>190</v>
      </c>
      <c r="AD107" s="109">
        <v>200</v>
      </c>
      <c r="AE107" s="31"/>
      <c r="AF107" s="2">
        <v>190</v>
      </c>
      <c r="AG107" s="15">
        <f t="shared" si="25"/>
        <v>138.49099999999999</v>
      </c>
      <c r="AH107" s="14">
        <f t="shared" si="26"/>
        <v>190</v>
      </c>
      <c r="AI107" s="15">
        <f t="shared" si="27"/>
        <v>138.49099999999999</v>
      </c>
      <c r="AJ107" s="2"/>
      <c r="AK107" s="2" t="s">
        <v>1782</v>
      </c>
      <c r="AL107" s="2">
        <v>12</v>
      </c>
    </row>
    <row r="108" spans="1:38">
      <c r="A108" s="2">
        <v>0</v>
      </c>
      <c r="B108" s="2" t="s">
        <v>259</v>
      </c>
      <c r="C108" s="2" t="s">
        <v>501</v>
      </c>
      <c r="D108" s="32" t="s">
        <v>261</v>
      </c>
      <c r="E108" s="2">
        <v>82.5</v>
      </c>
      <c r="F108" s="2" t="s">
        <v>1025</v>
      </c>
      <c r="G108" s="2" t="s">
        <v>1783</v>
      </c>
      <c r="H108" s="2" t="s">
        <v>107</v>
      </c>
      <c r="I108" s="2" t="s">
        <v>21</v>
      </c>
      <c r="J108" s="33">
        <v>27722</v>
      </c>
      <c r="K108" s="31" t="s">
        <v>20</v>
      </c>
      <c r="L108" s="1">
        <v>82.5</v>
      </c>
      <c r="M108" s="15">
        <v>0.62119999999999997</v>
      </c>
      <c r="N108" s="11"/>
      <c r="O108" s="2"/>
      <c r="P108" s="14"/>
      <c r="Q108" s="31"/>
      <c r="R108" s="2"/>
      <c r="S108" s="15">
        <f t="shared" si="21"/>
        <v>0</v>
      </c>
      <c r="T108" s="2"/>
      <c r="U108" s="2"/>
      <c r="V108" s="14"/>
      <c r="W108" s="31"/>
      <c r="X108" s="14"/>
      <c r="Y108" s="15">
        <f t="shared" si="22"/>
        <v>0</v>
      </c>
      <c r="Z108" s="2">
        <f t="shared" si="23"/>
        <v>0</v>
      </c>
      <c r="AA108" s="15">
        <f t="shared" si="24"/>
        <v>0</v>
      </c>
      <c r="AB108" s="109">
        <v>215</v>
      </c>
      <c r="AC108" s="2">
        <v>0</v>
      </c>
      <c r="AD108" s="2">
        <v>0</v>
      </c>
      <c r="AE108" s="31"/>
      <c r="AF108" s="2">
        <v>0</v>
      </c>
      <c r="AG108" s="15">
        <f t="shared" si="25"/>
        <v>0</v>
      </c>
      <c r="AH108" s="14">
        <f t="shared" si="26"/>
        <v>0</v>
      </c>
      <c r="AI108" s="15">
        <f t="shared" si="27"/>
        <v>0</v>
      </c>
      <c r="AJ108" s="2"/>
      <c r="AK108" s="2" t="s">
        <v>1679</v>
      </c>
      <c r="AL108" s="2">
        <v>0</v>
      </c>
    </row>
    <row r="109" spans="1:38">
      <c r="A109" s="2">
        <v>12</v>
      </c>
      <c r="B109" s="2">
        <v>1</v>
      </c>
      <c r="C109" s="2" t="s">
        <v>501</v>
      </c>
      <c r="D109" s="32" t="s">
        <v>261</v>
      </c>
      <c r="E109" s="2">
        <v>82.5</v>
      </c>
      <c r="F109" s="2" t="s">
        <v>1784</v>
      </c>
      <c r="G109" s="2" t="s">
        <v>1785</v>
      </c>
      <c r="H109" s="2" t="s">
        <v>23</v>
      </c>
      <c r="I109" s="2" t="s">
        <v>21</v>
      </c>
      <c r="J109" s="33">
        <v>33785</v>
      </c>
      <c r="K109" s="31" t="s">
        <v>19</v>
      </c>
      <c r="L109" s="1">
        <v>82</v>
      </c>
      <c r="M109" s="15">
        <v>0.62190000000000001</v>
      </c>
      <c r="N109" s="11"/>
      <c r="O109" s="2"/>
      <c r="P109" s="14"/>
      <c r="Q109" s="31"/>
      <c r="R109" s="2"/>
      <c r="S109" s="15">
        <f t="shared" si="21"/>
        <v>0</v>
      </c>
      <c r="T109" s="2"/>
      <c r="U109" s="2"/>
      <c r="V109" s="14"/>
      <c r="W109" s="31"/>
      <c r="X109" s="14"/>
      <c r="Y109" s="15">
        <f t="shared" si="22"/>
        <v>0</v>
      </c>
      <c r="Z109" s="2">
        <f t="shared" si="23"/>
        <v>0</v>
      </c>
      <c r="AA109" s="15">
        <f t="shared" si="24"/>
        <v>0</v>
      </c>
      <c r="AB109" s="2">
        <v>220</v>
      </c>
      <c r="AC109" s="2">
        <v>235</v>
      </c>
      <c r="AD109" s="2">
        <v>247.5</v>
      </c>
      <c r="AE109" s="31"/>
      <c r="AF109" s="2">
        <v>247.5</v>
      </c>
      <c r="AG109" s="15">
        <f t="shared" si="25"/>
        <v>153.92025000000001</v>
      </c>
      <c r="AH109" s="14">
        <f t="shared" si="26"/>
        <v>247.5</v>
      </c>
      <c r="AI109" s="15">
        <f t="shared" si="27"/>
        <v>153.92025000000001</v>
      </c>
      <c r="AJ109" s="2"/>
      <c r="AK109" s="2" t="s">
        <v>2213</v>
      </c>
      <c r="AL109" s="2">
        <v>12</v>
      </c>
    </row>
    <row r="110" spans="1:38">
      <c r="A110" s="2">
        <v>5</v>
      </c>
      <c r="B110" s="2">
        <v>2</v>
      </c>
      <c r="C110" s="2" t="s">
        <v>501</v>
      </c>
      <c r="D110" s="32" t="s">
        <v>261</v>
      </c>
      <c r="E110" s="2">
        <v>82.5</v>
      </c>
      <c r="F110" s="2" t="s">
        <v>1786</v>
      </c>
      <c r="G110" s="2" t="s">
        <v>263</v>
      </c>
      <c r="H110" s="2" t="s">
        <v>264</v>
      </c>
      <c r="I110" s="2" t="s">
        <v>21</v>
      </c>
      <c r="J110" s="33">
        <v>32235</v>
      </c>
      <c r="K110" s="31" t="s">
        <v>19</v>
      </c>
      <c r="L110" s="1">
        <v>82.3</v>
      </c>
      <c r="M110" s="15">
        <v>0.62029999999999996</v>
      </c>
      <c r="N110" s="11"/>
      <c r="O110" s="2"/>
      <c r="P110" s="14"/>
      <c r="Q110" s="31"/>
      <c r="R110" s="2"/>
      <c r="S110" s="15">
        <f t="shared" si="21"/>
        <v>0</v>
      </c>
      <c r="T110" s="2"/>
      <c r="U110" s="2"/>
      <c r="V110" s="14"/>
      <c r="W110" s="31"/>
      <c r="X110" s="14"/>
      <c r="Y110" s="15">
        <f t="shared" si="22"/>
        <v>0</v>
      </c>
      <c r="Z110" s="2">
        <f t="shared" si="23"/>
        <v>0</v>
      </c>
      <c r="AA110" s="15">
        <f t="shared" si="24"/>
        <v>0</v>
      </c>
      <c r="AB110" s="2">
        <v>220</v>
      </c>
      <c r="AC110" s="2">
        <v>235</v>
      </c>
      <c r="AD110" s="78">
        <v>245</v>
      </c>
      <c r="AE110" s="31"/>
      <c r="AF110" s="2">
        <v>235</v>
      </c>
      <c r="AG110" s="15">
        <f t="shared" si="25"/>
        <v>145.7705</v>
      </c>
      <c r="AH110" s="14">
        <f t="shared" si="26"/>
        <v>235</v>
      </c>
      <c r="AI110" s="15">
        <f t="shared" si="27"/>
        <v>145.7705</v>
      </c>
      <c r="AJ110" s="2"/>
      <c r="AK110" s="2" t="s">
        <v>2214</v>
      </c>
      <c r="AL110" s="2">
        <v>5</v>
      </c>
    </row>
    <row r="111" spans="1:38">
      <c r="A111" s="2">
        <v>3</v>
      </c>
      <c r="B111" s="2">
        <v>3</v>
      </c>
      <c r="C111" s="2" t="s">
        <v>501</v>
      </c>
      <c r="D111" s="32" t="s">
        <v>261</v>
      </c>
      <c r="E111" s="2">
        <v>82.5</v>
      </c>
      <c r="F111" s="2" t="s">
        <v>1630</v>
      </c>
      <c r="G111" s="2" t="s">
        <v>931</v>
      </c>
      <c r="H111" s="2" t="s">
        <v>931</v>
      </c>
      <c r="I111" s="2" t="s">
        <v>21</v>
      </c>
      <c r="J111" s="33">
        <v>31299</v>
      </c>
      <c r="K111" s="31" t="s">
        <v>19</v>
      </c>
      <c r="L111" s="1">
        <v>81.400000000000006</v>
      </c>
      <c r="M111" s="15">
        <v>0.62509999999999999</v>
      </c>
      <c r="N111" s="11"/>
      <c r="O111" s="2"/>
      <c r="P111" s="14"/>
      <c r="Q111" s="31"/>
      <c r="R111" s="2"/>
      <c r="S111" s="15">
        <f t="shared" si="21"/>
        <v>0</v>
      </c>
      <c r="T111" s="2"/>
      <c r="U111" s="2"/>
      <c r="V111" s="14"/>
      <c r="W111" s="31"/>
      <c r="X111" s="14"/>
      <c r="Y111" s="15">
        <f t="shared" si="22"/>
        <v>0</v>
      </c>
      <c r="Z111" s="2">
        <f t="shared" si="23"/>
        <v>0</v>
      </c>
      <c r="AA111" s="15">
        <f t="shared" si="24"/>
        <v>0</v>
      </c>
      <c r="AB111" s="2">
        <v>230</v>
      </c>
      <c r="AC111" s="109">
        <v>247.5</v>
      </c>
      <c r="AD111" s="109">
        <v>247.5</v>
      </c>
      <c r="AE111" s="31"/>
      <c r="AF111" s="2">
        <v>230</v>
      </c>
      <c r="AG111" s="15">
        <f t="shared" si="25"/>
        <v>143.773</v>
      </c>
      <c r="AH111" s="14">
        <f t="shared" si="26"/>
        <v>230</v>
      </c>
      <c r="AI111" s="15">
        <f t="shared" si="27"/>
        <v>143.773</v>
      </c>
      <c r="AJ111" s="2"/>
      <c r="AK111" s="2" t="s">
        <v>1631</v>
      </c>
      <c r="AL111" s="2">
        <v>3</v>
      </c>
    </row>
    <row r="112" spans="1:38">
      <c r="A112" s="2">
        <v>2</v>
      </c>
      <c r="B112" s="2">
        <v>4</v>
      </c>
      <c r="C112" s="2" t="s">
        <v>501</v>
      </c>
      <c r="D112" s="32" t="s">
        <v>261</v>
      </c>
      <c r="E112" s="2">
        <v>82.5</v>
      </c>
      <c r="F112" s="2" t="s">
        <v>1705</v>
      </c>
      <c r="G112" s="2" t="s">
        <v>931</v>
      </c>
      <c r="H112" s="2" t="s">
        <v>931</v>
      </c>
      <c r="I112" s="2" t="s">
        <v>21</v>
      </c>
      <c r="J112" s="33">
        <v>31120</v>
      </c>
      <c r="K112" s="31" t="s">
        <v>19</v>
      </c>
      <c r="L112" s="1">
        <v>81.400000000000006</v>
      </c>
      <c r="M112" s="15">
        <v>0.62509999999999999</v>
      </c>
      <c r="N112" s="11"/>
      <c r="O112" s="2"/>
      <c r="P112" s="14"/>
      <c r="Q112" s="31"/>
      <c r="R112" s="2"/>
      <c r="S112" s="15">
        <f t="shared" si="21"/>
        <v>0</v>
      </c>
      <c r="T112" s="2"/>
      <c r="U112" s="2"/>
      <c r="V112" s="14"/>
      <c r="W112" s="31"/>
      <c r="X112" s="14"/>
      <c r="Y112" s="15">
        <f t="shared" si="22"/>
        <v>0</v>
      </c>
      <c r="Z112" s="2">
        <f t="shared" si="23"/>
        <v>0</v>
      </c>
      <c r="AA112" s="15">
        <f t="shared" si="24"/>
        <v>0</v>
      </c>
      <c r="AB112" s="2">
        <v>210</v>
      </c>
      <c r="AC112" s="2">
        <v>220</v>
      </c>
      <c r="AD112" s="2">
        <v>225</v>
      </c>
      <c r="AE112" s="31"/>
      <c r="AF112" s="2">
        <v>225</v>
      </c>
      <c r="AG112" s="15">
        <f t="shared" si="25"/>
        <v>140.64750000000001</v>
      </c>
      <c r="AH112" s="14">
        <f t="shared" si="26"/>
        <v>225</v>
      </c>
      <c r="AI112" s="15">
        <f t="shared" si="27"/>
        <v>140.64750000000001</v>
      </c>
      <c r="AJ112" s="2"/>
      <c r="AK112" s="2" t="s">
        <v>2201</v>
      </c>
      <c r="AL112" s="2">
        <v>2</v>
      </c>
    </row>
    <row r="113" spans="1:38">
      <c r="A113" s="2">
        <v>1</v>
      </c>
      <c r="B113" s="2">
        <v>5</v>
      </c>
      <c r="C113" s="2" t="s">
        <v>501</v>
      </c>
      <c r="D113" s="32" t="s">
        <v>261</v>
      </c>
      <c r="E113" s="2">
        <v>82.5</v>
      </c>
      <c r="F113" s="2" t="s">
        <v>1787</v>
      </c>
      <c r="G113" s="2" t="s">
        <v>263</v>
      </c>
      <c r="H113" s="2" t="s">
        <v>264</v>
      </c>
      <c r="I113" s="2" t="s">
        <v>21</v>
      </c>
      <c r="J113" s="33">
        <v>32630</v>
      </c>
      <c r="K113" s="31" t="s">
        <v>19</v>
      </c>
      <c r="L113" s="1">
        <v>80.900000000000006</v>
      </c>
      <c r="M113" s="15">
        <v>0.62790000000000001</v>
      </c>
      <c r="N113" s="11"/>
      <c r="O113" s="2"/>
      <c r="P113" s="14"/>
      <c r="Q113" s="31"/>
      <c r="R113" s="2"/>
      <c r="S113" s="15">
        <f t="shared" si="21"/>
        <v>0</v>
      </c>
      <c r="T113" s="2"/>
      <c r="U113" s="2"/>
      <c r="V113" s="14"/>
      <c r="W113" s="31"/>
      <c r="X113" s="14"/>
      <c r="Y113" s="15">
        <f t="shared" si="22"/>
        <v>0</v>
      </c>
      <c r="Z113" s="2">
        <f t="shared" si="23"/>
        <v>0</v>
      </c>
      <c r="AA113" s="15">
        <f t="shared" si="24"/>
        <v>0</v>
      </c>
      <c r="AB113" s="2">
        <v>220</v>
      </c>
      <c r="AC113" s="109">
        <v>232.5</v>
      </c>
      <c r="AD113" s="109">
        <v>232.5</v>
      </c>
      <c r="AE113" s="31"/>
      <c r="AF113" s="2">
        <v>220</v>
      </c>
      <c r="AG113" s="15">
        <f t="shared" si="25"/>
        <v>138.13800000000001</v>
      </c>
      <c r="AH113" s="14">
        <f t="shared" si="26"/>
        <v>220</v>
      </c>
      <c r="AI113" s="15">
        <f t="shared" si="27"/>
        <v>138.13800000000001</v>
      </c>
      <c r="AJ113" s="2"/>
      <c r="AK113" s="2" t="s">
        <v>1788</v>
      </c>
      <c r="AL113" s="2">
        <v>1</v>
      </c>
    </row>
    <row r="114" spans="1:38">
      <c r="A114" s="2">
        <v>0</v>
      </c>
      <c r="B114" s="2">
        <v>6</v>
      </c>
      <c r="C114" s="2" t="s">
        <v>501</v>
      </c>
      <c r="D114" s="32" t="s">
        <v>261</v>
      </c>
      <c r="E114" s="2">
        <v>82.5</v>
      </c>
      <c r="F114" s="2" t="s">
        <v>1789</v>
      </c>
      <c r="G114" s="2" t="s">
        <v>176</v>
      </c>
      <c r="H114" s="2" t="s">
        <v>176</v>
      </c>
      <c r="I114" s="2" t="s">
        <v>21</v>
      </c>
      <c r="J114" s="33">
        <v>32896</v>
      </c>
      <c r="K114" s="31" t="s">
        <v>19</v>
      </c>
      <c r="L114" s="1">
        <v>81.349999999999994</v>
      </c>
      <c r="M114" s="15">
        <v>0.62570000000000003</v>
      </c>
      <c r="N114" s="11"/>
      <c r="O114" s="2"/>
      <c r="P114" s="14"/>
      <c r="Q114" s="31"/>
      <c r="R114" s="2"/>
      <c r="S114" s="15">
        <f t="shared" si="21"/>
        <v>0</v>
      </c>
      <c r="T114" s="2"/>
      <c r="U114" s="2"/>
      <c r="V114" s="14"/>
      <c r="W114" s="31"/>
      <c r="X114" s="14"/>
      <c r="Y114" s="15">
        <f t="shared" si="22"/>
        <v>0</v>
      </c>
      <c r="Z114" s="2">
        <f t="shared" si="23"/>
        <v>0</v>
      </c>
      <c r="AA114" s="15">
        <f t="shared" si="24"/>
        <v>0</v>
      </c>
      <c r="AB114" s="2">
        <v>220</v>
      </c>
      <c r="AC114" s="78">
        <v>225</v>
      </c>
      <c r="AD114" s="78">
        <v>225</v>
      </c>
      <c r="AE114" s="31"/>
      <c r="AF114" s="2">
        <v>220</v>
      </c>
      <c r="AG114" s="15">
        <f t="shared" si="25"/>
        <v>137.654</v>
      </c>
      <c r="AH114" s="14">
        <f t="shared" si="26"/>
        <v>220</v>
      </c>
      <c r="AI114" s="15">
        <f t="shared" si="27"/>
        <v>137.654</v>
      </c>
      <c r="AJ114" s="2"/>
      <c r="AK114" s="2" t="s">
        <v>1790</v>
      </c>
      <c r="AL114" s="2">
        <v>0</v>
      </c>
    </row>
    <row r="115" spans="1:38">
      <c r="A115" s="2">
        <v>0</v>
      </c>
      <c r="B115" s="2">
        <v>7</v>
      </c>
      <c r="C115" s="2" t="s">
        <v>501</v>
      </c>
      <c r="D115" s="32" t="s">
        <v>261</v>
      </c>
      <c r="E115" s="2">
        <v>82.5</v>
      </c>
      <c r="F115" s="2" t="s">
        <v>1791</v>
      </c>
      <c r="G115" s="2" t="s">
        <v>176</v>
      </c>
      <c r="H115" s="2" t="s">
        <v>176</v>
      </c>
      <c r="I115" s="2" t="s">
        <v>21</v>
      </c>
      <c r="J115" s="33">
        <v>33876</v>
      </c>
      <c r="K115" s="31" t="s">
        <v>19</v>
      </c>
      <c r="L115" s="1">
        <v>80.8</v>
      </c>
      <c r="M115" s="15">
        <v>0.62839999999999996</v>
      </c>
      <c r="N115" s="11"/>
      <c r="O115" s="2"/>
      <c r="P115" s="14"/>
      <c r="Q115" s="31"/>
      <c r="R115" s="2"/>
      <c r="S115" s="15">
        <f t="shared" si="21"/>
        <v>0</v>
      </c>
      <c r="T115" s="2"/>
      <c r="U115" s="2"/>
      <c r="V115" s="14"/>
      <c r="W115" s="31"/>
      <c r="X115" s="14"/>
      <c r="Y115" s="15">
        <f t="shared" si="22"/>
        <v>0</v>
      </c>
      <c r="Z115" s="2">
        <f t="shared" si="23"/>
        <v>0</v>
      </c>
      <c r="AA115" s="15">
        <f t="shared" si="24"/>
        <v>0</v>
      </c>
      <c r="AB115" s="2">
        <v>205</v>
      </c>
      <c r="AC115" s="109">
        <v>217.5</v>
      </c>
      <c r="AD115" s="109">
        <v>217.5</v>
      </c>
      <c r="AE115" s="31"/>
      <c r="AF115" s="2">
        <v>205</v>
      </c>
      <c r="AG115" s="15">
        <f t="shared" si="25"/>
        <v>128.822</v>
      </c>
      <c r="AH115" s="14">
        <f t="shared" si="26"/>
        <v>205</v>
      </c>
      <c r="AI115" s="15">
        <f t="shared" si="27"/>
        <v>128.822</v>
      </c>
      <c r="AJ115" s="2"/>
      <c r="AK115" s="2" t="s">
        <v>1792</v>
      </c>
      <c r="AL115" s="2">
        <v>0</v>
      </c>
    </row>
    <row r="116" spans="1:38">
      <c r="A116" s="2">
        <v>0</v>
      </c>
      <c r="B116" s="2">
        <v>8</v>
      </c>
      <c r="C116" s="2" t="s">
        <v>501</v>
      </c>
      <c r="D116" s="32" t="s">
        <v>261</v>
      </c>
      <c r="E116" s="2">
        <v>82.5</v>
      </c>
      <c r="F116" s="2" t="s">
        <v>1793</v>
      </c>
      <c r="G116" s="2" t="s">
        <v>1731</v>
      </c>
      <c r="H116" s="2" t="s">
        <v>34</v>
      </c>
      <c r="I116" s="2" t="s">
        <v>21</v>
      </c>
      <c r="J116" s="33">
        <v>32579</v>
      </c>
      <c r="K116" s="31" t="s">
        <v>19</v>
      </c>
      <c r="L116" s="1">
        <v>82.3</v>
      </c>
      <c r="M116" s="15">
        <v>0.62029999999999996</v>
      </c>
      <c r="N116" s="11"/>
      <c r="O116" s="2"/>
      <c r="P116" s="14"/>
      <c r="Q116" s="31"/>
      <c r="R116" s="2"/>
      <c r="S116" s="15">
        <f t="shared" si="21"/>
        <v>0</v>
      </c>
      <c r="T116" s="2"/>
      <c r="U116" s="2"/>
      <c r="V116" s="14"/>
      <c r="W116" s="31"/>
      <c r="X116" s="14"/>
      <c r="Y116" s="15">
        <f t="shared" si="22"/>
        <v>0</v>
      </c>
      <c r="Z116" s="2">
        <f t="shared" si="23"/>
        <v>0</v>
      </c>
      <c r="AA116" s="15">
        <f t="shared" si="24"/>
        <v>0</v>
      </c>
      <c r="AB116" s="2">
        <v>180</v>
      </c>
      <c r="AC116" s="2">
        <v>190</v>
      </c>
      <c r="AD116" s="2">
        <v>200</v>
      </c>
      <c r="AE116" s="31"/>
      <c r="AF116" s="2">
        <v>200</v>
      </c>
      <c r="AG116" s="15">
        <f t="shared" si="25"/>
        <v>124.05999999999999</v>
      </c>
      <c r="AH116" s="14">
        <f t="shared" si="26"/>
        <v>200</v>
      </c>
      <c r="AI116" s="15">
        <f t="shared" si="27"/>
        <v>124.05999999999999</v>
      </c>
      <c r="AJ116" s="2"/>
      <c r="AK116" s="2" t="s">
        <v>1732</v>
      </c>
      <c r="AL116" s="2">
        <v>0</v>
      </c>
    </row>
    <row r="117" spans="1:38">
      <c r="A117" s="2">
        <v>0</v>
      </c>
      <c r="B117" s="2">
        <v>9</v>
      </c>
      <c r="C117" s="2" t="s">
        <v>501</v>
      </c>
      <c r="D117" s="32" t="s">
        <v>261</v>
      </c>
      <c r="E117" s="2">
        <v>82.5</v>
      </c>
      <c r="F117" s="2" t="s">
        <v>1794</v>
      </c>
      <c r="G117" s="2" t="s">
        <v>1795</v>
      </c>
      <c r="H117" s="2" t="s">
        <v>23</v>
      </c>
      <c r="I117" s="2" t="s">
        <v>21</v>
      </c>
      <c r="J117" s="33">
        <v>32363</v>
      </c>
      <c r="K117" s="31" t="s">
        <v>19</v>
      </c>
      <c r="L117" s="1">
        <v>80.5</v>
      </c>
      <c r="M117" s="15">
        <v>0.63009999999999999</v>
      </c>
      <c r="N117" s="11"/>
      <c r="O117" s="2"/>
      <c r="P117" s="14"/>
      <c r="Q117" s="31"/>
      <c r="R117" s="2"/>
      <c r="S117" s="15">
        <f t="shared" si="21"/>
        <v>0</v>
      </c>
      <c r="T117" s="2"/>
      <c r="U117" s="2"/>
      <c r="V117" s="14"/>
      <c r="W117" s="31"/>
      <c r="X117" s="14"/>
      <c r="Y117" s="15">
        <f t="shared" si="22"/>
        <v>0</v>
      </c>
      <c r="Z117" s="2">
        <f t="shared" si="23"/>
        <v>0</v>
      </c>
      <c r="AA117" s="15">
        <f t="shared" si="24"/>
        <v>0</v>
      </c>
      <c r="AB117" s="2">
        <v>155</v>
      </c>
      <c r="AC117" s="2">
        <v>165</v>
      </c>
      <c r="AD117" s="2">
        <v>187.5</v>
      </c>
      <c r="AE117" s="31"/>
      <c r="AF117" s="2">
        <v>187.5</v>
      </c>
      <c r="AG117" s="15">
        <f t="shared" si="25"/>
        <v>118.14375</v>
      </c>
      <c r="AH117" s="14">
        <f t="shared" si="26"/>
        <v>187.5</v>
      </c>
      <c r="AI117" s="15">
        <f t="shared" si="27"/>
        <v>118.14375</v>
      </c>
      <c r="AJ117" s="2"/>
      <c r="AK117" s="2" t="s">
        <v>1796</v>
      </c>
      <c r="AL117" s="2">
        <v>0</v>
      </c>
    </row>
    <row r="118" spans="1:38">
      <c r="A118" s="2">
        <v>0</v>
      </c>
      <c r="B118" s="2" t="s">
        <v>259</v>
      </c>
      <c r="C118" s="2" t="s">
        <v>501</v>
      </c>
      <c r="D118" s="32" t="s">
        <v>261</v>
      </c>
      <c r="E118" s="2">
        <v>82.5</v>
      </c>
      <c r="F118" s="2" t="s">
        <v>1797</v>
      </c>
      <c r="G118" s="2" t="s">
        <v>32</v>
      </c>
      <c r="H118" s="2" t="s">
        <v>23</v>
      </c>
      <c r="I118" s="2" t="s">
        <v>21</v>
      </c>
      <c r="J118" s="33">
        <v>30700</v>
      </c>
      <c r="K118" s="31" t="s">
        <v>19</v>
      </c>
      <c r="L118" s="1">
        <v>81.3</v>
      </c>
      <c r="M118" s="15">
        <v>0.62570000000000003</v>
      </c>
      <c r="N118" s="11"/>
      <c r="O118" s="2"/>
      <c r="P118" s="14"/>
      <c r="Q118" s="31"/>
      <c r="R118" s="2"/>
      <c r="S118" s="15">
        <f t="shared" si="21"/>
        <v>0</v>
      </c>
      <c r="T118" s="2"/>
      <c r="U118" s="2"/>
      <c r="V118" s="14"/>
      <c r="W118" s="31"/>
      <c r="X118" s="14"/>
      <c r="Y118" s="15">
        <f t="shared" si="22"/>
        <v>0</v>
      </c>
      <c r="Z118" s="2">
        <f t="shared" si="23"/>
        <v>0</v>
      </c>
      <c r="AA118" s="15">
        <f t="shared" si="24"/>
        <v>0</v>
      </c>
      <c r="AB118" s="109">
        <v>220</v>
      </c>
      <c r="AC118" s="2">
        <v>0</v>
      </c>
      <c r="AD118" s="2">
        <v>0</v>
      </c>
      <c r="AE118" s="31"/>
      <c r="AF118" s="2">
        <v>0</v>
      </c>
      <c r="AG118" s="15">
        <f t="shared" si="25"/>
        <v>0</v>
      </c>
      <c r="AH118" s="14">
        <f t="shared" si="26"/>
        <v>0</v>
      </c>
      <c r="AI118" s="15">
        <f t="shared" si="27"/>
        <v>0</v>
      </c>
      <c r="AJ118" s="2"/>
      <c r="AK118" s="2" t="s">
        <v>1798</v>
      </c>
      <c r="AL118" s="2">
        <v>0</v>
      </c>
    </row>
    <row r="119" spans="1:38">
      <c r="A119" s="2">
        <v>0</v>
      </c>
      <c r="B119" s="2" t="s">
        <v>259</v>
      </c>
      <c r="C119" s="2" t="s">
        <v>501</v>
      </c>
      <c r="D119" s="32" t="s">
        <v>261</v>
      </c>
      <c r="E119" s="2">
        <v>82.5</v>
      </c>
      <c r="F119" s="2" t="s">
        <v>1799</v>
      </c>
      <c r="G119" s="2" t="s">
        <v>1800</v>
      </c>
      <c r="H119" s="2" t="s">
        <v>23</v>
      </c>
      <c r="I119" s="2" t="s">
        <v>21</v>
      </c>
      <c r="J119" s="33">
        <v>32517</v>
      </c>
      <c r="K119" s="31" t="s">
        <v>19</v>
      </c>
      <c r="L119" s="1">
        <v>82</v>
      </c>
      <c r="M119" s="15">
        <v>0.62190000000000001</v>
      </c>
      <c r="N119" s="11"/>
      <c r="O119" s="2"/>
      <c r="P119" s="14"/>
      <c r="Q119" s="31"/>
      <c r="R119" s="2"/>
      <c r="S119" s="15">
        <f t="shared" si="21"/>
        <v>0</v>
      </c>
      <c r="T119" s="2"/>
      <c r="U119" s="2"/>
      <c r="V119" s="14"/>
      <c r="W119" s="31"/>
      <c r="X119" s="14"/>
      <c r="Y119" s="15">
        <f t="shared" si="22"/>
        <v>0</v>
      </c>
      <c r="Z119" s="2">
        <f t="shared" si="23"/>
        <v>0</v>
      </c>
      <c r="AA119" s="15">
        <f t="shared" si="24"/>
        <v>0</v>
      </c>
      <c r="AB119" s="110">
        <v>240</v>
      </c>
      <c r="AC119" s="2">
        <v>0</v>
      </c>
      <c r="AD119" s="2">
        <v>0</v>
      </c>
      <c r="AE119" s="31"/>
      <c r="AF119" s="2">
        <v>0</v>
      </c>
      <c r="AG119" s="15">
        <f t="shared" si="25"/>
        <v>0</v>
      </c>
      <c r="AH119" s="14">
        <f t="shared" si="26"/>
        <v>0</v>
      </c>
      <c r="AI119" s="15">
        <f t="shared" si="27"/>
        <v>0</v>
      </c>
      <c r="AJ119" s="2"/>
      <c r="AK119" s="2" t="s">
        <v>2215</v>
      </c>
      <c r="AL119" s="2">
        <v>0</v>
      </c>
    </row>
    <row r="120" spans="1:38">
      <c r="A120" s="2">
        <v>12</v>
      </c>
      <c r="B120" s="2">
        <v>1</v>
      </c>
      <c r="C120" s="2" t="s">
        <v>501</v>
      </c>
      <c r="D120" s="32" t="s">
        <v>261</v>
      </c>
      <c r="E120" s="2">
        <v>82.5</v>
      </c>
      <c r="F120" s="2" t="s">
        <v>1801</v>
      </c>
      <c r="G120" s="2" t="s">
        <v>176</v>
      </c>
      <c r="H120" s="2" t="s">
        <v>176</v>
      </c>
      <c r="I120" s="2" t="s">
        <v>21</v>
      </c>
      <c r="J120" s="33">
        <v>36131</v>
      </c>
      <c r="K120" s="31" t="s">
        <v>94</v>
      </c>
      <c r="L120" s="1">
        <v>80.599999999999994</v>
      </c>
      <c r="M120" s="15">
        <v>0.6673</v>
      </c>
      <c r="N120" s="11"/>
      <c r="O120" s="2"/>
      <c r="P120" s="14"/>
      <c r="Q120" s="31"/>
      <c r="R120" s="2"/>
      <c r="S120" s="15">
        <f t="shared" si="21"/>
        <v>0</v>
      </c>
      <c r="T120" s="2"/>
      <c r="U120" s="2"/>
      <c r="V120" s="14"/>
      <c r="W120" s="31"/>
      <c r="X120" s="14"/>
      <c r="Y120" s="15">
        <f t="shared" si="22"/>
        <v>0</v>
      </c>
      <c r="Z120" s="2">
        <f t="shared" si="23"/>
        <v>0</v>
      </c>
      <c r="AA120" s="15">
        <f t="shared" si="24"/>
        <v>0</v>
      </c>
      <c r="AB120" s="2">
        <v>200</v>
      </c>
      <c r="AC120" s="2">
        <v>217.5</v>
      </c>
      <c r="AD120" s="2">
        <v>230</v>
      </c>
      <c r="AE120" s="31"/>
      <c r="AF120" s="2">
        <v>230</v>
      </c>
      <c r="AG120" s="15">
        <f t="shared" si="25"/>
        <v>153.47900000000001</v>
      </c>
      <c r="AH120" s="14">
        <f t="shared" si="26"/>
        <v>230</v>
      </c>
      <c r="AI120" s="15">
        <f t="shared" si="27"/>
        <v>153.47900000000001</v>
      </c>
      <c r="AJ120" s="2" t="s">
        <v>825</v>
      </c>
      <c r="AK120" s="2" t="s">
        <v>1802</v>
      </c>
      <c r="AL120" s="2">
        <v>27</v>
      </c>
    </row>
    <row r="121" spans="1:38">
      <c r="A121" s="2">
        <v>12</v>
      </c>
      <c r="B121" s="2">
        <v>1</v>
      </c>
      <c r="C121" s="2" t="s">
        <v>501</v>
      </c>
      <c r="D121" s="32" t="s">
        <v>261</v>
      </c>
      <c r="E121" s="2">
        <v>82.5</v>
      </c>
      <c r="F121" s="2" t="s">
        <v>1803</v>
      </c>
      <c r="G121" s="2" t="s">
        <v>32</v>
      </c>
      <c r="H121" s="2" t="s">
        <v>23</v>
      </c>
      <c r="I121" s="2" t="s">
        <v>21</v>
      </c>
      <c r="J121" s="33">
        <v>36630</v>
      </c>
      <c r="K121" s="31" t="s">
        <v>42</v>
      </c>
      <c r="L121" s="1">
        <v>80.900000000000006</v>
      </c>
      <c r="M121" s="15">
        <v>0.67810000000000004</v>
      </c>
      <c r="N121" s="11"/>
      <c r="O121" s="2"/>
      <c r="P121" s="14"/>
      <c r="Q121" s="31"/>
      <c r="R121" s="2"/>
      <c r="S121" s="15">
        <f t="shared" si="21"/>
        <v>0</v>
      </c>
      <c r="T121" s="2"/>
      <c r="U121" s="2"/>
      <c r="V121" s="14"/>
      <c r="W121" s="31"/>
      <c r="X121" s="14"/>
      <c r="Y121" s="15">
        <f t="shared" si="22"/>
        <v>0</v>
      </c>
      <c r="Z121" s="2">
        <f t="shared" si="23"/>
        <v>0</v>
      </c>
      <c r="AA121" s="15">
        <f t="shared" si="24"/>
        <v>0</v>
      </c>
      <c r="AB121" s="2">
        <v>200</v>
      </c>
      <c r="AC121" s="2">
        <v>217.5</v>
      </c>
      <c r="AD121" s="109">
        <v>225</v>
      </c>
      <c r="AE121" s="31"/>
      <c r="AF121" s="2">
        <v>217.5</v>
      </c>
      <c r="AG121" s="15">
        <f t="shared" si="25"/>
        <v>147.48675</v>
      </c>
      <c r="AH121" s="14">
        <f t="shared" si="26"/>
        <v>217.5</v>
      </c>
      <c r="AI121" s="15">
        <f t="shared" si="27"/>
        <v>147.48675</v>
      </c>
      <c r="AJ121" s="2"/>
      <c r="AK121" s="2" t="s">
        <v>1804</v>
      </c>
      <c r="AL121" s="2">
        <v>12</v>
      </c>
    </row>
    <row r="122" spans="1:38">
      <c r="A122" s="2">
        <v>5</v>
      </c>
      <c r="B122" s="2">
        <v>2</v>
      </c>
      <c r="C122" s="2" t="s">
        <v>501</v>
      </c>
      <c r="D122" s="32" t="s">
        <v>261</v>
      </c>
      <c r="E122" s="2">
        <v>82.5</v>
      </c>
      <c r="F122" s="2" t="s">
        <v>1805</v>
      </c>
      <c r="G122" s="2" t="s">
        <v>1806</v>
      </c>
      <c r="H122" s="2" t="s">
        <v>23</v>
      </c>
      <c r="I122" s="2" t="s">
        <v>21</v>
      </c>
      <c r="J122" s="33">
        <v>35895</v>
      </c>
      <c r="K122" s="31" t="s">
        <v>94</v>
      </c>
      <c r="L122" s="1">
        <v>81.900000000000006</v>
      </c>
      <c r="M122" s="15">
        <v>0.64729999999999999</v>
      </c>
      <c r="N122" s="11"/>
      <c r="O122" s="2"/>
      <c r="P122" s="14"/>
      <c r="Q122" s="31"/>
      <c r="R122" s="2"/>
      <c r="S122" s="15">
        <f t="shared" si="21"/>
        <v>0</v>
      </c>
      <c r="T122" s="2"/>
      <c r="U122" s="2"/>
      <c r="V122" s="14"/>
      <c r="W122" s="31"/>
      <c r="X122" s="14"/>
      <c r="Y122" s="15">
        <f t="shared" si="22"/>
        <v>0</v>
      </c>
      <c r="Z122" s="2">
        <f t="shared" si="23"/>
        <v>0</v>
      </c>
      <c r="AA122" s="15">
        <f t="shared" si="24"/>
        <v>0</v>
      </c>
      <c r="AB122" s="2">
        <v>205</v>
      </c>
      <c r="AC122" s="2">
        <v>217.5</v>
      </c>
      <c r="AD122" s="109">
        <v>225</v>
      </c>
      <c r="AE122" s="31"/>
      <c r="AF122" s="2">
        <v>217.5</v>
      </c>
      <c r="AG122" s="15">
        <f t="shared" si="25"/>
        <v>140.78774999999999</v>
      </c>
      <c r="AH122" s="14">
        <f t="shared" si="26"/>
        <v>217.5</v>
      </c>
      <c r="AI122" s="15">
        <f t="shared" si="27"/>
        <v>140.78774999999999</v>
      </c>
      <c r="AJ122" s="2"/>
      <c r="AK122" s="2" t="s">
        <v>1807</v>
      </c>
      <c r="AL122" s="2">
        <v>5</v>
      </c>
    </row>
    <row r="123" spans="1:38">
      <c r="A123" s="2">
        <v>5</v>
      </c>
      <c r="B123" s="2">
        <v>2</v>
      </c>
      <c r="C123" s="2" t="s">
        <v>501</v>
      </c>
      <c r="D123" s="32" t="s">
        <v>261</v>
      </c>
      <c r="E123" s="2">
        <v>82.5</v>
      </c>
      <c r="F123" s="2" t="s">
        <v>1808</v>
      </c>
      <c r="G123" s="2" t="s">
        <v>176</v>
      </c>
      <c r="H123" s="2" t="s">
        <v>176</v>
      </c>
      <c r="I123" s="2" t="s">
        <v>21</v>
      </c>
      <c r="J123" s="33">
        <v>36472</v>
      </c>
      <c r="K123" s="31" t="s">
        <v>42</v>
      </c>
      <c r="L123" s="1">
        <v>81.099999999999994</v>
      </c>
      <c r="M123" s="15">
        <v>0.67689999999999995</v>
      </c>
      <c r="N123" s="11"/>
      <c r="O123" s="2"/>
      <c r="P123" s="14"/>
      <c r="Q123" s="31"/>
      <c r="R123" s="2"/>
      <c r="S123" s="15">
        <f t="shared" si="21"/>
        <v>0</v>
      </c>
      <c r="T123" s="2"/>
      <c r="U123" s="2"/>
      <c r="V123" s="14"/>
      <c r="W123" s="31"/>
      <c r="X123" s="14"/>
      <c r="Y123" s="15">
        <f t="shared" si="22"/>
        <v>0</v>
      </c>
      <c r="Z123" s="2">
        <f t="shared" si="23"/>
        <v>0</v>
      </c>
      <c r="AA123" s="15">
        <f t="shared" si="24"/>
        <v>0</v>
      </c>
      <c r="AB123" s="2">
        <v>170</v>
      </c>
      <c r="AC123" s="2">
        <v>180</v>
      </c>
      <c r="AD123" s="109">
        <v>187.5</v>
      </c>
      <c r="AE123" s="31"/>
      <c r="AF123" s="2">
        <v>180</v>
      </c>
      <c r="AG123" s="15">
        <f t="shared" si="25"/>
        <v>121.84199999999998</v>
      </c>
      <c r="AH123" s="14">
        <f t="shared" si="26"/>
        <v>180</v>
      </c>
      <c r="AI123" s="15">
        <f t="shared" si="27"/>
        <v>121.84199999999998</v>
      </c>
      <c r="AJ123" s="2"/>
      <c r="AK123" s="2" t="s">
        <v>829</v>
      </c>
      <c r="AL123" s="2">
        <v>5</v>
      </c>
    </row>
    <row r="124" spans="1:38">
      <c r="A124" s="2">
        <v>3</v>
      </c>
      <c r="B124" s="2">
        <v>3</v>
      </c>
      <c r="C124" s="2" t="s">
        <v>501</v>
      </c>
      <c r="D124" s="32" t="s">
        <v>261</v>
      </c>
      <c r="E124" s="2">
        <v>82.5</v>
      </c>
      <c r="F124" s="2" t="s">
        <v>1809</v>
      </c>
      <c r="G124" s="2" t="s">
        <v>263</v>
      </c>
      <c r="H124" s="2" t="s">
        <v>264</v>
      </c>
      <c r="I124" s="2" t="s">
        <v>21</v>
      </c>
      <c r="J124" s="33">
        <v>36005</v>
      </c>
      <c r="K124" s="31" t="s">
        <v>94</v>
      </c>
      <c r="L124" s="1">
        <v>81.900000000000006</v>
      </c>
      <c r="M124" s="15">
        <v>0.64729999999999999</v>
      </c>
      <c r="N124" s="11"/>
      <c r="O124" s="2"/>
      <c r="P124" s="14"/>
      <c r="Q124" s="31"/>
      <c r="R124" s="2"/>
      <c r="S124" s="15">
        <f t="shared" si="21"/>
        <v>0</v>
      </c>
      <c r="T124" s="2"/>
      <c r="U124" s="2"/>
      <c r="V124" s="14"/>
      <c r="W124" s="31"/>
      <c r="X124" s="14"/>
      <c r="Y124" s="15">
        <f t="shared" si="22"/>
        <v>0</v>
      </c>
      <c r="Z124" s="2">
        <f t="shared" si="23"/>
        <v>0</v>
      </c>
      <c r="AA124" s="15">
        <f t="shared" si="24"/>
        <v>0</v>
      </c>
      <c r="AB124" s="2">
        <v>185</v>
      </c>
      <c r="AC124" s="109">
        <v>195</v>
      </c>
      <c r="AD124" s="109">
        <v>195</v>
      </c>
      <c r="AE124" s="31"/>
      <c r="AF124" s="2">
        <v>185</v>
      </c>
      <c r="AG124" s="15">
        <f t="shared" si="25"/>
        <v>119.7505</v>
      </c>
      <c r="AH124" s="14">
        <f t="shared" si="26"/>
        <v>185</v>
      </c>
      <c r="AI124" s="15">
        <f t="shared" si="27"/>
        <v>119.7505</v>
      </c>
      <c r="AJ124" s="2"/>
      <c r="AK124" s="2" t="s">
        <v>1810</v>
      </c>
      <c r="AL124" s="2">
        <v>3</v>
      </c>
    </row>
    <row r="125" spans="1:38">
      <c r="A125" s="2">
        <v>2</v>
      </c>
      <c r="B125" s="2">
        <v>4</v>
      </c>
      <c r="C125" s="2" t="s">
        <v>501</v>
      </c>
      <c r="D125" s="32" t="s">
        <v>261</v>
      </c>
      <c r="E125" s="2">
        <v>82.5</v>
      </c>
      <c r="F125" s="2" t="s">
        <v>1811</v>
      </c>
      <c r="G125" s="2" t="s">
        <v>33</v>
      </c>
      <c r="H125" s="2" t="s">
        <v>34</v>
      </c>
      <c r="I125" s="2" t="s">
        <v>21</v>
      </c>
      <c r="J125" s="33">
        <v>36426</v>
      </c>
      <c r="K125" s="31" t="s">
        <v>94</v>
      </c>
      <c r="L125" s="1">
        <v>82.5</v>
      </c>
      <c r="M125" s="15">
        <v>0.65649999999999997</v>
      </c>
      <c r="N125" s="11"/>
      <c r="O125" s="2"/>
      <c r="P125" s="14"/>
      <c r="Q125" s="31"/>
      <c r="R125" s="2"/>
      <c r="S125" s="15">
        <f t="shared" si="21"/>
        <v>0</v>
      </c>
      <c r="T125" s="2"/>
      <c r="U125" s="2"/>
      <c r="V125" s="14"/>
      <c r="W125" s="31"/>
      <c r="X125" s="14"/>
      <c r="Y125" s="15">
        <f t="shared" si="22"/>
        <v>0</v>
      </c>
      <c r="Z125" s="2">
        <f t="shared" si="23"/>
        <v>0</v>
      </c>
      <c r="AA125" s="15">
        <f t="shared" si="24"/>
        <v>0</v>
      </c>
      <c r="AB125" s="2">
        <v>145</v>
      </c>
      <c r="AC125" s="2">
        <v>152.5</v>
      </c>
      <c r="AD125" s="109">
        <v>165</v>
      </c>
      <c r="AE125" s="31"/>
      <c r="AF125" s="2">
        <v>152.5</v>
      </c>
      <c r="AG125" s="15">
        <f t="shared" si="25"/>
        <v>100.11624999999999</v>
      </c>
      <c r="AH125" s="14">
        <f t="shared" si="26"/>
        <v>152.5</v>
      </c>
      <c r="AI125" s="15">
        <f t="shared" si="27"/>
        <v>100.11624999999999</v>
      </c>
      <c r="AJ125" s="2"/>
      <c r="AK125" s="2" t="s">
        <v>1812</v>
      </c>
      <c r="AL125" s="2">
        <v>2</v>
      </c>
    </row>
    <row r="126" spans="1:38">
      <c r="A126" s="2">
        <v>5</v>
      </c>
      <c r="B126" s="2">
        <v>2</v>
      </c>
      <c r="C126" s="2" t="s">
        <v>501</v>
      </c>
      <c r="D126" s="32" t="s">
        <v>261</v>
      </c>
      <c r="E126" s="2">
        <v>90</v>
      </c>
      <c r="F126" s="2" t="s">
        <v>1813</v>
      </c>
      <c r="G126" s="2" t="s">
        <v>1814</v>
      </c>
      <c r="H126" s="2" t="s">
        <v>23</v>
      </c>
      <c r="I126" s="2" t="s">
        <v>21</v>
      </c>
      <c r="J126" s="33" t="s">
        <v>1815</v>
      </c>
      <c r="K126" s="31" t="s">
        <v>136</v>
      </c>
      <c r="L126" s="1">
        <v>86.5</v>
      </c>
      <c r="M126" s="15">
        <v>0.61799999999999999</v>
      </c>
      <c r="N126" s="11"/>
      <c r="O126" s="2"/>
      <c r="P126" s="14"/>
      <c r="Q126" s="31"/>
      <c r="R126" s="2"/>
      <c r="S126" s="15">
        <f t="shared" si="21"/>
        <v>0</v>
      </c>
      <c r="T126" s="2"/>
      <c r="U126" s="2"/>
      <c r="V126" s="14"/>
      <c r="W126" s="31"/>
      <c r="X126" s="14"/>
      <c r="Y126" s="15">
        <f t="shared" si="22"/>
        <v>0</v>
      </c>
      <c r="Z126" s="2">
        <f t="shared" si="23"/>
        <v>0</v>
      </c>
      <c r="AA126" s="15">
        <f t="shared" si="24"/>
        <v>0</v>
      </c>
      <c r="AB126" s="2">
        <v>197.5</v>
      </c>
      <c r="AC126" s="2">
        <v>210</v>
      </c>
      <c r="AD126" s="109">
        <v>225</v>
      </c>
      <c r="AE126" s="31"/>
      <c r="AF126" s="2">
        <v>210</v>
      </c>
      <c r="AG126" s="15">
        <f t="shared" si="25"/>
        <v>129.78</v>
      </c>
      <c r="AH126" s="14">
        <f t="shared" si="26"/>
        <v>210</v>
      </c>
      <c r="AI126" s="15">
        <f t="shared" si="27"/>
        <v>129.78</v>
      </c>
      <c r="AJ126" s="2"/>
      <c r="AK126" s="2" t="s">
        <v>1816</v>
      </c>
      <c r="AL126" s="2">
        <v>5</v>
      </c>
    </row>
    <row r="127" spans="1:38">
      <c r="A127" s="2">
        <v>12</v>
      </c>
      <c r="B127" s="2">
        <v>1</v>
      </c>
      <c r="C127" s="2" t="s">
        <v>501</v>
      </c>
      <c r="D127" s="32" t="s">
        <v>261</v>
      </c>
      <c r="E127" s="2">
        <v>90</v>
      </c>
      <c r="F127" s="2" t="s">
        <v>1709</v>
      </c>
      <c r="G127" s="2" t="s">
        <v>219</v>
      </c>
      <c r="H127" s="2" t="s">
        <v>219</v>
      </c>
      <c r="I127" s="2" t="s">
        <v>219</v>
      </c>
      <c r="J127" s="33">
        <v>34528</v>
      </c>
      <c r="K127" s="31" t="s">
        <v>136</v>
      </c>
      <c r="L127" s="1">
        <v>87.8</v>
      </c>
      <c r="M127" s="15">
        <v>0.59430000000000005</v>
      </c>
      <c r="N127" s="11"/>
      <c r="O127" s="2"/>
      <c r="P127" s="14"/>
      <c r="Q127" s="31"/>
      <c r="R127" s="2"/>
      <c r="S127" s="15">
        <f t="shared" si="21"/>
        <v>0</v>
      </c>
      <c r="T127" s="2"/>
      <c r="U127" s="2"/>
      <c r="V127" s="14"/>
      <c r="W127" s="31"/>
      <c r="X127" s="14"/>
      <c r="Y127" s="15">
        <f t="shared" si="22"/>
        <v>0</v>
      </c>
      <c r="Z127" s="2">
        <f t="shared" si="23"/>
        <v>0</v>
      </c>
      <c r="AA127" s="15">
        <f t="shared" si="24"/>
        <v>0</v>
      </c>
      <c r="AB127" s="2">
        <v>190</v>
      </c>
      <c r="AC127" s="2">
        <v>202.5</v>
      </c>
      <c r="AD127" s="2">
        <v>212.5</v>
      </c>
      <c r="AE127" s="31"/>
      <c r="AF127" s="2">
        <v>212.5</v>
      </c>
      <c r="AG127" s="15">
        <f t="shared" si="25"/>
        <v>126.28875000000001</v>
      </c>
      <c r="AH127" s="14">
        <f t="shared" si="26"/>
        <v>212.5</v>
      </c>
      <c r="AI127" s="15">
        <f t="shared" si="27"/>
        <v>126.28875000000001</v>
      </c>
      <c r="AJ127" s="2"/>
      <c r="AK127" s="2" t="s">
        <v>1710</v>
      </c>
      <c r="AL127" s="2">
        <v>12</v>
      </c>
    </row>
    <row r="128" spans="1:38">
      <c r="A128" s="2">
        <v>2</v>
      </c>
      <c r="B128" s="2">
        <v>4</v>
      </c>
      <c r="C128" s="2" t="s">
        <v>501</v>
      </c>
      <c r="D128" s="32" t="s">
        <v>261</v>
      </c>
      <c r="E128" s="2">
        <v>90</v>
      </c>
      <c r="F128" s="2" t="s">
        <v>1817</v>
      </c>
      <c r="G128" s="2" t="s">
        <v>446</v>
      </c>
      <c r="H128" s="2" t="s">
        <v>23</v>
      </c>
      <c r="I128" s="2" t="s">
        <v>21</v>
      </c>
      <c r="J128" s="33">
        <v>34421</v>
      </c>
      <c r="K128" s="31" t="s">
        <v>136</v>
      </c>
      <c r="L128" s="1">
        <v>89</v>
      </c>
      <c r="M128" s="15">
        <v>0.62470000000000003</v>
      </c>
      <c r="N128" s="11"/>
      <c r="O128" s="2"/>
      <c r="P128" s="14"/>
      <c r="Q128" s="31"/>
      <c r="R128" s="2"/>
      <c r="S128" s="15">
        <f t="shared" si="21"/>
        <v>0</v>
      </c>
      <c r="T128" s="2"/>
      <c r="U128" s="2"/>
      <c r="V128" s="14"/>
      <c r="W128" s="31"/>
      <c r="X128" s="14"/>
      <c r="Y128" s="15">
        <f t="shared" si="22"/>
        <v>0</v>
      </c>
      <c r="Z128" s="2">
        <f t="shared" si="23"/>
        <v>0</v>
      </c>
      <c r="AA128" s="15">
        <f t="shared" si="24"/>
        <v>0</v>
      </c>
      <c r="AB128" s="2">
        <v>190</v>
      </c>
      <c r="AC128" s="2">
        <v>200</v>
      </c>
      <c r="AD128" s="109">
        <v>207.5</v>
      </c>
      <c r="AE128" s="31"/>
      <c r="AF128" s="2">
        <v>200</v>
      </c>
      <c r="AG128" s="15">
        <f t="shared" si="25"/>
        <v>124.94000000000001</v>
      </c>
      <c r="AH128" s="14">
        <f t="shared" si="26"/>
        <v>200</v>
      </c>
      <c r="AI128" s="15">
        <f t="shared" si="27"/>
        <v>124.94000000000001</v>
      </c>
      <c r="AJ128" s="2"/>
      <c r="AK128" s="2" t="s">
        <v>1818</v>
      </c>
      <c r="AL128" s="2">
        <v>2</v>
      </c>
    </row>
    <row r="129" spans="1:38">
      <c r="A129" s="2">
        <v>3</v>
      </c>
      <c r="B129" s="2">
        <v>3</v>
      </c>
      <c r="C129" s="2" t="s">
        <v>501</v>
      </c>
      <c r="D129" s="32" t="s">
        <v>261</v>
      </c>
      <c r="E129" s="2">
        <v>90</v>
      </c>
      <c r="F129" s="2" t="s">
        <v>1819</v>
      </c>
      <c r="G129" s="2" t="s">
        <v>1646</v>
      </c>
      <c r="H129" s="2" t="s">
        <v>23</v>
      </c>
      <c r="I129" s="2" t="s">
        <v>21</v>
      </c>
      <c r="J129" s="33">
        <v>35690</v>
      </c>
      <c r="K129" s="31" t="s">
        <v>136</v>
      </c>
      <c r="L129" s="1">
        <v>88.6</v>
      </c>
      <c r="M129" s="15">
        <v>0.60870000000000002</v>
      </c>
      <c r="N129" s="11"/>
      <c r="O129" s="2"/>
      <c r="P129" s="14"/>
      <c r="Q129" s="31"/>
      <c r="R129" s="2"/>
      <c r="S129" s="15">
        <f t="shared" si="21"/>
        <v>0</v>
      </c>
      <c r="T129" s="2"/>
      <c r="U129" s="2"/>
      <c r="V129" s="14"/>
      <c r="W129" s="31"/>
      <c r="X129" s="14"/>
      <c r="Y129" s="15">
        <f t="shared" si="22"/>
        <v>0</v>
      </c>
      <c r="Z129" s="2">
        <f t="shared" si="23"/>
        <v>0</v>
      </c>
      <c r="AA129" s="15">
        <f t="shared" si="24"/>
        <v>0</v>
      </c>
      <c r="AB129" s="109">
        <v>197.5</v>
      </c>
      <c r="AC129" s="2">
        <v>197.5</v>
      </c>
      <c r="AD129" s="2">
        <v>205</v>
      </c>
      <c r="AE129" s="31"/>
      <c r="AF129" s="2">
        <v>205</v>
      </c>
      <c r="AG129" s="15">
        <f t="shared" si="25"/>
        <v>124.7835</v>
      </c>
      <c r="AH129" s="14">
        <f t="shared" si="26"/>
        <v>205</v>
      </c>
      <c r="AI129" s="15">
        <f t="shared" si="27"/>
        <v>124.7835</v>
      </c>
      <c r="AJ129" s="2"/>
      <c r="AK129" s="2" t="s">
        <v>2216</v>
      </c>
      <c r="AL129" s="2">
        <v>3</v>
      </c>
    </row>
    <row r="130" spans="1:38">
      <c r="A130" s="2">
        <v>1</v>
      </c>
      <c r="B130" s="2">
        <v>5</v>
      </c>
      <c r="C130" s="2" t="s">
        <v>501</v>
      </c>
      <c r="D130" s="32" t="s">
        <v>261</v>
      </c>
      <c r="E130" s="2">
        <v>90</v>
      </c>
      <c r="F130" s="2" t="s">
        <v>1820</v>
      </c>
      <c r="G130" s="2" t="s">
        <v>1821</v>
      </c>
      <c r="H130" s="2" t="s">
        <v>23</v>
      </c>
      <c r="I130" s="2" t="s">
        <v>21</v>
      </c>
      <c r="J130" s="33">
        <v>34933</v>
      </c>
      <c r="K130" s="31" t="s">
        <v>136</v>
      </c>
      <c r="L130" s="1">
        <v>86.95</v>
      </c>
      <c r="M130" s="15">
        <v>0.6038</v>
      </c>
      <c r="N130" s="11"/>
      <c r="O130" s="2"/>
      <c r="P130" s="14"/>
      <c r="Q130" s="31"/>
      <c r="R130" s="2"/>
      <c r="S130" s="15">
        <f t="shared" si="21"/>
        <v>0</v>
      </c>
      <c r="T130" s="2"/>
      <c r="U130" s="2"/>
      <c r="V130" s="14"/>
      <c r="W130" s="31"/>
      <c r="X130" s="14"/>
      <c r="Y130" s="15">
        <f t="shared" si="22"/>
        <v>0</v>
      </c>
      <c r="Z130" s="2">
        <f t="shared" si="23"/>
        <v>0</v>
      </c>
      <c r="AA130" s="15">
        <f t="shared" si="24"/>
        <v>0</v>
      </c>
      <c r="AB130" s="109">
        <v>180</v>
      </c>
      <c r="AC130" s="2">
        <v>180</v>
      </c>
      <c r="AD130" s="2">
        <v>197.5</v>
      </c>
      <c r="AE130" s="31"/>
      <c r="AF130" s="2">
        <v>197.5</v>
      </c>
      <c r="AG130" s="15">
        <f t="shared" si="25"/>
        <v>119.2505</v>
      </c>
      <c r="AH130" s="14">
        <f t="shared" si="26"/>
        <v>197.5</v>
      </c>
      <c r="AI130" s="15">
        <f t="shared" si="27"/>
        <v>119.2505</v>
      </c>
      <c r="AJ130" s="2"/>
      <c r="AK130" s="2" t="s">
        <v>2217</v>
      </c>
      <c r="AL130" s="2">
        <v>1</v>
      </c>
    </row>
    <row r="131" spans="1:38">
      <c r="A131" s="2">
        <v>12</v>
      </c>
      <c r="B131" s="2">
        <v>1</v>
      </c>
      <c r="C131" s="2" t="s">
        <v>501</v>
      </c>
      <c r="D131" s="32" t="s">
        <v>261</v>
      </c>
      <c r="E131" s="2">
        <v>90</v>
      </c>
      <c r="F131" s="2" t="s">
        <v>1822</v>
      </c>
      <c r="G131" s="2" t="s">
        <v>176</v>
      </c>
      <c r="H131" s="2" t="s">
        <v>176</v>
      </c>
      <c r="I131" s="2" t="s">
        <v>21</v>
      </c>
      <c r="J131" s="33">
        <v>22305</v>
      </c>
      <c r="K131" s="31" t="s">
        <v>53</v>
      </c>
      <c r="L131" s="1">
        <v>89.2</v>
      </c>
      <c r="M131" s="15">
        <v>0.84160000000000001</v>
      </c>
      <c r="N131" s="11"/>
      <c r="O131" s="2"/>
      <c r="P131" s="14"/>
      <c r="Q131" s="31"/>
      <c r="R131" s="2"/>
      <c r="S131" s="15">
        <f t="shared" si="21"/>
        <v>0</v>
      </c>
      <c r="T131" s="2"/>
      <c r="U131" s="78"/>
      <c r="V131" s="82"/>
      <c r="W131" s="31"/>
      <c r="X131" s="14"/>
      <c r="Y131" s="15">
        <f t="shared" si="22"/>
        <v>0</v>
      </c>
      <c r="Z131" s="2">
        <f t="shared" si="23"/>
        <v>0</v>
      </c>
      <c r="AA131" s="15">
        <f t="shared" si="24"/>
        <v>0</v>
      </c>
      <c r="AB131" s="2">
        <v>180</v>
      </c>
      <c r="AC131" s="2">
        <v>200</v>
      </c>
      <c r="AD131" s="2">
        <v>0</v>
      </c>
      <c r="AE131" s="31"/>
      <c r="AF131" s="2">
        <v>200</v>
      </c>
      <c r="AG131" s="15">
        <f t="shared" si="25"/>
        <v>168.32</v>
      </c>
      <c r="AH131" s="14">
        <f t="shared" si="26"/>
        <v>200</v>
      </c>
      <c r="AI131" s="15">
        <f t="shared" si="27"/>
        <v>168.32</v>
      </c>
      <c r="AJ131" s="2"/>
      <c r="AK131" s="2" t="s">
        <v>1823</v>
      </c>
      <c r="AL131" s="2">
        <v>12</v>
      </c>
    </row>
    <row r="132" spans="1:38">
      <c r="A132" s="2">
        <v>12</v>
      </c>
      <c r="B132" s="2">
        <v>1</v>
      </c>
      <c r="C132" s="2" t="s">
        <v>501</v>
      </c>
      <c r="D132" s="32" t="s">
        <v>261</v>
      </c>
      <c r="E132" s="2">
        <v>90</v>
      </c>
      <c r="F132" s="2" t="s">
        <v>1711</v>
      </c>
      <c r="G132" s="2" t="s">
        <v>532</v>
      </c>
      <c r="H132" s="2" t="s">
        <v>532</v>
      </c>
      <c r="I132" s="2" t="s">
        <v>21</v>
      </c>
      <c r="J132" s="33">
        <v>25493</v>
      </c>
      <c r="K132" s="31" t="s">
        <v>36</v>
      </c>
      <c r="L132" s="1">
        <v>89.2</v>
      </c>
      <c r="M132" s="15">
        <v>0.64259999999999995</v>
      </c>
      <c r="N132" s="11"/>
      <c r="O132" s="2"/>
      <c r="P132" s="14"/>
      <c r="Q132" s="31"/>
      <c r="R132" s="2"/>
      <c r="S132" s="15">
        <f t="shared" si="21"/>
        <v>0</v>
      </c>
      <c r="T132" s="2"/>
      <c r="U132" s="2"/>
      <c r="V132" s="82"/>
      <c r="W132" s="31"/>
      <c r="X132" s="14"/>
      <c r="Y132" s="15">
        <f t="shared" si="22"/>
        <v>0</v>
      </c>
      <c r="Z132" s="2">
        <f t="shared" si="23"/>
        <v>0</v>
      </c>
      <c r="AA132" s="15">
        <f t="shared" si="24"/>
        <v>0</v>
      </c>
      <c r="AB132" s="2">
        <v>225</v>
      </c>
      <c r="AC132" s="2">
        <v>240</v>
      </c>
      <c r="AD132" s="2">
        <v>250</v>
      </c>
      <c r="AE132" s="31"/>
      <c r="AF132" s="2">
        <v>250</v>
      </c>
      <c r="AG132" s="15">
        <f t="shared" si="25"/>
        <v>160.64999999999998</v>
      </c>
      <c r="AH132" s="14">
        <f t="shared" si="26"/>
        <v>250</v>
      </c>
      <c r="AI132" s="15">
        <f t="shared" si="27"/>
        <v>160.64999999999998</v>
      </c>
      <c r="AJ132" s="2"/>
      <c r="AK132" s="2" t="s">
        <v>2202</v>
      </c>
      <c r="AL132" s="2">
        <v>12</v>
      </c>
    </row>
    <row r="133" spans="1:38">
      <c r="A133" s="2">
        <v>12</v>
      </c>
      <c r="B133" s="2">
        <v>1</v>
      </c>
      <c r="C133" s="2" t="s">
        <v>501</v>
      </c>
      <c r="D133" s="32" t="s">
        <v>261</v>
      </c>
      <c r="E133" s="2">
        <v>90</v>
      </c>
      <c r="F133" s="2" t="s">
        <v>1824</v>
      </c>
      <c r="G133" s="2" t="s">
        <v>97</v>
      </c>
      <c r="H133" s="2" t="s">
        <v>23</v>
      </c>
      <c r="I133" s="2" t="s">
        <v>21</v>
      </c>
      <c r="J133" s="33">
        <v>28145</v>
      </c>
      <c r="K133" s="31" t="s">
        <v>20</v>
      </c>
      <c r="L133" s="1">
        <v>89.05</v>
      </c>
      <c r="M133" s="15">
        <v>0.58889999999999998</v>
      </c>
      <c r="N133" s="11"/>
      <c r="O133" s="2"/>
      <c r="P133" s="14"/>
      <c r="Q133" s="31"/>
      <c r="R133" s="2"/>
      <c r="S133" s="15">
        <f t="shared" si="21"/>
        <v>0</v>
      </c>
      <c r="T133" s="2"/>
      <c r="U133" s="2"/>
      <c r="V133" s="14"/>
      <c r="W133" s="31"/>
      <c r="X133" s="14"/>
      <c r="Y133" s="15">
        <f t="shared" si="22"/>
        <v>0</v>
      </c>
      <c r="Z133" s="2">
        <f t="shared" si="23"/>
        <v>0</v>
      </c>
      <c r="AA133" s="15">
        <f t="shared" si="24"/>
        <v>0</v>
      </c>
      <c r="AB133" s="2">
        <v>200</v>
      </c>
      <c r="AC133" s="2">
        <v>215</v>
      </c>
      <c r="AD133" s="2">
        <v>225</v>
      </c>
      <c r="AE133" s="31"/>
      <c r="AF133" s="2">
        <v>225</v>
      </c>
      <c r="AG133" s="15">
        <f t="shared" si="25"/>
        <v>132.5025</v>
      </c>
      <c r="AH133" s="14">
        <f t="shared" si="26"/>
        <v>225</v>
      </c>
      <c r="AI133" s="15">
        <f t="shared" si="27"/>
        <v>132.5025</v>
      </c>
      <c r="AJ133" s="2"/>
      <c r="AK133" s="2" t="s">
        <v>2218</v>
      </c>
      <c r="AL133" s="2">
        <v>12</v>
      </c>
    </row>
    <row r="134" spans="1:38">
      <c r="A134" s="2">
        <v>5</v>
      </c>
      <c r="B134" s="2">
        <v>2</v>
      </c>
      <c r="C134" s="2" t="s">
        <v>501</v>
      </c>
      <c r="D134" s="32" t="s">
        <v>261</v>
      </c>
      <c r="E134" s="2">
        <v>90</v>
      </c>
      <c r="F134" s="2" t="s">
        <v>1825</v>
      </c>
      <c r="G134" s="2" t="s">
        <v>1826</v>
      </c>
      <c r="H134" s="2" t="s">
        <v>34</v>
      </c>
      <c r="I134" s="2" t="s">
        <v>21</v>
      </c>
      <c r="J134" s="33">
        <v>28043</v>
      </c>
      <c r="K134" s="31" t="s">
        <v>20</v>
      </c>
      <c r="L134" s="1">
        <v>89.35</v>
      </c>
      <c r="M134" s="15">
        <v>0.58809999999999996</v>
      </c>
      <c r="N134" s="11"/>
      <c r="O134" s="2"/>
      <c r="P134" s="14"/>
      <c r="Q134" s="31"/>
      <c r="R134" s="2"/>
      <c r="S134" s="15">
        <f t="shared" si="21"/>
        <v>0</v>
      </c>
      <c r="T134" s="2"/>
      <c r="U134" s="2"/>
      <c r="V134" s="14"/>
      <c r="W134" s="31"/>
      <c r="X134" s="14"/>
      <c r="Y134" s="15">
        <f t="shared" si="22"/>
        <v>0</v>
      </c>
      <c r="Z134" s="2">
        <f t="shared" si="23"/>
        <v>0</v>
      </c>
      <c r="AA134" s="15">
        <f t="shared" si="24"/>
        <v>0</v>
      </c>
      <c r="AB134" s="2">
        <v>195</v>
      </c>
      <c r="AC134" s="2">
        <v>215</v>
      </c>
      <c r="AD134" s="2">
        <v>220</v>
      </c>
      <c r="AE134" s="31"/>
      <c r="AF134" s="2">
        <v>220</v>
      </c>
      <c r="AG134" s="15">
        <f t="shared" si="25"/>
        <v>129.38199999999998</v>
      </c>
      <c r="AH134" s="14">
        <f t="shared" si="26"/>
        <v>220</v>
      </c>
      <c r="AI134" s="15">
        <f t="shared" si="27"/>
        <v>129.38199999999998</v>
      </c>
      <c r="AJ134" s="2"/>
      <c r="AK134" s="2" t="s">
        <v>1826</v>
      </c>
      <c r="AL134" s="2">
        <v>5</v>
      </c>
    </row>
    <row r="135" spans="1:38">
      <c r="A135" s="2">
        <v>12</v>
      </c>
      <c r="B135" s="2">
        <v>1</v>
      </c>
      <c r="C135" s="2" t="s">
        <v>501</v>
      </c>
      <c r="D135" s="32" t="s">
        <v>261</v>
      </c>
      <c r="E135" s="2">
        <v>90</v>
      </c>
      <c r="F135" s="2" t="s">
        <v>1523</v>
      </c>
      <c r="G135" s="2" t="s">
        <v>1827</v>
      </c>
      <c r="H135" s="2" t="s">
        <v>931</v>
      </c>
      <c r="I135" s="2" t="s">
        <v>21</v>
      </c>
      <c r="J135" s="33">
        <v>24717</v>
      </c>
      <c r="K135" s="31" t="s">
        <v>140</v>
      </c>
      <c r="L135" s="1">
        <v>89</v>
      </c>
      <c r="M135" s="15">
        <v>0.69120000000000004</v>
      </c>
      <c r="N135" s="11"/>
      <c r="O135" s="2"/>
      <c r="P135" s="14"/>
      <c r="Q135" s="31"/>
      <c r="R135" s="2"/>
      <c r="S135" s="15">
        <f t="shared" si="21"/>
        <v>0</v>
      </c>
      <c r="T135" s="2"/>
      <c r="U135" s="2"/>
      <c r="V135" s="14"/>
      <c r="W135" s="31"/>
      <c r="X135" s="14"/>
      <c r="Y135" s="15">
        <f t="shared" si="22"/>
        <v>0</v>
      </c>
      <c r="Z135" s="2">
        <f t="shared" si="23"/>
        <v>0</v>
      </c>
      <c r="AA135" s="15">
        <f t="shared" si="24"/>
        <v>0</v>
      </c>
      <c r="AB135" s="2">
        <v>160</v>
      </c>
      <c r="AC135" s="2">
        <v>180</v>
      </c>
      <c r="AD135" s="2">
        <v>0</v>
      </c>
      <c r="AE135" s="31"/>
      <c r="AF135" s="2">
        <v>180</v>
      </c>
      <c r="AG135" s="15">
        <f t="shared" si="25"/>
        <v>124.41600000000001</v>
      </c>
      <c r="AH135" s="14">
        <f t="shared" si="26"/>
        <v>180</v>
      </c>
      <c r="AI135" s="15">
        <f t="shared" si="27"/>
        <v>124.41600000000001</v>
      </c>
      <c r="AJ135" s="2"/>
      <c r="AK135" s="2" t="s">
        <v>2219</v>
      </c>
      <c r="AL135" s="2">
        <v>12</v>
      </c>
    </row>
    <row r="136" spans="1:38">
      <c r="A136" s="2">
        <v>3</v>
      </c>
      <c r="B136" s="2">
        <v>3</v>
      </c>
      <c r="C136" s="2" t="s">
        <v>501</v>
      </c>
      <c r="D136" s="32" t="s">
        <v>261</v>
      </c>
      <c r="E136" s="2">
        <v>90</v>
      </c>
      <c r="F136" s="2" t="s">
        <v>1525</v>
      </c>
      <c r="G136" s="2" t="s">
        <v>97</v>
      </c>
      <c r="H136" s="2" t="s">
        <v>23</v>
      </c>
      <c r="I136" s="2" t="s">
        <v>21</v>
      </c>
      <c r="J136" s="33">
        <v>28333</v>
      </c>
      <c r="K136" s="31" t="s">
        <v>20</v>
      </c>
      <c r="L136" s="1">
        <v>86.7</v>
      </c>
      <c r="M136" s="15">
        <v>0.59909999999999997</v>
      </c>
      <c r="N136" s="11"/>
      <c r="O136" s="2"/>
      <c r="P136" s="14"/>
      <c r="Q136" s="31"/>
      <c r="R136" s="2"/>
      <c r="S136" s="15">
        <f t="shared" si="21"/>
        <v>0</v>
      </c>
      <c r="T136" s="2"/>
      <c r="U136" s="2"/>
      <c r="V136" s="14"/>
      <c r="W136" s="31"/>
      <c r="X136" s="14"/>
      <c r="Y136" s="15">
        <f t="shared" si="22"/>
        <v>0</v>
      </c>
      <c r="Z136" s="2">
        <f t="shared" si="23"/>
        <v>0</v>
      </c>
      <c r="AA136" s="15">
        <f t="shared" si="24"/>
        <v>0</v>
      </c>
      <c r="AB136" s="2">
        <v>170</v>
      </c>
      <c r="AC136" s="2">
        <v>185</v>
      </c>
      <c r="AD136" s="2">
        <v>197.5</v>
      </c>
      <c r="AE136" s="31"/>
      <c r="AF136" s="2">
        <v>197.5</v>
      </c>
      <c r="AG136" s="15">
        <f t="shared" si="25"/>
        <v>118.32225</v>
      </c>
      <c r="AH136" s="14">
        <f t="shared" si="26"/>
        <v>197.5</v>
      </c>
      <c r="AI136" s="15">
        <f t="shared" si="27"/>
        <v>118.32225</v>
      </c>
      <c r="AJ136" s="2"/>
      <c r="AK136" s="2" t="s">
        <v>229</v>
      </c>
      <c r="AL136" s="2">
        <v>3</v>
      </c>
    </row>
    <row r="137" spans="1:38">
      <c r="A137" s="2">
        <v>12</v>
      </c>
      <c r="B137" s="2">
        <v>1</v>
      </c>
      <c r="C137" s="2" t="s">
        <v>501</v>
      </c>
      <c r="D137" s="32" t="s">
        <v>261</v>
      </c>
      <c r="E137" s="2">
        <v>90</v>
      </c>
      <c r="F137" s="2" t="s">
        <v>1828</v>
      </c>
      <c r="G137" s="2" t="s">
        <v>1829</v>
      </c>
      <c r="H137" s="2" t="s">
        <v>931</v>
      </c>
      <c r="I137" s="2" t="s">
        <v>21</v>
      </c>
      <c r="J137" s="33">
        <v>31762</v>
      </c>
      <c r="K137" s="31" t="s">
        <v>19</v>
      </c>
      <c r="L137" s="1">
        <v>87.6</v>
      </c>
      <c r="M137" s="15">
        <v>0.59519999999999995</v>
      </c>
      <c r="N137" s="44"/>
      <c r="O137" s="2"/>
      <c r="P137" s="44"/>
      <c r="Q137" s="31"/>
      <c r="R137" s="2"/>
      <c r="S137" s="15">
        <f t="shared" si="21"/>
        <v>0</v>
      </c>
      <c r="T137" s="2"/>
      <c r="U137" s="2"/>
      <c r="V137" s="14"/>
      <c r="W137" s="31"/>
      <c r="X137" s="14"/>
      <c r="Y137" s="15">
        <f t="shared" si="22"/>
        <v>0</v>
      </c>
      <c r="Z137" s="2">
        <f t="shared" si="23"/>
        <v>0</v>
      </c>
      <c r="AA137" s="15">
        <f t="shared" si="24"/>
        <v>0</v>
      </c>
      <c r="AB137" s="2">
        <v>270</v>
      </c>
      <c r="AC137" s="2">
        <v>280</v>
      </c>
      <c r="AD137" s="125">
        <v>282.5</v>
      </c>
      <c r="AE137" s="31"/>
      <c r="AF137" s="14">
        <v>280</v>
      </c>
      <c r="AG137" s="15">
        <f t="shared" si="25"/>
        <v>166.65599999999998</v>
      </c>
      <c r="AH137" s="2">
        <f t="shared" si="26"/>
        <v>280</v>
      </c>
      <c r="AI137" s="15">
        <f t="shared" si="27"/>
        <v>166.65599999999998</v>
      </c>
      <c r="AJ137" s="2"/>
      <c r="AK137" s="2" t="s">
        <v>2220</v>
      </c>
      <c r="AL137" s="2">
        <v>12</v>
      </c>
    </row>
    <row r="138" spans="1:38">
      <c r="A138" s="2">
        <v>5</v>
      </c>
      <c r="B138" s="2">
        <v>2</v>
      </c>
      <c r="C138" s="2" t="s">
        <v>501</v>
      </c>
      <c r="D138" s="32" t="s">
        <v>261</v>
      </c>
      <c r="E138" s="2">
        <v>90</v>
      </c>
      <c r="F138" s="2" t="s">
        <v>218</v>
      </c>
      <c r="G138" s="2" t="s">
        <v>219</v>
      </c>
      <c r="H138" s="2" t="s">
        <v>219</v>
      </c>
      <c r="I138" s="2" t="s">
        <v>219</v>
      </c>
      <c r="J138" s="33">
        <v>29941</v>
      </c>
      <c r="K138" s="31" t="s">
        <v>19</v>
      </c>
      <c r="L138" s="1">
        <v>89.8</v>
      </c>
      <c r="M138" s="15">
        <v>0.58609999999999995</v>
      </c>
      <c r="N138" s="11"/>
      <c r="O138" s="2"/>
      <c r="P138" s="14"/>
      <c r="Q138" s="31"/>
      <c r="R138" s="2"/>
      <c r="S138" s="15">
        <f t="shared" si="21"/>
        <v>0</v>
      </c>
      <c r="T138" s="2"/>
      <c r="U138" s="2"/>
      <c r="V138" s="14"/>
      <c r="W138" s="31"/>
      <c r="X138" s="14"/>
      <c r="Y138" s="15">
        <f t="shared" si="22"/>
        <v>0</v>
      </c>
      <c r="Z138" s="2">
        <f t="shared" si="23"/>
        <v>0</v>
      </c>
      <c r="AA138" s="15">
        <f t="shared" si="24"/>
        <v>0</v>
      </c>
      <c r="AB138" s="2">
        <v>257.5</v>
      </c>
      <c r="AC138" s="2">
        <v>270</v>
      </c>
      <c r="AD138" s="2">
        <v>280</v>
      </c>
      <c r="AE138" s="31"/>
      <c r="AF138" s="2">
        <v>280</v>
      </c>
      <c r="AG138" s="15">
        <f t="shared" si="25"/>
        <v>164.10799999999998</v>
      </c>
      <c r="AH138" s="14">
        <f t="shared" si="26"/>
        <v>280</v>
      </c>
      <c r="AI138" s="15">
        <f t="shared" si="27"/>
        <v>164.10799999999998</v>
      </c>
      <c r="AJ138" s="2"/>
      <c r="AK138" s="2" t="s">
        <v>1830</v>
      </c>
      <c r="AL138" s="2">
        <v>5</v>
      </c>
    </row>
    <row r="139" spans="1:38">
      <c r="A139" s="2">
        <v>3</v>
      </c>
      <c r="B139" s="2">
        <v>3</v>
      </c>
      <c r="C139" s="2" t="s">
        <v>501</v>
      </c>
      <c r="D139" s="32" t="s">
        <v>261</v>
      </c>
      <c r="E139" s="2">
        <v>90</v>
      </c>
      <c r="F139" s="2" t="s">
        <v>1712</v>
      </c>
      <c r="G139" s="2" t="s">
        <v>931</v>
      </c>
      <c r="H139" s="2" t="s">
        <v>931</v>
      </c>
      <c r="I139" s="2" t="s">
        <v>21</v>
      </c>
      <c r="J139" s="33">
        <v>30567</v>
      </c>
      <c r="K139" s="31" t="s">
        <v>19</v>
      </c>
      <c r="L139" s="1">
        <v>89.3</v>
      </c>
      <c r="M139" s="15">
        <v>0.58809999999999996</v>
      </c>
      <c r="N139" s="11"/>
      <c r="O139" s="2"/>
      <c r="P139" s="14"/>
      <c r="Q139" s="31"/>
      <c r="R139" s="2"/>
      <c r="S139" s="15">
        <f t="shared" si="21"/>
        <v>0</v>
      </c>
      <c r="T139" s="2"/>
      <c r="U139" s="2"/>
      <c r="V139" s="14"/>
      <c r="W139" s="31"/>
      <c r="X139" s="14"/>
      <c r="Y139" s="15">
        <f t="shared" si="22"/>
        <v>0</v>
      </c>
      <c r="Z139" s="2">
        <f t="shared" si="23"/>
        <v>0</v>
      </c>
      <c r="AA139" s="15">
        <f t="shared" si="24"/>
        <v>0</v>
      </c>
      <c r="AB139" s="2">
        <v>250</v>
      </c>
      <c r="AC139" s="2">
        <v>257.5</v>
      </c>
      <c r="AD139" s="125">
        <v>265</v>
      </c>
      <c r="AE139" s="31"/>
      <c r="AF139" s="14">
        <v>257.5</v>
      </c>
      <c r="AG139" s="15">
        <f t="shared" si="25"/>
        <v>151.43574999999998</v>
      </c>
      <c r="AH139" s="2">
        <f t="shared" si="26"/>
        <v>257.5</v>
      </c>
      <c r="AI139" s="15">
        <f t="shared" si="27"/>
        <v>151.43574999999998</v>
      </c>
      <c r="AJ139" s="2"/>
      <c r="AK139" s="2" t="s">
        <v>594</v>
      </c>
      <c r="AL139" s="2">
        <v>3</v>
      </c>
    </row>
    <row r="140" spans="1:38">
      <c r="A140" s="2">
        <v>2</v>
      </c>
      <c r="B140" s="2">
        <v>4</v>
      </c>
      <c r="C140" s="2" t="s">
        <v>501</v>
      </c>
      <c r="D140" s="32" t="s">
        <v>261</v>
      </c>
      <c r="E140" s="2">
        <v>90</v>
      </c>
      <c r="F140" s="2" t="s">
        <v>1831</v>
      </c>
      <c r="G140" s="2" t="s">
        <v>532</v>
      </c>
      <c r="H140" s="2" t="s">
        <v>532</v>
      </c>
      <c r="I140" s="2" t="s">
        <v>21</v>
      </c>
      <c r="J140" s="33">
        <v>32632</v>
      </c>
      <c r="K140" s="31" t="s">
        <v>19</v>
      </c>
      <c r="L140" s="1">
        <v>85</v>
      </c>
      <c r="M140" s="15">
        <v>0.6069</v>
      </c>
      <c r="N140" s="11"/>
      <c r="O140" s="2"/>
      <c r="P140" s="14"/>
      <c r="Q140" s="31"/>
      <c r="R140" s="2"/>
      <c r="S140" s="15">
        <f t="shared" ref="S140:S182" si="28">R140*M140</f>
        <v>0</v>
      </c>
      <c r="T140" s="2"/>
      <c r="U140" s="2"/>
      <c r="V140" s="14"/>
      <c r="W140" s="31"/>
      <c r="X140" s="14"/>
      <c r="Y140" s="15">
        <f t="shared" ref="Y140:Y182" si="29">X140*M140</f>
        <v>0</v>
      </c>
      <c r="Z140" s="2">
        <f t="shared" ref="Z140:Z182" si="30">X140+R140</f>
        <v>0</v>
      </c>
      <c r="AA140" s="15">
        <f t="shared" ref="AA140:AA182" si="31">Z140*M140</f>
        <v>0</v>
      </c>
      <c r="AB140" s="2">
        <v>230</v>
      </c>
      <c r="AC140" s="2">
        <v>245</v>
      </c>
      <c r="AD140" s="109">
        <v>257.5</v>
      </c>
      <c r="AE140" s="31"/>
      <c r="AF140" s="2">
        <v>245</v>
      </c>
      <c r="AG140" s="15">
        <f t="shared" ref="AG140:AG182" si="32">AF140*M140</f>
        <v>148.69049999999999</v>
      </c>
      <c r="AH140" s="14">
        <f t="shared" ref="AH140:AH182" si="33">AF140+Z140</f>
        <v>245</v>
      </c>
      <c r="AI140" s="15">
        <f t="shared" ref="AI140:AI182" si="34">AH140*M140</f>
        <v>148.69049999999999</v>
      </c>
      <c r="AJ140" s="2"/>
      <c r="AK140" s="2" t="s">
        <v>1832</v>
      </c>
      <c r="AL140" s="2">
        <v>2</v>
      </c>
    </row>
    <row r="141" spans="1:38">
      <c r="A141" s="2">
        <v>1</v>
      </c>
      <c r="B141" s="2">
        <v>5</v>
      </c>
      <c r="C141" s="2" t="s">
        <v>501</v>
      </c>
      <c r="D141" s="32" t="s">
        <v>261</v>
      </c>
      <c r="E141" s="2">
        <v>90</v>
      </c>
      <c r="F141" s="2" t="s">
        <v>1833</v>
      </c>
      <c r="G141" s="2" t="s">
        <v>263</v>
      </c>
      <c r="H141" s="2" t="s">
        <v>264</v>
      </c>
      <c r="I141" s="2" t="s">
        <v>21</v>
      </c>
      <c r="J141" s="33">
        <v>33414</v>
      </c>
      <c r="K141" s="31" t="s">
        <v>19</v>
      </c>
      <c r="L141" s="1">
        <v>88.3</v>
      </c>
      <c r="M141" s="15">
        <v>0.59219999999999995</v>
      </c>
      <c r="N141" s="11"/>
      <c r="O141" s="2"/>
      <c r="P141" s="14"/>
      <c r="Q141" s="31"/>
      <c r="R141" s="2"/>
      <c r="S141" s="15">
        <f t="shared" si="28"/>
        <v>0</v>
      </c>
      <c r="T141" s="2"/>
      <c r="U141" s="2"/>
      <c r="V141" s="14"/>
      <c r="W141" s="31"/>
      <c r="X141" s="14"/>
      <c r="Y141" s="15">
        <f t="shared" si="29"/>
        <v>0</v>
      </c>
      <c r="Z141" s="2">
        <f t="shared" si="30"/>
        <v>0</v>
      </c>
      <c r="AA141" s="15">
        <f t="shared" si="31"/>
        <v>0</v>
      </c>
      <c r="AB141" s="2">
        <v>225</v>
      </c>
      <c r="AC141" s="2">
        <v>235</v>
      </c>
      <c r="AD141" s="125">
        <v>247.5</v>
      </c>
      <c r="AE141" s="31"/>
      <c r="AF141" s="14">
        <v>235</v>
      </c>
      <c r="AG141" s="15">
        <f t="shared" si="32"/>
        <v>139.167</v>
      </c>
      <c r="AH141" s="2">
        <f t="shared" si="33"/>
        <v>235</v>
      </c>
      <c r="AI141" s="15">
        <f t="shared" si="34"/>
        <v>139.167</v>
      </c>
      <c r="AJ141" s="2"/>
      <c r="AK141" s="2" t="s">
        <v>1834</v>
      </c>
      <c r="AL141" s="2">
        <v>1</v>
      </c>
    </row>
    <row r="142" spans="1:38">
      <c r="A142" s="2">
        <v>0</v>
      </c>
      <c r="B142" s="2">
        <v>6</v>
      </c>
      <c r="C142" s="2" t="s">
        <v>501</v>
      </c>
      <c r="D142" s="32" t="s">
        <v>261</v>
      </c>
      <c r="E142" s="2">
        <v>90</v>
      </c>
      <c r="F142" s="2" t="s">
        <v>1835</v>
      </c>
      <c r="G142" s="2" t="s">
        <v>439</v>
      </c>
      <c r="H142" s="2" t="s">
        <v>609</v>
      </c>
      <c r="I142" s="2" t="s">
        <v>21</v>
      </c>
      <c r="J142" s="33">
        <v>34037</v>
      </c>
      <c r="K142" s="31" t="s">
        <v>19</v>
      </c>
      <c r="L142" s="1">
        <v>89.8</v>
      </c>
      <c r="M142" s="15">
        <v>0.58609999999999995</v>
      </c>
      <c r="N142" s="11"/>
      <c r="O142" s="2"/>
      <c r="P142" s="14"/>
      <c r="Q142" s="31"/>
      <c r="R142" s="2"/>
      <c r="S142" s="15">
        <f t="shared" si="28"/>
        <v>0</v>
      </c>
      <c r="T142" s="2"/>
      <c r="U142" s="2"/>
      <c r="V142" s="14"/>
      <c r="W142" s="31"/>
      <c r="X142" s="14"/>
      <c r="Y142" s="15">
        <f t="shared" si="29"/>
        <v>0</v>
      </c>
      <c r="Z142" s="2">
        <f t="shared" si="30"/>
        <v>0</v>
      </c>
      <c r="AA142" s="15">
        <f t="shared" si="31"/>
        <v>0</v>
      </c>
      <c r="AB142" s="2">
        <v>205</v>
      </c>
      <c r="AC142" s="2">
        <v>225</v>
      </c>
      <c r="AD142" s="2">
        <v>235</v>
      </c>
      <c r="AE142" s="31"/>
      <c r="AF142" s="2">
        <v>235</v>
      </c>
      <c r="AG142" s="15">
        <f t="shared" si="32"/>
        <v>137.73349999999999</v>
      </c>
      <c r="AH142" s="14">
        <f t="shared" si="33"/>
        <v>235</v>
      </c>
      <c r="AI142" s="15">
        <f t="shared" si="34"/>
        <v>137.73349999999999</v>
      </c>
      <c r="AJ142" s="2"/>
      <c r="AK142" s="2" t="s">
        <v>1836</v>
      </c>
      <c r="AL142" s="2">
        <v>0</v>
      </c>
    </row>
    <row r="143" spans="1:38">
      <c r="A143" s="2">
        <v>0</v>
      </c>
      <c r="B143" s="2">
        <v>7</v>
      </c>
      <c r="C143" s="2" t="s">
        <v>501</v>
      </c>
      <c r="D143" s="32" t="s">
        <v>261</v>
      </c>
      <c r="E143" s="2">
        <v>90</v>
      </c>
      <c r="F143" s="2" t="s">
        <v>1837</v>
      </c>
      <c r="G143" s="2" t="s">
        <v>87</v>
      </c>
      <c r="H143" s="2" t="s">
        <v>23</v>
      </c>
      <c r="I143" s="2" t="s">
        <v>21</v>
      </c>
      <c r="J143" s="33">
        <v>32639</v>
      </c>
      <c r="K143" s="31" t="s">
        <v>19</v>
      </c>
      <c r="L143" s="1">
        <v>88.8</v>
      </c>
      <c r="M143" s="15">
        <v>0.59009999999999996</v>
      </c>
      <c r="N143" s="11"/>
      <c r="O143" s="2"/>
      <c r="P143" s="14"/>
      <c r="Q143" s="31"/>
      <c r="R143" s="2"/>
      <c r="S143" s="15">
        <f t="shared" si="28"/>
        <v>0</v>
      </c>
      <c r="T143" s="2"/>
      <c r="U143" s="2"/>
      <c r="V143" s="14"/>
      <c r="W143" s="31"/>
      <c r="X143" s="14"/>
      <c r="Y143" s="15">
        <f t="shared" si="29"/>
        <v>0</v>
      </c>
      <c r="Z143" s="2">
        <f t="shared" si="30"/>
        <v>0</v>
      </c>
      <c r="AA143" s="15">
        <f t="shared" si="31"/>
        <v>0</v>
      </c>
      <c r="AB143" s="2">
        <v>210</v>
      </c>
      <c r="AC143" s="2">
        <v>225</v>
      </c>
      <c r="AD143" s="109">
        <v>230</v>
      </c>
      <c r="AE143" s="31"/>
      <c r="AF143" s="2">
        <v>225</v>
      </c>
      <c r="AG143" s="15">
        <f t="shared" si="32"/>
        <v>132.77249999999998</v>
      </c>
      <c r="AH143" s="14">
        <f t="shared" si="33"/>
        <v>225</v>
      </c>
      <c r="AI143" s="15">
        <f t="shared" si="34"/>
        <v>132.77249999999998</v>
      </c>
      <c r="AJ143" s="2"/>
      <c r="AK143" s="2" t="s">
        <v>503</v>
      </c>
      <c r="AL143" s="2">
        <v>0</v>
      </c>
    </row>
    <row r="144" spans="1:38">
      <c r="A144" s="2">
        <v>0</v>
      </c>
      <c r="B144" s="2">
        <v>8</v>
      </c>
      <c r="C144" s="2" t="s">
        <v>501</v>
      </c>
      <c r="D144" s="32" t="s">
        <v>261</v>
      </c>
      <c r="E144" s="2">
        <v>90</v>
      </c>
      <c r="F144" s="2" t="s">
        <v>1838</v>
      </c>
      <c r="G144" s="2" t="s">
        <v>931</v>
      </c>
      <c r="H144" s="2" t="s">
        <v>931</v>
      </c>
      <c r="I144" s="2" t="s">
        <v>21</v>
      </c>
      <c r="J144" s="33">
        <v>33881</v>
      </c>
      <c r="K144" s="31" t="s">
        <v>19</v>
      </c>
      <c r="L144" s="1">
        <v>89.2</v>
      </c>
      <c r="M144" s="15">
        <v>0.58850000000000002</v>
      </c>
      <c r="N144" s="11"/>
      <c r="O144" s="2"/>
      <c r="P144" s="14"/>
      <c r="Q144" s="31"/>
      <c r="R144" s="2"/>
      <c r="S144" s="15">
        <f t="shared" si="28"/>
        <v>0</v>
      </c>
      <c r="T144" s="2"/>
      <c r="U144" s="2"/>
      <c r="V144" s="14"/>
      <c r="W144" s="31"/>
      <c r="X144" s="14"/>
      <c r="Y144" s="15">
        <f t="shared" si="29"/>
        <v>0</v>
      </c>
      <c r="Z144" s="2">
        <f t="shared" si="30"/>
        <v>0</v>
      </c>
      <c r="AA144" s="15">
        <f t="shared" si="31"/>
        <v>0</v>
      </c>
      <c r="AB144" s="2">
        <v>225</v>
      </c>
      <c r="AC144" s="110">
        <v>240</v>
      </c>
      <c r="AD144" s="125">
        <v>240</v>
      </c>
      <c r="AE144" s="31"/>
      <c r="AF144" s="14">
        <v>225</v>
      </c>
      <c r="AG144" s="15">
        <f t="shared" si="32"/>
        <v>132.41249999999999</v>
      </c>
      <c r="AH144" s="2">
        <f t="shared" si="33"/>
        <v>225</v>
      </c>
      <c r="AI144" s="15">
        <f t="shared" si="34"/>
        <v>132.41249999999999</v>
      </c>
      <c r="AJ144" s="2"/>
      <c r="AK144" s="2" t="s">
        <v>1631</v>
      </c>
      <c r="AL144" s="2">
        <v>0</v>
      </c>
    </row>
    <row r="145" spans="1:38">
      <c r="A145" s="2">
        <v>0</v>
      </c>
      <c r="B145" s="2">
        <v>9</v>
      </c>
      <c r="C145" s="2" t="s">
        <v>501</v>
      </c>
      <c r="D145" s="32" t="s">
        <v>261</v>
      </c>
      <c r="E145" s="2">
        <v>90</v>
      </c>
      <c r="F145" s="2" t="s">
        <v>1839</v>
      </c>
      <c r="G145" s="2" t="s">
        <v>1840</v>
      </c>
      <c r="H145" s="2" t="s">
        <v>23</v>
      </c>
      <c r="I145" s="2" t="s">
        <v>21</v>
      </c>
      <c r="J145" s="33">
        <v>33842</v>
      </c>
      <c r="K145" s="31" t="s">
        <v>19</v>
      </c>
      <c r="L145" s="1">
        <v>89.4</v>
      </c>
      <c r="M145" s="15">
        <v>0.5877</v>
      </c>
      <c r="N145" s="11"/>
      <c r="O145" s="2"/>
      <c r="P145" s="14"/>
      <c r="Q145" s="31"/>
      <c r="R145" s="2"/>
      <c r="S145" s="15">
        <f t="shared" si="28"/>
        <v>0</v>
      </c>
      <c r="T145" s="2"/>
      <c r="U145" s="2"/>
      <c r="V145" s="14"/>
      <c r="W145" s="31"/>
      <c r="X145" s="14"/>
      <c r="Y145" s="15">
        <f t="shared" si="29"/>
        <v>0</v>
      </c>
      <c r="Z145" s="2">
        <f t="shared" si="30"/>
        <v>0</v>
      </c>
      <c r="AA145" s="15">
        <f t="shared" si="31"/>
        <v>0</v>
      </c>
      <c r="AB145" s="2">
        <v>197.5</v>
      </c>
      <c r="AC145" s="109">
        <v>225</v>
      </c>
      <c r="AD145" s="109">
        <v>225</v>
      </c>
      <c r="AE145" s="31"/>
      <c r="AF145" s="2">
        <v>197.5</v>
      </c>
      <c r="AG145" s="15">
        <f t="shared" si="32"/>
        <v>116.07075</v>
      </c>
      <c r="AH145" s="14">
        <f t="shared" si="33"/>
        <v>197.5</v>
      </c>
      <c r="AI145" s="15">
        <f t="shared" si="34"/>
        <v>116.07075</v>
      </c>
      <c r="AJ145" s="2"/>
      <c r="AK145" s="2" t="s">
        <v>1022</v>
      </c>
      <c r="AL145" s="2">
        <v>0</v>
      </c>
    </row>
    <row r="146" spans="1:38">
      <c r="A146" s="2">
        <v>12</v>
      </c>
      <c r="B146" s="2">
        <v>1</v>
      </c>
      <c r="C146" s="2" t="s">
        <v>501</v>
      </c>
      <c r="D146" s="32" t="s">
        <v>261</v>
      </c>
      <c r="E146" s="2">
        <v>90</v>
      </c>
      <c r="F146" s="2" t="s">
        <v>1841</v>
      </c>
      <c r="G146" s="2" t="s">
        <v>1842</v>
      </c>
      <c r="H146" s="2" t="s">
        <v>264</v>
      </c>
      <c r="I146" s="2" t="s">
        <v>21</v>
      </c>
      <c r="J146" s="33">
        <v>36307</v>
      </c>
      <c r="K146" s="31" t="s">
        <v>94</v>
      </c>
      <c r="L146" s="1">
        <v>87.8</v>
      </c>
      <c r="M146" s="15">
        <v>0.63</v>
      </c>
      <c r="N146" s="11"/>
      <c r="O146" s="2"/>
      <c r="P146" s="14"/>
      <c r="Q146" s="31"/>
      <c r="R146" s="2"/>
      <c r="S146" s="15">
        <f t="shared" si="28"/>
        <v>0</v>
      </c>
      <c r="T146" s="2"/>
      <c r="U146" s="2"/>
      <c r="V146" s="14"/>
      <c r="W146" s="31"/>
      <c r="X146" s="14"/>
      <c r="Y146" s="15">
        <f t="shared" si="29"/>
        <v>0</v>
      </c>
      <c r="Z146" s="2">
        <f t="shared" si="30"/>
        <v>0</v>
      </c>
      <c r="AA146" s="15">
        <f t="shared" si="31"/>
        <v>0</v>
      </c>
      <c r="AB146" s="2">
        <v>225</v>
      </c>
      <c r="AC146" s="2">
        <v>240</v>
      </c>
      <c r="AD146" s="109">
        <v>257.5</v>
      </c>
      <c r="AE146" s="31"/>
      <c r="AF146" s="2">
        <v>240</v>
      </c>
      <c r="AG146" s="15">
        <f t="shared" si="32"/>
        <v>151.19999999999999</v>
      </c>
      <c r="AH146" s="14">
        <f t="shared" si="33"/>
        <v>240</v>
      </c>
      <c r="AI146" s="15">
        <f t="shared" si="34"/>
        <v>151.19999999999999</v>
      </c>
      <c r="AJ146" s="2" t="s">
        <v>812</v>
      </c>
      <c r="AK146" s="2" t="s">
        <v>789</v>
      </c>
      <c r="AL146" s="2">
        <v>21</v>
      </c>
    </row>
    <row r="147" spans="1:38">
      <c r="A147" s="2">
        <v>5</v>
      </c>
      <c r="B147" s="2">
        <v>2</v>
      </c>
      <c r="C147" s="2" t="s">
        <v>501</v>
      </c>
      <c r="D147" s="32" t="s">
        <v>261</v>
      </c>
      <c r="E147" s="2">
        <v>90</v>
      </c>
      <c r="F147" s="2" t="s">
        <v>1843</v>
      </c>
      <c r="G147" s="2" t="s">
        <v>32</v>
      </c>
      <c r="H147" s="2" t="s">
        <v>23</v>
      </c>
      <c r="I147" s="2" t="s">
        <v>21</v>
      </c>
      <c r="J147" s="33">
        <v>36162</v>
      </c>
      <c r="K147" s="31" t="s">
        <v>94</v>
      </c>
      <c r="L147" s="1">
        <v>85.15</v>
      </c>
      <c r="M147" s="15">
        <v>0.64229999999999998</v>
      </c>
      <c r="N147" s="11"/>
      <c r="O147" s="2"/>
      <c r="P147" s="14"/>
      <c r="Q147" s="31"/>
      <c r="R147" s="2"/>
      <c r="S147" s="15">
        <f t="shared" si="28"/>
        <v>0</v>
      </c>
      <c r="T147" s="2"/>
      <c r="U147" s="2"/>
      <c r="V147" s="14"/>
      <c r="W147" s="31"/>
      <c r="X147" s="14"/>
      <c r="Y147" s="15">
        <f t="shared" si="29"/>
        <v>0</v>
      </c>
      <c r="Z147" s="2">
        <f t="shared" si="30"/>
        <v>0</v>
      </c>
      <c r="AA147" s="15">
        <f t="shared" si="31"/>
        <v>0</v>
      </c>
      <c r="AB147" s="2">
        <v>205</v>
      </c>
      <c r="AC147" s="109">
        <v>215</v>
      </c>
      <c r="AD147" s="2">
        <v>0</v>
      </c>
      <c r="AE147" s="31"/>
      <c r="AF147" s="2">
        <v>205</v>
      </c>
      <c r="AG147" s="15">
        <f t="shared" si="32"/>
        <v>131.67150000000001</v>
      </c>
      <c r="AH147" s="14">
        <f t="shared" si="33"/>
        <v>205</v>
      </c>
      <c r="AI147" s="15">
        <f t="shared" si="34"/>
        <v>131.67150000000001</v>
      </c>
      <c r="AJ147" s="2"/>
      <c r="AK147" s="2" t="s">
        <v>1844</v>
      </c>
      <c r="AL147" s="2">
        <v>5</v>
      </c>
    </row>
    <row r="148" spans="1:38">
      <c r="A148" s="2">
        <v>12</v>
      </c>
      <c r="B148" s="2">
        <v>1</v>
      </c>
      <c r="C148" s="2" t="s">
        <v>501</v>
      </c>
      <c r="D148" s="32" t="s">
        <v>261</v>
      </c>
      <c r="E148" s="2">
        <v>100</v>
      </c>
      <c r="F148" s="2" t="s">
        <v>1192</v>
      </c>
      <c r="G148" s="2" t="s">
        <v>1193</v>
      </c>
      <c r="H148" s="2" t="s">
        <v>1193</v>
      </c>
      <c r="I148" s="2" t="s">
        <v>21</v>
      </c>
      <c r="J148" s="33">
        <v>35368</v>
      </c>
      <c r="K148" s="31" t="s">
        <v>136</v>
      </c>
      <c r="L148" s="1">
        <v>97.5</v>
      </c>
      <c r="M148" s="15">
        <v>0.57730000000000004</v>
      </c>
      <c r="N148" s="11"/>
      <c r="O148" s="2"/>
      <c r="P148" s="14"/>
      <c r="Q148" s="31"/>
      <c r="R148" s="2"/>
      <c r="S148" s="15">
        <f t="shared" si="28"/>
        <v>0</v>
      </c>
      <c r="T148" s="2"/>
      <c r="U148" s="2"/>
      <c r="V148" s="14"/>
      <c r="W148" s="31"/>
      <c r="X148" s="14"/>
      <c r="Y148" s="15">
        <f t="shared" si="29"/>
        <v>0</v>
      </c>
      <c r="Z148" s="2">
        <f t="shared" si="30"/>
        <v>0</v>
      </c>
      <c r="AA148" s="15">
        <f t="shared" si="31"/>
        <v>0</v>
      </c>
      <c r="AB148" s="2">
        <v>190</v>
      </c>
      <c r="AC148" s="2">
        <v>200</v>
      </c>
      <c r="AD148" s="14">
        <v>210</v>
      </c>
      <c r="AE148" s="31"/>
      <c r="AF148" s="14">
        <v>210</v>
      </c>
      <c r="AG148" s="15">
        <f t="shared" si="32"/>
        <v>121.233</v>
      </c>
      <c r="AH148" s="2">
        <f t="shared" si="33"/>
        <v>210</v>
      </c>
      <c r="AI148" s="15">
        <f t="shared" si="34"/>
        <v>121.233</v>
      </c>
      <c r="AJ148" s="2"/>
      <c r="AK148" s="2" t="s">
        <v>1845</v>
      </c>
      <c r="AL148" s="2">
        <v>12</v>
      </c>
    </row>
    <row r="149" spans="1:38">
      <c r="A149" s="2">
        <v>12</v>
      </c>
      <c r="B149" s="2">
        <v>1</v>
      </c>
      <c r="C149" s="2" t="s">
        <v>501</v>
      </c>
      <c r="D149" s="32" t="s">
        <v>261</v>
      </c>
      <c r="E149" s="2">
        <v>100</v>
      </c>
      <c r="F149" s="2" t="s">
        <v>1693</v>
      </c>
      <c r="G149" s="2" t="s">
        <v>576</v>
      </c>
      <c r="H149" s="2" t="s">
        <v>576</v>
      </c>
      <c r="I149" s="2" t="s">
        <v>21</v>
      </c>
      <c r="J149" s="33">
        <v>17492</v>
      </c>
      <c r="K149" s="31" t="s">
        <v>168</v>
      </c>
      <c r="L149" s="1">
        <v>94.3</v>
      </c>
      <c r="M149" s="15">
        <v>1.1676</v>
      </c>
      <c r="N149" s="11"/>
      <c r="O149" s="2"/>
      <c r="P149" s="14"/>
      <c r="Q149" s="31"/>
      <c r="R149" s="2"/>
      <c r="S149" s="15">
        <f t="shared" si="28"/>
        <v>0</v>
      </c>
      <c r="T149" s="2"/>
      <c r="U149" s="2"/>
      <c r="V149" s="14"/>
      <c r="W149" s="31"/>
      <c r="X149" s="14"/>
      <c r="Y149" s="15">
        <f t="shared" si="29"/>
        <v>0</v>
      </c>
      <c r="Z149" s="2">
        <f t="shared" si="30"/>
        <v>0</v>
      </c>
      <c r="AA149" s="15">
        <f t="shared" si="31"/>
        <v>0</v>
      </c>
      <c r="AB149" s="2">
        <v>190</v>
      </c>
      <c r="AC149" s="2">
        <v>210</v>
      </c>
      <c r="AD149" s="125">
        <v>222</v>
      </c>
      <c r="AE149" s="31"/>
      <c r="AF149" s="14">
        <v>210</v>
      </c>
      <c r="AG149" s="15">
        <f t="shared" si="32"/>
        <v>245.196</v>
      </c>
      <c r="AH149" s="2">
        <f t="shared" si="33"/>
        <v>210</v>
      </c>
      <c r="AI149" s="15">
        <f t="shared" si="34"/>
        <v>245.196</v>
      </c>
      <c r="AJ149" s="2" t="s">
        <v>482</v>
      </c>
      <c r="AK149" s="2" t="s">
        <v>1694</v>
      </c>
      <c r="AL149" s="2">
        <v>21</v>
      </c>
    </row>
    <row r="150" spans="1:38">
      <c r="A150" s="2">
        <v>12</v>
      </c>
      <c r="B150" s="2">
        <v>1</v>
      </c>
      <c r="C150" s="2" t="s">
        <v>501</v>
      </c>
      <c r="D150" s="32" t="s">
        <v>261</v>
      </c>
      <c r="E150" s="2">
        <v>100</v>
      </c>
      <c r="F150" s="2" t="s">
        <v>1218</v>
      </c>
      <c r="G150" s="2" t="s">
        <v>513</v>
      </c>
      <c r="H150" s="2" t="s">
        <v>143</v>
      </c>
      <c r="I150" s="2" t="s">
        <v>21</v>
      </c>
      <c r="J150" s="33">
        <v>20646</v>
      </c>
      <c r="K150" s="31" t="s">
        <v>216</v>
      </c>
      <c r="L150" s="1">
        <v>96.6</v>
      </c>
      <c r="M150" s="15">
        <v>0.95709999999999995</v>
      </c>
      <c r="N150" s="11"/>
      <c r="O150" s="2"/>
      <c r="P150" s="14"/>
      <c r="Q150" s="31"/>
      <c r="R150" s="2"/>
      <c r="S150" s="15">
        <f t="shared" si="28"/>
        <v>0</v>
      </c>
      <c r="T150" s="2"/>
      <c r="U150" s="2"/>
      <c r="V150" s="14"/>
      <c r="W150" s="31"/>
      <c r="X150" s="14"/>
      <c r="Y150" s="15">
        <f t="shared" si="29"/>
        <v>0</v>
      </c>
      <c r="Z150" s="2">
        <f t="shared" si="30"/>
        <v>0</v>
      </c>
      <c r="AA150" s="15">
        <f t="shared" si="31"/>
        <v>0</v>
      </c>
      <c r="AB150" s="2">
        <v>200</v>
      </c>
      <c r="AC150" s="2">
        <v>220</v>
      </c>
      <c r="AD150" s="14">
        <v>240</v>
      </c>
      <c r="AE150" s="31"/>
      <c r="AF150" s="14">
        <v>240</v>
      </c>
      <c r="AG150" s="15">
        <f t="shared" si="32"/>
        <v>229.70399999999998</v>
      </c>
      <c r="AH150" s="2">
        <f t="shared" si="33"/>
        <v>240</v>
      </c>
      <c r="AI150" s="15">
        <f t="shared" si="34"/>
        <v>229.70399999999998</v>
      </c>
      <c r="AJ150" s="2"/>
      <c r="AK150" s="2" t="s">
        <v>197</v>
      </c>
      <c r="AL150" s="2">
        <v>12</v>
      </c>
    </row>
    <row r="151" spans="1:38">
      <c r="A151" s="2">
        <v>12</v>
      </c>
      <c r="B151" s="2">
        <v>1</v>
      </c>
      <c r="C151" s="2" t="s">
        <v>501</v>
      </c>
      <c r="D151" s="32" t="s">
        <v>261</v>
      </c>
      <c r="E151" s="2">
        <v>100</v>
      </c>
      <c r="F151" s="2" t="s">
        <v>1275</v>
      </c>
      <c r="G151" s="2" t="s">
        <v>1193</v>
      </c>
      <c r="H151" s="2" t="s">
        <v>1193</v>
      </c>
      <c r="I151" s="2" t="s">
        <v>21</v>
      </c>
      <c r="J151" s="33">
        <v>21257</v>
      </c>
      <c r="K151" s="31" t="s">
        <v>53</v>
      </c>
      <c r="L151" s="1">
        <v>99.5</v>
      </c>
      <c r="M151" s="15">
        <v>0.88290000000000002</v>
      </c>
      <c r="N151" s="11"/>
      <c r="O151" s="2"/>
      <c r="P151" s="14"/>
      <c r="Q151" s="31"/>
      <c r="R151" s="2"/>
      <c r="S151" s="15">
        <f t="shared" si="28"/>
        <v>0</v>
      </c>
      <c r="T151" s="2"/>
      <c r="U151" s="2"/>
      <c r="V151" s="14"/>
      <c r="W151" s="31"/>
      <c r="X151" s="14"/>
      <c r="Y151" s="15">
        <f t="shared" si="29"/>
        <v>0</v>
      </c>
      <c r="Z151" s="2">
        <f t="shared" si="30"/>
        <v>0</v>
      </c>
      <c r="AA151" s="15">
        <f t="shared" si="31"/>
        <v>0</v>
      </c>
      <c r="AB151" s="2">
        <v>190</v>
      </c>
      <c r="AC151" s="2">
        <v>200</v>
      </c>
      <c r="AD151" s="14">
        <v>215</v>
      </c>
      <c r="AE151" s="31"/>
      <c r="AF151" s="14">
        <v>215</v>
      </c>
      <c r="AG151" s="15">
        <f t="shared" si="32"/>
        <v>189.8235</v>
      </c>
      <c r="AH151" s="2">
        <f t="shared" si="33"/>
        <v>215</v>
      </c>
      <c r="AI151" s="15">
        <f t="shared" si="34"/>
        <v>189.8235</v>
      </c>
      <c r="AJ151" s="2"/>
      <c r="AK151" s="2" t="s">
        <v>1845</v>
      </c>
      <c r="AL151" s="2">
        <v>12</v>
      </c>
    </row>
    <row r="152" spans="1:38">
      <c r="A152" s="2">
        <v>12</v>
      </c>
      <c r="B152" s="2">
        <v>1</v>
      </c>
      <c r="C152" s="2" t="s">
        <v>501</v>
      </c>
      <c r="D152" s="32" t="s">
        <v>261</v>
      </c>
      <c r="E152" s="2">
        <v>100</v>
      </c>
      <c r="F152" s="2" t="s">
        <v>515</v>
      </c>
      <c r="G152" s="2" t="s">
        <v>176</v>
      </c>
      <c r="H152" s="2" t="s">
        <v>176</v>
      </c>
      <c r="I152" s="2" t="s">
        <v>21</v>
      </c>
      <c r="J152" s="33">
        <v>26381</v>
      </c>
      <c r="K152" s="31" t="s">
        <v>36</v>
      </c>
      <c r="L152" s="1">
        <v>91.9</v>
      </c>
      <c r="M152" s="15">
        <v>0.60599999999999998</v>
      </c>
      <c r="N152" s="11"/>
      <c r="O152" s="2"/>
      <c r="P152" s="14"/>
      <c r="Q152" s="31"/>
      <c r="R152" s="2"/>
      <c r="S152" s="15">
        <f t="shared" si="28"/>
        <v>0</v>
      </c>
      <c r="T152" s="2"/>
      <c r="U152" s="2"/>
      <c r="V152" s="14"/>
      <c r="W152" s="31"/>
      <c r="X152" s="14"/>
      <c r="Y152" s="15">
        <f t="shared" si="29"/>
        <v>0</v>
      </c>
      <c r="Z152" s="2">
        <f t="shared" si="30"/>
        <v>0</v>
      </c>
      <c r="AA152" s="15">
        <f t="shared" si="31"/>
        <v>0</v>
      </c>
      <c r="AB152" s="2">
        <v>180</v>
      </c>
      <c r="AC152" s="2">
        <v>210</v>
      </c>
      <c r="AD152" s="14">
        <v>235</v>
      </c>
      <c r="AE152" s="31"/>
      <c r="AF152" s="14">
        <v>235</v>
      </c>
      <c r="AG152" s="15">
        <f t="shared" si="32"/>
        <v>142.41</v>
      </c>
      <c r="AH152" s="2">
        <f t="shared" si="33"/>
        <v>235</v>
      </c>
      <c r="AI152" s="15">
        <f t="shared" si="34"/>
        <v>142.41</v>
      </c>
      <c r="AJ152" s="2"/>
      <c r="AK152" s="2" t="s">
        <v>237</v>
      </c>
      <c r="AL152" s="2">
        <v>12</v>
      </c>
    </row>
    <row r="153" spans="1:38">
      <c r="A153" s="2">
        <v>12</v>
      </c>
      <c r="B153" s="2">
        <v>1</v>
      </c>
      <c r="C153" s="2" t="s">
        <v>501</v>
      </c>
      <c r="D153" s="32" t="s">
        <v>261</v>
      </c>
      <c r="E153" s="2">
        <v>100</v>
      </c>
      <c r="F153" s="2" t="s">
        <v>1846</v>
      </c>
      <c r="G153" s="2" t="s">
        <v>1683</v>
      </c>
      <c r="H153" s="2" t="s">
        <v>23</v>
      </c>
      <c r="I153" s="2" t="s">
        <v>21</v>
      </c>
      <c r="J153" s="33">
        <v>27007</v>
      </c>
      <c r="K153" s="31" t="s">
        <v>20</v>
      </c>
      <c r="L153" s="1">
        <v>98.5</v>
      </c>
      <c r="M153" s="15">
        <v>0.56779999999999997</v>
      </c>
      <c r="N153" s="11"/>
      <c r="O153" s="2"/>
      <c r="P153" s="14"/>
      <c r="Q153" s="31"/>
      <c r="R153" s="2"/>
      <c r="S153" s="15">
        <f t="shared" si="28"/>
        <v>0</v>
      </c>
      <c r="T153" s="2"/>
      <c r="U153" s="2"/>
      <c r="V153" s="14"/>
      <c r="W153" s="31"/>
      <c r="X153" s="14"/>
      <c r="Y153" s="15">
        <f t="shared" si="29"/>
        <v>0</v>
      </c>
      <c r="Z153" s="2">
        <f t="shared" si="30"/>
        <v>0</v>
      </c>
      <c r="AA153" s="15">
        <f t="shared" si="31"/>
        <v>0</v>
      </c>
      <c r="AB153" s="2">
        <v>225</v>
      </c>
      <c r="AC153" s="2">
        <v>235</v>
      </c>
      <c r="AD153" s="103">
        <v>240</v>
      </c>
      <c r="AE153" s="31"/>
      <c r="AF153" s="14">
        <v>235</v>
      </c>
      <c r="AG153" s="15">
        <f t="shared" si="32"/>
        <v>133.43299999999999</v>
      </c>
      <c r="AH153" s="2">
        <f t="shared" si="33"/>
        <v>235</v>
      </c>
      <c r="AI153" s="15">
        <f t="shared" si="34"/>
        <v>133.43299999999999</v>
      </c>
      <c r="AJ153" s="2"/>
      <c r="AK153" s="2" t="s">
        <v>1203</v>
      </c>
      <c r="AL153" s="2">
        <v>12</v>
      </c>
    </row>
    <row r="154" spans="1:38">
      <c r="A154" s="2">
        <v>5</v>
      </c>
      <c r="B154" s="2">
        <v>2</v>
      </c>
      <c r="C154" s="2" t="s">
        <v>501</v>
      </c>
      <c r="D154" s="32" t="s">
        <v>261</v>
      </c>
      <c r="E154" s="2">
        <v>100</v>
      </c>
      <c r="F154" s="2" t="s">
        <v>1847</v>
      </c>
      <c r="G154" s="2" t="s">
        <v>176</v>
      </c>
      <c r="H154" s="2" t="s">
        <v>176</v>
      </c>
      <c r="I154" s="2" t="s">
        <v>21</v>
      </c>
      <c r="J154" s="33">
        <v>25717</v>
      </c>
      <c r="K154" s="31" t="s">
        <v>36</v>
      </c>
      <c r="L154" s="1">
        <v>98.9</v>
      </c>
      <c r="M154" s="15">
        <v>0.60799999999999998</v>
      </c>
      <c r="N154" s="11"/>
      <c r="O154" s="2"/>
      <c r="P154" s="14"/>
      <c r="Q154" s="31"/>
      <c r="R154" s="2"/>
      <c r="S154" s="15">
        <f t="shared" si="28"/>
        <v>0</v>
      </c>
      <c r="T154" s="2"/>
      <c r="U154" s="2"/>
      <c r="V154" s="14"/>
      <c r="W154" s="31"/>
      <c r="X154" s="14"/>
      <c r="Y154" s="15">
        <f t="shared" si="29"/>
        <v>0</v>
      </c>
      <c r="Z154" s="2">
        <f t="shared" si="30"/>
        <v>0</v>
      </c>
      <c r="AA154" s="15">
        <f t="shared" si="31"/>
        <v>0</v>
      </c>
      <c r="AB154" s="109">
        <v>190</v>
      </c>
      <c r="AC154" s="2">
        <v>190</v>
      </c>
      <c r="AD154" s="14">
        <v>205</v>
      </c>
      <c r="AE154" s="31"/>
      <c r="AF154" s="14">
        <v>205</v>
      </c>
      <c r="AG154" s="15">
        <f t="shared" si="32"/>
        <v>124.64</v>
      </c>
      <c r="AH154" s="2">
        <f t="shared" si="33"/>
        <v>205</v>
      </c>
      <c r="AI154" s="15">
        <f t="shared" si="34"/>
        <v>124.64</v>
      </c>
      <c r="AJ154" s="2"/>
      <c r="AK154" s="2" t="s">
        <v>1823</v>
      </c>
      <c r="AL154" s="2">
        <v>5</v>
      </c>
    </row>
    <row r="155" spans="1:38">
      <c r="A155" s="2">
        <v>5</v>
      </c>
      <c r="B155" s="2">
        <v>2</v>
      </c>
      <c r="C155" s="2" t="s">
        <v>501</v>
      </c>
      <c r="D155" s="32" t="s">
        <v>261</v>
      </c>
      <c r="E155" s="2">
        <v>100</v>
      </c>
      <c r="F155" s="2" t="s">
        <v>1714</v>
      </c>
      <c r="G155" s="2" t="s">
        <v>124</v>
      </c>
      <c r="H155" s="2" t="s">
        <v>124</v>
      </c>
      <c r="I155" s="2" t="s">
        <v>124</v>
      </c>
      <c r="J155" s="33">
        <v>28269</v>
      </c>
      <c r="K155" s="31" t="s">
        <v>20</v>
      </c>
      <c r="L155" s="1">
        <v>96.15</v>
      </c>
      <c r="M155" s="15">
        <v>0.56420000000000003</v>
      </c>
      <c r="N155" s="11"/>
      <c r="O155" s="2"/>
      <c r="P155" s="14"/>
      <c r="Q155" s="31"/>
      <c r="R155" s="2"/>
      <c r="S155" s="15">
        <f t="shared" si="28"/>
        <v>0</v>
      </c>
      <c r="T155" s="2"/>
      <c r="U155" s="2"/>
      <c r="V155" s="14"/>
      <c r="W155" s="31"/>
      <c r="X155" s="14"/>
      <c r="Y155" s="15">
        <f t="shared" si="29"/>
        <v>0</v>
      </c>
      <c r="Z155" s="2">
        <f t="shared" si="30"/>
        <v>0</v>
      </c>
      <c r="AA155" s="15">
        <f t="shared" si="31"/>
        <v>0</v>
      </c>
      <c r="AB155" s="2">
        <v>160</v>
      </c>
      <c r="AC155" s="2">
        <v>170</v>
      </c>
      <c r="AD155" s="14">
        <v>180</v>
      </c>
      <c r="AE155" s="31"/>
      <c r="AF155" s="14">
        <v>180</v>
      </c>
      <c r="AG155" s="15">
        <f t="shared" si="32"/>
        <v>101.55600000000001</v>
      </c>
      <c r="AH155" s="2">
        <f t="shared" si="33"/>
        <v>180</v>
      </c>
      <c r="AI155" s="15">
        <f t="shared" si="34"/>
        <v>101.55600000000001</v>
      </c>
      <c r="AJ155" s="2"/>
      <c r="AK155" s="2" t="s">
        <v>1083</v>
      </c>
      <c r="AL155" s="2">
        <v>5</v>
      </c>
    </row>
    <row r="156" spans="1:38">
      <c r="A156" s="2">
        <v>12</v>
      </c>
      <c r="B156" s="2">
        <v>1</v>
      </c>
      <c r="C156" s="2" t="s">
        <v>501</v>
      </c>
      <c r="D156" s="32" t="s">
        <v>261</v>
      </c>
      <c r="E156" s="2">
        <v>100</v>
      </c>
      <c r="F156" s="2" t="s">
        <v>1848</v>
      </c>
      <c r="G156" s="2" t="s">
        <v>931</v>
      </c>
      <c r="H156" s="2" t="s">
        <v>931</v>
      </c>
      <c r="I156" s="2" t="s">
        <v>21</v>
      </c>
      <c r="J156" s="33">
        <v>33879</v>
      </c>
      <c r="K156" s="31" t="s">
        <v>19</v>
      </c>
      <c r="L156" s="1">
        <v>99.6</v>
      </c>
      <c r="M156" s="15">
        <v>0.55500000000000005</v>
      </c>
      <c r="N156" s="11"/>
      <c r="O156" s="2"/>
      <c r="P156" s="14"/>
      <c r="Q156" s="31"/>
      <c r="R156" s="2"/>
      <c r="S156" s="15">
        <f t="shared" si="28"/>
        <v>0</v>
      </c>
      <c r="T156" s="2"/>
      <c r="U156" s="2"/>
      <c r="V156" s="14"/>
      <c r="W156" s="31"/>
      <c r="X156" s="14"/>
      <c r="Y156" s="15">
        <f t="shared" si="29"/>
        <v>0</v>
      </c>
      <c r="Z156" s="2">
        <f t="shared" si="30"/>
        <v>0</v>
      </c>
      <c r="AA156" s="15">
        <f t="shared" si="31"/>
        <v>0</v>
      </c>
      <c r="AB156" s="2">
        <v>270</v>
      </c>
      <c r="AC156" s="2">
        <v>280</v>
      </c>
      <c r="AD156" s="103">
        <v>290</v>
      </c>
      <c r="AE156" s="31"/>
      <c r="AF156" s="14">
        <v>280</v>
      </c>
      <c r="AG156" s="15">
        <f t="shared" si="32"/>
        <v>155.4</v>
      </c>
      <c r="AH156" s="2">
        <f t="shared" si="33"/>
        <v>280</v>
      </c>
      <c r="AI156" s="15">
        <f t="shared" si="34"/>
        <v>155.4</v>
      </c>
      <c r="AJ156" s="2"/>
      <c r="AK156" s="2" t="s">
        <v>1782</v>
      </c>
      <c r="AL156" s="2">
        <v>12</v>
      </c>
    </row>
    <row r="157" spans="1:38">
      <c r="A157" s="2">
        <v>5</v>
      </c>
      <c r="B157" s="2">
        <v>2</v>
      </c>
      <c r="C157" s="2" t="s">
        <v>501</v>
      </c>
      <c r="D157" s="32" t="s">
        <v>261</v>
      </c>
      <c r="E157" s="2">
        <v>100</v>
      </c>
      <c r="F157" s="2" t="s">
        <v>1849</v>
      </c>
      <c r="G157" s="2" t="s">
        <v>176</v>
      </c>
      <c r="H157" s="2" t="s">
        <v>176</v>
      </c>
      <c r="I157" s="2" t="s">
        <v>21</v>
      </c>
      <c r="J157" s="33">
        <v>32616</v>
      </c>
      <c r="K157" s="31" t="s">
        <v>19</v>
      </c>
      <c r="L157" s="1">
        <v>99.7</v>
      </c>
      <c r="M157" s="15">
        <v>0.55479999999999996</v>
      </c>
      <c r="N157" s="11"/>
      <c r="O157" s="2"/>
      <c r="P157" s="14"/>
      <c r="Q157" s="31"/>
      <c r="R157" s="2"/>
      <c r="S157" s="15">
        <f t="shared" si="28"/>
        <v>0</v>
      </c>
      <c r="T157" s="2"/>
      <c r="U157" s="2"/>
      <c r="V157" s="14"/>
      <c r="W157" s="31"/>
      <c r="X157" s="14"/>
      <c r="Y157" s="15">
        <f t="shared" si="29"/>
        <v>0</v>
      </c>
      <c r="Z157" s="2">
        <f t="shared" si="30"/>
        <v>0</v>
      </c>
      <c r="AA157" s="15">
        <f t="shared" si="31"/>
        <v>0</v>
      </c>
      <c r="AB157" s="2">
        <v>250</v>
      </c>
      <c r="AC157" s="2">
        <v>270</v>
      </c>
      <c r="AD157" s="125">
        <v>285</v>
      </c>
      <c r="AE157" s="31"/>
      <c r="AF157" s="14">
        <v>270</v>
      </c>
      <c r="AG157" s="15">
        <f t="shared" si="32"/>
        <v>149.79599999999999</v>
      </c>
      <c r="AH157" s="2">
        <f t="shared" si="33"/>
        <v>270</v>
      </c>
      <c r="AI157" s="15">
        <f t="shared" si="34"/>
        <v>149.79599999999999</v>
      </c>
      <c r="AJ157" s="2"/>
      <c r="AK157" s="2" t="s">
        <v>1850</v>
      </c>
      <c r="AL157" s="2">
        <v>5</v>
      </c>
    </row>
    <row r="158" spans="1:38">
      <c r="A158" s="2">
        <v>3</v>
      </c>
      <c r="B158" s="2">
        <v>3</v>
      </c>
      <c r="C158" s="2" t="s">
        <v>501</v>
      </c>
      <c r="D158" s="32" t="s">
        <v>261</v>
      </c>
      <c r="E158" s="2">
        <v>100</v>
      </c>
      <c r="F158" s="2" t="s">
        <v>1851</v>
      </c>
      <c r="G158" s="2" t="s">
        <v>263</v>
      </c>
      <c r="H158" s="2" t="s">
        <v>264</v>
      </c>
      <c r="I158" s="2" t="s">
        <v>21</v>
      </c>
      <c r="J158" s="33">
        <v>31547</v>
      </c>
      <c r="K158" s="31" t="s">
        <v>19</v>
      </c>
      <c r="L158" s="1">
        <v>98.3</v>
      </c>
      <c r="M158" s="15">
        <v>0.55830000000000002</v>
      </c>
      <c r="N158" s="11"/>
      <c r="O158" s="2"/>
      <c r="P158" s="14"/>
      <c r="Q158" s="31"/>
      <c r="R158" s="2"/>
      <c r="S158" s="15">
        <f t="shared" si="28"/>
        <v>0</v>
      </c>
      <c r="T158" s="2"/>
      <c r="U158" s="2"/>
      <c r="V158" s="14"/>
      <c r="W158" s="31"/>
      <c r="X158" s="14"/>
      <c r="Y158" s="15">
        <f t="shared" si="29"/>
        <v>0</v>
      </c>
      <c r="Z158" s="2">
        <f t="shared" si="30"/>
        <v>0</v>
      </c>
      <c r="AA158" s="15">
        <f t="shared" si="31"/>
        <v>0</v>
      </c>
      <c r="AB158" s="109">
        <v>260</v>
      </c>
      <c r="AC158" s="2">
        <v>260</v>
      </c>
      <c r="AD158" s="103">
        <v>270</v>
      </c>
      <c r="AE158" s="31"/>
      <c r="AF158" s="14">
        <v>260</v>
      </c>
      <c r="AG158" s="15">
        <f t="shared" si="32"/>
        <v>145.15800000000002</v>
      </c>
      <c r="AH158" s="2">
        <f t="shared" si="33"/>
        <v>260</v>
      </c>
      <c r="AI158" s="15">
        <f t="shared" si="34"/>
        <v>145.15800000000002</v>
      </c>
      <c r="AJ158" s="2"/>
      <c r="AK158" s="2" t="s">
        <v>1852</v>
      </c>
      <c r="AL158" s="2">
        <v>3</v>
      </c>
    </row>
    <row r="159" spans="1:38">
      <c r="A159" s="2">
        <v>2</v>
      </c>
      <c r="B159" s="2">
        <v>4</v>
      </c>
      <c r="C159" s="2" t="s">
        <v>501</v>
      </c>
      <c r="D159" s="32" t="s">
        <v>261</v>
      </c>
      <c r="E159" s="2">
        <v>100</v>
      </c>
      <c r="F159" s="2" t="s">
        <v>1853</v>
      </c>
      <c r="G159" s="2" t="s">
        <v>32</v>
      </c>
      <c r="H159" s="2" t="s">
        <v>34</v>
      </c>
      <c r="I159" s="2" t="s">
        <v>21</v>
      </c>
      <c r="J159" s="33">
        <v>31210</v>
      </c>
      <c r="K159" s="31" t="s">
        <v>19</v>
      </c>
      <c r="L159" s="1">
        <v>99</v>
      </c>
      <c r="M159" s="15">
        <v>0.55649999999999999</v>
      </c>
      <c r="N159" s="11"/>
      <c r="O159" s="2"/>
      <c r="P159" s="14"/>
      <c r="Q159" s="31"/>
      <c r="R159" s="2"/>
      <c r="S159" s="15">
        <f t="shared" si="28"/>
        <v>0</v>
      </c>
      <c r="T159" s="2"/>
      <c r="U159" s="2"/>
      <c r="V159" s="14"/>
      <c r="W159" s="31"/>
      <c r="X159" s="14"/>
      <c r="Y159" s="15">
        <f t="shared" si="29"/>
        <v>0</v>
      </c>
      <c r="Z159" s="2">
        <f t="shared" si="30"/>
        <v>0</v>
      </c>
      <c r="AA159" s="15">
        <f t="shared" si="31"/>
        <v>0</v>
      </c>
      <c r="AB159" s="2">
        <v>230</v>
      </c>
      <c r="AC159" s="2">
        <v>250</v>
      </c>
      <c r="AD159" s="125">
        <v>260</v>
      </c>
      <c r="AE159" s="31"/>
      <c r="AF159" s="14">
        <v>250</v>
      </c>
      <c r="AG159" s="15">
        <f t="shared" si="32"/>
        <v>139.125</v>
      </c>
      <c r="AH159" s="2">
        <f t="shared" si="33"/>
        <v>250</v>
      </c>
      <c r="AI159" s="15">
        <f t="shared" si="34"/>
        <v>139.125</v>
      </c>
      <c r="AJ159" s="2"/>
      <c r="AK159" s="2" t="s">
        <v>1854</v>
      </c>
      <c r="AL159" s="2">
        <v>2</v>
      </c>
    </row>
    <row r="160" spans="1:38">
      <c r="A160" s="2">
        <v>1</v>
      </c>
      <c r="B160" s="2">
        <v>5</v>
      </c>
      <c r="C160" s="2" t="s">
        <v>501</v>
      </c>
      <c r="D160" s="32" t="s">
        <v>261</v>
      </c>
      <c r="E160" s="2">
        <v>100</v>
      </c>
      <c r="F160" s="2" t="s">
        <v>1855</v>
      </c>
      <c r="G160" s="2" t="s">
        <v>474</v>
      </c>
      <c r="H160" s="2" t="s">
        <v>474</v>
      </c>
      <c r="I160" s="2" t="s">
        <v>21</v>
      </c>
      <c r="J160" s="33">
        <v>30939</v>
      </c>
      <c r="K160" s="31" t="s">
        <v>19</v>
      </c>
      <c r="L160" s="1">
        <v>97.7</v>
      </c>
      <c r="M160" s="15">
        <v>0.55989999999999995</v>
      </c>
      <c r="N160" s="11"/>
      <c r="O160" s="2"/>
      <c r="P160" s="14"/>
      <c r="Q160" s="31"/>
      <c r="R160" s="2"/>
      <c r="S160" s="15">
        <f t="shared" si="28"/>
        <v>0</v>
      </c>
      <c r="T160" s="2"/>
      <c r="U160" s="2"/>
      <c r="V160" s="14"/>
      <c r="W160" s="31"/>
      <c r="X160" s="14"/>
      <c r="Y160" s="15">
        <f t="shared" si="29"/>
        <v>0</v>
      </c>
      <c r="Z160" s="2">
        <f t="shared" si="30"/>
        <v>0</v>
      </c>
      <c r="AA160" s="15">
        <f t="shared" si="31"/>
        <v>0</v>
      </c>
      <c r="AB160" s="2">
        <v>225</v>
      </c>
      <c r="AC160" s="2">
        <v>235</v>
      </c>
      <c r="AD160" s="103">
        <v>250</v>
      </c>
      <c r="AE160" s="31"/>
      <c r="AF160" s="14">
        <v>235</v>
      </c>
      <c r="AG160" s="15">
        <f t="shared" si="32"/>
        <v>131.57649999999998</v>
      </c>
      <c r="AH160" s="2">
        <f t="shared" si="33"/>
        <v>235</v>
      </c>
      <c r="AI160" s="15">
        <f t="shared" si="34"/>
        <v>131.57649999999998</v>
      </c>
      <c r="AJ160" s="2"/>
      <c r="AK160" s="2" t="s">
        <v>1856</v>
      </c>
      <c r="AL160" s="2">
        <v>1</v>
      </c>
    </row>
    <row r="161" spans="1:38">
      <c r="A161" s="2">
        <v>0</v>
      </c>
      <c r="B161" s="2">
        <v>6</v>
      </c>
      <c r="C161" s="2" t="s">
        <v>501</v>
      </c>
      <c r="D161" s="32" t="s">
        <v>261</v>
      </c>
      <c r="E161" s="2">
        <v>100</v>
      </c>
      <c r="F161" s="2" t="s">
        <v>1857</v>
      </c>
      <c r="G161" s="2" t="s">
        <v>953</v>
      </c>
      <c r="H161" s="2" t="s">
        <v>23</v>
      </c>
      <c r="I161" s="2" t="s">
        <v>21</v>
      </c>
      <c r="J161" s="33">
        <v>31400</v>
      </c>
      <c r="K161" s="31" t="s">
        <v>19</v>
      </c>
      <c r="L161" s="1">
        <v>99.6</v>
      </c>
      <c r="M161" s="15">
        <v>0.55500000000000005</v>
      </c>
      <c r="N161" s="11"/>
      <c r="O161" s="2"/>
      <c r="P161" s="14"/>
      <c r="Q161" s="31"/>
      <c r="R161" s="2"/>
      <c r="S161" s="15">
        <f t="shared" si="28"/>
        <v>0</v>
      </c>
      <c r="T161" s="2"/>
      <c r="U161" s="2"/>
      <c r="V161" s="14"/>
      <c r="W161" s="31"/>
      <c r="X161" s="14"/>
      <c r="Y161" s="15">
        <f t="shared" si="29"/>
        <v>0</v>
      </c>
      <c r="Z161" s="2">
        <f t="shared" si="30"/>
        <v>0</v>
      </c>
      <c r="AA161" s="15">
        <f t="shared" si="31"/>
        <v>0</v>
      </c>
      <c r="AB161" s="2">
        <v>225</v>
      </c>
      <c r="AC161" s="2">
        <v>232.5</v>
      </c>
      <c r="AD161" s="103">
        <v>240</v>
      </c>
      <c r="AE161" s="31"/>
      <c r="AF161" s="14">
        <v>232.5</v>
      </c>
      <c r="AG161" s="15">
        <f t="shared" si="32"/>
        <v>129.03750000000002</v>
      </c>
      <c r="AH161" s="2">
        <f t="shared" si="33"/>
        <v>232.5</v>
      </c>
      <c r="AI161" s="15">
        <f t="shared" si="34"/>
        <v>129.03750000000002</v>
      </c>
      <c r="AJ161" s="2"/>
      <c r="AK161" s="2" t="s">
        <v>2221</v>
      </c>
      <c r="AL161" s="2">
        <v>0</v>
      </c>
    </row>
    <row r="162" spans="1:38">
      <c r="A162" s="2">
        <v>0</v>
      </c>
      <c r="B162" s="2">
        <v>7</v>
      </c>
      <c r="C162" s="2" t="s">
        <v>501</v>
      </c>
      <c r="D162" s="32" t="s">
        <v>261</v>
      </c>
      <c r="E162" s="2">
        <v>100</v>
      </c>
      <c r="F162" s="2" t="s">
        <v>1858</v>
      </c>
      <c r="G162" s="2" t="s">
        <v>97</v>
      </c>
      <c r="H162" s="2" t="s">
        <v>23</v>
      </c>
      <c r="I162" s="2" t="s">
        <v>21</v>
      </c>
      <c r="J162" s="33">
        <v>33794</v>
      </c>
      <c r="K162" s="31" t="s">
        <v>19</v>
      </c>
      <c r="L162" s="1">
        <v>97.8</v>
      </c>
      <c r="M162" s="15">
        <v>0.55969999999999998</v>
      </c>
      <c r="N162" s="11"/>
      <c r="O162" s="2"/>
      <c r="P162" s="14"/>
      <c r="Q162" s="31"/>
      <c r="R162" s="2"/>
      <c r="S162" s="15">
        <f t="shared" si="28"/>
        <v>0</v>
      </c>
      <c r="T162" s="2"/>
      <c r="U162" s="2"/>
      <c r="V162" s="14"/>
      <c r="W162" s="31"/>
      <c r="X162" s="14"/>
      <c r="Y162" s="15">
        <f t="shared" si="29"/>
        <v>0</v>
      </c>
      <c r="Z162" s="2">
        <f t="shared" si="30"/>
        <v>0</v>
      </c>
      <c r="AA162" s="15">
        <f t="shared" si="31"/>
        <v>0</v>
      </c>
      <c r="AB162" s="2">
        <v>190</v>
      </c>
      <c r="AC162" s="2">
        <v>205</v>
      </c>
      <c r="AD162" s="14">
        <v>215</v>
      </c>
      <c r="AE162" s="31"/>
      <c r="AF162" s="14">
        <v>215</v>
      </c>
      <c r="AG162" s="15">
        <f t="shared" si="32"/>
        <v>120.3355</v>
      </c>
      <c r="AH162" s="2">
        <f t="shared" si="33"/>
        <v>215</v>
      </c>
      <c r="AI162" s="15">
        <f t="shared" si="34"/>
        <v>120.3355</v>
      </c>
      <c r="AJ162" s="2"/>
      <c r="AK162" s="2" t="s">
        <v>1859</v>
      </c>
      <c r="AL162" s="2">
        <v>0</v>
      </c>
    </row>
    <row r="163" spans="1:38">
      <c r="A163" s="2">
        <v>0</v>
      </c>
      <c r="B163" s="2">
        <v>8</v>
      </c>
      <c r="C163" s="2" t="s">
        <v>501</v>
      </c>
      <c r="D163" s="32" t="s">
        <v>261</v>
      </c>
      <c r="E163" s="2">
        <v>100</v>
      </c>
      <c r="F163" s="2" t="s">
        <v>1860</v>
      </c>
      <c r="G163" s="2" t="s">
        <v>263</v>
      </c>
      <c r="H163" s="2" t="s">
        <v>264</v>
      </c>
      <c r="I163" s="2" t="s">
        <v>21</v>
      </c>
      <c r="J163" s="33">
        <v>31046</v>
      </c>
      <c r="K163" s="31" t="s">
        <v>19</v>
      </c>
      <c r="L163" s="1">
        <v>97.8</v>
      </c>
      <c r="M163" s="15">
        <v>0.55969999999999998</v>
      </c>
      <c r="N163" s="11"/>
      <c r="O163" s="2"/>
      <c r="P163" s="14"/>
      <c r="Q163" s="31"/>
      <c r="R163" s="2"/>
      <c r="S163" s="15">
        <f t="shared" si="28"/>
        <v>0</v>
      </c>
      <c r="T163" s="2"/>
      <c r="U163" s="2"/>
      <c r="V163" s="14"/>
      <c r="W163" s="31"/>
      <c r="X163" s="14"/>
      <c r="Y163" s="15">
        <f t="shared" si="29"/>
        <v>0</v>
      </c>
      <c r="Z163" s="2">
        <f t="shared" si="30"/>
        <v>0</v>
      </c>
      <c r="AA163" s="15">
        <f t="shared" si="31"/>
        <v>0</v>
      </c>
      <c r="AB163" s="2">
        <v>190</v>
      </c>
      <c r="AC163" s="109">
        <v>200</v>
      </c>
      <c r="AD163" s="109">
        <v>200</v>
      </c>
      <c r="AE163" s="31"/>
      <c r="AF163" s="14">
        <v>190</v>
      </c>
      <c r="AG163" s="15">
        <f t="shared" si="32"/>
        <v>106.34299999999999</v>
      </c>
      <c r="AH163" s="2">
        <f t="shared" si="33"/>
        <v>190</v>
      </c>
      <c r="AI163" s="15">
        <f t="shared" si="34"/>
        <v>106.34299999999999</v>
      </c>
      <c r="AJ163" s="2"/>
      <c r="AK163" s="2" t="s">
        <v>1861</v>
      </c>
      <c r="AL163" s="2">
        <v>0</v>
      </c>
    </row>
    <row r="164" spans="1:38">
      <c r="A164" s="2">
        <v>0</v>
      </c>
      <c r="B164" s="2" t="s">
        <v>259</v>
      </c>
      <c r="C164" s="2" t="s">
        <v>501</v>
      </c>
      <c r="D164" s="32" t="s">
        <v>261</v>
      </c>
      <c r="E164" s="2">
        <v>100</v>
      </c>
      <c r="F164" s="2" t="s">
        <v>1862</v>
      </c>
      <c r="G164" s="2" t="s">
        <v>456</v>
      </c>
      <c r="H164" s="2" t="s">
        <v>456</v>
      </c>
      <c r="I164" s="2" t="s">
        <v>21</v>
      </c>
      <c r="J164" s="33">
        <v>29722</v>
      </c>
      <c r="K164" s="31" t="s">
        <v>19</v>
      </c>
      <c r="L164" s="1">
        <v>91</v>
      </c>
      <c r="M164" s="15">
        <v>0.58150000000000002</v>
      </c>
      <c r="N164" s="11"/>
      <c r="O164" s="2"/>
      <c r="P164" s="14"/>
      <c r="Q164" s="31"/>
      <c r="R164" s="2"/>
      <c r="S164" s="15">
        <f t="shared" si="28"/>
        <v>0</v>
      </c>
      <c r="T164" s="2"/>
      <c r="U164" s="2"/>
      <c r="V164" s="14"/>
      <c r="W164" s="31"/>
      <c r="X164" s="14"/>
      <c r="Y164" s="15">
        <f t="shared" si="29"/>
        <v>0</v>
      </c>
      <c r="Z164" s="2">
        <f t="shared" si="30"/>
        <v>0</v>
      </c>
      <c r="AA164" s="15">
        <f t="shared" si="31"/>
        <v>0</v>
      </c>
      <c r="AB164" s="109">
        <v>210</v>
      </c>
      <c r="AC164" s="2">
        <v>0</v>
      </c>
      <c r="AD164" s="14">
        <v>0</v>
      </c>
      <c r="AE164" s="31"/>
      <c r="AF164" s="14">
        <v>0</v>
      </c>
      <c r="AG164" s="15">
        <f t="shared" si="32"/>
        <v>0</v>
      </c>
      <c r="AH164" s="2">
        <f t="shared" si="33"/>
        <v>0</v>
      </c>
      <c r="AI164" s="15">
        <f t="shared" si="34"/>
        <v>0</v>
      </c>
      <c r="AJ164" s="2"/>
      <c r="AK164" s="2" t="s">
        <v>1863</v>
      </c>
      <c r="AL164" s="2">
        <v>0</v>
      </c>
    </row>
    <row r="165" spans="1:38">
      <c r="A165" s="2">
        <v>0</v>
      </c>
      <c r="B165" s="2" t="s">
        <v>259</v>
      </c>
      <c r="C165" s="2" t="s">
        <v>501</v>
      </c>
      <c r="D165" s="32" t="s">
        <v>261</v>
      </c>
      <c r="E165" s="2">
        <v>100</v>
      </c>
      <c r="F165" s="2" t="s">
        <v>1864</v>
      </c>
      <c r="G165" s="2" t="s">
        <v>931</v>
      </c>
      <c r="H165" s="2" t="s">
        <v>931</v>
      </c>
      <c r="I165" s="2" t="s">
        <v>21</v>
      </c>
      <c r="J165" s="33">
        <v>28561</v>
      </c>
      <c r="K165" s="31" t="s">
        <v>19</v>
      </c>
      <c r="L165" s="1">
        <v>93.1</v>
      </c>
      <c r="M165" s="15">
        <v>0.57399999999999995</v>
      </c>
      <c r="N165" s="11"/>
      <c r="O165" s="2"/>
      <c r="P165" s="14"/>
      <c r="Q165" s="31"/>
      <c r="R165" s="2"/>
      <c r="S165" s="15">
        <f t="shared" si="28"/>
        <v>0</v>
      </c>
      <c r="T165" s="2"/>
      <c r="U165" s="2"/>
      <c r="V165" s="14"/>
      <c r="W165" s="31"/>
      <c r="X165" s="14"/>
      <c r="Y165" s="15">
        <f t="shared" si="29"/>
        <v>0</v>
      </c>
      <c r="Z165" s="2">
        <f t="shared" si="30"/>
        <v>0</v>
      </c>
      <c r="AA165" s="15">
        <f t="shared" si="31"/>
        <v>0</v>
      </c>
      <c r="AB165" s="109">
        <v>205</v>
      </c>
      <c r="AC165" s="109">
        <v>205</v>
      </c>
      <c r="AD165" s="109">
        <v>205</v>
      </c>
      <c r="AE165" s="31"/>
      <c r="AF165" s="14">
        <v>0</v>
      </c>
      <c r="AG165" s="15">
        <f t="shared" si="32"/>
        <v>0</v>
      </c>
      <c r="AH165" s="2">
        <f t="shared" si="33"/>
        <v>0</v>
      </c>
      <c r="AI165" s="15">
        <f t="shared" si="34"/>
        <v>0</v>
      </c>
      <c r="AJ165" s="2"/>
      <c r="AK165" s="2" t="s">
        <v>2222</v>
      </c>
      <c r="AL165" s="2">
        <v>0</v>
      </c>
    </row>
    <row r="166" spans="1:38">
      <c r="A166" s="2">
        <v>12</v>
      </c>
      <c r="B166" s="2">
        <v>1</v>
      </c>
      <c r="C166" s="2" t="s">
        <v>501</v>
      </c>
      <c r="D166" s="32" t="s">
        <v>261</v>
      </c>
      <c r="E166" s="2">
        <v>100</v>
      </c>
      <c r="F166" s="2" t="s">
        <v>1716</v>
      </c>
      <c r="G166" s="2" t="s">
        <v>87</v>
      </c>
      <c r="H166" s="2" t="s">
        <v>23</v>
      </c>
      <c r="I166" s="2" t="s">
        <v>21</v>
      </c>
      <c r="J166" s="33">
        <v>35978</v>
      </c>
      <c r="K166" s="31" t="s">
        <v>94</v>
      </c>
      <c r="L166" s="1">
        <v>93.4</v>
      </c>
      <c r="M166" s="15">
        <v>0.59589999999999999</v>
      </c>
      <c r="N166" s="11"/>
      <c r="O166" s="2"/>
      <c r="P166" s="14"/>
      <c r="Q166" s="31"/>
      <c r="R166" s="2"/>
      <c r="S166" s="15">
        <f t="shared" si="28"/>
        <v>0</v>
      </c>
      <c r="T166" s="2"/>
      <c r="U166" s="2"/>
      <c r="V166" s="14"/>
      <c r="W166" s="31"/>
      <c r="X166" s="14"/>
      <c r="Y166" s="15">
        <f t="shared" si="29"/>
        <v>0</v>
      </c>
      <c r="Z166" s="2">
        <f t="shared" si="30"/>
        <v>0</v>
      </c>
      <c r="AA166" s="15">
        <f t="shared" si="31"/>
        <v>0</v>
      </c>
      <c r="AB166" s="2">
        <v>190</v>
      </c>
      <c r="AC166" s="2">
        <v>200</v>
      </c>
      <c r="AD166" s="14">
        <v>210</v>
      </c>
      <c r="AE166" s="31"/>
      <c r="AF166" s="14">
        <v>210</v>
      </c>
      <c r="AG166" s="15">
        <f t="shared" si="32"/>
        <v>125.139</v>
      </c>
      <c r="AH166" s="2">
        <f t="shared" si="33"/>
        <v>210</v>
      </c>
      <c r="AI166" s="15">
        <f t="shared" si="34"/>
        <v>125.139</v>
      </c>
      <c r="AJ166" s="2"/>
      <c r="AK166" s="2" t="s">
        <v>1676</v>
      </c>
      <c r="AL166" s="2">
        <v>12</v>
      </c>
    </row>
    <row r="167" spans="1:38">
      <c r="A167" s="2">
        <v>12</v>
      </c>
      <c r="B167" s="2">
        <v>1</v>
      </c>
      <c r="C167" s="2" t="s">
        <v>501</v>
      </c>
      <c r="D167" s="32" t="s">
        <v>261</v>
      </c>
      <c r="E167" s="2">
        <v>100</v>
      </c>
      <c r="F167" s="2" t="s">
        <v>1715</v>
      </c>
      <c r="G167" s="2" t="s">
        <v>87</v>
      </c>
      <c r="H167" s="2" t="s">
        <v>23</v>
      </c>
      <c r="I167" s="2" t="s">
        <v>21</v>
      </c>
      <c r="J167" s="33">
        <v>37100</v>
      </c>
      <c r="K167" s="31" t="s">
        <v>42</v>
      </c>
      <c r="L167" s="1">
        <v>93.75</v>
      </c>
      <c r="M167" s="15">
        <v>0.64600000000000002</v>
      </c>
      <c r="N167" s="11"/>
      <c r="O167" s="2"/>
      <c r="P167" s="14"/>
      <c r="Q167" s="31"/>
      <c r="R167" s="2"/>
      <c r="S167" s="15">
        <f t="shared" si="28"/>
        <v>0</v>
      </c>
      <c r="T167" s="2"/>
      <c r="U167" s="2"/>
      <c r="V167" s="14"/>
      <c r="W167" s="31"/>
      <c r="X167" s="14"/>
      <c r="Y167" s="15">
        <f t="shared" si="29"/>
        <v>0</v>
      </c>
      <c r="Z167" s="2">
        <f t="shared" si="30"/>
        <v>0</v>
      </c>
      <c r="AA167" s="15">
        <f t="shared" si="31"/>
        <v>0</v>
      </c>
      <c r="AB167" s="2">
        <v>140</v>
      </c>
      <c r="AC167" s="2">
        <v>150</v>
      </c>
      <c r="AD167" s="14">
        <v>157.5</v>
      </c>
      <c r="AE167" s="31"/>
      <c r="AF167" s="14">
        <v>157.5</v>
      </c>
      <c r="AG167" s="15">
        <f t="shared" si="32"/>
        <v>101.745</v>
      </c>
      <c r="AH167" s="2">
        <f t="shared" si="33"/>
        <v>157.5</v>
      </c>
      <c r="AI167" s="15">
        <f t="shared" si="34"/>
        <v>101.745</v>
      </c>
      <c r="AJ167" s="2"/>
      <c r="AK167" s="2" t="s">
        <v>1439</v>
      </c>
      <c r="AL167" s="2">
        <v>12</v>
      </c>
    </row>
    <row r="168" spans="1:38">
      <c r="A168" s="2">
        <v>12</v>
      </c>
      <c r="B168" s="2">
        <v>1</v>
      </c>
      <c r="C168" s="2" t="s">
        <v>501</v>
      </c>
      <c r="D168" s="32" t="s">
        <v>261</v>
      </c>
      <c r="E168" s="2">
        <v>110</v>
      </c>
      <c r="F168" s="2" t="s">
        <v>1717</v>
      </c>
      <c r="G168" s="2" t="s">
        <v>160</v>
      </c>
      <c r="H168" s="2" t="s">
        <v>609</v>
      </c>
      <c r="I168" s="2" t="s">
        <v>21</v>
      </c>
      <c r="J168" s="33">
        <v>22891</v>
      </c>
      <c r="K168" s="31" t="s">
        <v>53</v>
      </c>
      <c r="L168" s="1">
        <v>109.9</v>
      </c>
      <c r="M168" s="15">
        <v>0.74050000000000005</v>
      </c>
      <c r="N168" s="11"/>
      <c r="O168" s="2"/>
      <c r="P168" s="14"/>
      <c r="Q168" s="31"/>
      <c r="R168" s="2"/>
      <c r="S168" s="15">
        <f t="shared" si="28"/>
        <v>0</v>
      </c>
      <c r="T168" s="2"/>
      <c r="U168" s="2"/>
      <c r="V168" s="14"/>
      <c r="W168" s="31"/>
      <c r="X168" s="14"/>
      <c r="Y168" s="15">
        <f t="shared" si="29"/>
        <v>0</v>
      </c>
      <c r="Z168" s="2">
        <f t="shared" si="30"/>
        <v>0</v>
      </c>
      <c r="AA168" s="15">
        <f t="shared" si="31"/>
        <v>0</v>
      </c>
      <c r="AB168" s="2">
        <v>205</v>
      </c>
      <c r="AC168" s="2">
        <v>255</v>
      </c>
      <c r="AD168" s="125">
        <v>262.5</v>
      </c>
      <c r="AE168" s="31"/>
      <c r="AF168" s="14">
        <v>255</v>
      </c>
      <c r="AG168" s="15">
        <f t="shared" si="32"/>
        <v>188.82750000000001</v>
      </c>
      <c r="AH168" s="2">
        <f t="shared" si="33"/>
        <v>255</v>
      </c>
      <c r="AI168" s="15">
        <f t="shared" si="34"/>
        <v>188.82750000000001</v>
      </c>
      <c r="AJ168" s="2"/>
      <c r="AK168" s="2" t="s">
        <v>1718</v>
      </c>
      <c r="AL168" s="2">
        <v>12</v>
      </c>
    </row>
    <row r="169" spans="1:38">
      <c r="A169" s="2">
        <v>12</v>
      </c>
      <c r="B169" s="2">
        <v>1</v>
      </c>
      <c r="C169" s="2" t="s">
        <v>501</v>
      </c>
      <c r="D169" s="32" t="s">
        <v>261</v>
      </c>
      <c r="E169" s="2">
        <v>110</v>
      </c>
      <c r="F169" s="2" t="s">
        <v>1865</v>
      </c>
      <c r="G169" s="2" t="s">
        <v>1866</v>
      </c>
      <c r="H169" s="2" t="s">
        <v>107</v>
      </c>
      <c r="I169" s="2" t="s">
        <v>21</v>
      </c>
      <c r="J169" s="33">
        <v>26035</v>
      </c>
      <c r="K169" s="31" t="s">
        <v>36</v>
      </c>
      <c r="L169" s="1">
        <v>108.6</v>
      </c>
      <c r="M169" s="15">
        <v>0.57530000000000003</v>
      </c>
      <c r="N169" s="11"/>
      <c r="O169" s="2"/>
      <c r="P169" s="14"/>
      <c r="Q169" s="31"/>
      <c r="R169" s="2"/>
      <c r="S169" s="15">
        <f t="shared" si="28"/>
        <v>0</v>
      </c>
      <c r="T169" s="2"/>
      <c r="U169" s="2"/>
      <c r="V169" s="14"/>
      <c r="W169" s="31"/>
      <c r="X169" s="14"/>
      <c r="Y169" s="15">
        <f t="shared" si="29"/>
        <v>0</v>
      </c>
      <c r="Z169" s="2">
        <f t="shared" si="30"/>
        <v>0</v>
      </c>
      <c r="AA169" s="15">
        <f t="shared" si="31"/>
        <v>0</v>
      </c>
      <c r="AB169" s="2">
        <v>205</v>
      </c>
      <c r="AC169" s="2">
        <v>220</v>
      </c>
      <c r="AD169" s="103">
        <v>232.5</v>
      </c>
      <c r="AE169" s="31"/>
      <c r="AF169" s="14">
        <v>220</v>
      </c>
      <c r="AG169" s="15">
        <f t="shared" si="32"/>
        <v>126.566</v>
      </c>
      <c r="AH169" s="2">
        <f t="shared" si="33"/>
        <v>220</v>
      </c>
      <c r="AI169" s="15">
        <f t="shared" si="34"/>
        <v>126.566</v>
      </c>
      <c r="AJ169" s="2"/>
      <c r="AK169" s="2" t="s">
        <v>1867</v>
      </c>
      <c r="AL169" s="2">
        <v>12</v>
      </c>
    </row>
    <row r="170" spans="1:38">
      <c r="A170" s="2">
        <v>12</v>
      </c>
      <c r="B170" s="2">
        <v>1</v>
      </c>
      <c r="C170" s="2" t="s">
        <v>501</v>
      </c>
      <c r="D170" s="32" t="s">
        <v>261</v>
      </c>
      <c r="E170" s="2">
        <v>110</v>
      </c>
      <c r="F170" s="2" t="s">
        <v>1868</v>
      </c>
      <c r="G170" s="2" t="s">
        <v>1869</v>
      </c>
      <c r="H170" s="2" t="s">
        <v>23</v>
      </c>
      <c r="I170" s="2" t="s">
        <v>21</v>
      </c>
      <c r="J170" s="33">
        <v>29939</v>
      </c>
      <c r="K170" s="31" t="s">
        <v>19</v>
      </c>
      <c r="L170" s="1">
        <v>108.65</v>
      </c>
      <c r="M170" s="15">
        <v>0.53810000000000002</v>
      </c>
      <c r="N170" s="11"/>
      <c r="O170" s="2"/>
      <c r="P170" s="14"/>
      <c r="Q170" s="31"/>
      <c r="R170" s="2"/>
      <c r="S170" s="15">
        <f t="shared" si="28"/>
        <v>0</v>
      </c>
      <c r="T170" s="2"/>
      <c r="U170" s="2"/>
      <c r="V170" s="14"/>
      <c r="W170" s="31"/>
      <c r="X170" s="14"/>
      <c r="Y170" s="15">
        <f t="shared" si="29"/>
        <v>0</v>
      </c>
      <c r="Z170" s="2">
        <f t="shared" si="30"/>
        <v>0</v>
      </c>
      <c r="AA170" s="15">
        <f t="shared" si="31"/>
        <v>0</v>
      </c>
      <c r="AB170" s="2">
        <v>280</v>
      </c>
      <c r="AC170" s="2">
        <v>300</v>
      </c>
      <c r="AD170" s="103">
        <v>305</v>
      </c>
      <c r="AE170" s="31"/>
      <c r="AF170" s="14">
        <v>300</v>
      </c>
      <c r="AG170" s="15">
        <f t="shared" si="32"/>
        <v>161.43</v>
      </c>
      <c r="AH170" s="2">
        <f t="shared" si="33"/>
        <v>300</v>
      </c>
      <c r="AI170" s="15">
        <f t="shared" si="34"/>
        <v>161.43</v>
      </c>
      <c r="AJ170" s="2"/>
      <c r="AK170" s="2" t="s">
        <v>2223</v>
      </c>
      <c r="AL170" s="2">
        <v>12</v>
      </c>
    </row>
    <row r="171" spans="1:38">
      <c r="A171" s="2">
        <v>5</v>
      </c>
      <c r="B171" s="2">
        <v>2</v>
      </c>
      <c r="C171" s="2" t="s">
        <v>501</v>
      </c>
      <c r="D171" s="32" t="s">
        <v>261</v>
      </c>
      <c r="E171" s="2">
        <v>110</v>
      </c>
      <c r="F171" s="2" t="s">
        <v>1870</v>
      </c>
      <c r="G171" s="2" t="s">
        <v>176</v>
      </c>
      <c r="H171" s="2" t="s">
        <v>176</v>
      </c>
      <c r="I171" s="2" t="s">
        <v>21</v>
      </c>
      <c r="J171" s="33">
        <v>33049</v>
      </c>
      <c r="K171" s="31" t="s">
        <v>19</v>
      </c>
      <c r="L171" s="1">
        <v>107</v>
      </c>
      <c r="M171" s="15">
        <v>0.54049999999999998</v>
      </c>
      <c r="N171" s="11"/>
      <c r="O171" s="2"/>
      <c r="P171" s="14"/>
      <c r="Q171" s="31"/>
      <c r="R171" s="2"/>
      <c r="S171" s="15">
        <f t="shared" si="28"/>
        <v>0</v>
      </c>
      <c r="T171" s="2"/>
      <c r="U171" s="2"/>
      <c r="V171" s="14"/>
      <c r="W171" s="31"/>
      <c r="X171" s="14"/>
      <c r="Y171" s="15">
        <f t="shared" si="29"/>
        <v>0</v>
      </c>
      <c r="Z171" s="2">
        <f t="shared" si="30"/>
        <v>0</v>
      </c>
      <c r="AA171" s="15">
        <f t="shared" si="31"/>
        <v>0</v>
      </c>
      <c r="AB171" s="2">
        <v>200</v>
      </c>
      <c r="AC171" s="2">
        <v>250</v>
      </c>
      <c r="AD171" s="14">
        <v>280</v>
      </c>
      <c r="AE171" s="31"/>
      <c r="AF171" s="14">
        <v>280</v>
      </c>
      <c r="AG171" s="15">
        <f t="shared" si="32"/>
        <v>151.34</v>
      </c>
      <c r="AH171" s="2">
        <f t="shared" si="33"/>
        <v>280</v>
      </c>
      <c r="AI171" s="15">
        <f t="shared" si="34"/>
        <v>151.34</v>
      </c>
      <c r="AJ171" s="2"/>
      <c r="AK171" s="2" t="s">
        <v>1871</v>
      </c>
      <c r="AL171" s="2">
        <v>5</v>
      </c>
    </row>
    <row r="172" spans="1:38">
      <c r="A172" s="2">
        <v>3</v>
      </c>
      <c r="B172" s="2">
        <v>3</v>
      </c>
      <c r="C172" s="2" t="s">
        <v>501</v>
      </c>
      <c r="D172" s="32" t="s">
        <v>261</v>
      </c>
      <c r="E172" s="2">
        <v>110</v>
      </c>
      <c r="F172" s="2" t="s">
        <v>1872</v>
      </c>
      <c r="G172" s="2" t="s">
        <v>734</v>
      </c>
      <c r="H172" s="2" t="s">
        <v>264</v>
      </c>
      <c r="I172" s="2" t="s">
        <v>21</v>
      </c>
      <c r="J172" s="33">
        <v>33604</v>
      </c>
      <c r="K172" s="31" t="s">
        <v>19</v>
      </c>
      <c r="L172" s="1">
        <v>108.9</v>
      </c>
      <c r="M172" s="15">
        <v>0.53779999999999994</v>
      </c>
      <c r="N172" s="11"/>
      <c r="O172" s="2"/>
      <c r="P172" s="14"/>
      <c r="Q172" s="31"/>
      <c r="R172" s="2"/>
      <c r="S172" s="15">
        <f t="shared" si="28"/>
        <v>0</v>
      </c>
      <c r="T172" s="2"/>
      <c r="U172" s="2"/>
      <c r="V172" s="14"/>
      <c r="W172" s="31"/>
      <c r="X172" s="14"/>
      <c r="Y172" s="15">
        <f t="shared" si="29"/>
        <v>0</v>
      </c>
      <c r="Z172" s="2">
        <f t="shared" si="30"/>
        <v>0</v>
      </c>
      <c r="AA172" s="15">
        <f t="shared" si="31"/>
        <v>0</v>
      </c>
      <c r="AB172" s="2">
        <v>260</v>
      </c>
      <c r="AC172" s="110">
        <v>285</v>
      </c>
      <c r="AD172" s="125">
        <v>285</v>
      </c>
      <c r="AE172" s="31"/>
      <c r="AF172" s="14">
        <v>260</v>
      </c>
      <c r="AG172" s="15">
        <f t="shared" si="32"/>
        <v>139.82799999999997</v>
      </c>
      <c r="AH172" s="2">
        <f t="shared" si="33"/>
        <v>260</v>
      </c>
      <c r="AI172" s="15">
        <f t="shared" si="34"/>
        <v>139.82799999999997</v>
      </c>
      <c r="AJ172" s="2"/>
      <c r="AK172" s="2" t="s">
        <v>2224</v>
      </c>
      <c r="AL172" s="2">
        <v>3</v>
      </c>
    </row>
    <row r="173" spans="1:38">
      <c r="A173" s="2">
        <v>2</v>
      </c>
      <c r="B173" s="2">
        <v>4</v>
      </c>
      <c r="C173" s="2" t="s">
        <v>501</v>
      </c>
      <c r="D173" s="32" t="s">
        <v>261</v>
      </c>
      <c r="E173" s="2">
        <v>110</v>
      </c>
      <c r="F173" s="2" t="s">
        <v>1873</v>
      </c>
      <c r="G173" s="2" t="s">
        <v>33</v>
      </c>
      <c r="H173" s="2" t="s">
        <v>34</v>
      </c>
      <c r="I173" s="2" t="s">
        <v>21</v>
      </c>
      <c r="J173" s="33">
        <v>29492</v>
      </c>
      <c r="K173" s="31" t="s">
        <v>19</v>
      </c>
      <c r="L173" s="1">
        <v>105.65</v>
      </c>
      <c r="M173" s="15">
        <v>0.54259999999999997</v>
      </c>
      <c r="N173" s="11"/>
      <c r="O173" s="2"/>
      <c r="P173" s="14"/>
      <c r="Q173" s="31"/>
      <c r="R173" s="2"/>
      <c r="S173" s="15">
        <f t="shared" si="28"/>
        <v>0</v>
      </c>
      <c r="T173" s="2"/>
      <c r="U173" s="2"/>
      <c r="V173" s="14"/>
      <c r="W173" s="31"/>
      <c r="X173" s="14"/>
      <c r="Y173" s="15">
        <f t="shared" si="29"/>
        <v>0</v>
      </c>
      <c r="Z173" s="2">
        <f t="shared" si="30"/>
        <v>0</v>
      </c>
      <c r="AA173" s="15">
        <f t="shared" si="31"/>
        <v>0</v>
      </c>
      <c r="AB173" s="2">
        <v>230</v>
      </c>
      <c r="AC173" s="2">
        <v>240</v>
      </c>
      <c r="AD173" s="103">
        <v>255</v>
      </c>
      <c r="AE173" s="31"/>
      <c r="AF173" s="14">
        <v>240</v>
      </c>
      <c r="AG173" s="15">
        <f t="shared" si="32"/>
        <v>130.22399999999999</v>
      </c>
      <c r="AH173" s="2">
        <f t="shared" si="33"/>
        <v>240</v>
      </c>
      <c r="AI173" s="15">
        <f t="shared" si="34"/>
        <v>130.22399999999999</v>
      </c>
      <c r="AJ173" s="2"/>
      <c r="AK173" s="2" t="s">
        <v>2225</v>
      </c>
      <c r="AL173" s="2">
        <v>2</v>
      </c>
    </row>
    <row r="174" spans="1:38">
      <c r="A174" s="2">
        <v>1</v>
      </c>
      <c r="B174" s="2">
        <v>5</v>
      </c>
      <c r="C174" s="2" t="s">
        <v>501</v>
      </c>
      <c r="D174" s="32" t="s">
        <v>261</v>
      </c>
      <c r="E174" s="2">
        <v>110</v>
      </c>
      <c r="F174" s="2" t="s">
        <v>1307</v>
      </c>
      <c r="G174" s="2" t="s">
        <v>885</v>
      </c>
      <c r="H174" s="2" t="s">
        <v>23</v>
      </c>
      <c r="I174" s="2" t="s">
        <v>21</v>
      </c>
      <c r="J174" s="33">
        <v>32972</v>
      </c>
      <c r="K174" s="31" t="s">
        <v>19</v>
      </c>
      <c r="L174" s="1">
        <v>107.7</v>
      </c>
      <c r="M174" s="15">
        <v>0.53949999999999998</v>
      </c>
      <c r="N174" s="11"/>
      <c r="O174" s="2"/>
      <c r="P174" s="14"/>
      <c r="Q174" s="31"/>
      <c r="R174" s="2"/>
      <c r="S174" s="15">
        <f t="shared" si="28"/>
        <v>0</v>
      </c>
      <c r="T174" s="2"/>
      <c r="U174" s="2"/>
      <c r="V174" s="14"/>
      <c r="W174" s="31"/>
      <c r="X174" s="14"/>
      <c r="Y174" s="15">
        <f t="shared" si="29"/>
        <v>0</v>
      </c>
      <c r="Z174" s="2">
        <f t="shared" si="30"/>
        <v>0</v>
      </c>
      <c r="AA174" s="15">
        <f t="shared" si="31"/>
        <v>0</v>
      </c>
      <c r="AB174" s="2">
        <v>210</v>
      </c>
      <c r="AC174" s="2">
        <v>220</v>
      </c>
      <c r="AD174" s="103">
        <v>242.5</v>
      </c>
      <c r="AE174" s="31"/>
      <c r="AF174" s="14">
        <v>220</v>
      </c>
      <c r="AG174" s="15">
        <f t="shared" si="32"/>
        <v>118.69</v>
      </c>
      <c r="AH174" s="2">
        <f t="shared" si="33"/>
        <v>220</v>
      </c>
      <c r="AI174" s="15">
        <f t="shared" si="34"/>
        <v>118.69</v>
      </c>
      <c r="AJ174" s="2"/>
      <c r="AK174" s="2" t="s">
        <v>1874</v>
      </c>
      <c r="AL174" s="2">
        <v>1</v>
      </c>
    </row>
    <row r="175" spans="1:38">
      <c r="A175" s="2">
        <v>12</v>
      </c>
      <c r="B175" s="2">
        <v>1</v>
      </c>
      <c r="C175" s="2" t="s">
        <v>501</v>
      </c>
      <c r="D175" s="32" t="s">
        <v>261</v>
      </c>
      <c r="E175" s="2">
        <v>110</v>
      </c>
      <c r="F175" s="2" t="s">
        <v>1719</v>
      </c>
      <c r="G175" s="2" t="s">
        <v>576</v>
      </c>
      <c r="H175" s="2" t="s">
        <v>576</v>
      </c>
      <c r="I175" s="2" t="s">
        <v>21</v>
      </c>
      <c r="J175" s="33">
        <v>36663</v>
      </c>
      <c r="K175" s="31" t="s">
        <v>42</v>
      </c>
      <c r="L175" s="1">
        <v>106.85</v>
      </c>
      <c r="M175" s="15">
        <v>0.58409999999999995</v>
      </c>
      <c r="N175" s="11"/>
      <c r="O175" s="2"/>
      <c r="P175" s="14"/>
      <c r="Q175" s="31"/>
      <c r="R175" s="2"/>
      <c r="S175" s="15">
        <f t="shared" si="28"/>
        <v>0</v>
      </c>
      <c r="T175" s="2"/>
      <c r="U175" s="2"/>
      <c r="V175" s="14"/>
      <c r="W175" s="31"/>
      <c r="X175" s="14"/>
      <c r="Y175" s="15">
        <f t="shared" si="29"/>
        <v>0</v>
      </c>
      <c r="Z175" s="2">
        <f t="shared" si="30"/>
        <v>0</v>
      </c>
      <c r="AA175" s="15">
        <f t="shared" si="31"/>
        <v>0</v>
      </c>
      <c r="AB175" s="2">
        <v>220</v>
      </c>
      <c r="AC175" s="2">
        <v>242.5</v>
      </c>
      <c r="AD175" s="14">
        <v>0</v>
      </c>
      <c r="AE175" s="31"/>
      <c r="AF175" s="14">
        <v>242.5</v>
      </c>
      <c r="AG175" s="15">
        <f t="shared" si="32"/>
        <v>141.64425</v>
      </c>
      <c r="AH175" s="2">
        <f t="shared" si="33"/>
        <v>242.5</v>
      </c>
      <c r="AI175" s="15">
        <f t="shared" si="34"/>
        <v>141.64425</v>
      </c>
      <c r="AJ175" s="2"/>
      <c r="AK175" s="2" t="s">
        <v>1720</v>
      </c>
      <c r="AL175" s="2">
        <v>12</v>
      </c>
    </row>
    <row r="176" spans="1:38">
      <c r="A176" s="2">
        <v>5</v>
      </c>
      <c r="B176" s="2">
        <v>2</v>
      </c>
      <c r="C176" s="2" t="s">
        <v>501</v>
      </c>
      <c r="D176" s="32" t="s">
        <v>261</v>
      </c>
      <c r="E176" s="2">
        <v>110</v>
      </c>
      <c r="F176" s="2" t="s">
        <v>1875</v>
      </c>
      <c r="G176" s="2" t="s">
        <v>1876</v>
      </c>
      <c r="H176" s="2" t="s">
        <v>176</v>
      </c>
      <c r="I176" s="2" t="s">
        <v>21</v>
      </c>
      <c r="J176" s="33">
        <v>36482</v>
      </c>
      <c r="K176" s="31" t="s">
        <v>42</v>
      </c>
      <c r="L176" s="1">
        <v>105.9</v>
      </c>
      <c r="M176" s="15">
        <v>0.58560000000000001</v>
      </c>
      <c r="N176" s="11"/>
      <c r="O176" s="2"/>
      <c r="P176" s="14"/>
      <c r="Q176" s="31"/>
      <c r="R176" s="2"/>
      <c r="S176" s="15">
        <f t="shared" si="28"/>
        <v>0</v>
      </c>
      <c r="T176" s="2"/>
      <c r="U176" s="2"/>
      <c r="V176" s="14"/>
      <c r="W176" s="31"/>
      <c r="X176" s="14"/>
      <c r="Y176" s="15">
        <f t="shared" si="29"/>
        <v>0</v>
      </c>
      <c r="Z176" s="2">
        <f t="shared" si="30"/>
        <v>0</v>
      </c>
      <c r="AA176" s="15">
        <f t="shared" si="31"/>
        <v>0</v>
      </c>
      <c r="AB176" s="2">
        <v>150</v>
      </c>
      <c r="AC176" s="2">
        <v>170</v>
      </c>
      <c r="AD176" s="103">
        <v>185</v>
      </c>
      <c r="AE176" s="31"/>
      <c r="AF176" s="14">
        <v>170</v>
      </c>
      <c r="AG176" s="15">
        <f t="shared" si="32"/>
        <v>99.552000000000007</v>
      </c>
      <c r="AH176" s="2">
        <f t="shared" si="33"/>
        <v>170</v>
      </c>
      <c r="AI176" s="15">
        <f t="shared" si="34"/>
        <v>99.552000000000007</v>
      </c>
      <c r="AJ176" s="2"/>
      <c r="AK176" s="2" t="s">
        <v>1877</v>
      </c>
      <c r="AL176" s="2">
        <v>5</v>
      </c>
    </row>
    <row r="177" spans="1:38">
      <c r="A177" s="2">
        <v>12</v>
      </c>
      <c r="B177" s="2">
        <v>1</v>
      </c>
      <c r="C177" s="2" t="s">
        <v>501</v>
      </c>
      <c r="D177" s="32" t="s">
        <v>261</v>
      </c>
      <c r="E177" s="2">
        <v>125</v>
      </c>
      <c r="F177" s="2" t="s">
        <v>1721</v>
      </c>
      <c r="G177" s="2" t="s">
        <v>87</v>
      </c>
      <c r="H177" s="2" t="s">
        <v>23</v>
      </c>
      <c r="I177" s="2" t="s">
        <v>21</v>
      </c>
      <c r="J177" s="33">
        <v>27297</v>
      </c>
      <c r="K177" s="31" t="s">
        <v>20</v>
      </c>
      <c r="L177" s="1">
        <v>118</v>
      </c>
      <c r="M177" s="15">
        <v>0.5383</v>
      </c>
      <c r="N177" s="11"/>
      <c r="O177" s="2"/>
      <c r="P177" s="14"/>
      <c r="Q177" s="31"/>
      <c r="R177" s="2"/>
      <c r="S177" s="15">
        <f t="shared" si="28"/>
        <v>0</v>
      </c>
      <c r="T177" s="2"/>
      <c r="U177" s="2"/>
      <c r="V177" s="14"/>
      <c r="W177" s="31"/>
      <c r="X177" s="14"/>
      <c r="Y177" s="15">
        <f t="shared" si="29"/>
        <v>0</v>
      </c>
      <c r="Z177" s="2">
        <f t="shared" si="30"/>
        <v>0</v>
      </c>
      <c r="AA177" s="15">
        <f t="shared" si="31"/>
        <v>0</v>
      </c>
      <c r="AB177" s="2">
        <v>200</v>
      </c>
      <c r="AC177" s="78">
        <v>220</v>
      </c>
      <c r="AD177" s="78">
        <v>220</v>
      </c>
      <c r="AE177" s="31"/>
      <c r="AF177" s="14">
        <f>AB177</f>
        <v>200</v>
      </c>
      <c r="AG177" s="15">
        <f t="shared" si="32"/>
        <v>107.66</v>
      </c>
      <c r="AH177" s="2">
        <f t="shared" si="33"/>
        <v>200</v>
      </c>
      <c r="AI177" s="15">
        <f t="shared" si="34"/>
        <v>107.66</v>
      </c>
      <c r="AJ177" s="2"/>
      <c r="AK177" s="2" t="s">
        <v>816</v>
      </c>
      <c r="AL177" s="2">
        <v>12</v>
      </c>
    </row>
    <row r="178" spans="1:38">
      <c r="A178" s="2">
        <v>12</v>
      </c>
      <c r="B178" s="2">
        <v>1</v>
      </c>
      <c r="C178" s="2" t="s">
        <v>501</v>
      </c>
      <c r="D178" s="32" t="s">
        <v>261</v>
      </c>
      <c r="E178" s="2">
        <v>125</v>
      </c>
      <c r="F178" s="2" t="s">
        <v>1878</v>
      </c>
      <c r="G178" s="2" t="s">
        <v>931</v>
      </c>
      <c r="H178" s="2" t="s">
        <v>931</v>
      </c>
      <c r="I178" s="2" t="s">
        <v>21</v>
      </c>
      <c r="J178" s="33">
        <v>31234</v>
      </c>
      <c r="K178" s="31" t="s">
        <v>19</v>
      </c>
      <c r="L178" s="1">
        <v>123.4</v>
      </c>
      <c r="M178" s="15">
        <v>0.5232</v>
      </c>
      <c r="N178" s="11"/>
      <c r="O178" s="2"/>
      <c r="P178" s="14"/>
      <c r="Q178" s="31"/>
      <c r="R178" s="2"/>
      <c r="S178" s="15">
        <f t="shared" si="28"/>
        <v>0</v>
      </c>
      <c r="T178" s="2"/>
      <c r="U178" s="2"/>
      <c r="V178" s="14"/>
      <c r="W178" s="31"/>
      <c r="X178" s="14"/>
      <c r="Y178" s="15">
        <f t="shared" si="29"/>
        <v>0</v>
      </c>
      <c r="Z178" s="2">
        <f t="shared" si="30"/>
        <v>0</v>
      </c>
      <c r="AA178" s="15">
        <f t="shared" si="31"/>
        <v>0</v>
      </c>
      <c r="AB178" s="2">
        <v>300</v>
      </c>
      <c r="AC178" s="2">
        <v>325</v>
      </c>
      <c r="AD178" s="14">
        <v>331</v>
      </c>
      <c r="AE178" s="130">
        <v>340</v>
      </c>
      <c r="AF178" s="14">
        <v>331</v>
      </c>
      <c r="AG178" s="15">
        <f t="shared" si="32"/>
        <v>173.17920000000001</v>
      </c>
      <c r="AH178" s="2">
        <f t="shared" si="33"/>
        <v>331</v>
      </c>
      <c r="AI178" s="15">
        <f t="shared" si="34"/>
        <v>173.17920000000001</v>
      </c>
      <c r="AJ178" s="2" t="s">
        <v>485</v>
      </c>
      <c r="AK178" s="2" t="s">
        <v>1826</v>
      </c>
      <c r="AL178" s="2">
        <v>21</v>
      </c>
    </row>
    <row r="179" spans="1:38">
      <c r="A179" s="2">
        <v>5</v>
      </c>
      <c r="B179" s="2">
        <v>2</v>
      </c>
      <c r="C179" s="2" t="s">
        <v>501</v>
      </c>
      <c r="D179" s="32" t="s">
        <v>261</v>
      </c>
      <c r="E179" s="2">
        <v>125</v>
      </c>
      <c r="F179" s="2" t="s">
        <v>1879</v>
      </c>
      <c r="G179" s="2" t="s">
        <v>734</v>
      </c>
      <c r="H179" s="2" t="s">
        <v>264</v>
      </c>
      <c r="I179" s="2" t="s">
        <v>21</v>
      </c>
      <c r="J179" s="33">
        <v>32233</v>
      </c>
      <c r="K179" s="31" t="s">
        <v>19</v>
      </c>
      <c r="L179" s="1">
        <v>119</v>
      </c>
      <c r="M179" s="15">
        <v>0.52790000000000004</v>
      </c>
      <c r="N179" s="11"/>
      <c r="O179" s="2"/>
      <c r="P179" s="14"/>
      <c r="Q179" s="31"/>
      <c r="R179" s="2"/>
      <c r="S179" s="15">
        <f t="shared" si="28"/>
        <v>0</v>
      </c>
      <c r="T179" s="2"/>
      <c r="U179" s="2"/>
      <c r="V179" s="14"/>
      <c r="W179" s="31"/>
      <c r="X179" s="14"/>
      <c r="Y179" s="15">
        <f t="shared" si="29"/>
        <v>0</v>
      </c>
      <c r="Z179" s="2">
        <f t="shared" si="30"/>
        <v>0</v>
      </c>
      <c r="AA179" s="15">
        <f t="shared" si="31"/>
        <v>0</v>
      </c>
      <c r="AB179" s="2">
        <v>300</v>
      </c>
      <c r="AC179" s="2">
        <v>310</v>
      </c>
      <c r="AD179" s="103">
        <v>325</v>
      </c>
      <c r="AE179" s="31"/>
      <c r="AF179" s="14">
        <v>310</v>
      </c>
      <c r="AG179" s="15">
        <f t="shared" si="32"/>
        <v>163.649</v>
      </c>
      <c r="AH179" s="2">
        <f t="shared" si="33"/>
        <v>310</v>
      </c>
      <c r="AI179" s="15">
        <f t="shared" si="34"/>
        <v>163.649</v>
      </c>
      <c r="AJ179" s="2"/>
      <c r="AK179" s="2" t="s">
        <v>2226</v>
      </c>
      <c r="AL179" s="2">
        <v>5</v>
      </c>
    </row>
    <row r="180" spans="1:38">
      <c r="A180" s="2">
        <v>3</v>
      </c>
      <c r="B180" s="2">
        <v>3</v>
      </c>
      <c r="C180" s="2" t="s">
        <v>501</v>
      </c>
      <c r="D180" s="32" t="s">
        <v>261</v>
      </c>
      <c r="E180" s="2">
        <v>125</v>
      </c>
      <c r="F180" s="2" t="s">
        <v>1880</v>
      </c>
      <c r="G180" s="2" t="s">
        <v>696</v>
      </c>
      <c r="H180" s="2" t="s">
        <v>34</v>
      </c>
      <c r="I180" s="2" t="s">
        <v>21</v>
      </c>
      <c r="J180" s="33">
        <v>29131</v>
      </c>
      <c r="K180" s="31" t="s">
        <v>19</v>
      </c>
      <c r="L180" s="1">
        <v>122.9</v>
      </c>
      <c r="M180" s="15">
        <v>0.52390000000000003</v>
      </c>
      <c r="N180" s="11"/>
      <c r="O180" s="2"/>
      <c r="P180" s="14"/>
      <c r="Q180" s="31"/>
      <c r="R180" s="2"/>
      <c r="S180" s="15">
        <f t="shared" si="28"/>
        <v>0</v>
      </c>
      <c r="T180" s="2"/>
      <c r="U180" s="2"/>
      <c r="V180" s="14"/>
      <c r="W180" s="31"/>
      <c r="X180" s="14"/>
      <c r="Y180" s="15">
        <f t="shared" si="29"/>
        <v>0</v>
      </c>
      <c r="Z180" s="2">
        <f t="shared" si="30"/>
        <v>0</v>
      </c>
      <c r="AA180" s="15">
        <f t="shared" si="31"/>
        <v>0</v>
      </c>
      <c r="AB180" s="2">
        <v>255</v>
      </c>
      <c r="AC180" s="2">
        <v>275</v>
      </c>
      <c r="AD180" s="14">
        <v>280</v>
      </c>
      <c r="AE180" s="31"/>
      <c r="AF180" s="14">
        <v>280</v>
      </c>
      <c r="AG180" s="15">
        <f t="shared" si="32"/>
        <v>146.69200000000001</v>
      </c>
      <c r="AH180" s="2">
        <f t="shared" si="33"/>
        <v>280</v>
      </c>
      <c r="AI180" s="15">
        <f t="shared" si="34"/>
        <v>146.69200000000001</v>
      </c>
      <c r="AJ180" s="2"/>
      <c r="AK180" s="2" t="s">
        <v>2227</v>
      </c>
      <c r="AL180" s="2">
        <v>3</v>
      </c>
    </row>
    <row r="181" spans="1:38">
      <c r="A181" s="2">
        <v>2</v>
      </c>
      <c r="B181" s="2">
        <v>4</v>
      </c>
      <c r="C181" s="2" t="s">
        <v>501</v>
      </c>
      <c r="D181" s="32" t="s">
        <v>261</v>
      </c>
      <c r="E181" s="2">
        <v>125</v>
      </c>
      <c r="F181" s="2" t="s">
        <v>1881</v>
      </c>
      <c r="G181" s="2" t="s">
        <v>166</v>
      </c>
      <c r="H181" s="2" t="s">
        <v>166</v>
      </c>
      <c r="I181" s="2" t="s">
        <v>21</v>
      </c>
      <c r="J181" s="33">
        <v>30403</v>
      </c>
      <c r="K181" s="31" t="s">
        <v>19</v>
      </c>
      <c r="L181" s="1">
        <v>113.5</v>
      </c>
      <c r="M181" s="15">
        <v>0.53280000000000005</v>
      </c>
      <c r="N181" s="11"/>
      <c r="O181" s="2"/>
      <c r="P181" s="14"/>
      <c r="Q181" s="31"/>
      <c r="R181" s="2"/>
      <c r="S181" s="15">
        <f t="shared" si="28"/>
        <v>0</v>
      </c>
      <c r="T181" s="2"/>
      <c r="U181" s="2"/>
      <c r="V181" s="14"/>
      <c r="W181" s="31"/>
      <c r="X181" s="14"/>
      <c r="Y181" s="15">
        <f t="shared" si="29"/>
        <v>0</v>
      </c>
      <c r="Z181" s="2">
        <f t="shared" si="30"/>
        <v>0</v>
      </c>
      <c r="AA181" s="15">
        <f t="shared" si="31"/>
        <v>0</v>
      </c>
      <c r="AB181" s="109">
        <v>250</v>
      </c>
      <c r="AC181" s="2">
        <v>250</v>
      </c>
      <c r="AD181" s="14">
        <v>270</v>
      </c>
      <c r="AE181" s="31"/>
      <c r="AF181" s="14">
        <v>270</v>
      </c>
      <c r="AG181" s="15">
        <f t="shared" si="32"/>
        <v>143.85600000000002</v>
      </c>
      <c r="AH181" s="2">
        <f t="shared" si="33"/>
        <v>270</v>
      </c>
      <c r="AI181" s="15">
        <f t="shared" si="34"/>
        <v>143.85600000000002</v>
      </c>
      <c r="AJ181" s="2"/>
      <c r="AK181" s="2" t="s">
        <v>1882</v>
      </c>
      <c r="AL181" s="2">
        <v>2</v>
      </c>
    </row>
    <row r="182" spans="1:38">
      <c r="A182" s="2">
        <v>1</v>
      </c>
      <c r="B182" s="2">
        <v>5</v>
      </c>
      <c r="C182" s="2" t="s">
        <v>501</v>
      </c>
      <c r="D182" s="32" t="s">
        <v>261</v>
      </c>
      <c r="E182" s="2">
        <v>125</v>
      </c>
      <c r="F182" s="2" t="s">
        <v>1883</v>
      </c>
      <c r="G182" s="2" t="s">
        <v>263</v>
      </c>
      <c r="H182" s="2" t="s">
        <v>264</v>
      </c>
      <c r="I182" s="2" t="s">
        <v>21</v>
      </c>
      <c r="J182" s="33">
        <v>34068</v>
      </c>
      <c r="K182" s="31" t="s">
        <v>19</v>
      </c>
      <c r="L182" s="1">
        <v>110.4</v>
      </c>
      <c r="M182" s="15">
        <v>0.53600000000000003</v>
      </c>
      <c r="N182" s="11"/>
      <c r="O182" s="2"/>
      <c r="P182" s="14"/>
      <c r="Q182" s="31"/>
      <c r="R182" s="2"/>
      <c r="S182" s="15">
        <f t="shared" si="28"/>
        <v>0</v>
      </c>
      <c r="T182" s="2"/>
      <c r="U182" s="2"/>
      <c r="V182" s="14"/>
      <c r="W182" s="31"/>
      <c r="X182" s="14"/>
      <c r="Y182" s="15">
        <f t="shared" si="29"/>
        <v>0</v>
      </c>
      <c r="Z182" s="2">
        <f t="shared" si="30"/>
        <v>0</v>
      </c>
      <c r="AA182" s="15">
        <f t="shared" si="31"/>
        <v>0</v>
      </c>
      <c r="AB182" s="2">
        <v>240</v>
      </c>
      <c r="AC182" s="109">
        <v>250</v>
      </c>
      <c r="AD182" s="103">
        <v>250</v>
      </c>
      <c r="AE182" s="31"/>
      <c r="AF182" s="14">
        <v>240</v>
      </c>
      <c r="AG182" s="15">
        <f t="shared" si="32"/>
        <v>128.64000000000001</v>
      </c>
      <c r="AH182" s="2">
        <f t="shared" si="33"/>
        <v>240</v>
      </c>
      <c r="AI182" s="15">
        <f t="shared" si="34"/>
        <v>128.64000000000001</v>
      </c>
      <c r="AJ182" s="2"/>
      <c r="AK182" s="2" t="s">
        <v>1884</v>
      </c>
      <c r="AL182" s="2">
        <v>1</v>
      </c>
    </row>
    <row r="183" spans="1:38">
      <c r="A183" s="2"/>
      <c r="B183" s="2"/>
      <c r="C183" s="2"/>
      <c r="D183" s="32"/>
      <c r="E183" s="2"/>
      <c r="F183" s="14" t="s">
        <v>76</v>
      </c>
      <c r="G183" s="14" t="s">
        <v>77</v>
      </c>
      <c r="H183" s="2"/>
      <c r="I183" s="2"/>
      <c r="J183" s="33"/>
      <c r="K183" s="31"/>
      <c r="L183" s="1"/>
      <c r="M183" s="15"/>
      <c r="N183" s="11"/>
      <c r="O183" s="2"/>
      <c r="P183" s="14"/>
      <c r="Q183" s="31"/>
      <c r="R183" s="2"/>
      <c r="S183" s="15"/>
      <c r="T183" s="2"/>
      <c r="U183" s="2"/>
      <c r="V183" s="14"/>
      <c r="W183" s="31"/>
      <c r="X183" s="14"/>
      <c r="Y183" s="15"/>
      <c r="Z183" s="2"/>
      <c r="AA183" s="15"/>
      <c r="AB183" s="2"/>
      <c r="AC183" s="2"/>
      <c r="AD183" s="2"/>
      <c r="AE183" s="31"/>
      <c r="AF183" s="2"/>
      <c r="AG183" s="15"/>
      <c r="AH183" s="14"/>
      <c r="AI183" s="15"/>
      <c r="AJ183" s="2"/>
      <c r="AK183" s="2"/>
      <c r="AL183" s="2"/>
    </row>
    <row r="184" spans="1:38">
      <c r="A184" s="2">
        <v>12</v>
      </c>
      <c r="B184" s="2">
        <v>1</v>
      </c>
      <c r="C184" s="2" t="s">
        <v>501</v>
      </c>
      <c r="D184" s="32" t="s">
        <v>261</v>
      </c>
      <c r="E184" s="2">
        <v>44</v>
      </c>
      <c r="F184" s="2" t="s">
        <v>1671</v>
      </c>
      <c r="G184" s="2" t="s">
        <v>87</v>
      </c>
      <c r="H184" s="2" t="s">
        <v>23</v>
      </c>
      <c r="I184" s="2" t="s">
        <v>21</v>
      </c>
      <c r="J184" s="33">
        <v>32422</v>
      </c>
      <c r="K184" s="31" t="s">
        <v>19</v>
      </c>
      <c r="L184" s="1">
        <v>41.6</v>
      </c>
      <c r="M184" s="15">
        <v>1.1556999999999999</v>
      </c>
      <c r="N184" s="11">
        <v>60</v>
      </c>
      <c r="O184" s="2">
        <v>0</v>
      </c>
      <c r="P184" s="2">
        <v>0</v>
      </c>
      <c r="Q184" s="31"/>
      <c r="R184" s="14">
        <v>60</v>
      </c>
      <c r="S184" s="15">
        <f t="shared" ref="S184:S218" si="35">R184*M184</f>
        <v>69.341999999999999</v>
      </c>
      <c r="T184" s="2">
        <v>35</v>
      </c>
      <c r="U184" s="2">
        <v>40</v>
      </c>
      <c r="V184" s="2" t="s">
        <v>1691</v>
      </c>
      <c r="W184" s="31"/>
      <c r="X184" s="14">
        <v>40</v>
      </c>
      <c r="Y184" s="15">
        <f t="shared" ref="Y184:Y218" si="36">X184*M184</f>
        <v>46.227999999999994</v>
      </c>
      <c r="Z184" s="2">
        <f t="shared" ref="Z184:Z218" si="37">X184+R184</f>
        <v>100</v>
      </c>
      <c r="AA184" s="15">
        <f t="shared" ref="AA184:AA218" si="38">Z184*M184</f>
        <v>115.57</v>
      </c>
      <c r="AB184" s="2">
        <v>70</v>
      </c>
      <c r="AC184" s="2">
        <v>72.5</v>
      </c>
      <c r="AD184" s="2">
        <v>80</v>
      </c>
      <c r="AE184" s="31"/>
      <c r="AF184" s="14">
        <v>80</v>
      </c>
      <c r="AG184" s="15">
        <f t="shared" ref="AG184:AG218" si="39">AF184*M184</f>
        <v>92.455999999999989</v>
      </c>
      <c r="AH184" s="2">
        <f t="shared" ref="AH184:AH218" si="40">AF184+Z184</f>
        <v>180</v>
      </c>
      <c r="AI184" s="15">
        <f t="shared" ref="AI184:AI218" si="41">AH184*M184</f>
        <v>208.02599999999998</v>
      </c>
      <c r="AJ184" s="2"/>
      <c r="AK184" s="2" t="s">
        <v>1439</v>
      </c>
      <c r="AL184" s="2">
        <v>12</v>
      </c>
    </row>
    <row r="185" spans="1:38">
      <c r="A185" s="2">
        <v>12</v>
      </c>
      <c r="B185" s="2">
        <v>1</v>
      </c>
      <c r="C185" s="2" t="s">
        <v>501</v>
      </c>
      <c r="D185" s="32" t="s">
        <v>261</v>
      </c>
      <c r="E185" s="2">
        <v>48</v>
      </c>
      <c r="F185" s="2" t="s">
        <v>1598</v>
      </c>
      <c r="G185" s="2" t="s">
        <v>513</v>
      </c>
      <c r="H185" s="2" t="s">
        <v>143</v>
      </c>
      <c r="I185" s="2" t="s">
        <v>21</v>
      </c>
      <c r="J185" s="33">
        <v>24997</v>
      </c>
      <c r="K185" s="31" t="s">
        <v>36</v>
      </c>
      <c r="L185" s="1">
        <v>48</v>
      </c>
      <c r="M185" s="15">
        <v>1.1823999999999999</v>
      </c>
      <c r="N185" s="11">
        <v>70</v>
      </c>
      <c r="O185" s="44">
        <v>77.5</v>
      </c>
      <c r="P185" s="2">
        <v>77.5</v>
      </c>
      <c r="Q185" s="31"/>
      <c r="R185" s="14">
        <v>77.5</v>
      </c>
      <c r="S185" s="15">
        <f t="shared" si="35"/>
        <v>91.635999999999996</v>
      </c>
      <c r="T185" s="2">
        <v>40</v>
      </c>
      <c r="U185" s="2">
        <v>45</v>
      </c>
      <c r="V185" s="78">
        <v>47.5</v>
      </c>
      <c r="W185" s="31"/>
      <c r="X185" s="14">
        <v>45</v>
      </c>
      <c r="Y185" s="15">
        <f t="shared" si="36"/>
        <v>53.207999999999998</v>
      </c>
      <c r="Z185" s="2">
        <f t="shared" si="37"/>
        <v>122.5</v>
      </c>
      <c r="AA185" s="15">
        <f t="shared" si="38"/>
        <v>144.84399999999999</v>
      </c>
      <c r="AB185" s="2">
        <v>95</v>
      </c>
      <c r="AC185" s="2">
        <v>105</v>
      </c>
      <c r="AD185" s="78">
        <v>110</v>
      </c>
      <c r="AE185" s="31"/>
      <c r="AF185" s="14">
        <v>105</v>
      </c>
      <c r="AG185" s="15">
        <f t="shared" si="39"/>
        <v>124.15199999999999</v>
      </c>
      <c r="AH185" s="2">
        <f t="shared" si="40"/>
        <v>227.5</v>
      </c>
      <c r="AI185" s="15">
        <f t="shared" si="41"/>
        <v>268.99599999999998</v>
      </c>
      <c r="AJ185" s="2" t="s">
        <v>481</v>
      </c>
      <c r="AK185" s="2" t="s">
        <v>1600</v>
      </c>
      <c r="AL185" s="2">
        <v>27</v>
      </c>
    </row>
    <row r="186" spans="1:38">
      <c r="A186" s="2">
        <v>12</v>
      </c>
      <c r="B186" s="2">
        <v>1</v>
      </c>
      <c r="C186" s="2" t="s">
        <v>501</v>
      </c>
      <c r="D186" s="32" t="s">
        <v>261</v>
      </c>
      <c r="E186" s="2">
        <v>52</v>
      </c>
      <c r="F186" s="2" t="s">
        <v>797</v>
      </c>
      <c r="G186" s="2" t="s">
        <v>513</v>
      </c>
      <c r="H186" s="2" t="s">
        <v>143</v>
      </c>
      <c r="I186" s="2" t="s">
        <v>21</v>
      </c>
      <c r="J186" s="33">
        <v>31028</v>
      </c>
      <c r="K186" s="31" t="s">
        <v>19</v>
      </c>
      <c r="L186" s="1">
        <v>52</v>
      </c>
      <c r="M186" s="15">
        <v>0.96699999999999997</v>
      </c>
      <c r="N186" s="11">
        <v>112.5</v>
      </c>
      <c r="O186" s="2">
        <v>120</v>
      </c>
      <c r="P186" s="44">
        <v>125</v>
      </c>
      <c r="Q186" s="31"/>
      <c r="R186" s="14">
        <v>120</v>
      </c>
      <c r="S186" s="15">
        <f t="shared" si="35"/>
        <v>116.03999999999999</v>
      </c>
      <c r="T186" s="2">
        <v>82.5</v>
      </c>
      <c r="U186" s="78">
        <v>87.5</v>
      </c>
      <c r="V186" s="78">
        <v>87.5</v>
      </c>
      <c r="W186" s="31"/>
      <c r="X186" s="14">
        <v>82.5</v>
      </c>
      <c r="Y186" s="15">
        <f t="shared" si="36"/>
        <v>79.777500000000003</v>
      </c>
      <c r="Z186" s="2">
        <f t="shared" si="37"/>
        <v>202.5</v>
      </c>
      <c r="AA186" s="15">
        <f t="shared" si="38"/>
        <v>195.8175</v>
      </c>
      <c r="AB186" s="2">
        <v>130</v>
      </c>
      <c r="AC186" s="2">
        <v>142.5</v>
      </c>
      <c r="AD186" s="2">
        <v>150</v>
      </c>
      <c r="AE186" s="31"/>
      <c r="AF186" s="14">
        <v>150</v>
      </c>
      <c r="AG186" s="15">
        <f t="shared" si="39"/>
        <v>145.04999999999998</v>
      </c>
      <c r="AH186" s="2">
        <f t="shared" si="40"/>
        <v>352.5</v>
      </c>
      <c r="AI186" s="15">
        <f t="shared" si="41"/>
        <v>340.86750000000001</v>
      </c>
      <c r="AJ186" s="2" t="s">
        <v>483</v>
      </c>
      <c r="AK186" s="2" t="s">
        <v>197</v>
      </c>
      <c r="AL186" s="2">
        <v>48</v>
      </c>
    </row>
    <row r="187" spans="1:38">
      <c r="A187" s="2">
        <v>5</v>
      </c>
      <c r="B187" s="2">
        <v>2</v>
      </c>
      <c r="C187" s="2" t="s">
        <v>501</v>
      </c>
      <c r="D187" s="32" t="s">
        <v>261</v>
      </c>
      <c r="E187" s="2">
        <v>52</v>
      </c>
      <c r="F187" s="2" t="s">
        <v>1730</v>
      </c>
      <c r="G187" s="2" t="s">
        <v>1731</v>
      </c>
      <c r="H187" s="2" t="s">
        <v>34</v>
      </c>
      <c r="I187" s="2" t="s">
        <v>21</v>
      </c>
      <c r="J187" s="33">
        <v>29657</v>
      </c>
      <c r="K187" s="31" t="s">
        <v>19</v>
      </c>
      <c r="L187" s="1">
        <v>51.8</v>
      </c>
      <c r="M187" s="15">
        <v>0.97309999999999997</v>
      </c>
      <c r="N187" s="11">
        <v>87.5</v>
      </c>
      <c r="O187" s="44">
        <v>92.5</v>
      </c>
      <c r="P187" s="44">
        <v>92.5</v>
      </c>
      <c r="Q187" s="31"/>
      <c r="R187" s="14">
        <v>87.5</v>
      </c>
      <c r="S187" s="15">
        <f t="shared" si="35"/>
        <v>85.146249999999995</v>
      </c>
      <c r="T187" s="2">
        <v>42.5</v>
      </c>
      <c r="U187" s="2">
        <v>45</v>
      </c>
      <c r="V187" s="2">
        <v>47.5</v>
      </c>
      <c r="W187" s="31"/>
      <c r="X187" s="14">
        <v>47.5</v>
      </c>
      <c r="Y187" s="15">
        <f t="shared" si="36"/>
        <v>46.222249999999995</v>
      </c>
      <c r="Z187" s="2">
        <f t="shared" si="37"/>
        <v>135</v>
      </c>
      <c r="AA187" s="15">
        <f t="shared" si="38"/>
        <v>131.36849999999998</v>
      </c>
      <c r="AB187" s="2">
        <v>117.5</v>
      </c>
      <c r="AC187" s="78">
        <v>125</v>
      </c>
      <c r="AD187" s="2">
        <v>125</v>
      </c>
      <c r="AE187" s="31"/>
      <c r="AF187" s="14">
        <v>125</v>
      </c>
      <c r="AG187" s="15">
        <f t="shared" si="39"/>
        <v>121.63749999999999</v>
      </c>
      <c r="AH187" s="2">
        <f t="shared" si="40"/>
        <v>260</v>
      </c>
      <c r="AI187" s="15">
        <f t="shared" si="41"/>
        <v>253.006</v>
      </c>
      <c r="AJ187" s="2"/>
      <c r="AK187" s="2" t="s">
        <v>1732</v>
      </c>
      <c r="AL187" s="2">
        <v>5</v>
      </c>
    </row>
    <row r="188" spans="1:38">
      <c r="A188" s="2">
        <v>3</v>
      </c>
      <c r="B188" s="2">
        <v>3</v>
      </c>
      <c r="C188" s="2" t="s">
        <v>501</v>
      </c>
      <c r="D188" s="32" t="s">
        <v>261</v>
      </c>
      <c r="E188" s="2">
        <v>52</v>
      </c>
      <c r="F188" s="2" t="s">
        <v>1885</v>
      </c>
      <c r="G188" s="2" t="s">
        <v>1673</v>
      </c>
      <c r="H188" s="2" t="s">
        <v>143</v>
      </c>
      <c r="I188" s="2" t="s">
        <v>21</v>
      </c>
      <c r="J188" s="33">
        <v>32210</v>
      </c>
      <c r="K188" s="31" t="s">
        <v>19</v>
      </c>
      <c r="L188" s="1">
        <v>50.9</v>
      </c>
      <c r="M188" s="15">
        <v>0.98719999999999997</v>
      </c>
      <c r="N188" s="44">
        <v>102.5</v>
      </c>
      <c r="O188" s="2">
        <v>102.5</v>
      </c>
      <c r="P188" s="44">
        <v>107.5</v>
      </c>
      <c r="Q188" s="31"/>
      <c r="R188" s="14">
        <v>102.5</v>
      </c>
      <c r="S188" s="15">
        <f t="shared" si="35"/>
        <v>101.188</v>
      </c>
      <c r="T188" s="78">
        <v>50</v>
      </c>
      <c r="U188" s="2">
        <v>50</v>
      </c>
      <c r="V188" s="78">
        <v>55</v>
      </c>
      <c r="W188" s="31"/>
      <c r="X188" s="14">
        <v>50</v>
      </c>
      <c r="Y188" s="15">
        <f t="shared" si="36"/>
        <v>49.36</v>
      </c>
      <c r="Z188" s="2">
        <f t="shared" si="37"/>
        <v>152.5</v>
      </c>
      <c r="AA188" s="15">
        <f t="shared" si="38"/>
        <v>150.548</v>
      </c>
      <c r="AB188" s="2">
        <v>95</v>
      </c>
      <c r="AC188" s="78">
        <v>100</v>
      </c>
      <c r="AD188" s="78">
        <v>100</v>
      </c>
      <c r="AE188" s="31"/>
      <c r="AF188" s="14">
        <v>95</v>
      </c>
      <c r="AG188" s="15">
        <f t="shared" si="39"/>
        <v>93.783999999999992</v>
      </c>
      <c r="AH188" s="2">
        <f t="shared" si="40"/>
        <v>247.5</v>
      </c>
      <c r="AI188" s="15">
        <f t="shared" si="41"/>
        <v>244.33199999999999</v>
      </c>
      <c r="AJ188" s="2"/>
      <c r="AK188" s="2" t="s">
        <v>145</v>
      </c>
      <c r="AL188" s="2">
        <v>3</v>
      </c>
    </row>
    <row r="189" spans="1:38">
      <c r="A189" s="2">
        <v>2</v>
      </c>
      <c r="B189" s="2">
        <v>4</v>
      </c>
      <c r="C189" s="2" t="s">
        <v>501</v>
      </c>
      <c r="D189" s="32" t="s">
        <v>261</v>
      </c>
      <c r="E189" s="2">
        <v>52</v>
      </c>
      <c r="F189" s="2" t="s">
        <v>1886</v>
      </c>
      <c r="G189" s="2" t="s">
        <v>1683</v>
      </c>
      <c r="H189" s="2" t="s">
        <v>23</v>
      </c>
      <c r="I189" s="2" t="s">
        <v>21</v>
      </c>
      <c r="J189" s="33">
        <v>33256</v>
      </c>
      <c r="K189" s="31" t="s">
        <v>19</v>
      </c>
      <c r="L189" s="1">
        <v>51.9</v>
      </c>
      <c r="M189" s="15">
        <v>0.97309999999999997</v>
      </c>
      <c r="N189" s="11">
        <v>80</v>
      </c>
      <c r="O189" s="2">
        <v>85</v>
      </c>
      <c r="P189" s="44">
        <v>90</v>
      </c>
      <c r="Q189" s="31"/>
      <c r="R189" s="14">
        <v>85</v>
      </c>
      <c r="S189" s="15">
        <f t="shared" si="35"/>
        <v>82.713499999999996</v>
      </c>
      <c r="T189" s="78">
        <v>47.5</v>
      </c>
      <c r="U189" s="78">
        <v>47.5</v>
      </c>
      <c r="V189" s="2">
        <v>47.5</v>
      </c>
      <c r="W189" s="31"/>
      <c r="X189" s="14">
        <v>47.5</v>
      </c>
      <c r="Y189" s="15">
        <f t="shared" si="36"/>
        <v>46.222249999999995</v>
      </c>
      <c r="Z189" s="2">
        <f t="shared" si="37"/>
        <v>132.5</v>
      </c>
      <c r="AA189" s="15">
        <f t="shared" si="38"/>
        <v>128.93574999999998</v>
      </c>
      <c r="AB189" s="2">
        <v>85</v>
      </c>
      <c r="AC189" s="2">
        <v>90</v>
      </c>
      <c r="AD189" s="2">
        <v>95</v>
      </c>
      <c r="AE189" s="31"/>
      <c r="AF189" s="14">
        <v>95</v>
      </c>
      <c r="AG189" s="15">
        <f t="shared" si="39"/>
        <v>92.444499999999991</v>
      </c>
      <c r="AH189" s="2">
        <f t="shared" si="40"/>
        <v>227.5</v>
      </c>
      <c r="AI189" s="15">
        <f t="shared" si="41"/>
        <v>221.38024999999999</v>
      </c>
      <c r="AJ189" s="2"/>
      <c r="AK189" s="2" t="s">
        <v>878</v>
      </c>
      <c r="AL189" s="2">
        <v>2</v>
      </c>
    </row>
    <row r="190" spans="1:38">
      <c r="A190" s="2">
        <v>12</v>
      </c>
      <c r="B190" s="2">
        <v>1</v>
      </c>
      <c r="C190" s="2" t="s">
        <v>501</v>
      </c>
      <c r="D190" s="32" t="s">
        <v>261</v>
      </c>
      <c r="E190" s="2">
        <v>52</v>
      </c>
      <c r="F190" s="2" t="s">
        <v>810</v>
      </c>
      <c r="G190" s="2" t="s">
        <v>143</v>
      </c>
      <c r="H190" s="2" t="s">
        <v>143</v>
      </c>
      <c r="I190" s="2" t="s">
        <v>21</v>
      </c>
      <c r="J190" s="33">
        <v>36833</v>
      </c>
      <c r="K190" s="31" t="s">
        <v>42</v>
      </c>
      <c r="L190" s="1">
        <v>50.2</v>
      </c>
      <c r="M190" s="15">
        <v>1.1246</v>
      </c>
      <c r="N190" s="11">
        <v>60</v>
      </c>
      <c r="O190" s="2">
        <v>65</v>
      </c>
      <c r="P190" s="2">
        <v>70</v>
      </c>
      <c r="Q190" s="31"/>
      <c r="R190" s="14">
        <v>70</v>
      </c>
      <c r="S190" s="15">
        <f t="shared" si="35"/>
        <v>78.722000000000008</v>
      </c>
      <c r="T190" s="2">
        <v>50</v>
      </c>
      <c r="U190" s="2">
        <v>55</v>
      </c>
      <c r="V190" s="78">
        <v>60</v>
      </c>
      <c r="W190" s="31"/>
      <c r="X190" s="14">
        <v>55</v>
      </c>
      <c r="Y190" s="15">
        <f t="shared" si="36"/>
        <v>61.853000000000002</v>
      </c>
      <c r="Z190" s="2">
        <f t="shared" si="37"/>
        <v>125</v>
      </c>
      <c r="AA190" s="15">
        <f t="shared" si="38"/>
        <v>140.57500000000002</v>
      </c>
      <c r="AB190" s="2">
        <v>80</v>
      </c>
      <c r="AC190" s="2">
        <v>90</v>
      </c>
      <c r="AD190" s="78">
        <v>100</v>
      </c>
      <c r="AE190" s="31"/>
      <c r="AF190" s="14">
        <v>90</v>
      </c>
      <c r="AG190" s="15">
        <f t="shared" si="39"/>
        <v>101.214</v>
      </c>
      <c r="AH190" s="2">
        <f t="shared" si="40"/>
        <v>215</v>
      </c>
      <c r="AI190" s="15">
        <f t="shared" si="41"/>
        <v>241.78900000000002</v>
      </c>
      <c r="AJ190" s="2" t="s">
        <v>825</v>
      </c>
      <c r="AK190" s="2" t="s">
        <v>1887</v>
      </c>
      <c r="AL190" s="2">
        <v>27</v>
      </c>
    </row>
    <row r="191" spans="1:38">
      <c r="A191" s="2">
        <v>12</v>
      </c>
      <c r="B191" s="2">
        <v>1</v>
      </c>
      <c r="C191" s="2" t="s">
        <v>501</v>
      </c>
      <c r="D191" s="32" t="s">
        <v>261</v>
      </c>
      <c r="E191" s="2">
        <v>52</v>
      </c>
      <c r="F191" s="2" t="s">
        <v>1888</v>
      </c>
      <c r="G191" s="2" t="s">
        <v>32</v>
      </c>
      <c r="H191" s="2" t="s">
        <v>23</v>
      </c>
      <c r="I191" s="2" t="s">
        <v>21</v>
      </c>
      <c r="J191" s="33">
        <v>36104</v>
      </c>
      <c r="K191" s="31" t="s">
        <v>94</v>
      </c>
      <c r="L191" s="1">
        <v>52</v>
      </c>
      <c r="M191" s="15">
        <v>1.0249999999999999</v>
      </c>
      <c r="N191" s="11">
        <v>80</v>
      </c>
      <c r="O191" s="44">
        <v>90</v>
      </c>
      <c r="P191" s="2">
        <v>90</v>
      </c>
      <c r="Q191" s="31"/>
      <c r="R191" s="14">
        <v>90</v>
      </c>
      <c r="S191" s="15">
        <f t="shared" si="35"/>
        <v>92.249999999999986</v>
      </c>
      <c r="T191" s="2">
        <v>42.5</v>
      </c>
      <c r="U191" s="78">
        <v>47.5</v>
      </c>
      <c r="V191" s="78">
        <v>47.5</v>
      </c>
      <c r="W191" s="31"/>
      <c r="X191" s="14">
        <v>42.5</v>
      </c>
      <c r="Y191" s="15">
        <f t="shared" si="36"/>
        <v>43.562499999999993</v>
      </c>
      <c r="Z191" s="2">
        <f t="shared" si="37"/>
        <v>132.5</v>
      </c>
      <c r="AA191" s="15">
        <f t="shared" si="38"/>
        <v>135.8125</v>
      </c>
      <c r="AB191" s="2">
        <v>80</v>
      </c>
      <c r="AC191" s="2">
        <v>90</v>
      </c>
      <c r="AD191" s="2">
        <v>100</v>
      </c>
      <c r="AE191" s="31"/>
      <c r="AF191" s="14">
        <v>100</v>
      </c>
      <c r="AG191" s="15">
        <f t="shared" si="39"/>
        <v>102.49999999999999</v>
      </c>
      <c r="AH191" s="2">
        <f t="shared" si="40"/>
        <v>232.5</v>
      </c>
      <c r="AI191" s="15">
        <f t="shared" si="41"/>
        <v>238.31249999999997</v>
      </c>
      <c r="AJ191" s="2" t="s">
        <v>812</v>
      </c>
      <c r="AK191" s="2" t="s">
        <v>1889</v>
      </c>
      <c r="AL191" s="2">
        <v>21</v>
      </c>
    </row>
    <row r="192" spans="1:38">
      <c r="A192" s="2">
        <v>12</v>
      </c>
      <c r="B192" s="2">
        <v>1</v>
      </c>
      <c r="C192" s="2" t="s">
        <v>501</v>
      </c>
      <c r="D192" s="32" t="s">
        <v>261</v>
      </c>
      <c r="E192" s="2">
        <v>56</v>
      </c>
      <c r="F192" s="2" t="s">
        <v>822</v>
      </c>
      <c r="G192" s="2" t="s">
        <v>696</v>
      </c>
      <c r="H192" s="2" t="s">
        <v>34</v>
      </c>
      <c r="I192" s="2" t="s">
        <v>21</v>
      </c>
      <c r="J192" s="33">
        <v>30867</v>
      </c>
      <c r="K192" s="31" t="s">
        <v>19</v>
      </c>
      <c r="L192" s="1">
        <v>55.7</v>
      </c>
      <c r="M192" s="15">
        <v>0.91100000000000003</v>
      </c>
      <c r="N192" s="11">
        <v>90</v>
      </c>
      <c r="O192" s="2">
        <v>100</v>
      </c>
      <c r="P192" s="44">
        <v>105</v>
      </c>
      <c r="Q192" s="31"/>
      <c r="R192" s="14">
        <v>100</v>
      </c>
      <c r="S192" s="15">
        <f t="shared" si="35"/>
        <v>91.100000000000009</v>
      </c>
      <c r="T192" s="78">
        <v>60</v>
      </c>
      <c r="U192" s="2">
        <v>60</v>
      </c>
      <c r="V192" s="78">
        <v>67.5</v>
      </c>
      <c r="W192" s="31"/>
      <c r="X192" s="14">
        <v>60</v>
      </c>
      <c r="Y192" s="15">
        <f t="shared" si="36"/>
        <v>54.660000000000004</v>
      </c>
      <c r="Z192" s="2">
        <f t="shared" si="37"/>
        <v>160</v>
      </c>
      <c r="AA192" s="15">
        <f t="shared" si="38"/>
        <v>145.76</v>
      </c>
      <c r="AB192" s="2">
        <v>100</v>
      </c>
      <c r="AC192" s="2">
        <v>110</v>
      </c>
      <c r="AD192" s="2">
        <v>117.5</v>
      </c>
      <c r="AE192" s="31"/>
      <c r="AF192" s="14">
        <v>117.5</v>
      </c>
      <c r="AG192" s="15">
        <f t="shared" si="39"/>
        <v>107.0425</v>
      </c>
      <c r="AH192" s="2">
        <f t="shared" si="40"/>
        <v>277.5</v>
      </c>
      <c r="AI192" s="15">
        <f t="shared" si="41"/>
        <v>252.80250000000001</v>
      </c>
      <c r="AJ192" s="2"/>
      <c r="AK192" s="2" t="s">
        <v>823</v>
      </c>
      <c r="AL192" s="2">
        <v>12</v>
      </c>
    </row>
    <row r="193" spans="1:38">
      <c r="A193" s="2">
        <v>0</v>
      </c>
      <c r="B193" s="2" t="s">
        <v>259</v>
      </c>
      <c r="C193" s="2" t="s">
        <v>501</v>
      </c>
      <c r="D193" s="32" t="s">
        <v>261</v>
      </c>
      <c r="E193" s="2">
        <v>56</v>
      </c>
      <c r="F193" s="2" t="s">
        <v>1674</v>
      </c>
      <c r="G193" s="2" t="s">
        <v>97</v>
      </c>
      <c r="H193" s="2" t="s">
        <v>23</v>
      </c>
      <c r="I193" s="2" t="s">
        <v>21</v>
      </c>
      <c r="J193" s="33">
        <v>29206</v>
      </c>
      <c r="K193" s="31" t="s">
        <v>19</v>
      </c>
      <c r="L193" s="1">
        <v>55.8</v>
      </c>
      <c r="M193" s="15">
        <v>0.91100000000000003</v>
      </c>
      <c r="N193" s="44">
        <v>65</v>
      </c>
      <c r="O193" s="2">
        <v>65</v>
      </c>
      <c r="P193" s="2">
        <v>75</v>
      </c>
      <c r="Q193" s="31"/>
      <c r="R193" s="14">
        <v>75</v>
      </c>
      <c r="S193" s="15">
        <f t="shared" si="35"/>
        <v>68.325000000000003</v>
      </c>
      <c r="T193" s="78">
        <v>47.5</v>
      </c>
      <c r="U193" s="78">
        <v>47.5</v>
      </c>
      <c r="V193" s="78">
        <v>47.5</v>
      </c>
      <c r="W193" s="31"/>
      <c r="X193" s="14">
        <v>0</v>
      </c>
      <c r="Y193" s="15">
        <f t="shared" si="36"/>
        <v>0</v>
      </c>
      <c r="Z193" s="2">
        <f t="shared" si="37"/>
        <v>75</v>
      </c>
      <c r="AA193" s="15">
        <f t="shared" si="38"/>
        <v>68.325000000000003</v>
      </c>
      <c r="AB193" s="2">
        <v>85</v>
      </c>
      <c r="AC193" s="2">
        <v>0</v>
      </c>
      <c r="AD193" s="2">
        <v>0</v>
      </c>
      <c r="AE193" s="31"/>
      <c r="AF193" s="14">
        <v>0</v>
      </c>
      <c r="AG193" s="15">
        <f t="shared" si="39"/>
        <v>0</v>
      </c>
      <c r="AH193" s="2">
        <f t="shared" si="40"/>
        <v>75</v>
      </c>
      <c r="AI193" s="15">
        <f t="shared" si="41"/>
        <v>68.325000000000003</v>
      </c>
      <c r="AJ193" s="2"/>
      <c r="AK193" s="2" t="s">
        <v>1263</v>
      </c>
      <c r="AL193" s="2">
        <v>0</v>
      </c>
    </row>
    <row r="194" spans="1:38">
      <c r="A194" s="2">
        <v>12</v>
      </c>
      <c r="B194" s="2">
        <v>1</v>
      </c>
      <c r="C194" s="2" t="s">
        <v>501</v>
      </c>
      <c r="D194" s="32" t="s">
        <v>261</v>
      </c>
      <c r="E194" s="2">
        <v>56</v>
      </c>
      <c r="F194" s="2" t="s">
        <v>1675</v>
      </c>
      <c r="G194" s="2" t="s">
        <v>87</v>
      </c>
      <c r="H194" s="2" t="s">
        <v>23</v>
      </c>
      <c r="I194" s="2" t="s">
        <v>21</v>
      </c>
      <c r="J194" s="33">
        <v>37154</v>
      </c>
      <c r="K194" s="31" t="s">
        <v>42</v>
      </c>
      <c r="L194" s="1">
        <v>55.9</v>
      </c>
      <c r="M194" s="15">
        <v>1.0294000000000001</v>
      </c>
      <c r="N194" s="11">
        <v>80</v>
      </c>
      <c r="O194" s="2">
        <v>85</v>
      </c>
      <c r="P194" s="44">
        <v>90</v>
      </c>
      <c r="Q194" s="31"/>
      <c r="R194" s="14">
        <v>85</v>
      </c>
      <c r="S194" s="15">
        <f t="shared" si="35"/>
        <v>87.499000000000009</v>
      </c>
      <c r="T194" s="2">
        <v>40</v>
      </c>
      <c r="U194" s="78">
        <v>45</v>
      </c>
      <c r="V194" s="2">
        <v>45</v>
      </c>
      <c r="W194" s="31"/>
      <c r="X194" s="14">
        <v>45</v>
      </c>
      <c r="Y194" s="15">
        <f t="shared" si="36"/>
        <v>46.323000000000008</v>
      </c>
      <c r="Z194" s="2">
        <f t="shared" si="37"/>
        <v>130</v>
      </c>
      <c r="AA194" s="15">
        <f t="shared" si="38"/>
        <v>133.822</v>
      </c>
      <c r="AB194" s="2">
        <v>80</v>
      </c>
      <c r="AC194" s="2">
        <v>85</v>
      </c>
      <c r="AD194" s="2">
        <v>0</v>
      </c>
      <c r="AE194" s="31"/>
      <c r="AF194" s="14">
        <v>85</v>
      </c>
      <c r="AG194" s="15">
        <f t="shared" si="39"/>
        <v>87.499000000000009</v>
      </c>
      <c r="AH194" s="2">
        <f t="shared" si="40"/>
        <v>215</v>
      </c>
      <c r="AI194" s="15">
        <f t="shared" si="41"/>
        <v>221.32100000000003</v>
      </c>
      <c r="AJ194" s="2"/>
      <c r="AK194" s="2" t="s">
        <v>1676</v>
      </c>
      <c r="AL194" s="2">
        <v>12</v>
      </c>
    </row>
    <row r="195" spans="1:38">
      <c r="A195" s="2">
        <v>12</v>
      </c>
      <c r="B195" s="2">
        <v>1</v>
      </c>
      <c r="C195" s="2" t="s">
        <v>501</v>
      </c>
      <c r="D195" s="32" t="s">
        <v>261</v>
      </c>
      <c r="E195" s="2">
        <v>56</v>
      </c>
      <c r="F195" s="2" t="s">
        <v>1890</v>
      </c>
      <c r="G195" s="2" t="s">
        <v>1646</v>
      </c>
      <c r="H195" s="2" t="s">
        <v>107</v>
      </c>
      <c r="I195" s="2" t="s">
        <v>21</v>
      </c>
      <c r="J195" s="33">
        <v>35878</v>
      </c>
      <c r="K195" s="31" t="s">
        <v>94</v>
      </c>
      <c r="L195" s="1">
        <v>56</v>
      </c>
      <c r="M195" s="15">
        <v>0.94740000000000002</v>
      </c>
      <c r="N195" s="44">
        <v>105</v>
      </c>
      <c r="O195" s="2">
        <v>105</v>
      </c>
      <c r="P195" s="44">
        <v>120</v>
      </c>
      <c r="Q195" s="31"/>
      <c r="R195" s="14">
        <v>105</v>
      </c>
      <c r="S195" s="15">
        <f t="shared" si="35"/>
        <v>99.477000000000004</v>
      </c>
      <c r="T195" s="2">
        <v>45</v>
      </c>
      <c r="U195" s="2">
        <v>47.5</v>
      </c>
      <c r="V195" s="78">
        <v>50</v>
      </c>
      <c r="W195" s="31"/>
      <c r="X195" s="14">
        <v>47.5</v>
      </c>
      <c r="Y195" s="15">
        <f t="shared" si="36"/>
        <v>45.0015</v>
      </c>
      <c r="Z195" s="2">
        <f t="shared" si="37"/>
        <v>152.5</v>
      </c>
      <c r="AA195" s="15">
        <f t="shared" si="38"/>
        <v>144.4785</v>
      </c>
      <c r="AB195" s="2">
        <v>105</v>
      </c>
      <c r="AC195" s="78">
        <v>115</v>
      </c>
      <c r="AD195" s="2">
        <v>115</v>
      </c>
      <c r="AE195" s="31"/>
      <c r="AF195" s="14">
        <v>115</v>
      </c>
      <c r="AG195" s="15">
        <f t="shared" si="39"/>
        <v>108.95100000000001</v>
      </c>
      <c r="AH195" s="2">
        <f t="shared" si="40"/>
        <v>267.5</v>
      </c>
      <c r="AI195" s="15">
        <f t="shared" si="41"/>
        <v>253.42950000000002</v>
      </c>
      <c r="AJ195" s="2" t="s">
        <v>845</v>
      </c>
      <c r="AK195" s="2" t="s">
        <v>1891</v>
      </c>
      <c r="AL195" s="2">
        <v>48</v>
      </c>
    </row>
    <row r="196" spans="1:38">
      <c r="A196" s="2">
        <v>0</v>
      </c>
      <c r="B196" s="2" t="s">
        <v>259</v>
      </c>
      <c r="C196" s="2" t="s">
        <v>501</v>
      </c>
      <c r="D196" s="32" t="s">
        <v>261</v>
      </c>
      <c r="E196" s="2">
        <v>60</v>
      </c>
      <c r="F196" s="2" t="s">
        <v>1892</v>
      </c>
      <c r="G196" s="2" t="s">
        <v>1401</v>
      </c>
      <c r="H196" s="2" t="s">
        <v>176</v>
      </c>
      <c r="I196" s="2" t="s">
        <v>21</v>
      </c>
      <c r="J196" s="33">
        <v>35181</v>
      </c>
      <c r="K196" s="31" t="s">
        <v>136</v>
      </c>
      <c r="L196" s="1">
        <v>60</v>
      </c>
      <c r="M196" s="15">
        <v>0.88009999999999999</v>
      </c>
      <c r="N196" s="11">
        <v>65</v>
      </c>
      <c r="O196" s="44">
        <v>72.5</v>
      </c>
      <c r="P196" s="2">
        <v>72.5</v>
      </c>
      <c r="Q196" s="31"/>
      <c r="R196" s="14">
        <v>72.5</v>
      </c>
      <c r="S196" s="15">
        <f t="shared" si="35"/>
        <v>63.807249999999996</v>
      </c>
      <c r="T196" s="2">
        <v>47.5</v>
      </c>
      <c r="U196" s="2">
        <v>52.5</v>
      </c>
      <c r="V196" s="78">
        <v>57.5</v>
      </c>
      <c r="W196" s="31"/>
      <c r="X196" s="14">
        <v>52.5</v>
      </c>
      <c r="Y196" s="15">
        <f t="shared" si="36"/>
        <v>46.205249999999999</v>
      </c>
      <c r="Z196" s="2">
        <f t="shared" si="37"/>
        <v>125</v>
      </c>
      <c r="AA196" s="15">
        <f t="shared" si="38"/>
        <v>110.0125</v>
      </c>
      <c r="AB196" s="78">
        <v>75</v>
      </c>
      <c r="AC196" s="78">
        <v>75</v>
      </c>
      <c r="AD196" s="78">
        <v>75</v>
      </c>
      <c r="AE196" s="31"/>
      <c r="AF196" s="14">
        <v>0</v>
      </c>
      <c r="AG196" s="15">
        <f t="shared" si="39"/>
        <v>0</v>
      </c>
      <c r="AH196" s="2">
        <f t="shared" si="40"/>
        <v>125</v>
      </c>
      <c r="AI196" s="15">
        <f t="shared" si="41"/>
        <v>110.0125</v>
      </c>
      <c r="AJ196" s="2"/>
      <c r="AK196" s="2" t="s">
        <v>1109</v>
      </c>
      <c r="AL196" s="2">
        <v>0</v>
      </c>
    </row>
    <row r="197" spans="1:38">
      <c r="A197" s="2">
        <v>12</v>
      </c>
      <c r="B197" s="2">
        <v>1</v>
      </c>
      <c r="C197" s="2" t="s">
        <v>501</v>
      </c>
      <c r="D197" s="32" t="s">
        <v>261</v>
      </c>
      <c r="E197" s="2">
        <v>60</v>
      </c>
      <c r="F197" s="2" t="s">
        <v>1604</v>
      </c>
      <c r="G197" s="2" t="s">
        <v>32</v>
      </c>
      <c r="H197" s="2" t="s">
        <v>23</v>
      </c>
      <c r="I197" s="2" t="s">
        <v>21</v>
      </c>
      <c r="J197" s="33">
        <v>27234</v>
      </c>
      <c r="K197" s="31" t="s">
        <v>20</v>
      </c>
      <c r="L197" s="1">
        <v>59.7</v>
      </c>
      <c r="M197" s="15">
        <v>0.87829999999999997</v>
      </c>
      <c r="N197" s="11">
        <v>60</v>
      </c>
      <c r="O197" s="2">
        <v>70</v>
      </c>
      <c r="P197" s="44">
        <v>75</v>
      </c>
      <c r="Q197" s="31"/>
      <c r="R197" s="14">
        <v>70</v>
      </c>
      <c r="S197" s="15">
        <f t="shared" si="35"/>
        <v>61.480999999999995</v>
      </c>
      <c r="T197" s="2">
        <v>50</v>
      </c>
      <c r="U197" s="2">
        <v>52.5</v>
      </c>
      <c r="V197" s="78">
        <v>55</v>
      </c>
      <c r="W197" s="31"/>
      <c r="X197" s="14">
        <v>52.5</v>
      </c>
      <c r="Y197" s="15">
        <f t="shared" si="36"/>
        <v>46.110749999999996</v>
      </c>
      <c r="Z197" s="2">
        <f t="shared" si="37"/>
        <v>122.5</v>
      </c>
      <c r="AA197" s="15">
        <f t="shared" si="38"/>
        <v>107.59174999999999</v>
      </c>
      <c r="AB197" s="2">
        <v>60</v>
      </c>
      <c r="AC197" s="2">
        <v>70</v>
      </c>
      <c r="AD197" s="2">
        <v>75</v>
      </c>
      <c r="AE197" s="31"/>
      <c r="AF197" s="14">
        <v>75</v>
      </c>
      <c r="AG197" s="15">
        <f t="shared" si="39"/>
        <v>65.872500000000002</v>
      </c>
      <c r="AH197" s="2">
        <f t="shared" si="40"/>
        <v>197.5</v>
      </c>
      <c r="AI197" s="15">
        <f t="shared" si="41"/>
        <v>173.46424999999999</v>
      </c>
      <c r="AJ197" s="2"/>
      <c r="AK197" s="2" t="s">
        <v>1635</v>
      </c>
      <c r="AL197" s="2">
        <v>12</v>
      </c>
    </row>
    <row r="198" spans="1:38">
      <c r="A198" s="2">
        <v>12</v>
      </c>
      <c r="B198" s="2">
        <v>1</v>
      </c>
      <c r="C198" s="2" t="s">
        <v>501</v>
      </c>
      <c r="D198" s="32" t="s">
        <v>261</v>
      </c>
      <c r="E198" s="2">
        <v>60</v>
      </c>
      <c r="F198" s="2" t="s">
        <v>1680</v>
      </c>
      <c r="G198" s="2" t="s">
        <v>609</v>
      </c>
      <c r="H198" s="2" t="s">
        <v>609</v>
      </c>
      <c r="I198" s="2" t="s">
        <v>21</v>
      </c>
      <c r="J198" s="33">
        <v>26133</v>
      </c>
      <c r="K198" s="31" t="s">
        <v>36</v>
      </c>
      <c r="L198" s="1">
        <v>57.4</v>
      </c>
      <c r="M198" s="15">
        <v>0.9516</v>
      </c>
      <c r="N198" s="11">
        <v>95</v>
      </c>
      <c r="O198" s="2">
        <v>100</v>
      </c>
      <c r="P198" s="44">
        <v>110</v>
      </c>
      <c r="Q198" s="31"/>
      <c r="R198" s="14">
        <v>100</v>
      </c>
      <c r="S198" s="15">
        <f t="shared" si="35"/>
        <v>95.16</v>
      </c>
      <c r="T198" s="2">
        <v>50</v>
      </c>
      <c r="U198" s="2">
        <v>55</v>
      </c>
      <c r="V198" s="78">
        <v>60</v>
      </c>
      <c r="W198" s="31"/>
      <c r="X198" s="14">
        <v>55</v>
      </c>
      <c r="Y198" s="15">
        <f t="shared" si="36"/>
        <v>52.338000000000001</v>
      </c>
      <c r="Z198" s="2">
        <f t="shared" si="37"/>
        <v>155</v>
      </c>
      <c r="AA198" s="15">
        <f t="shared" si="38"/>
        <v>147.49799999999999</v>
      </c>
      <c r="AB198" s="2">
        <v>95</v>
      </c>
      <c r="AC198" s="2">
        <v>105</v>
      </c>
      <c r="AD198" s="2">
        <v>110</v>
      </c>
      <c r="AE198" s="31">
        <v>118.5</v>
      </c>
      <c r="AF198" s="14">
        <f>AD198</f>
        <v>110</v>
      </c>
      <c r="AG198" s="15">
        <f t="shared" si="39"/>
        <v>104.676</v>
      </c>
      <c r="AH198" s="2">
        <f t="shared" si="40"/>
        <v>265</v>
      </c>
      <c r="AI198" s="15">
        <f t="shared" si="41"/>
        <v>252.17400000000001</v>
      </c>
      <c r="AJ198" s="2"/>
      <c r="AK198" s="2" t="s">
        <v>1681</v>
      </c>
      <c r="AL198" s="2">
        <v>12</v>
      </c>
    </row>
    <row r="199" spans="1:38">
      <c r="A199" s="2">
        <v>12</v>
      </c>
      <c r="B199" s="2">
        <v>1</v>
      </c>
      <c r="C199" s="2" t="s">
        <v>501</v>
      </c>
      <c r="D199" s="32" t="s">
        <v>261</v>
      </c>
      <c r="E199" s="2">
        <v>60</v>
      </c>
      <c r="F199" s="2" t="s">
        <v>1682</v>
      </c>
      <c r="G199" s="2" t="s">
        <v>1683</v>
      </c>
      <c r="H199" s="2" t="s">
        <v>23</v>
      </c>
      <c r="I199" s="2" t="s">
        <v>21</v>
      </c>
      <c r="J199" s="33">
        <v>29563</v>
      </c>
      <c r="K199" s="31" t="s">
        <v>19</v>
      </c>
      <c r="L199" s="1">
        <v>59.7</v>
      </c>
      <c r="M199" s="15">
        <v>0.86280000000000001</v>
      </c>
      <c r="N199" s="11">
        <v>130</v>
      </c>
      <c r="O199" s="44">
        <v>135</v>
      </c>
      <c r="P199" s="44">
        <v>135</v>
      </c>
      <c r="Q199" s="31"/>
      <c r="R199" s="14">
        <v>130</v>
      </c>
      <c r="S199" s="15">
        <f t="shared" si="35"/>
        <v>112.164</v>
      </c>
      <c r="T199" s="2">
        <v>60</v>
      </c>
      <c r="U199" s="2">
        <v>62.5</v>
      </c>
      <c r="V199" s="2">
        <v>65</v>
      </c>
      <c r="W199" s="31"/>
      <c r="X199" s="14">
        <v>65</v>
      </c>
      <c r="Y199" s="15">
        <f t="shared" si="36"/>
        <v>56.082000000000001</v>
      </c>
      <c r="Z199" s="2">
        <f t="shared" si="37"/>
        <v>195</v>
      </c>
      <c r="AA199" s="15">
        <f t="shared" si="38"/>
        <v>168.24600000000001</v>
      </c>
      <c r="AB199" s="2">
        <v>145</v>
      </c>
      <c r="AC199" s="2">
        <v>150</v>
      </c>
      <c r="AD199" s="78">
        <v>160</v>
      </c>
      <c r="AE199" s="31"/>
      <c r="AF199" s="14">
        <v>150</v>
      </c>
      <c r="AG199" s="15">
        <f t="shared" si="39"/>
        <v>129.42000000000002</v>
      </c>
      <c r="AH199" s="2">
        <f t="shared" si="40"/>
        <v>345</v>
      </c>
      <c r="AI199" s="15">
        <f t="shared" si="41"/>
        <v>297.666</v>
      </c>
      <c r="AJ199" s="2" t="s">
        <v>484</v>
      </c>
      <c r="AK199" s="2" t="s">
        <v>1684</v>
      </c>
      <c r="AL199" s="2">
        <v>27</v>
      </c>
    </row>
    <row r="200" spans="1:38">
      <c r="A200" s="2">
        <v>5</v>
      </c>
      <c r="B200" s="2">
        <v>2</v>
      </c>
      <c r="C200" s="2" t="s">
        <v>501</v>
      </c>
      <c r="D200" s="32" t="s">
        <v>261</v>
      </c>
      <c r="E200" s="2">
        <v>60</v>
      </c>
      <c r="F200" s="2" t="s">
        <v>1893</v>
      </c>
      <c r="G200" s="2" t="s">
        <v>1282</v>
      </c>
      <c r="H200" s="2" t="s">
        <v>23</v>
      </c>
      <c r="I200" s="2" t="s">
        <v>21</v>
      </c>
      <c r="J200" s="33">
        <v>29952</v>
      </c>
      <c r="K200" s="31" t="s">
        <v>19</v>
      </c>
      <c r="L200" s="1">
        <v>60</v>
      </c>
      <c r="M200" s="15">
        <v>0.86280000000000001</v>
      </c>
      <c r="N200" s="11">
        <v>125</v>
      </c>
      <c r="O200" s="44">
        <v>130</v>
      </c>
      <c r="P200" s="2">
        <v>130</v>
      </c>
      <c r="Q200" s="31"/>
      <c r="R200" s="14">
        <v>130</v>
      </c>
      <c r="S200" s="15">
        <f t="shared" si="35"/>
        <v>112.164</v>
      </c>
      <c r="T200" s="2">
        <v>70</v>
      </c>
      <c r="U200" s="78">
        <v>75</v>
      </c>
      <c r="V200" s="78">
        <v>77.5</v>
      </c>
      <c r="W200" s="31"/>
      <c r="X200" s="14">
        <v>70</v>
      </c>
      <c r="Y200" s="15">
        <f t="shared" si="36"/>
        <v>60.396000000000001</v>
      </c>
      <c r="Z200" s="2">
        <f t="shared" si="37"/>
        <v>200</v>
      </c>
      <c r="AA200" s="15">
        <f t="shared" si="38"/>
        <v>172.56</v>
      </c>
      <c r="AB200" s="2">
        <v>135</v>
      </c>
      <c r="AC200" s="78">
        <v>145</v>
      </c>
      <c r="AD200" s="78">
        <v>145</v>
      </c>
      <c r="AE200" s="31"/>
      <c r="AF200" s="14">
        <v>135</v>
      </c>
      <c r="AG200" s="15">
        <f t="shared" si="39"/>
        <v>116.47800000000001</v>
      </c>
      <c r="AH200" s="2">
        <f t="shared" si="40"/>
        <v>335</v>
      </c>
      <c r="AI200" s="15">
        <f t="shared" si="41"/>
        <v>289.03800000000001</v>
      </c>
      <c r="AJ200" s="2" t="s">
        <v>485</v>
      </c>
      <c r="AK200" s="2" t="s">
        <v>1894</v>
      </c>
      <c r="AL200" s="2">
        <v>14</v>
      </c>
    </row>
    <row r="201" spans="1:38">
      <c r="A201" s="2">
        <v>3</v>
      </c>
      <c r="B201" s="2">
        <v>3</v>
      </c>
      <c r="C201" s="2" t="s">
        <v>501</v>
      </c>
      <c r="D201" s="32" t="s">
        <v>261</v>
      </c>
      <c r="E201" s="2">
        <v>60</v>
      </c>
      <c r="F201" s="2" t="s">
        <v>1895</v>
      </c>
      <c r="G201" s="2" t="s">
        <v>633</v>
      </c>
      <c r="H201" s="2" t="s">
        <v>107</v>
      </c>
      <c r="I201" s="2" t="s">
        <v>21</v>
      </c>
      <c r="J201" s="33">
        <v>32509</v>
      </c>
      <c r="K201" s="31" t="s">
        <v>19</v>
      </c>
      <c r="L201" s="1">
        <v>59.2</v>
      </c>
      <c r="M201" s="15">
        <v>0.86760000000000004</v>
      </c>
      <c r="N201" s="11">
        <v>95</v>
      </c>
      <c r="O201" s="44">
        <v>107.5</v>
      </c>
      <c r="P201" s="2">
        <v>107.5</v>
      </c>
      <c r="Q201" s="31"/>
      <c r="R201" s="14">
        <v>107.5</v>
      </c>
      <c r="S201" s="15">
        <f t="shared" si="35"/>
        <v>93.26700000000001</v>
      </c>
      <c r="T201" s="2">
        <v>57.5</v>
      </c>
      <c r="U201" s="78">
        <v>60</v>
      </c>
      <c r="V201" s="78">
        <v>60</v>
      </c>
      <c r="W201" s="31"/>
      <c r="X201" s="14">
        <v>57.5</v>
      </c>
      <c r="Y201" s="15">
        <f t="shared" si="36"/>
        <v>49.887</v>
      </c>
      <c r="Z201" s="2">
        <f t="shared" si="37"/>
        <v>165</v>
      </c>
      <c r="AA201" s="15">
        <f t="shared" si="38"/>
        <v>143.154</v>
      </c>
      <c r="AB201" s="2">
        <v>120</v>
      </c>
      <c r="AC201" s="2">
        <v>130</v>
      </c>
      <c r="AD201" s="78">
        <v>135</v>
      </c>
      <c r="AE201" s="31"/>
      <c r="AF201" s="14">
        <v>130</v>
      </c>
      <c r="AG201" s="15">
        <f t="shared" si="39"/>
        <v>112.78800000000001</v>
      </c>
      <c r="AH201" s="2">
        <f t="shared" si="40"/>
        <v>295</v>
      </c>
      <c r="AI201" s="15">
        <f t="shared" si="41"/>
        <v>255.94200000000001</v>
      </c>
      <c r="AJ201" s="2"/>
      <c r="AK201" s="2" t="s">
        <v>1896</v>
      </c>
      <c r="AL201" s="2">
        <v>3</v>
      </c>
    </row>
    <row r="202" spans="1:38">
      <c r="A202" s="2">
        <v>2</v>
      </c>
      <c r="B202" s="2">
        <v>4</v>
      </c>
      <c r="C202" s="2" t="s">
        <v>501</v>
      </c>
      <c r="D202" s="32" t="s">
        <v>261</v>
      </c>
      <c r="E202" s="2">
        <v>60</v>
      </c>
      <c r="F202" s="2" t="s">
        <v>1680</v>
      </c>
      <c r="G202" s="2" t="s">
        <v>609</v>
      </c>
      <c r="H202" s="2" t="s">
        <v>609</v>
      </c>
      <c r="I202" s="2" t="s">
        <v>21</v>
      </c>
      <c r="J202" s="33">
        <v>26133</v>
      </c>
      <c r="K202" s="31" t="s">
        <v>19</v>
      </c>
      <c r="L202" s="1">
        <v>57.4</v>
      </c>
      <c r="M202" s="15">
        <v>0.89019999999999999</v>
      </c>
      <c r="N202" s="11">
        <v>95</v>
      </c>
      <c r="O202" s="2">
        <v>100</v>
      </c>
      <c r="P202" s="44">
        <v>110</v>
      </c>
      <c r="Q202" s="31"/>
      <c r="R202" s="14">
        <v>100</v>
      </c>
      <c r="S202" s="15">
        <f t="shared" si="35"/>
        <v>89.02</v>
      </c>
      <c r="T202" s="2">
        <v>50</v>
      </c>
      <c r="U202" s="2">
        <v>55</v>
      </c>
      <c r="V202" s="78">
        <v>60</v>
      </c>
      <c r="W202" s="31"/>
      <c r="X202" s="14">
        <v>55</v>
      </c>
      <c r="Y202" s="15">
        <f t="shared" si="36"/>
        <v>48.960999999999999</v>
      </c>
      <c r="Z202" s="2">
        <f t="shared" si="37"/>
        <v>155</v>
      </c>
      <c r="AA202" s="15">
        <f t="shared" si="38"/>
        <v>137.98099999999999</v>
      </c>
      <c r="AB202" s="2">
        <v>95</v>
      </c>
      <c r="AC202" s="2">
        <v>105</v>
      </c>
      <c r="AD202" s="2">
        <v>110</v>
      </c>
      <c r="AE202" s="31">
        <v>118.5</v>
      </c>
      <c r="AF202" s="14">
        <f>AD202</f>
        <v>110</v>
      </c>
      <c r="AG202" s="15">
        <f t="shared" si="39"/>
        <v>97.921999999999997</v>
      </c>
      <c r="AH202" s="2">
        <f t="shared" si="40"/>
        <v>265</v>
      </c>
      <c r="AI202" s="15">
        <f t="shared" si="41"/>
        <v>235.90299999999999</v>
      </c>
      <c r="AJ202" s="2"/>
      <c r="AK202" s="2" t="s">
        <v>1681</v>
      </c>
      <c r="AL202" s="2">
        <v>2</v>
      </c>
    </row>
    <row r="203" spans="1:38">
      <c r="A203" s="2">
        <v>1</v>
      </c>
      <c r="B203" s="2">
        <v>5</v>
      </c>
      <c r="C203" s="2" t="s">
        <v>501</v>
      </c>
      <c r="D203" s="32" t="s">
        <v>261</v>
      </c>
      <c r="E203" s="2">
        <v>60</v>
      </c>
      <c r="F203" s="2" t="s">
        <v>1897</v>
      </c>
      <c r="G203" s="2" t="s">
        <v>1678</v>
      </c>
      <c r="H203" s="2" t="s">
        <v>107</v>
      </c>
      <c r="I203" s="2" t="s">
        <v>21</v>
      </c>
      <c r="J203" s="33">
        <v>33008</v>
      </c>
      <c r="K203" s="31" t="s">
        <v>19</v>
      </c>
      <c r="L203" s="1">
        <v>59.1</v>
      </c>
      <c r="M203" s="15">
        <v>0.87380000000000002</v>
      </c>
      <c r="N203" s="44">
        <v>80</v>
      </c>
      <c r="O203" s="2">
        <v>80</v>
      </c>
      <c r="P203" s="44">
        <v>85</v>
      </c>
      <c r="Q203" s="31"/>
      <c r="R203" s="14">
        <v>80</v>
      </c>
      <c r="S203" s="15">
        <f t="shared" si="35"/>
        <v>69.903999999999996</v>
      </c>
      <c r="T203" s="2">
        <v>35</v>
      </c>
      <c r="U203" s="2">
        <v>42.5</v>
      </c>
      <c r="V203" s="78">
        <v>50</v>
      </c>
      <c r="W203" s="31"/>
      <c r="X203" s="14">
        <v>42.5</v>
      </c>
      <c r="Y203" s="15">
        <f t="shared" si="36"/>
        <v>37.136499999999998</v>
      </c>
      <c r="Z203" s="2">
        <f t="shared" si="37"/>
        <v>122.5</v>
      </c>
      <c r="AA203" s="15">
        <f t="shared" si="38"/>
        <v>107.04050000000001</v>
      </c>
      <c r="AB203" s="2">
        <v>80</v>
      </c>
      <c r="AC203" s="2">
        <v>90</v>
      </c>
      <c r="AD203" s="78">
        <v>100</v>
      </c>
      <c r="AE203" s="31"/>
      <c r="AF203" s="14">
        <v>90</v>
      </c>
      <c r="AG203" s="15">
        <f t="shared" si="39"/>
        <v>78.641999999999996</v>
      </c>
      <c r="AH203" s="2">
        <f t="shared" si="40"/>
        <v>212.5</v>
      </c>
      <c r="AI203" s="15">
        <f t="shared" si="41"/>
        <v>185.6825</v>
      </c>
      <c r="AJ203" s="2"/>
      <c r="AK203" s="2" t="s">
        <v>1898</v>
      </c>
      <c r="AL203" s="2">
        <v>1</v>
      </c>
    </row>
    <row r="204" spans="1:38">
      <c r="A204" s="2">
        <v>0</v>
      </c>
      <c r="B204" s="2">
        <v>6</v>
      </c>
      <c r="C204" s="2" t="s">
        <v>501</v>
      </c>
      <c r="D204" s="32" t="s">
        <v>261</v>
      </c>
      <c r="E204" s="2">
        <v>60</v>
      </c>
      <c r="F204" s="2" t="s">
        <v>1685</v>
      </c>
      <c r="G204" s="2" t="s">
        <v>1686</v>
      </c>
      <c r="H204" s="2" t="s">
        <v>23</v>
      </c>
      <c r="I204" s="2" t="s">
        <v>21</v>
      </c>
      <c r="J204" s="33">
        <v>32111</v>
      </c>
      <c r="K204" s="31" t="s">
        <v>19</v>
      </c>
      <c r="L204" s="1">
        <v>60</v>
      </c>
      <c r="M204" s="15">
        <v>0.86280000000000001</v>
      </c>
      <c r="N204" s="44">
        <v>70</v>
      </c>
      <c r="O204" s="2">
        <v>70</v>
      </c>
      <c r="P204" s="2">
        <v>75</v>
      </c>
      <c r="Q204" s="31"/>
      <c r="R204" s="14">
        <v>75</v>
      </c>
      <c r="S204" s="15">
        <f t="shared" si="35"/>
        <v>64.710000000000008</v>
      </c>
      <c r="T204" s="2">
        <v>35</v>
      </c>
      <c r="U204" s="2">
        <v>40</v>
      </c>
      <c r="V204" s="78">
        <v>42.5</v>
      </c>
      <c r="W204" s="31"/>
      <c r="X204" s="14">
        <v>40</v>
      </c>
      <c r="Y204" s="15">
        <f t="shared" si="36"/>
        <v>34.512</v>
      </c>
      <c r="Z204" s="2">
        <f t="shared" si="37"/>
        <v>115</v>
      </c>
      <c r="AA204" s="15">
        <f t="shared" si="38"/>
        <v>99.222000000000008</v>
      </c>
      <c r="AB204" s="2">
        <v>90</v>
      </c>
      <c r="AC204" s="2">
        <v>0</v>
      </c>
      <c r="AD204" s="2">
        <v>0</v>
      </c>
      <c r="AE204" s="31"/>
      <c r="AF204" s="14">
        <v>90</v>
      </c>
      <c r="AG204" s="15">
        <f t="shared" si="39"/>
        <v>77.652000000000001</v>
      </c>
      <c r="AH204" s="2">
        <f t="shared" si="40"/>
        <v>205</v>
      </c>
      <c r="AI204" s="15">
        <f t="shared" si="41"/>
        <v>176.874</v>
      </c>
      <c r="AJ204" s="2"/>
      <c r="AK204" s="2" t="s">
        <v>312</v>
      </c>
      <c r="AL204" s="2">
        <v>0</v>
      </c>
    </row>
    <row r="205" spans="1:38">
      <c r="A205" s="2">
        <v>0</v>
      </c>
      <c r="B205" s="2" t="s">
        <v>259</v>
      </c>
      <c r="C205" s="2" t="s">
        <v>501</v>
      </c>
      <c r="D205" s="32" t="s">
        <v>261</v>
      </c>
      <c r="E205" s="2">
        <v>60</v>
      </c>
      <c r="F205" s="2" t="s">
        <v>1742</v>
      </c>
      <c r="G205" s="2" t="s">
        <v>1743</v>
      </c>
      <c r="H205" s="2" t="s">
        <v>23</v>
      </c>
      <c r="I205" s="2" t="s">
        <v>21</v>
      </c>
      <c r="J205" s="33">
        <v>32639</v>
      </c>
      <c r="K205" s="31" t="s">
        <v>19</v>
      </c>
      <c r="L205" s="1">
        <v>58.9</v>
      </c>
      <c r="M205" s="15">
        <v>0.87380000000000002</v>
      </c>
      <c r="N205" s="44">
        <v>90</v>
      </c>
      <c r="O205" s="2">
        <v>90</v>
      </c>
      <c r="P205" s="44">
        <v>95</v>
      </c>
      <c r="Q205" s="31"/>
      <c r="R205" s="14">
        <v>90</v>
      </c>
      <c r="S205" s="15">
        <f t="shared" si="35"/>
        <v>78.641999999999996</v>
      </c>
      <c r="T205" s="78">
        <v>55</v>
      </c>
      <c r="U205" s="78">
        <v>55</v>
      </c>
      <c r="V205" s="78">
        <v>55</v>
      </c>
      <c r="W205" s="31"/>
      <c r="X205" s="14">
        <v>0</v>
      </c>
      <c r="Y205" s="15">
        <f t="shared" si="36"/>
        <v>0</v>
      </c>
      <c r="Z205" s="2">
        <f t="shared" si="37"/>
        <v>90</v>
      </c>
      <c r="AA205" s="15">
        <f t="shared" si="38"/>
        <v>78.641999999999996</v>
      </c>
      <c r="AB205" s="2" t="s">
        <v>1691</v>
      </c>
      <c r="AC205" s="2" t="s">
        <v>1691</v>
      </c>
      <c r="AD205" s="2" t="s">
        <v>1691</v>
      </c>
      <c r="AE205" s="31" t="s">
        <v>1691</v>
      </c>
      <c r="AF205" s="14">
        <v>0</v>
      </c>
      <c r="AG205" s="15">
        <f t="shared" si="39"/>
        <v>0</v>
      </c>
      <c r="AH205" s="2">
        <f t="shared" si="40"/>
        <v>90</v>
      </c>
      <c r="AI205" s="15">
        <f t="shared" si="41"/>
        <v>78.641999999999996</v>
      </c>
      <c r="AJ205" s="2"/>
      <c r="AK205" s="2" t="s">
        <v>1744</v>
      </c>
      <c r="AL205" s="2">
        <v>0</v>
      </c>
    </row>
    <row r="206" spans="1:38">
      <c r="A206" s="2">
        <v>12</v>
      </c>
      <c r="B206" s="2">
        <v>1</v>
      </c>
      <c r="C206" s="2" t="s">
        <v>501</v>
      </c>
      <c r="D206" s="32" t="s">
        <v>261</v>
      </c>
      <c r="E206" s="2">
        <v>60</v>
      </c>
      <c r="F206" s="2" t="s">
        <v>1899</v>
      </c>
      <c r="G206" s="2" t="s">
        <v>87</v>
      </c>
      <c r="H206" s="2" t="s">
        <v>23</v>
      </c>
      <c r="I206" s="2" t="s">
        <v>21</v>
      </c>
      <c r="J206" s="33">
        <v>36650</v>
      </c>
      <c r="K206" s="31" t="s">
        <v>42</v>
      </c>
      <c r="L206" s="1">
        <v>59.5</v>
      </c>
      <c r="M206" s="15">
        <v>0.93700000000000006</v>
      </c>
      <c r="N206" s="11">
        <v>80</v>
      </c>
      <c r="O206" s="44">
        <v>92.5</v>
      </c>
      <c r="P206" s="44">
        <v>92.5</v>
      </c>
      <c r="Q206" s="31"/>
      <c r="R206" s="14">
        <v>80</v>
      </c>
      <c r="S206" s="15">
        <f t="shared" si="35"/>
        <v>74.960000000000008</v>
      </c>
      <c r="T206" s="2">
        <v>35</v>
      </c>
      <c r="U206" s="2">
        <v>40</v>
      </c>
      <c r="V206" s="78">
        <v>45</v>
      </c>
      <c r="W206" s="31"/>
      <c r="X206" s="14">
        <v>40</v>
      </c>
      <c r="Y206" s="15">
        <f t="shared" si="36"/>
        <v>37.480000000000004</v>
      </c>
      <c r="Z206" s="2">
        <f t="shared" si="37"/>
        <v>120</v>
      </c>
      <c r="AA206" s="15">
        <f t="shared" si="38"/>
        <v>112.44000000000001</v>
      </c>
      <c r="AB206" s="2">
        <v>85</v>
      </c>
      <c r="AC206" s="2">
        <v>90</v>
      </c>
      <c r="AD206" s="2">
        <v>95</v>
      </c>
      <c r="AE206" s="31"/>
      <c r="AF206" s="14">
        <v>95</v>
      </c>
      <c r="AG206" s="15">
        <f t="shared" si="39"/>
        <v>89.015000000000001</v>
      </c>
      <c r="AH206" s="2">
        <f t="shared" si="40"/>
        <v>215</v>
      </c>
      <c r="AI206" s="15">
        <f t="shared" si="41"/>
        <v>201.45500000000001</v>
      </c>
      <c r="AJ206" s="2"/>
      <c r="AK206" s="2" t="s">
        <v>1676</v>
      </c>
      <c r="AL206" s="2">
        <v>12</v>
      </c>
    </row>
    <row r="207" spans="1:38">
      <c r="A207" s="2">
        <v>12</v>
      </c>
      <c r="B207" s="2">
        <v>1</v>
      </c>
      <c r="C207" s="2" t="s">
        <v>501</v>
      </c>
      <c r="D207" s="32" t="s">
        <v>261</v>
      </c>
      <c r="E207" s="2">
        <v>67.5</v>
      </c>
      <c r="F207" s="2" t="s">
        <v>1900</v>
      </c>
      <c r="G207" s="2" t="s">
        <v>97</v>
      </c>
      <c r="H207" s="2" t="s">
        <v>23</v>
      </c>
      <c r="I207" s="2" t="s">
        <v>21</v>
      </c>
      <c r="J207" s="33">
        <v>26619</v>
      </c>
      <c r="K207" s="31" t="s">
        <v>20</v>
      </c>
      <c r="L207" s="1">
        <v>65.349999999999994</v>
      </c>
      <c r="M207" s="15">
        <v>0.82579999999999998</v>
      </c>
      <c r="N207" s="11">
        <v>100</v>
      </c>
      <c r="O207" s="44">
        <v>107.5</v>
      </c>
      <c r="P207" s="44">
        <v>110</v>
      </c>
      <c r="Q207" s="31"/>
      <c r="R207" s="14">
        <v>100</v>
      </c>
      <c r="S207" s="15">
        <f t="shared" si="35"/>
        <v>82.58</v>
      </c>
      <c r="T207" s="2">
        <v>72.5</v>
      </c>
      <c r="U207" s="78">
        <v>75</v>
      </c>
      <c r="V207" s="78">
        <v>75</v>
      </c>
      <c r="W207" s="31"/>
      <c r="X207" s="14">
        <v>72.5</v>
      </c>
      <c r="Y207" s="15">
        <f t="shared" si="36"/>
        <v>59.8705</v>
      </c>
      <c r="Z207" s="2">
        <f t="shared" si="37"/>
        <v>172.5</v>
      </c>
      <c r="AA207" s="15">
        <f t="shared" si="38"/>
        <v>142.45050000000001</v>
      </c>
      <c r="AB207" s="2">
        <v>130</v>
      </c>
      <c r="AC207" s="2">
        <v>137.5</v>
      </c>
      <c r="AD207" s="78">
        <v>140</v>
      </c>
      <c r="AE207" s="31"/>
      <c r="AF207" s="14">
        <v>137.5</v>
      </c>
      <c r="AG207" s="15">
        <f t="shared" si="39"/>
        <v>113.5475</v>
      </c>
      <c r="AH207" s="2">
        <f t="shared" si="40"/>
        <v>310</v>
      </c>
      <c r="AI207" s="15">
        <f t="shared" si="41"/>
        <v>255.99799999999999</v>
      </c>
      <c r="AJ207" s="2" t="s">
        <v>482</v>
      </c>
      <c r="AK207" s="2" t="s">
        <v>2228</v>
      </c>
      <c r="AL207" s="2">
        <v>21</v>
      </c>
    </row>
    <row r="208" spans="1:38">
      <c r="A208" s="2">
        <v>5</v>
      </c>
      <c r="B208" s="2">
        <v>2</v>
      </c>
      <c r="C208" s="2" t="s">
        <v>501</v>
      </c>
      <c r="D208" s="32" t="s">
        <v>261</v>
      </c>
      <c r="E208" s="2">
        <v>67.5</v>
      </c>
      <c r="F208" s="2" t="s">
        <v>1689</v>
      </c>
      <c r="G208" s="2" t="s">
        <v>38</v>
      </c>
      <c r="H208" s="2" t="s">
        <v>23</v>
      </c>
      <c r="I208" s="2" t="s">
        <v>21</v>
      </c>
      <c r="J208" s="33">
        <v>27630</v>
      </c>
      <c r="K208" s="31" t="s">
        <v>20</v>
      </c>
      <c r="L208" s="1">
        <v>65</v>
      </c>
      <c r="M208" s="15">
        <v>0.81240000000000001</v>
      </c>
      <c r="N208" s="44">
        <v>70</v>
      </c>
      <c r="O208" s="2">
        <v>80</v>
      </c>
      <c r="P208" s="44">
        <v>90</v>
      </c>
      <c r="Q208" s="31"/>
      <c r="R208" s="14">
        <v>80</v>
      </c>
      <c r="S208" s="15">
        <f t="shared" si="35"/>
        <v>64.992000000000004</v>
      </c>
      <c r="T208" s="2">
        <v>55</v>
      </c>
      <c r="U208" s="2">
        <v>60</v>
      </c>
      <c r="V208" s="78">
        <v>65</v>
      </c>
      <c r="W208" s="31"/>
      <c r="X208" s="14">
        <v>60</v>
      </c>
      <c r="Y208" s="15">
        <f t="shared" si="36"/>
        <v>48.744</v>
      </c>
      <c r="Z208" s="2">
        <f t="shared" si="37"/>
        <v>140</v>
      </c>
      <c r="AA208" s="15">
        <f t="shared" si="38"/>
        <v>113.736</v>
      </c>
      <c r="AB208" s="2">
        <v>70</v>
      </c>
      <c r="AC208" s="2">
        <v>80</v>
      </c>
      <c r="AD208" s="2">
        <v>85</v>
      </c>
      <c r="AE208" s="31"/>
      <c r="AF208" s="14">
        <v>85</v>
      </c>
      <c r="AG208" s="15">
        <f t="shared" si="39"/>
        <v>69.054000000000002</v>
      </c>
      <c r="AH208" s="2">
        <f t="shared" si="40"/>
        <v>225</v>
      </c>
      <c r="AI208" s="15">
        <f t="shared" si="41"/>
        <v>182.79</v>
      </c>
      <c r="AJ208" s="2"/>
      <c r="AK208" s="2" t="s">
        <v>967</v>
      </c>
      <c r="AL208" s="2">
        <v>5</v>
      </c>
    </row>
    <row r="209" spans="1:38">
      <c r="A209" s="2">
        <v>12</v>
      </c>
      <c r="B209" s="2">
        <v>1</v>
      </c>
      <c r="C209" s="2" t="s">
        <v>501</v>
      </c>
      <c r="D209" s="32" t="s">
        <v>261</v>
      </c>
      <c r="E209" s="2">
        <v>67.5</v>
      </c>
      <c r="F209" s="2" t="s">
        <v>1611</v>
      </c>
      <c r="G209" s="2" t="s">
        <v>143</v>
      </c>
      <c r="H209" s="2" t="s">
        <v>143</v>
      </c>
      <c r="I209" s="2" t="s">
        <v>21</v>
      </c>
      <c r="J209" s="33">
        <v>25210</v>
      </c>
      <c r="K209" s="31" t="s">
        <v>36</v>
      </c>
      <c r="L209" s="1">
        <v>65</v>
      </c>
      <c r="M209" s="15">
        <v>0.89939999999999998</v>
      </c>
      <c r="N209" s="11">
        <v>90</v>
      </c>
      <c r="O209" s="2">
        <v>97.5</v>
      </c>
      <c r="P209" s="2">
        <v>103.5</v>
      </c>
      <c r="Q209" s="31"/>
      <c r="R209" s="14">
        <v>103.5</v>
      </c>
      <c r="S209" s="15">
        <f t="shared" si="35"/>
        <v>93.087899999999991</v>
      </c>
      <c r="T209" s="2">
        <v>55</v>
      </c>
      <c r="U209" s="78">
        <v>60</v>
      </c>
      <c r="V209" s="78">
        <v>60</v>
      </c>
      <c r="W209" s="31"/>
      <c r="X209" s="14">
        <v>55</v>
      </c>
      <c r="Y209" s="15">
        <f t="shared" si="36"/>
        <v>49.466999999999999</v>
      </c>
      <c r="Z209" s="2">
        <f t="shared" si="37"/>
        <v>158.5</v>
      </c>
      <c r="AA209" s="15">
        <f t="shared" si="38"/>
        <v>142.5549</v>
      </c>
      <c r="AB209" s="2">
        <v>125</v>
      </c>
      <c r="AC209" s="2">
        <v>135</v>
      </c>
      <c r="AD209" s="2">
        <v>142.5</v>
      </c>
      <c r="AE209" s="31"/>
      <c r="AF209" s="14">
        <v>142.5</v>
      </c>
      <c r="AG209" s="15">
        <f t="shared" si="39"/>
        <v>128.1645</v>
      </c>
      <c r="AH209" s="2">
        <f t="shared" si="40"/>
        <v>301</v>
      </c>
      <c r="AI209" s="15">
        <f t="shared" si="41"/>
        <v>270.71940000000001</v>
      </c>
      <c r="AJ209" s="2" t="s">
        <v>480</v>
      </c>
      <c r="AK209" s="2" t="s">
        <v>197</v>
      </c>
      <c r="AL209" s="2">
        <v>48</v>
      </c>
    </row>
    <row r="210" spans="1:38">
      <c r="A210" s="2">
        <v>0</v>
      </c>
      <c r="B210" s="2" t="s">
        <v>259</v>
      </c>
      <c r="C210" s="2" t="s">
        <v>501</v>
      </c>
      <c r="D210" s="32" t="s">
        <v>261</v>
      </c>
      <c r="E210" s="2">
        <v>67.5</v>
      </c>
      <c r="F210" s="2" t="s">
        <v>283</v>
      </c>
      <c r="G210" s="2" t="s">
        <v>153</v>
      </c>
      <c r="H210" s="2" t="s">
        <v>153</v>
      </c>
      <c r="I210" s="2" t="s">
        <v>21</v>
      </c>
      <c r="J210" s="33">
        <v>25262</v>
      </c>
      <c r="K210" s="31" t="s">
        <v>36</v>
      </c>
      <c r="L210" s="1">
        <v>66.3</v>
      </c>
      <c r="M210" s="15">
        <v>0.88439999999999996</v>
      </c>
      <c r="N210" s="11">
        <v>0</v>
      </c>
      <c r="O210" s="2">
        <v>0</v>
      </c>
      <c r="P210" s="2">
        <v>0</v>
      </c>
      <c r="Q210" s="31"/>
      <c r="R210" s="14">
        <v>0</v>
      </c>
      <c r="S210" s="15">
        <f t="shared" si="35"/>
        <v>0</v>
      </c>
      <c r="T210" s="2" t="s">
        <v>1691</v>
      </c>
      <c r="U210" s="2" t="s">
        <v>1691</v>
      </c>
      <c r="V210" s="2" t="s">
        <v>1691</v>
      </c>
      <c r="W210" s="31"/>
      <c r="X210" s="14">
        <v>0</v>
      </c>
      <c r="Y210" s="15">
        <f t="shared" si="36"/>
        <v>0</v>
      </c>
      <c r="Z210" s="2">
        <f t="shared" si="37"/>
        <v>0</v>
      </c>
      <c r="AA210" s="15">
        <f t="shared" si="38"/>
        <v>0</v>
      </c>
      <c r="AB210" s="2">
        <v>0</v>
      </c>
      <c r="AC210" s="2">
        <v>0</v>
      </c>
      <c r="AD210" s="2">
        <v>0</v>
      </c>
      <c r="AE210" s="31"/>
      <c r="AF210" s="14">
        <v>0</v>
      </c>
      <c r="AG210" s="15">
        <f t="shared" si="39"/>
        <v>0</v>
      </c>
      <c r="AH210" s="2">
        <f t="shared" si="40"/>
        <v>0</v>
      </c>
      <c r="AI210" s="15">
        <f t="shared" si="41"/>
        <v>0</v>
      </c>
      <c r="AJ210" s="2"/>
      <c r="AK210" s="2" t="s">
        <v>907</v>
      </c>
      <c r="AL210" s="2">
        <v>0</v>
      </c>
    </row>
    <row r="211" spans="1:38">
      <c r="A211" s="2">
        <v>12</v>
      </c>
      <c r="B211" s="2">
        <v>1</v>
      </c>
      <c r="C211" s="2" t="s">
        <v>501</v>
      </c>
      <c r="D211" s="32" t="s">
        <v>261</v>
      </c>
      <c r="E211" s="2">
        <v>67.5</v>
      </c>
      <c r="F211" s="2" t="s">
        <v>1901</v>
      </c>
      <c r="G211" s="2" t="s">
        <v>645</v>
      </c>
      <c r="H211" s="2" t="s">
        <v>34</v>
      </c>
      <c r="I211" s="2" t="s">
        <v>21</v>
      </c>
      <c r="J211" s="33">
        <v>31083</v>
      </c>
      <c r="K211" s="31" t="s">
        <v>19</v>
      </c>
      <c r="L211" s="1">
        <v>67.5</v>
      </c>
      <c r="M211" s="15">
        <v>0.77690000000000003</v>
      </c>
      <c r="N211" s="11">
        <v>105</v>
      </c>
      <c r="O211" s="2">
        <v>110</v>
      </c>
      <c r="P211" s="44">
        <v>115</v>
      </c>
      <c r="Q211" s="31"/>
      <c r="R211" s="14">
        <v>110</v>
      </c>
      <c r="S211" s="15">
        <f t="shared" si="35"/>
        <v>85.459000000000003</v>
      </c>
      <c r="T211" s="2">
        <v>55</v>
      </c>
      <c r="U211" s="78">
        <v>57.5</v>
      </c>
      <c r="V211" s="78">
        <v>57.5</v>
      </c>
      <c r="W211" s="31"/>
      <c r="X211" s="14">
        <v>55</v>
      </c>
      <c r="Y211" s="15">
        <f t="shared" si="36"/>
        <v>42.729500000000002</v>
      </c>
      <c r="Z211" s="2">
        <f t="shared" si="37"/>
        <v>165</v>
      </c>
      <c r="AA211" s="15">
        <f t="shared" si="38"/>
        <v>128.1885</v>
      </c>
      <c r="AB211" s="2">
        <v>140</v>
      </c>
      <c r="AC211" s="2">
        <v>150</v>
      </c>
      <c r="AD211" s="78">
        <v>155</v>
      </c>
      <c r="AE211" s="31"/>
      <c r="AF211" s="14">
        <v>150</v>
      </c>
      <c r="AG211" s="15">
        <f t="shared" si="39"/>
        <v>116.53500000000001</v>
      </c>
      <c r="AH211" s="2">
        <f t="shared" si="40"/>
        <v>315</v>
      </c>
      <c r="AI211" s="15">
        <f t="shared" si="41"/>
        <v>244.7235</v>
      </c>
      <c r="AJ211" s="2"/>
      <c r="AK211" s="2" t="s">
        <v>1746</v>
      </c>
      <c r="AL211" s="2">
        <v>12</v>
      </c>
    </row>
    <row r="212" spans="1:38">
      <c r="A212" s="2">
        <v>5</v>
      </c>
      <c r="B212" s="2">
        <v>2</v>
      </c>
      <c r="C212" s="2" t="s">
        <v>501</v>
      </c>
      <c r="D212" s="32" t="s">
        <v>261</v>
      </c>
      <c r="E212" s="2">
        <v>67.5</v>
      </c>
      <c r="F212" s="2" t="s">
        <v>1611</v>
      </c>
      <c r="G212" s="2" t="s">
        <v>143</v>
      </c>
      <c r="H212" s="2" t="s">
        <v>143</v>
      </c>
      <c r="I212" s="2" t="s">
        <v>21</v>
      </c>
      <c r="J212" s="33">
        <v>25210</v>
      </c>
      <c r="K212" s="31" t="s">
        <v>19</v>
      </c>
      <c r="L212" s="1">
        <v>65</v>
      </c>
      <c r="M212" s="15">
        <v>0.80520000000000003</v>
      </c>
      <c r="N212" s="11">
        <v>90</v>
      </c>
      <c r="O212" s="2">
        <v>97.5</v>
      </c>
      <c r="P212" s="2">
        <v>103.5</v>
      </c>
      <c r="Q212" s="31"/>
      <c r="R212" s="14">
        <v>103.5</v>
      </c>
      <c r="S212" s="15">
        <f t="shared" si="35"/>
        <v>83.338200000000001</v>
      </c>
      <c r="T212" s="2">
        <v>55</v>
      </c>
      <c r="U212" s="78">
        <v>60</v>
      </c>
      <c r="V212" s="78">
        <v>60</v>
      </c>
      <c r="W212" s="31"/>
      <c r="X212" s="14">
        <v>55</v>
      </c>
      <c r="Y212" s="15">
        <f t="shared" si="36"/>
        <v>44.286000000000001</v>
      </c>
      <c r="Z212" s="2">
        <f t="shared" si="37"/>
        <v>158.5</v>
      </c>
      <c r="AA212" s="15">
        <f t="shared" si="38"/>
        <v>127.6242</v>
      </c>
      <c r="AB212" s="2">
        <v>125</v>
      </c>
      <c r="AC212" s="2">
        <v>135</v>
      </c>
      <c r="AD212" s="2">
        <v>142.5</v>
      </c>
      <c r="AE212" s="31"/>
      <c r="AF212" s="14">
        <v>142.5</v>
      </c>
      <c r="AG212" s="15">
        <f t="shared" si="39"/>
        <v>114.741</v>
      </c>
      <c r="AH212" s="2">
        <f t="shared" si="40"/>
        <v>301</v>
      </c>
      <c r="AI212" s="15">
        <f t="shared" si="41"/>
        <v>242.36520000000002</v>
      </c>
      <c r="AJ212" s="2"/>
      <c r="AK212" s="2" t="s">
        <v>197</v>
      </c>
      <c r="AL212" s="2">
        <v>5</v>
      </c>
    </row>
    <row r="213" spans="1:38">
      <c r="A213" s="2">
        <v>3</v>
      </c>
      <c r="B213" s="2">
        <v>3</v>
      </c>
      <c r="C213" s="2" t="s">
        <v>501</v>
      </c>
      <c r="D213" s="32" t="s">
        <v>261</v>
      </c>
      <c r="E213" s="2">
        <v>67.5</v>
      </c>
      <c r="F213" s="2" t="s">
        <v>1902</v>
      </c>
      <c r="G213" s="2" t="s">
        <v>1903</v>
      </c>
      <c r="H213" s="2" t="s">
        <v>23</v>
      </c>
      <c r="I213" s="2" t="s">
        <v>21</v>
      </c>
      <c r="J213" s="33">
        <v>32464</v>
      </c>
      <c r="K213" s="31" t="s">
        <v>19</v>
      </c>
      <c r="L213" s="1">
        <v>63.9</v>
      </c>
      <c r="M213" s="15">
        <v>0.81589999999999996</v>
      </c>
      <c r="N213" s="11">
        <v>95</v>
      </c>
      <c r="O213" s="2">
        <v>100</v>
      </c>
      <c r="P213" s="44">
        <v>105</v>
      </c>
      <c r="Q213" s="31"/>
      <c r="R213" s="14">
        <v>100</v>
      </c>
      <c r="S213" s="15">
        <f t="shared" si="35"/>
        <v>81.589999999999989</v>
      </c>
      <c r="T213" s="2">
        <v>57.5</v>
      </c>
      <c r="U213" s="78">
        <v>62.5</v>
      </c>
      <c r="V213" s="78">
        <v>62.5</v>
      </c>
      <c r="W213" s="31"/>
      <c r="X213" s="14">
        <v>57.5</v>
      </c>
      <c r="Y213" s="15">
        <f t="shared" si="36"/>
        <v>46.914249999999996</v>
      </c>
      <c r="Z213" s="2">
        <f t="shared" si="37"/>
        <v>157.5</v>
      </c>
      <c r="AA213" s="15">
        <f t="shared" si="38"/>
        <v>128.50424999999998</v>
      </c>
      <c r="AB213" s="2">
        <v>120</v>
      </c>
      <c r="AC213" s="2">
        <v>127.5</v>
      </c>
      <c r="AD213" s="78">
        <v>132.5</v>
      </c>
      <c r="AE213" s="31"/>
      <c r="AF213" s="14">
        <v>127.5</v>
      </c>
      <c r="AG213" s="15">
        <f t="shared" si="39"/>
        <v>104.02725</v>
      </c>
      <c r="AH213" s="2">
        <f t="shared" si="40"/>
        <v>285</v>
      </c>
      <c r="AI213" s="15">
        <f t="shared" si="41"/>
        <v>232.53149999999999</v>
      </c>
      <c r="AJ213" s="2"/>
      <c r="AK213" s="2" t="s">
        <v>1904</v>
      </c>
      <c r="AL213" s="2">
        <v>3</v>
      </c>
    </row>
    <row r="214" spans="1:38">
      <c r="A214" s="2">
        <v>12</v>
      </c>
      <c r="B214" s="2">
        <v>1</v>
      </c>
      <c r="C214" s="2" t="s">
        <v>501</v>
      </c>
      <c r="D214" s="32" t="s">
        <v>261</v>
      </c>
      <c r="E214" s="2">
        <v>67.5</v>
      </c>
      <c r="F214" s="2" t="s">
        <v>507</v>
      </c>
      <c r="G214" s="2" t="s">
        <v>32</v>
      </c>
      <c r="H214" s="2" t="s">
        <v>23</v>
      </c>
      <c r="I214" s="2" t="s">
        <v>21</v>
      </c>
      <c r="J214" s="33">
        <v>38154</v>
      </c>
      <c r="K214" s="31" t="s">
        <v>35</v>
      </c>
      <c r="L214" s="1">
        <v>67</v>
      </c>
      <c r="M214" s="15">
        <v>0.9627</v>
      </c>
      <c r="N214" s="11">
        <v>50</v>
      </c>
      <c r="O214" s="2">
        <v>60</v>
      </c>
      <c r="P214" s="2">
        <v>70</v>
      </c>
      <c r="Q214" s="31"/>
      <c r="R214" s="14">
        <v>70</v>
      </c>
      <c r="S214" s="15">
        <f t="shared" si="35"/>
        <v>67.388999999999996</v>
      </c>
      <c r="T214" s="78">
        <v>30</v>
      </c>
      <c r="U214" s="2">
        <v>35</v>
      </c>
      <c r="V214" s="78">
        <v>40</v>
      </c>
      <c r="W214" s="31"/>
      <c r="X214" s="14">
        <v>35</v>
      </c>
      <c r="Y214" s="15">
        <f t="shared" si="36"/>
        <v>33.694499999999998</v>
      </c>
      <c r="Z214" s="2">
        <f t="shared" si="37"/>
        <v>105</v>
      </c>
      <c r="AA214" s="15">
        <f t="shared" si="38"/>
        <v>101.0835</v>
      </c>
      <c r="AB214" s="2">
        <v>65</v>
      </c>
      <c r="AC214" s="2">
        <v>75</v>
      </c>
      <c r="AD214" s="2">
        <v>80</v>
      </c>
      <c r="AE214" s="31"/>
      <c r="AF214" s="14">
        <v>80</v>
      </c>
      <c r="AG214" s="15">
        <f t="shared" si="39"/>
        <v>77.016000000000005</v>
      </c>
      <c r="AH214" s="2">
        <f t="shared" si="40"/>
        <v>185</v>
      </c>
      <c r="AI214" s="15">
        <f t="shared" si="41"/>
        <v>178.09950000000001</v>
      </c>
      <c r="AJ214" s="2"/>
      <c r="AK214" s="2" t="s">
        <v>1614</v>
      </c>
      <c r="AL214" s="2">
        <v>12</v>
      </c>
    </row>
    <row r="215" spans="1:38">
      <c r="A215" s="2">
        <v>12</v>
      </c>
      <c r="B215" s="2">
        <v>1</v>
      </c>
      <c r="C215" s="2" t="s">
        <v>501</v>
      </c>
      <c r="D215" s="32" t="s">
        <v>261</v>
      </c>
      <c r="E215" s="2">
        <v>75</v>
      </c>
      <c r="F215" s="2" t="s">
        <v>1690</v>
      </c>
      <c r="G215" s="2" t="s">
        <v>143</v>
      </c>
      <c r="H215" s="2" t="s">
        <v>143</v>
      </c>
      <c r="I215" s="2" t="s">
        <v>21</v>
      </c>
      <c r="J215" s="33">
        <v>28275</v>
      </c>
      <c r="K215" s="31" t="s">
        <v>20</v>
      </c>
      <c r="L215" s="1">
        <v>69.3</v>
      </c>
      <c r="M215" s="15">
        <v>0.76270000000000004</v>
      </c>
      <c r="N215" s="11">
        <v>95</v>
      </c>
      <c r="O215" s="2">
        <v>102.5</v>
      </c>
      <c r="P215" s="2">
        <v>107.5</v>
      </c>
      <c r="Q215" s="31"/>
      <c r="R215" s="14">
        <v>107.5</v>
      </c>
      <c r="S215" s="15">
        <f t="shared" si="35"/>
        <v>81.990250000000003</v>
      </c>
      <c r="T215" s="2">
        <v>50</v>
      </c>
      <c r="U215" s="2">
        <v>55</v>
      </c>
      <c r="V215" s="78">
        <v>60</v>
      </c>
      <c r="W215" s="31"/>
      <c r="X215" s="14">
        <v>55</v>
      </c>
      <c r="Y215" s="15">
        <f t="shared" si="36"/>
        <v>41.948500000000003</v>
      </c>
      <c r="Z215" s="2">
        <f t="shared" si="37"/>
        <v>162.5</v>
      </c>
      <c r="AA215" s="15">
        <f t="shared" si="38"/>
        <v>123.93875000000001</v>
      </c>
      <c r="AB215" s="2">
        <v>105</v>
      </c>
      <c r="AC215" s="2">
        <v>112.5</v>
      </c>
      <c r="AD215" s="2">
        <v>125</v>
      </c>
      <c r="AE215" s="31"/>
      <c r="AF215" s="14">
        <v>125</v>
      </c>
      <c r="AG215" s="15">
        <f t="shared" si="39"/>
        <v>95.337500000000006</v>
      </c>
      <c r="AH215" s="2">
        <f t="shared" si="40"/>
        <v>287.5</v>
      </c>
      <c r="AI215" s="15">
        <f t="shared" si="41"/>
        <v>219.27625</v>
      </c>
      <c r="AJ215" s="2"/>
      <c r="AK215" s="2" t="s">
        <v>1692</v>
      </c>
      <c r="AL215" s="2">
        <v>12</v>
      </c>
    </row>
    <row r="216" spans="1:38">
      <c r="A216" s="2">
        <v>12</v>
      </c>
      <c r="B216" s="2">
        <v>1</v>
      </c>
      <c r="C216" s="2" t="s">
        <v>501</v>
      </c>
      <c r="D216" s="32" t="s">
        <v>261</v>
      </c>
      <c r="E216" s="2">
        <v>75</v>
      </c>
      <c r="F216" s="2" t="s">
        <v>1905</v>
      </c>
      <c r="G216" s="2" t="s">
        <v>1906</v>
      </c>
      <c r="H216" s="2" t="s">
        <v>107</v>
      </c>
      <c r="I216" s="2" t="s">
        <v>21</v>
      </c>
      <c r="J216" s="33">
        <v>31791</v>
      </c>
      <c r="K216" s="31" t="s">
        <v>19</v>
      </c>
      <c r="L216" s="1">
        <v>73.900000000000006</v>
      </c>
      <c r="M216" s="15">
        <v>0.72929999999999995</v>
      </c>
      <c r="N216" s="11">
        <v>120</v>
      </c>
      <c r="O216" s="2">
        <v>125</v>
      </c>
      <c r="P216" s="14">
        <v>130</v>
      </c>
      <c r="Q216" s="31"/>
      <c r="R216" s="14">
        <v>130</v>
      </c>
      <c r="S216" s="15">
        <f t="shared" si="35"/>
        <v>94.808999999999997</v>
      </c>
      <c r="T216" s="78">
        <v>55</v>
      </c>
      <c r="U216" s="2">
        <v>55</v>
      </c>
      <c r="V216" s="78">
        <v>60</v>
      </c>
      <c r="W216" s="31"/>
      <c r="X216" s="14">
        <v>55</v>
      </c>
      <c r="Y216" s="15">
        <f t="shared" si="36"/>
        <v>40.111499999999999</v>
      </c>
      <c r="Z216" s="2">
        <f t="shared" si="37"/>
        <v>185</v>
      </c>
      <c r="AA216" s="15">
        <f t="shared" si="38"/>
        <v>134.9205</v>
      </c>
      <c r="AB216" s="78">
        <v>110</v>
      </c>
      <c r="AC216" s="2">
        <v>110</v>
      </c>
      <c r="AD216" s="2">
        <v>115</v>
      </c>
      <c r="AE216" s="31"/>
      <c r="AF216" s="14">
        <v>115</v>
      </c>
      <c r="AG216" s="15">
        <f t="shared" si="39"/>
        <v>83.869499999999988</v>
      </c>
      <c r="AH216" s="2">
        <f t="shared" si="40"/>
        <v>300</v>
      </c>
      <c r="AI216" s="15">
        <f t="shared" si="41"/>
        <v>218.79</v>
      </c>
      <c r="AJ216" s="2"/>
      <c r="AK216" s="2" t="s">
        <v>1907</v>
      </c>
      <c r="AL216" s="2">
        <v>12</v>
      </c>
    </row>
    <row r="217" spans="1:38">
      <c r="A217" s="2">
        <v>0</v>
      </c>
      <c r="B217" s="2" t="s">
        <v>259</v>
      </c>
      <c r="C217" s="2" t="s">
        <v>501</v>
      </c>
      <c r="D217" s="32" t="s">
        <v>261</v>
      </c>
      <c r="E217" s="2">
        <v>82.5</v>
      </c>
      <c r="F217" s="2" t="s">
        <v>1908</v>
      </c>
      <c r="G217" s="2"/>
      <c r="H217" s="2"/>
      <c r="I217" s="2" t="s">
        <v>21</v>
      </c>
      <c r="J217" s="33">
        <v>28009</v>
      </c>
      <c r="K217" s="31" t="s">
        <v>20</v>
      </c>
      <c r="L217" s="1">
        <v>81.5</v>
      </c>
      <c r="M217" s="15"/>
      <c r="N217" s="44">
        <v>100</v>
      </c>
      <c r="O217" s="44">
        <v>100</v>
      </c>
      <c r="P217" s="44">
        <v>100</v>
      </c>
      <c r="Q217" s="31"/>
      <c r="R217" s="63">
        <v>0</v>
      </c>
      <c r="S217" s="15">
        <f t="shared" si="35"/>
        <v>0</v>
      </c>
      <c r="T217" s="2" t="s">
        <v>1691</v>
      </c>
      <c r="U217" s="2" t="s">
        <v>1691</v>
      </c>
      <c r="V217" s="2" t="s">
        <v>1691</v>
      </c>
      <c r="W217" s="31"/>
      <c r="X217" s="14">
        <v>0</v>
      </c>
      <c r="Y217" s="15">
        <f t="shared" si="36"/>
        <v>0</v>
      </c>
      <c r="Z217" s="2">
        <f t="shared" si="37"/>
        <v>0</v>
      </c>
      <c r="AA217" s="15">
        <f t="shared" si="38"/>
        <v>0</v>
      </c>
      <c r="AB217" s="2">
        <v>0</v>
      </c>
      <c r="AC217" s="2">
        <v>0</v>
      </c>
      <c r="AD217" s="2">
        <v>0</v>
      </c>
      <c r="AE217" s="31"/>
      <c r="AF217" s="14">
        <v>0</v>
      </c>
      <c r="AG217" s="15">
        <f t="shared" si="39"/>
        <v>0</v>
      </c>
      <c r="AH217" s="2">
        <f t="shared" si="40"/>
        <v>0</v>
      </c>
      <c r="AI217" s="15">
        <f t="shared" si="41"/>
        <v>0</v>
      </c>
      <c r="AJ217" s="2"/>
      <c r="AK217" s="2" t="s">
        <v>2229</v>
      </c>
      <c r="AL217" s="2">
        <v>0</v>
      </c>
    </row>
    <row r="218" spans="1:38">
      <c r="A218" s="2">
        <v>0</v>
      </c>
      <c r="B218" s="2" t="s">
        <v>259</v>
      </c>
      <c r="C218" s="2" t="s">
        <v>501</v>
      </c>
      <c r="D218" s="32" t="s">
        <v>261</v>
      </c>
      <c r="E218" s="2">
        <v>82.5</v>
      </c>
      <c r="F218" s="2" t="s">
        <v>1748</v>
      </c>
      <c r="G218" s="2" t="s">
        <v>143</v>
      </c>
      <c r="H218" s="2" t="s">
        <v>143</v>
      </c>
      <c r="I218" s="2" t="s">
        <v>21</v>
      </c>
      <c r="J218" s="33">
        <v>28760</v>
      </c>
      <c r="K218" s="31" t="s">
        <v>19</v>
      </c>
      <c r="L218" s="1">
        <v>78.150000000000006</v>
      </c>
      <c r="M218" s="15">
        <v>0.70140000000000002</v>
      </c>
      <c r="N218" s="11">
        <v>110</v>
      </c>
      <c r="O218" s="2"/>
      <c r="P218" s="14"/>
      <c r="Q218" s="31"/>
      <c r="R218" s="14"/>
      <c r="S218" s="15">
        <f t="shared" si="35"/>
        <v>0</v>
      </c>
      <c r="T218" s="2" t="s">
        <v>1691</v>
      </c>
      <c r="U218" s="2" t="s">
        <v>1691</v>
      </c>
      <c r="V218" s="2" t="s">
        <v>1691</v>
      </c>
      <c r="W218" s="31"/>
      <c r="X218" s="14">
        <v>0</v>
      </c>
      <c r="Y218" s="15">
        <f t="shared" si="36"/>
        <v>0</v>
      </c>
      <c r="Z218" s="2">
        <f t="shared" si="37"/>
        <v>0</v>
      </c>
      <c r="AA218" s="15">
        <f t="shared" si="38"/>
        <v>0</v>
      </c>
      <c r="AB218" s="2">
        <v>120</v>
      </c>
      <c r="AC218" s="2">
        <v>135</v>
      </c>
      <c r="AD218" s="78">
        <v>152.5</v>
      </c>
      <c r="AE218" s="31"/>
      <c r="AF218" s="14">
        <v>135</v>
      </c>
      <c r="AG218" s="15">
        <f t="shared" si="39"/>
        <v>94.689000000000007</v>
      </c>
      <c r="AH218" s="2">
        <f t="shared" si="40"/>
        <v>135</v>
      </c>
      <c r="AI218" s="15">
        <f t="shared" si="41"/>
        <v>94.689000000000007</v>
      </c>
      <c r="AJ218" s="2"/>
      <c r="AK218" s="2" t="s">
        <v>813</v>
      </c>
      <c r="AL218" s="2">
        <v>0</v>
      </c>
    </row>
    <row r="219" spans="1:38">
      <c r="A219" s="2"/>
      <c r="B219" s="2"/>
      <c r="C219" s="2"/>
      <c r="D219" s="32"/>
      <c r="E219" s="2"/>
      <c r="F219" s="14" t="s">
        <v>76</v>
      </c>
      <c r="G219" s="14" t="s">
        <v>75</v>
      </c>
      <c r="H219" s="2"/>
      <c r="I219" s="2"/>
      <c r="J219" s="33"/>
      <c r="K219" s="31"/>
      <c r="L219" s="1"/>
      <c r="M219" s="15"/>
      <c r="N219" s="11"/>
      <c r="O219" s="2"/>
      <c r="P219" s="14"/>
      <c r="Q219" s="31"/>
      <c r="R219" s="2"/>
      <c r="S219" s="15"/>
      <c r="T219" s="2"/>
      <c r="U219" s="2"/>
      <c r="V219" s="14"/>
      <c r="W219" s="31"/>
      <c r="X219" s="14"/>
      <c r="Y219" s="15"/>
      <c r="Z219" s="2"/>
      <c r="AA219" s="15"/>
      <c r="AB219" s="2"/>
      <c r="AC219" s="2"/>
      <c r="AD219" s="2"/>
      <c r="AE219" s="31"/>
      <c r="AF219" s="2"/>
      <c r="AG219" s="15"/>
      <c r="AH219" s="14"/>
      <c r="AI219" s="15"/>
      <c r="AJ219" s="2"/>
      <c r="AK219" s="2"/>
      <c r="AL219" s="2"/>
    </row>
    <row r="220" spans="1:38">
      <c r="A220" s="2">
        <v>12</v>
      </c>
      <c r="B220" s="2">
        <v>1</v>
      </c>
      <c r="C220" s="2" t="s">
        <v>501</v>
      </c>
      <c r="D220" s="32" t="s">
        <v>261</v>
      </c>
      <c r="E220" s="2">
        <v>44</v>
      </c>
      <c r="F220" s="2" t="s">
        <v>2022</v>
      </c>
      <c r="G220" s="2" t="s">
        <v>231</v>
      </c>
      <c r="H220" s="2" t="s">
        <v>23</v>
      </c>
      <c r="I220" s="2" t="s">
        <v>21</v>
      </c>
      <c r="J220" s="33">
        <v>38122</v>
      </c>
      <c r="K220" s="31" t="s">
        <v>35</v>
      </c>
      <c r="L220" s="1">
        <v>35.700000000000003</v>
      </c>
      <c r="M220" s="15">
        <v>1.6153999999999999</v>
      </c>
      <c r="N220" s="11">
        <v>45</v>
      </c>
      <c r="O220" s="2">
        <v>55</v>
      </c>
      <c r="P220" s="14">
        <v>60</v>
      </c>
      <c r="Q220" s="31"/>
      <c r="R220" s="2">
        <f>P220</f>
        <v>60</v>
      </c>
      <c r="S220" s="15">
        <f t="shared" ref="S220:S251" si="42">R220*M220</f>
        <v>96.923999999999992</v>
      </c>
      <c r="T220" s="2">
        <v>32.5</v>
      </c>
      <c r="U220" s="2">
        <v>37.5</v>
      </c>
      <c r="V220" s="14">
        <v>40</v>
      </c>
      <c r="W220" s="31"/>
      <c r="X220" s="14">
        <v>40</v>
      </c>
      <c r="Y220" s="15">
        <f t="shared" ref="Y220:Y251" si="43">X220*M220</f>
        <v>64.616</v>
      </c>
      <c r="Z220" s="2">
        <f t="shared" ref="Z220:Z251" si="44">X220+R220</f>
        <v>100</v>
      </c>
      <c r="AA220" s="15">
        <f t="shared" ref="AA220:AA251" si="45">Z220*M220</f>
        <v>161.54</v>
      </c>
      <c r="AB220" s="2">
        <v>50</v>
      </c>
      <c r="AC220" s="2">
        <v>60</v>
      </c>
      <c r="AD220" s="2">
        <v>70</v>
      </c>
      <c r="AE220" s="31"/>
      <c r="AF220" s="2">
        <v>70</v>
      </c>
      <c r="AG220" s="15">
        <f t="shared" ref="AG220:AG251" si="46">AF220*M220</f>
        <v>113.078</v>
      </c>
      <c r="AH220" s="14">
        <f t="shared" ref="AH220:AH251" si="47">AF220+Z220</f>
        <v>170</v>
      </c>
      <c r="AI220" s="15">
        <f t="shared" ref="AI220:AI251" si="48">AH220*M220</f>
        <v>274.61799999999999</v>
      </c>
      <c r="AJ220" s="2"/>
      <c r="AK220" s="2" t="s">
        <v>886</v>
      </c>
      <c r="AL220" s="2">
        <v>12</v>
      </c>
    </row>
    <row r="221" spans="1:38">
      <c r="A221" s="2">
        <v>12</v>
      </c>
      <c r="B221" s="2">
        <v>1</v>
      </c>
      <c r="C221" s="2" t="s">
        <v>501</v>
      </c>
      <c r="D221" s="32" t="s">
        <v>261</v>
      </c>
      <c r="E221" s="2">
        <v>48</v>
      </c>
      <c r="F221" s="2" t="s">
        <v>2021</v>
      </c>
      <c r="G221" s="2" t="s">
        <v>343</v>
      </c>
      <c r="H221" s="2" t="s">
        <v>343</v>
      </c>
      <c r="I221" s="2" t="s">
        <v>21</v>
      </c>
      <c r="J221" s="33">
        <v>38342</v>
      </c>
      <c r="K221" s="31" t="s">
        <v>35</v>
      </c>
      <c r="L221" s="1">
        <v>45</v>
      </c>
      <c r="M221" s="15">
        <v>1.3942000000000001</v>
      </c>
      <c r="N221" s="11">
        <v>60</v>
      </c>
      <c r="O221" s="2">
        <v>70</v>
      </c>
      <c r="P221" s="14">
        <v>77.5</v>
      </c>
      <c r="Q221" s="31"/>
      <c r="R221" s="2">
        <f>P221</f>
        <v>77.5</v>
      </c>
      <c r="S221" s="15">
        <f t="shared" si="42"/>
        <v>108.05050000000001</v>
      </c>
      <c r="T221" s="2">
        <v>30</v>
      </c>
      <c r="U221" s="2">
        <v>40</v>
      </c>
      <c r="V221" s="82">
        <v>42.5</v>
      </c>
      <c r="W221" s="31"/>
      <c r="X221" s="14">
        <v>40</v>
      </c>
      <c r="Y221" s="15">
        <f t="shared" si="43"/>
        <v>55.768000000000001</v>
      </c>
      <c r="Z221" s="2">
        <f t="shared" si="44"/>
        <v>117.5</v>
      </c>
      <c r="AA221" s="15">
        <f t="shared" si="45"/>
        <v>163.8185</v>
      </c>
      <c r="AB221" s="2">
        <v>70</v>
      </c>
      <c r="AC221" s="2">
        <v>80</v>
      </c>
      <c r="AD221" s="2">
        <v>85</v>
      </c>
      <c r="AE221" s="31"/>
      <c r="AF221" s="2">
        <v>85</v>
      </c>
      <c r="AG221" s="15">
        <f t="shared" si="46"/>
        <v>118.50700000000001</v>
      </c>
      <c r="AH221" s="14">
        <f t="shared" si="47"/>
        <v>202.5</v>
      </c>
      <c r="AI221" s="15">
        <f t="shared" si="48"/>
        <v>282.32550000000003</v>
      </c>
      <c r="AJ221" s="2"/>
      <c r="AK221" s="2" t="s">
        <v>1657</v>
      </c>
      <c r="AL221" s="2">
        <v>12</v>
      </c>
    </row>
    <row r="222" spans="1:38">
      <c r="A222" s="2">
        <v>12</v>
      </c>
      <c r="B222" s="2">
        <v>1</v>
      </c>
      <c r="C222" s="2" t="s">
        <v>501</v>
      </c>
      <c r="D222" s="32" t="s">
        <v>261</v>
      </c>
      <c r="E222" s="2">
        <v>52</v>
      </c>
      <c r="F222" s="2" t="s">
        <v>1695</v>
      </c>
      <c r="G222" s="2" t="s">
        <v>87</v>
      </c>
      <c r="H222" s="2" t="s">
        <v>23</v>
      </c>
      <c r="I222" s="2" t="s">
        <v>21</v>
      </c>
      <c r="J222" s="33">
        <v>37622</v>
      </c>
      <c r="K222" s="31" t="s">
        <v>35</v>
      </c>
      <c r="L222" s="1">
        <v>51</v>
      </c>
      <c r="M222" s="15">
        <v>1.1973</v>
      </c>
      <c r="N222" s="11">
        <v>70</v>
      </c>
      <c r="O222" s="2">
        <v>80</v>
      </c>
      <c r="P222" s="14">
        <v>90</v>
      </c>
      <c r="Q222" s="31"/>
      <c r="R222" s="2">
        <f>P222</f>
        <v>90</v>
      </c>
      <c r="S222" s="15">
        <f t="shared" si="42"/>
        <v>107.75700000000001</v>
      </c>
      <c r="T222" s="2">
        <v>50</v>
      </c>
      <c r="U222" s="2">
        <v>60</v>
      </c>
      <c r="V222" s="14">
        <v>62.5</v>
      </c>
      <c r="W222" s="31"/>
      <c r="X222" s="14">
        <v>62.5</v>
      </c>
      <c r="Y222" s="15">
        <f t="shared" si="43"/>
        <v>74.831249999999997</v>
      </c>
      <c r="Z222" s="2">
        <f t="shared" si="44"/>
        <v>152.5</v>
      </c>
      <c r="AA222" s="15">
        <f t="shared" si="45"/>
        <v>182.58825000000002</v>
      </c>
      <c r="AB222" s="2">
        <v>90</v>
      </c>
      <c r="AC222" s="78">
        <v>0</v>
      </c>
      <c r="AD222" s="78">
        <v>0</v>
      </c>
      <c r="AE222" s="31"/>
      <c r="AF222" s="2">
        <v>90</v>
      </c>
      <c r="AG222" s="15">
        <f t="shared" si="46"/>
        <v>107.75700000000001</v>
      </c>
      <c r="AH222" s="14">
        <f t="shared" si="47"/>
        <v>242.5</v>
      </c>
      <c r="AI222" s="15">
        <f t="shared" si="48"/>
        <v>290.34525000000002</v>
      </c>
      <c r="AJ222" s="2"/>
      <c r="AK222" s="2" t="s">
        <v>1439</v>
      </c>
      <c r="AL222" s="2">
        <v>12</v>
      </c>
    </row>
    <row r="223" spans="1:38">
      <c r="A223" s="2">
        <v>12</v>
      </c>
      <c r="B223" s="2">
        <v>1</v>
      </c>
      <c r="C223" s="2" t="s">
        <v>501</v>
      </c>
      <c r="D223" s="32" t="s">
        <v>261</v>
      </c>
      <c r="E223" s="2">
        <v>56</v>
      </c>
      <c r="F223" s="2" t="s">
        <v>2023</v>
      </c>
      <c r="G223" s="2" t="s">
        <v>931</v>
      </c>
      <c r="H223" s="2" t="s">
        <v>931</v>
      </c>
      <c r="I223" s="2" t="s">
        <v>21</v>
      </c>
      <c r="J223" s="33">
        <v>37473</v>
      </c>
      <c r="K223" s="31" t="s">
        <v>35</v>
      </c>
      <c r="L223" s="1">
        <v>54.3</v>
      </c>
      <c r="M223" s="15">
        <v>1.0684</v>
      </c>
      <c r="N223" s="11">
        <v>80</v>
      </c>
      <c r="O223" s="2">
        <v>82.5</v>
      </c>
      <c r="P223" s="44">
        <v>85</v>
      </c>
      <c r="Q223" s="31"/>
      <c r="R223" s="2">
        <f>O223</f>
        <v>82.5</v>
      </c>
      <c r="S223" s="15">
        <f t="shared" si="42"/>
        <v>88.143000000000001</v>
      </c>
      <c r="T223" s="2">
        <v>60</v>
      </c>
      <c r="U223" s="2">
        <v>65</v>
      </c>
      <c r="V223" s="82">
        <v>67.5</v>
      </c>
      <c r="W223" s="31"/>
      <c r="X223" s="14">
        <v>65</v>
      </c>
      <c r="Y223" s="15">
        <f t="shared" si="43"/>
        <v>69.445999999999998</v>
      </c>
      <c r="Z223" s="2">
        <f t="shared" si="44"/>
        <v>147.5</v>
      </c>
      <c r="AA223" s="15">
        <f t="shared" si="45"/>
        <v>157.589</v>
      </c>
      <c r="AB223" s="2">
        <v>100</v>
      </c>
      <c r="AC223" s="2">
        <v>105</v>
      </c>
      <c r="AD223" s="78">
        <v>107.5</v>
      </c>
      <c r="AE223" s="31"/>
      <c r="AF223" s="2">
        <v>105</v>
      </c>
      <c r="AG223" s="15">
        <f t="shared" si="46"/>
        <v>112.182</v>
      </c>
      <c r="AH223" s="14">
        <f t="shared" si="47"/>
        <v>252.5</v>
      </c>
      <c r="AI223" s="15">
        <f t="shared" si="48"/>
        <v>269.77100000000002</v>
      </c>
      <c r="AJ223" s="2"/>
      <c r="AK223" s="2" t="s">
        <v>2024</v>
      </c>
      <c r="AL223" s="2">
        <v>12</v>
      </c>
    </row>
    <row r="224" spans="1:38">
      <c r="A224" s="2">
        <v>5</v>
      </c>
      <c r="B224" s="2">
        <v>2</v>
      </c>
      <c r="C224" s="2" t="s">
        <v>501</v>
      </c>
      <c r="D224" s="32" t="s">
        <v>261</v>
      </c>
      <c r="E224" s="2">
        <v>56</v>
      </c>
      <c r="F224" s="2" t="s">
        <v>2037</v>
      </c>
      <c r="G224" s="2" t="s">
        <v>231</v>
      </c>
      <c r="H224" s="2" t="s">
        <v>23</v>
      </c>
      <c r="I224" s="2" t="s">
        <v>21</v>
      </c>
      <c r="J224" s="33">
        <v>38261</v>
      </c>
      <c r="K224" s="31" t="s">
        <v>35</v>
      </c>
      <c r="L224" s="1">
        <v>54.8</v>
      </c>
      <c r="M224" s="15">
        <v>1.1022000000000001</v>
      </c>
      <c r="N224" s="11">
        <v>70</v>
      </c>
      <c r="O224" s="2">
        <v>75</v>
      </c>
      <c r="P224" s="14">
        <v>80</v>
      </c>
      <c r="Q224" s="31"/>
      <c r="R224" s="2">
        <f>P224</f>
        <v>80</v>
      </c>
      <c r="S224" s="15">
        <f t="shared" si="42"/>
        <v>88.176000000000002</v>
      </c>
      <c r="T224" s="2">
        <v>40</v>
      </c>
      <c r="U224" s="2">
        <v>45</v>
      </c>
      <c r="V224" s="14">
        <v>47.5</v>
      </c>
      <c r="W224" s="31"/>
      <c r="X224" s="14">
        <v>47.5</v>
      </c>
      <c r="Y224" s="15">
        <f t="shared" si="43"/>
        <v>52.354500000000002</v>
      </c>
      <c r="Z224" s="2">
        <f t="shared" si="44"/>
        <v>127.5</v>
      </c>
      <c r="AA224" s="15">
        <f t="shared" si="45"/>
        <v>140.53050000000002</v>
      </c>
      <c r="AB224" s="2">
        <v>80</v>
      </c>
      <c r="AC224" s="2">
        <v>90</v>
      </c>
      <c r="AD224" s="2">
        <v>92.5</v>
      </c>
      <c r="AE224" s="31"/>
      <c r="AF224" s="2">
        <v>92.5</v>
      </c>
      <c r="AG224" s="15">
        <f t="shared" si="46"/>
        <v>101.95350000000001</v>
      </c>
      <c r="AH224" s="14">
        <f t="shared" si="47"/>
        <v>220</v>
      </c>
      <c r="AI224" s="15">
        <f t="shared" si="48"/>
        <v>242.48400000000001</v>
      </c>
      <c r="AJ224" s="2"/>
      <c r="AK224" s="2" t="s">
        <v>886</v>
      </c>
      <c r="AL224" s="2">
        <v>5</v>
      </c>
    </row>
    <row r="225" spans="1:38">
      <c r="A225" s="2">
        <v>3</v>
      </c>
      <c r="B225" s="2">
        <v>3</v>
      </c>
      <c r="C225" s="2" t="s">
        <v>501</v>
      </c>
      <c r="D225" s="32" t="s">
        <v>261</v>
      </c>
      <c r="E225" s="2">
        <v>56</v>
      </c>
      <c r="F225" s="2" t="s">
        <v>2038</v>
      </c>
      <c r="G225" s="2" t="s">
        <v>231</v>
      </c>
      <c r="H225" s="2" t="s">
        <v>23</v>
      </c>
      <c r="I225" s="2" t="s">
        <v>21</v>
      </c>
      <c r="J225" s="33">
        <v>37790</v>
      </c>
      <c r="K225" s="31" t="s">
        <v>35</v>
      </c>
      <c r="L225" s="1">
        <v>56</v>
      </c>
      <c r="M225" s="15">
        <v>1.0760000000000001</v>
      </c>
      <c r="N225" s="44">
        <v>60</v>
      </c>
      <c r="O225" s="2">
        <v>60</v>
      </c>
      <c r="P225" s="14">
        <v>70</v>
      </c>
      <c r="Q225" s="31"/>
      <c r="R225" s="2">
        <f>P225</f>
        <v>70</v>
      </c>
      <c r="S225" s="15">
        <f t="shared" si="42"/>
        <v>75.320000000000007</v>
      </c>
      <c r="T225" s="2">
        <v>50</v>
      </c>
      <c r="U225" s="2">
        <v>50</v>
      </c>
      <c r="V225" s="14">
        <v>57.5</v>
      </c>
      <c r="W225" s="31"/>
      <c r="X225" s="14">
        <v>57.5</v>
      </c>
      <c r="Y225" s="15">
        <f t="shared" si="43"/>
        <v>61.870000000000005</v>
      </c>
      <c r="Z225" s="2">
        <f t="shared" si="44"/>
        <v>127.5</v>
      </c>
      <c r="AA225" s="15">
        <f t="shared" si="45"/>
        <v>137.19</v>
      </c>
      <c r="AB225" s="2">
        <v>70</v>
      </c>
      <c r="AC225" s="2">
        <v>80</v>
      </c>
      <c r="AD225" s="2">
        <v>90</v>
      </c>
      <c r="AE225" s="31"/>
      <c r="AF225" s="2">
        <v>90</v>
      </c>
      <c r="AG225" s="15">
        <f t="shared" si="46"/>
        <v>96.84</v>
      </c>
      <c r="AH225" s="14">
        <f t="shared" si="47"/>
        <v>217.5</v>
      </c>
      <c r="AI225" s="15">
        <f t="shared" si="48"/>
        <v>234.03</v>
      </c>
      <c r="AJ225" s="2"/>
      <c r="AK225" s="2" t="s">
        <v>886</v>
      </c>
      <c r="AL225" s="2">
        <v>3</v>
      </c>
    </row>
    <row r="226" spans="1:38">
      <c r="A226" s="2">
        <v>12</v>
      </c>
      <c r="B226" s="2">
        <v>1</v>
      </c>
      <c r="C226" s="2" t="s">
        <v>501</v>
      </c>
      <c r="D226" s="32" t="s">
        <v>261</v>
      </c>
      <c r="E226" s="2">
        <v>60</v>
      </c>
      <c r="F226" s="2" t="s">
        <v>1921</v>
      </c>
      <c r="G226" s="2" t="s">
        <v>1922</v>
      </c>
      <c r="H226" s="2" t="s">
        <v>107</v>
      </c>
      <c r="I226" s="2" t="s">
        <v>21</v>
      </c>
      <c r="J226" s="33">
        <v>19296</v>
      </c>
      <c r="K226" s="31" t="s">
        <v>216</v>
      </c>
      <c r="L226" s="1">
        <v>59.5</v>
      </c>
      <c r="M226" s="15">
        <v>1.5290999999999999</v>
      </c>
      <c r="N226" s="44">
        <v>110</v>
      </c>
      <c r="O226" s="2">
        <v>110</v>
      </c>
      <c r="P226" s="44">
        <v>115</v>
      </c>
      <c r="Q226" s="31"/>
      <c r="R226" s="2">
        <f>O226</f>
        <v>110</v>
      </c>
      <c r="S226" s="15">
        <f t="shared" si="42"/>
        <v>168.20099999999999</v>
      </c>
      <c r="T226" s="2">
        <v>90</v>
      </c>
      <c r="U226" s="2">
        <v>92.5</v>
      </c>
      <c r="V226" s="82">
        <v>95</v>
      </c>
      <c r="W226" s="31"/>
      <c r="X226" s="14">
        <v>92.5</v>
      </c>
      <c r="Y226" s="15">
        <f t="shared" si="43"/>
        <v>141.44174999999998</v>
      </c>
      <c r="Z226" s="2">
        <f t="shared" si="44"/>
        <v>202.5</v>
      </c>
      <c r="AA226" s="15">
        <f t="shared" si="45"/>
        <v>309.64274999999998</v>
      </c>
      <c r="AB226" s="2">
        <v>155</v>
      </c>
      <c r="AC226" s="2">
        <v>165</v>
      </c>
      <c r="AD226" s="2">
        <v>167.5</v>
      </c>
      <c r="AE226" s="31"/>
      <c r="AF226" s="2">
        <v>167.5</v>
      </c>
      <c r="AG226" s="15">
        <f t="shared" si="46"/>
        <v>256.12424999999996</v>
      </c>
      <c r="AH226" s="14">
        <f t="shared" si="47"/>
        <v>370</v>
      </c>
      <c r="AI226" s="15">
        <f t="shared" si="48"/>
        <v>565.76699999999994</v>
      </c>
      <c r="AJ226" s="2" t="s">
        <v>482</v>
      </c>
      <c r="AK226" s="2" t="s">
        <v>1923</v>
      </c>
      <c r="AL226" s="2">
        <v>21</v>
      </c>
    </row>
    <row r="227" spans="1:38">
      <c r="A227" s="2">
        <v>12</v>
      </c>
      <c r="B227" s="2">
        <v>1</v>
      </c>
      <c r="C227" s="2" t="s">
        <v>501</v>
      </c>
      <c r="D227" s="32" t="s">
        <v>261</v>
      </c>
      <c r="E227" s="2">
        <v>60</v>
      </c>
      <c r="F227" s="2" t="s">
        <v>2034</v>
      </c>
      <c r="G227" s="2" t="s">
        <v>231</v>
      </c>
      <c r="H227" s="2" t="s">
        <v>23</v>
      </c>
      <c r="I227" s="2" t="s">
        <v>21</v>
      </c>
      <c r="J227" s="33">
        <v>38089</v>
      </c>
      <c r="K227" s="31" t="s">
        <v>35</v>
      </c>
      <c r="L227" s="1">
        <v>56.8</v>
      </c>
      <c r="M227" s="15">
        <v>1.0593999999999999</v>
      </c>
      <c r="N227" s="11">
        <v>80</v>
      </c>
      <c r="O227" s="2">
        <v>85</v>
      </c>
      <c r="P227" s="44">
        <v>92.5</v>
      </c>
      <c r="Q227" s="31"/>
      <c r="R227" s="2">
        <f>O227</f>
        <v>85</v>
      </c>
      <c r="S227" s="15">
        <f t="shared" si="42"/>
        <v>90.048999999999992</v>
      </c>
      <c r="T227" s="2">
        <v>52.5</v>
      </c>
      <c r="U227" s="78">
        <v>57.5</v>
      </c>
      <c r="V227" s="14">
        <v>57.5</v>
      </c>
      <c r="W227" s="31"/>
      <c r="X227" s="14">
        <v>57.5</v>
      </c>
      <c r="Y227" s="15">
        <f t="shared" si="43"/>
        <v>60.915499999999994</v>
      </c>
      <c r="Z227" s="2">
        <f t="shared" si="44"/>
        <v>142.5</v>
      </c>
      <c r="AA227" s="15">
        <f t="shared" si="45"/>
        <v>150.96449999999999</v>
      </c>
      <c r="AB227" s="2">
        <v>85</v>
      </c>
      <c r="AC227" s="2">
        <v>95</v>
      </c>
      <c r="AD227" s="2">
        <v>100</v>
      </c>
      <c r="AE227" s="31"/>
      <c r="AF227" s="2">
        <v>100</v>
      </c>
      <c r="AG227" s="15">
        <f t="shared" si="46"/>
        <v>105.93999999999998</v>
      </c>
      <c r="AH227" s="14">
        <f t="shared" si="47"/>
        <v>242.5</v>
      </c>
      <c r="AI227" s="15">
        <f t="shared" si="48"/>
        <v>256.90449999999998</v>
      </c>
      <c r="AJ227" s="2"/>
      <c r="AK227" s="2" t="s">
        <v>886</v>
      </c>
      <c r="AL227" s="2">
        <v>12</v>
      </c>
    </row>
    <row r="228" spans="1:38">
      <c r="A228" s="2">
        <v>5</v>
      </c>
      <c r="B228" s="2">
        <v>2</v>
      </c>
      <c r="C228" s="2" t="s">
        <v>501</v>
      </c>
      <c r="D228" s="32" t="s">
        <v>261</v>
      </c>
      <c r="E228" s="2">
        <v>60</v>
      </c>
      <c r="F228" s="2" t="s">
        <v>2039</v>
      </c>
      <c r="G228" s="2" t="s">
        <v>2040</v>
      </c>
      <c r="H228" s="2" t="s">
        <v>23</v>
      </c>
      <c r="I228" s="2" t="s">
        <v>21</v>
      </c>
      <c r="J228" s="33" t="s">
        <v>2041</v>
      </c>
      <c r="K228" s="31" t="s">
        <v>35</v>
      </c>
      <c r="L228" s="1">
        <v>60</v>
      </c>
      <c r="M228" s="15">
        <v>0.99970000000000003</v>
      </c>
      <c r="N228" s="11">
        <v>67.5</v>
      </c>
      <c r="O228" s="2">
        <v>72.5</v>
      </c>
      <c r="P228" s="14">
        <v>80</v>
      </c>
      <c r="Q228" s="31"/>
      <c r="R228" s="2">
        <f>P228</f>
        <v>80</v>
      </c>
      <c r="S228" s="15">
        <f t="shared" si="42"/>
        <v>79.975999999999999</v>
      </c>
      <c r="T228" s="2">
        <v>47.5</v>
      </c>
      <c r="U228" s="78">
        <v>52.5</v>
      </c>
      <c r="V228" s="14">
        <v>52.5</v>
      </c>
      <c r="W228" s="31"/>
      <c r="X228" s="14">
        <v>52.5</v>
      </c>
      <c r="Y228" s="15">
        <f t="shared" si="43"/>
        <v>52.484250000000003</v>
      </c>
      <c r="Z228" s="2">
        <f t="shared" si="44"/>
        <v>132.5</v>
      </c>
      <c r="AA228" s="15">
        <f t="shared" si="45"/>
        <v>132.46025</v>
      </c>
      <c r="AB228" s="2">
        <v>92.5</v>
      </c>
      <c r="AC228" s="2">
        <v>97.5</v>
      </c>
      <c r="AD228" s="78">
        <v>107.5</v>
      </c>
      <c r="AE228" s="31"/>
      <c r="AF228" s="2">
        <v>97.5</v>
      </c>
      <c r="AG228" s="15">
        <f t="shared" si="46"/>
        <v>97.47075000000001</v>
      </c>
      <c r="AH228" s="14">
        <f t="shared" si="47"/>
        <v>230</v>
      </c>
      <c r="AI228" s="15">
        <f t="shared" si="48"/>
        <v>229.93100000000001</v>
      </c>
      <c r="AJ228" s="2"/>
      <c r="AK228" s="2" t="s">
        <v>2042</v>
      </c>
      <c r="AL228" s="2">
        <v>5</v>
      </c>
    </row>
    <row r="229" spans="1:38">
      <c r="A229" s="2">
        <v>12</v>
      </c>
      <c r="B229" s="2">
        <v>1</v>
      </c>
      <c r="C229" s="2" t="s">
        <v>501</v>
      </c>
      <c r="D229" s="32" t="s">
        <v>261</v>
      </c>
      <c r="E229" s="2">
        <v>60</v>
      </c>
      <c r="F229" s="2" t="s">
        <v>2014</v>
      </c>
      <c r="G229" s="2" t="s">
        <v>231</v>
      </c>
      <c r="H229" s="2" t="s">
        <v>23</v>
      </c>
      <c r="I229" s="2" t="s">
        <v>21</v>
      </c>
      <c r="J229" s="33">
        <v>36659</v>
      </c>
      <c r="K229" s="31" t="s">
        <v>42</v>
      </c>
      <c r="L229" s="1">
        <v>58.7</v>
      </c>
      <c r="M229" s="15">
        <v>0.89810000000000001</v>
      </c>
      <c r="N229" s="11">
        <v>100</v>
      </c>
      <c r="O229" s="2">
        <v>107.5</v>
      </c>
      <c r="P229" s="14">
        <v>112.5</v>
      </c>
      <c r="Q229" s="31"/>
      <c r="R229" s="2">
        <f>P229</f>
        <v>112.5</v>
      </c>
      <c r="S229" s="15">
        <f t="shared" si="42"/>
        <v>101.03625</v>
      </c>
      <c r="T229" s="2">
        <v>85</v>
      </c>
      <c r="U229" s="2">
        <v>90</v>
      </c>
      <c r="V229" s="82">
        <v>92.5</v>
      </c>
      <c r="W229" s="31"/>
      <c r="X229" s="14">
        <v>90</v>
      </c>
      <c r="Y229" s="15">
        <f t="shared" si="43"/>
        <v>80.829000000000008</v>
      </c>
      <c r="Z229" s="2">
        <f t="shared" si="44"/>
        <v>202.5</v>
      </c>
      <c r="AA229" s="15">
        <f t="shared" si="45"/>
        <v>181.86525</v>
      </c>
      <c r="AB229" s="2">
        <v>130</v>
      </c>
      <c r="AC229" s="2">
        <v>135</v>
      </c>
      <c r="AD229" s="2">
        <v>140</v>
      </c>
      <c r="AE229" s="31"/>
      <c r="AF229" s="2">
        <v>140</v>
      </c>
      <c r="AG229" s="15">
        <f t="shared" si="46"/>
        <v>125.73399999999999</v>
      </c>
      <c r="AH229" s="14">
        <f t="shared" si="47"/>
        <v>342.5</v>
      </c>
      <c r="AI229" s="15">
        <f t="shared" si="48"/>
        <v>307.59924999999998</v>
      </c>
      <c r="AJ229" s="2"/>
      <c r="AK229" s="2" t="s">
        <v>2015</v>
      </c>
      <c r="AL229" s="2">
        <v>12</v>
      </c>
    </row>
    <row r="230" spans="1:38">
      <c r="A230" s="2">
        <v>5</v>
      </c>
      <c r="B230" s="2">
        <v>2</v>
      </c>
      <c r="C230" s="2" t="s">
        <v>501</v>
      </c>
      <c r="D230" s="32" t="s">
        <v>261</v>
      </c>
      <c r="E230" s="2">
        <v>60</v>
      </c>
      <c r="F230" s="2" t="s">
        <v>2020</v>
      </c>
      <c r="G230" s="2" t="s">
        <v>1814</v>
      </c>
      <c r="H230" s="2" t="s">
        <v>23</v>
      </c>
      <c r="I230" s="2" t="s">
        <v>21</v>
      </c>
      <c r="J230" s="33">
        <v>36924</v>
      </c>
      <c r="K230" s="31" t="s">
        <v>42</v>
      </c>
      <c r="L230" s="1">
        <v>60</v>
      </c>
      <c r="M230" s="15">
        <v>0.91849999999999998</v>
      </c>
      <c r="N230" s="11">
        <v>100</v>
      </c>
      <c r="O230" s="2">
        <v>105</v>
      </c>
      <c r="P230" s="44">
        <v>112.5</v>
      </c>
      <c r="Q230" s="31"/>
      <c r="R230" s="2">
        <f>O230</f>
        <v>105</v>
      </c>
      <c r="S230" s="15">
        <f t="shared" si="42"/>
        <v>96.442499999999995</v>
      </c>
      <c r="T230" s="2">
        <v>65</v>
      </c>
      <c r="U230" s="2">
        <v>70</v>
      </c>
      <c r="V230" s="14">
        <v>75</v>
      </c>
      <c r="W230" s="31"/>
      <c r="X230" s="14">
        <v>75</v>
      </c>
      <c r="Y230" s="15">
        <f t="shared" si="43"/>
        <v>68.887500000000003</v>
      </c>
      <c r="Z230" s="2">
        <f t="shared" si="44"/>
        <v>180</v>
      </c>
      <c r="AA230" s="15">
        <f t="shared" si="45"/>
        <v>165.32999999999998</v>
      </c>
      <c r="AB230" s="78">
        <v>120</v>
      </c>
      <c r="AC230" s="2">
        <v>130</v>
      </c>
      <c r="AD230" s="78">
        <v>140</v>
      </c>
      <c r="AE230" s="31"/>
      <c r="AF230" s="2">
        <v>130</v>
      </c>
      <c r="AG230" s="15">
        <f t="shared" si="46"/>
        <v>119.405</v>
      </c>
      <c r="AH230" s="14">
        <f t="shared" si="47"/>
        <v>310</v>
      </c>
      <c r="AI230" s="15">
        <f t="shared" si="48"/>
        <v>284.73500000000001</v>
      </c>
      <c r="AJ230" s="2"/>
      <c r="AK230" s="2" t="s">
        <v>1816</v>
      </c>
      <c r="AL230" s="2">
        <v>5</v>
      </c>
    </row>
    <row r="231" spans="1:38">
      <c r="A231" s="2">
        <v>12</v>
      </c>
      <c r="B231" s="2">
        <v>1</v>
      </c>
      <c r="C231" s="2" t="s">
        <v>501</v>
      </c>
      <c r="D231" s="32" t="s">
        <v>261</v>
      </c>
      <c r="E231" s="2">
        <v>67.5</v>
      </c>
      <c r="F231" s="2" t="s">
        <v>1913</v>
      </c>
      <c r="G231" s="2" t="s">
        <v>1914</v>
      </c>
      <c r="H231" s="2" t="s">
        <v>23</v>
      </c>
      <c r="I231" s="2" t="s">
        <v>21</v>
      </c>
      <c r="J231" s="33">
        <v>34636</v>
      </c>
      <c r="K231" s="31" t="s">
        <v>136</v>
      </c>
      <c r="L231" s="1">
        <v>67</v>
      </c>
      <c r="M231" s="15">
        <v>0.73799999999999999</v>
      </c>
      <c r="N231" s="11">
        <v>140</v>
      </c>
      <c r="O231" s="2">
        <v>150</v>
      </c>
      <c r="P231" s="14">
        <v>160</v>
      </c>
      <c r="Q231" s="31"/>
      <c r="R231" s="2">
        <f>P231</f>
        <v>160</v>
      </c>
      <c r="S231" s="15">
        <f t="shared" si="42"/>
        <v>118.08</v>
      </c>
      <c r="T231" s="78">
        <v>110</v>
      </c>
      <c r="U231" s="2">
        <v>110</v>
      </c>
      <c r="V231" s="82">
        <v>120</v>
      </c>
      <c r="W231" s="31"/>
      <c r="X231" s="14">
        <v>110</v>
      </c>
      <c r="Y231" s="15">
        <f t="shared" si="43"/>
        <v>81.179999999999993</v>
      </c>
      <c r="Z231" s="2">
        <f t="shared" si="44"/>
        <v>270</v>
      </c>
      <c r="AA231" s="15">
        <f t="shared" si="45"/>
        <v>199.26</v>
      </c>
      <c r="AB231" s="2">
        <v>180</v>
      </c>
      <c r="AC231" s="2">
        <v>190</v>
      </c>
      <c r="AD231" s="110">
        <v>200</v>
      </c>
      <c r="AE231" s="31"/>
      <c r="AF231" s="2">
        <f>AC231</f>
        <v>190</v>
      </c>
      <c r="AG231" s="15">
        <f t="shared" si="46"/>
        <v>140.22</v>
      </c>
      <c r="AH231" s="14">
        <f t="shared" si="47"/>
        <v>460</v>
      </c>
      <c r="AI231" s="15">
        <f t="shared" si="48"/>
        <v>339.48</v>
      </c>
      <c r="AJ231" s="2" t="s">
        <v>1185</v>
      </c>
      <c r="AK231" s="2" t="s">
        <v>1915</v>
      </c>
      <c r="AL231" s="2">
        <v>21</v>
      </c>
    </row>
    <row r="232" spans="1:38">
      <c r="A232" s="2">
        <v>5</v>
      </c>
      <c r="B232" s="2">
        <v>2</v>
      </c>
      <c r="C232" s="2" t="s">
        <v>501</v>
      </c>
      <c r="D232" s="32" t="s">
        <v>261</v>
      </c>
      <c r="E232" s="2">
        <v>67.5</v>
      </c>
      <c r="F232" s="2" t="s">
        <v>1920</v>
      </c>
      <c r="G232" s="2" t="s">
        <v>87</v>
      </c>
      <c r="H232" s="2" t="s">
        <v>23</v>
      </c>
      <c r="I232" s="2" t="s">
        <v>21</v>
      </c>
      <c r="J232" s="33">
        <v>35577</v>
      </c>
      <c r="K232" s="31" t="s">
        <v>136</v>
      </c>
      <c r="L232" s="1">
        <v>66</v>
      </c>
      <c r="M232" s="15">
        <v>0.76300000000000001</v>
      </c>
      <c r="N232" s="11">
        <v>110</v>
      </c>
      <c r="O232" s="44">
        <v>120</v>
      </c>
      <c r="P232" s="14">
        <v>125</v>
      </c>
      <c r="Q232" s="31"/>
      <c r="R232" s="2">
        <f>P232</f>
        <v>125</v>
      </c>
      <c r="S232" s="15">
        <f t="shared" si="42"/>
        <v>95.375</v>
      </c>
      <c r="T232" s="2">
        <v>85</v>
      </c>
      <c r="U232" s="2">
        <v>92.5</v>
      </c>
      <c r="V232" s="82">
        <v>100</v>
      </c>
      <c r="W232" s="31"/>
      <c r="X232" s="14">
        <v>92.5</v>
      </c>
      <c r="Y232" s="15">
        <f t="shared" si="43"/>
        <v>70.577500000000001</v>
      </c>
      <c r="Z232" s="2">
        <f t="shared" si="44"/>
        <v>217.5</v>
      </c>
      <c r="AA232" s="15">
        <f t="shared" si="45"/>
        <v>165.95250000000001</v>
      </c>
      <c r="AB232" s="2">
        <v>150</v>
      </c>
      <c r="AC232" s="2">
        <v>160</v>
      </c>
      <c r="AD232" s="2">
        <v>170</v>
      </c>
      <c r="AE232" s="31"/>
      <c r="AF232" s="2">
        <f>AD232</f>
        <v>170</v>
      </c>
      <c r="AG232" s="15">
        <f t="shared" si="46"/>
        <v>129.71</v>
      </c>
      <c r="AH232" s="14">
        <f t="shared" si="47"/>
        <v>387.5</v>
      </c>
      <c r="AI232" s="15">
        <f t="shared" si="48"/>
        <v>295.66250000000002</v>
      </c>
      <c r="AJ232" s="2"/>
      <c r="AK232" s="2" t="s">
        <v>1676</v>
      </c>
      <c r="AL232" s="2">
        <v>5</v>
      </c>
    </row>
    <row r="233" spans="1:38">
      <c r="A233" s="2">
        <v>12</v>
      </c>
      <c r="B233" s="2">
        <v>1</v>
      </c>
      <c r="C233" s="2" t="s">
        <v>501</v>
      </c>
      <c r="D233" s="32" t="s">
        <v>261</v>
      </c>
      <c r="E233" s="2">
        <v>67.5</v>
      </c>
      <c r="F233" s="2" t="s">
        <v>1696</v>
      </c>
      <c r="G233" s="2" t="s">
        <v>1697</v>
      </c>
      <c r="H233" s="2" t="s">
        <v>931</v>
      </c>
      <c r="I233" s="2" t="s">
        <v>21</v>
      </c>
      <c r="J233" s="33">
        <v>18481</v>
      </c>
      <c r="K233" s="31" t="s">
        <v>168</v>
      </c>
      <c r="L233" s="1">
        <v>66.2</v>
      </c>
      <c r="M233" s="15">
        <v>1.4847999999999999</v>
      </c>
      <c r="N233" s="11">
        <v>95</v>
      </c>
      <c r="O233" s="2">
        <v>100</v>
      </c>
      <c r="P233" s="14">
        <v>0</v>
      </c>
      <c r="Q233" s="31"/>
      <c r="R233" s="2">
        <f>O233</f>
        <v>100</v>
      </c>
      <c r="S233" s="15">
        <f t="shared" si="42"/>
        <v>148.47999999999999</v>
      </c>
      <c r="T233" s="2">
        <v>75</v>
      </c>
      <c r="U233" s="2">
        <v>77.5</v>
      </c>
      <c r="V233" s="14">
        <v>80</v>
      </c>
      <c r="W233" s="31"/>
      <c r="X233" s="14">
        <v>80</v>
      </c>
      <c r="Y233" s="15">
        <f t="shared" si="43"/>
        <v>118.78399999999999</v>
      </c>
      <c r="Z233" s="2">
        <f t="shared" si="44"/>
        <v>180</v>
      </c>
      <c r="AA233" s="15">
        <f t="shared" si="45"/>
        <v>267.26400000000001</v>
      </c>
      <c r="AB233" s="2">
        <v>130</v>
      </c>
      <c r="AC233" s="110">
        <v>150</v>
      </c>
      <c r="AD233" s="110">
        <v>150</v>
      </c>
      <c r="AE233" s="31"/>
      <c r="AF233" s="2">
        <f>AB233</f>
        <v>130</v>
      </c>
      <c r="AG233" s="15">
        <f t="shared" si="46"/>
        <v>193.024</v>
      </c>
      <c r="AH233" s="14">
        <f t="shared" si="47"/>
        <v>310</v>
      </c>
      <c r="AI233" s="15">
        <f t="shared" si="48"/>
        <v>460.28799999999995</v>
      </c>
      <c r="AJ233" s="2"/>
      <c r="AK233" s="2" t="s">
        <v>1932</v>
      </c>
      <c r="AL233" s="2">
        <v>12</v>
      </c>
    </row>
    <row r="234" spans="1:38">
      <c r="A234" s="2">
        <v>12</v>
      </c>
      <c r="B234" s="2">
        <v>1</v>
      </c>
      <c r="C234" s="2" t="s">
        <v>501</v>
      </c>
      <c r="D234" s="32" t="s">
        <v>261</v>
      </c>
      <c r="E234" s="2">
        <v>67.5</v>
      </c>
      <c r="F234" s="2" t="s">
        <v>1951</v>
      </c>
      <c r="G234" s="2" t="s">
        <v>1193</v>
      </c>
      <c r="H234" s="2" t="s">
        <v>1193</v>
      </c>
      <c r="I234" s="2" t="s">
        <v>21</v>
      </c>
      <c r="J234" s="33">
        <v>33383</v>
      </c>
      <c r="K234" s="31" t="s">
        <v>19</v>
      </c>
      <c r="L234" s="1">
        <v>67.099999999999994</v>
      </c>
      <c r="M234" s="15">
        <v>0.72970000000000002</v>
      </c>
      <c r="N234" s="11">
        <v>170</v>
      </c>
      <c r="O234" s="2">
        <v>180</v>
      </c>
      <c r="P234" s="14">
        <v>190</v>
      </c>
      <c r="Q234" s="31"/>
      <c r="R234" s="2">
        <f>P234</f>
        <v>190</v>
      </c>
      <c r="S234" s="15">
        <f t="shared" si="42"/>
        <v>138.643</v>
      </c>
      <c r="T234" s="78">
        <v>130</v>
      </c>
      <c r="U234" s="2">
        <v>130</v>
      </c>
      <c r="V234" s="82">
        <v>137.5</v>
      </c>
      <c r="W234" s="31"/>
      <c r="X234" s="14">
        <v>130</v>
      </c>
      <c r="Y234" s="15">
        <f t="shared" si="43"/>
        <v>94.861000000000004</v>
      </c>
      <c r="Z234" s="2">
        <f t="shared" si="44"/>
        <v>320</v>
      </c>
      <c r="AA234" s="15">
        <f t="shared" si="45"/>
        <v>233.50400000000002</v>
      </c>
      <c r="AB234" s="2">
        <v>215</v>
      </c>
      <c r="AC234" s="2">
        <v>222.5</v>
      </c>
      <c r="AD234" s="2">
        <v>225</v>
      </c>
      <c r="AE234" s="31"/>
      <c r="AF234" s="2">
        <f>AD234</f>
        <v>225</v>
      </c>
      <c r="AG234" s="15">
        <f t="shared" si="46"/>
        <v>164.1825</v>
      </c>
      <c r="AH234" s="14">
        <f t="shared" si="47"/>
        <v>545</v>
      </c>
      <c r="AI234" s="15">
        <f t="shared" si="48"/>
        <v>397.68650000000002</v>
      </c>
      <c r="AJ234" s="2" t="s">
        <v>485</v>
      </c>
      <c r="AK234" s="2" t="s">
        <v>2232</v>
      </c>
      <c r="AL234" s="2">
        <v>21</v>
      </c>
    </row>
    <row r="235" spans="1:38">
      <c r="A235" s="2">
        <v>5</v>
      </c>
      <c r="B235" s="2">
        <v>2</v>
      </c>
      <c r="C235" s="2" t="s">
        <v>501</v>
      </c>
      <c r="D235" s="32" t="s">
        <v>261</v>
      </c>
      <c r="E235" s="2">
        <v>67.5</v>
      </c>
      <c r="F235" s="2" t="s">
        <v>1756</v>
      </c>
      <c r="G235" s="2" t="s">
        <v>223</v>
      </c>
      <c r="H235" s="2" t="s">
        <v>224</v>
      </c>
      <c r="I235" s="2" t="s">
        <v>21</v>
      </c>
      <c r="J235" s="33">
        <v>30625</v>
      </c>
      <c r="K235" s="31" t="s">
        <v>19</v>
      </c>
      <c r="L235" s="1">
        <v>66.7</v>
      </c>
      <c r="M235" s="15">
        <v>0.73370000000000002</v>
      </c>
      <c r="N235" s="11">
        <v>165</v>
      </c>
      <c r="O235" s="44">
        <v>175</v>
      </c>
      <c r="P235" s="44">
        <v>175</v>
      </c>
      <c r="Q235" s="31"/>
      <c r="R235" s="2">
        <f>N235</f>
        <v>165</v>
      </c>
      <c r="S235" s="15">
        <f t="shared" si="42"/>
        <v>121.0605</v>
      </c>
      <c r="T235" s="2">
        <v>110</v>
      </c>
      <c r="U235" s="78">
        <v>115</v>
      </c>
      <c r="V235" s="14">
        <v>115</v>
      </c>
      <c r="W235" s="31"/>
      <c r="X235" s="14">
        <v>115</v>
      </c>
      <c r="Y235" s="15">
        <f t="shared" si="43"/>
        <v>84.375500000000002</v>
      </c>
      <c r="Z235" s="2">
        <f t="shared" si="44"/>
        <v>280</v>
      </c>
      <c r="AA235" s="15">
        <f t="shared" si="45"/>
        <v>205.43600000000001</v>
      </c>
      <c r="AB235" s="2">
        <v>230</v>
      </c>
      <c r="AC235" s="2">
        <v>250</v>
      </c>
      <c r="AD235" s="2">
        <v>260</v>
      </c>
      <c r="AE235" s="31"/>
      <c r="AF235" s="2">
        <f>AD235</f>
        <v>260</v>
      </c>
      <c r="AG235" s="15">
        <f t="shared" si="46"/>
        <v>190.762</v>
      </c>
      <c r="AH235" s="14">
        <f t="shared" si="47"/>
        <v>540</v>
      </c>
      <c r="AI235" s="15">
        <f t="shared" si="48"/>
        <v>396.19800000000004</v>
      </c>
      <c r="AJ235" s="2"/>
      <c r="AK235" s="2" t="s">
        <v>2207</v>
      </c>
      <c r="AL235" s="2">
        <v>5</v>
      </c>
    </row>
    <row r="236" spans="1:38">
      <c r="A236" s="2">
        <v>3</v>
      </c>
      <c r="B236" s="2">
        <v>3</v>
      </c>
      <c r="C236" s="2" t="s">
        <v>501</v>
      </c>
      <c r="D236" s="32" t="s">
        <v>261</v>
      </c>
      <c r="E236" s="2">
        <v>67.5</v>
      </c>
      <c r="F236" s="2" t="s">
        <v>941</v>
      </c>
      <c r="G236" s="2" t="s">
        <v>513</v>
      </c>
      <c r="H236" s="2" t="s">
        <v>143</v>
      </c>
      <c r="I236" s="2" t="s">
        <v>21</v>
      </c>
      <c r="J236" s="33">
        <v>32577</v>
      </c>
      <c r="K236" s="31" t="s">
        <v>19</v>
      </c>
      <c r="L236" s="1">
        <v>67</v>
      </c>
      <c r="M236" s="15">
        <v>0.73070000000000002</v>
      </c>
      <c r="N236" s="11">
        <v>160</v>
      </c>
      <c r="O236" s="2">
        <v>165</v>
      </c>
      <c r="P236" s="44">
        <v>172.5</v>
      </c>
      <c r="Q236" s="31"/>
      <c r="R236" s="2">
        <f>O236</f>
        <v>165</v>
      </c>
      <c r="S236" s="15">
        <f t="shared" si="42"/>
        <v>120.5655</v>
      </c>
      <c r="T236" s="2">
        <v>135</v>
      </c>
      <c r="U236" s="2">
        <v>140</v>
      </c>
      <c r="V236" s="82">
        <v>142.5</v>
      </c>
      <c r="W236" s="31"/>
      <c r="X236" s="14">
        <v>140</v>
      </c>
      <c r="Y236" s="15">
        <f t="shared" si="43"/>
        <v>102.298</v>
      </c>
      <c r="Z236" s="2">
        <f t="shared" si="44"/>
        <v>305</v>
      </c>
      <c r="AA236" s="15">
        <f t="shared" si="45"/>
        <v>222.86350000000002</v>
      </c>
      <c r="AB236" s="2">
        <v>185</v>
      </c>
      <c r="AC236" s="2">
        <v>195</v>
      </c>
      <c r="AD236" s="2">
        <v>200</v>
      </c>
      <c r="AE236" s="31"/>
      <c r="AF236" s="2">
        <f>AD236</f>
        <v>200</v>
      </c>
      <c r="AG236" s="15">
        <f t="shared" si="46"/>
        <v>146.14000000000001</v>
      </c>
      <c r="AH236" s="14">
        <f t="shared" si="47"/>
        <v>505</v>
      </c>
      <c r="AI236" s="15">
        <f t="shared" si="48"/>
        <v>369.00350000000003</v>
      </c>
      <c r="AJ236" s="2"/>
      <c r="AK236" s="2" t="s">
        <v>197</v>
      </c>
      <c r="AL236" s="2">
        <v>3</v>
      </c>
    </row>
    <row r="237" spans="1:38">
      <c r="A237" s="2">
        <v>2</v>
      </c>
      <c r="B237" s="2">
        <v>4</v>
      </c>
      <c r="C237" s="2" t="s">
        <v>501</v>
      </c>
      <c r="D237" s="32" t="s">
        <v>261</v>
      </c>
      <c r="E237" s="2">
        <v>67.5</v>
      </c>
      <c r="F237" s="2" t="s">
        <v>1965</v>
      </c>
      <c r="G237" s="2" t="s">
        <v>633</v>
      </c>
      <c r="H237" s="2" t="s">
        <v>107</v>
      </c>
      <c r="I237" s="2" t="s">
        <v>21</v>
      </c>
      <c r="J237" s="33">
        <v>33318</v>
      </c>
      <c r="K237" s="31" t="s">
        <v>19</v>
      </c>
      <c r="L237" s="1">
        <v>67</v>
      </c>
      <c r="M237" s="15">
        <v>0.73070000000000002</v>
      </c>
      <c r="N237" s="11">
        <v>150</v>
      </c>
      <c r="O237" s="2">
        <v>160</v>
      </c>
      <c r="P237" s="44">
        <v>165</v>
      </c>
      <c r="Q237" s="31"/>
      <c r="R237" s="2">
        <f>O237</f>
        <v>160</v>
      </c>
      <c r="S237" s="15">
        <f t="shared" si="42"/>
        <v>116.91200000000001</v>
      </c>
      <c r="T237" s="2">
        <v>125</v>
      </c>
      <c r="U237" s="2">
        <v>132.5</v>
      </c>
      <c r="V237" s="14">
        <v>137.5</v>
      </c>
      <c r="W237" s="31"/>
      <c r="X237" s="14">
        <v>137.5</v>
      </c>
      <c r="Y237" s="15">
        <f t="shared" si="43"/>
        <v>100.47125</v>
      </c>
      <c r="Z237" s="2">
        <f t="shared" si="44"/>
        <v>297.5</v>
      </c>
      <c r="AA237" s="15">
        <f t="shared" si="45"/>
        <v>217.38325</v>
      </c>
      <c r="AB237" s="2">
        <v>190</v>
      </c>
      <c r="AC237" s="2">
        <v>200</v>
      </c>
      <c r="AD237" s="2">
        <v>205</v>
      </c>
      <c r="AE237" s="31"/>
      <c r="AF237" s="2">
        <f>AD237</f>
        <v>205</v>
      </c>
      <c r="AG237" s="15">
        <f t="shared" si="46"/>
        <v>149.79349999999999</v>
      </c>
      <c r="AH237" s="14">
        <f t="shared" si="47"/>
        <v>502.5</v>
      </c>
      <c r="AI237" s="15">
        <f t="shared" si="48"/>
        <v>367.17675000000003</v>
      </c>
      <c r="AJ237" s="2"/>
      <c r="AK237" s="2" t="s">
        <v>1966</v>
      </c>
      <c r="AL237" s="2">
        <v>2</v>
      </c>
    </row>
    <row r="238" spans="1:38">
      <c r="A238" s="2">
        <v>1</v>
      </c>
      <c r="B238" s="2">
        <v>5</v>
      </c>
      <c r="C238" s="2" t="s">
        <v>501</v>
      </c>
      <c r="D238" s="32" t="s">
        <v>261</v>
      </c>
      <c r="E238" s="2">
        <v>67.5</v>
      </c>
      <c r="F238" s="2" t="s">
        <v>1971</v>
      </c>
      <c r="G238" s="2" t="s">
        <v>1972</v>
      </c>
      <c r="H238" s="2" t="s">
        <v>23</v>
      </c>
      <c r="I238" s="2" t="s">
        <v>21</v>
      </c>
      <c r="J238" s="33">
        <v>32045</v>
      </c>
      <c r="K238" s="31" t="s">
        <v>19</v>
      </c>
      <c r="L238" s="1">
        <v>67.3</v>
      </c>
      <c r="M238" s="15">
        <v>0.7278</v>
      </c>
      <c r="N238" s="11">
        <v>165</v>
      </c>
      <c r="O238" s="44">
        <v>170</v>
      </c>
      <c r="P238" s="44">
        <v>170</v>
      </c>
      <c r="Q238" s="31"/>
      <c r="R238" s="2">
        <f>N238</f>
        <v>165</v>
      </c>
      <c r="S238" s="15">
        <f t="shared" si="42"/>
        <v>120.087</v>
      </c>
      <c r="T238" s="2">
        <v>125</v>
      </c>
      <c r="U238" s="2">
        <v>130</v>
      </c>
      <c r="V238" s="14">
        <v>135</v>
      </c>
      <c r="W238" s="31"/>
      <c r="X238" s="14">
        <v>135</v>
      </c>
      <c r="Y238" s="15">
        <f t="shared" si="43"/>
        <v>98.253</v>
      </c>
      <c r="Z238" s="2">
        <f t="shared" si="44"/>
        <v>300</v>
      </c>
      <c r="AA238" s="15">
        <f t="shared" si="45"/>
        <v>218.34</v>
      </c>
      <c r="AB238" s="2">
        <v>175</v>
      </c>
      <c r="AC238" s="110">
        <v>195</v>
      </c>
      <c r="AD238" s="110">
        <v>195</v>
      </c>
      <c r="AE238" s="31"/>
      <c r="AF238" s="2">
        <f>AB238</f>
        <v>175</v>
      </c>
      <c r="AG238" s="15">
        <f t="shared" si="46"/>
        <v>127.36499999999999</v>
      </c>
      <c r="AH238" s="14">
        <f t="shared" si="47"/>
        <v>475</v>
      </c>
      <c r="AI238" s="15">
        <f t="shared" si="48"/>
        <v>345.70499999999998</v>
      </c>
      <c r="AJ238" s="2"/>
      <c r="AK238" s="2" t="s">
        <v>1973</v>
      </c>
      <c r="AL238" s="2">
        <v>1</v>
      </c>
    </row>
    <row r="239" spans="1:38">
      <c r="A239" s="2">
        <v>0</v>
      </c>
      <c r="B239" s="2">
        <v>6</v>
      </c>
      <c r="C239" s="2" t="s">
        <v>501</v>
      </c>
      <c r="D239" s="32" t="s">
        <v>261</v>
      </c>
      <c r="E239" s="2">
        <v>67.5</v>
      </c>
      <c r="F239" s="2" t="s">
        <v>1982</v>
      </c>
      <c r="G239" s="2" t="s">
        <v>931</v>
      </c>
      <c r="H239" s="2" t="s">
        <v>931</v>
      </c>
      <c r="I239" s="2" t="s">
        <v>21</v>
      </c>
      <c r="J239" s="33">
        <v>34186</v>
      </c>
      <c r="K239" s="31" t="s">
        <v>19</v>
      </c>
      <c r="L239" s="1">
        <v>66.849999999999994</v>
      </c>
      <c r="M239" s="15">
        <v>0.73270000000000002</v>
      </c>
      <c r="N239" s="11">
        <v>135</v>
      </c>
      <c r="O239" s="2">
        <v>145</v>
      </c>
      <c r="P239" s="44">
        <v>160</v>
      </c>
      <c r="Q239" s="31"/>
      <c r="R239" s="2">
        <f>O239</f>
        <v>145</v>
      </c>
      <c r="S239" s="15">
        <f t="shared" si="42"/>
        <v>106.2415</v>
      </c>
      <c r="T239" s="2">
        <v>100</v>
      </c>
      <c r="U239" s="2">
        <v>105</v>
      </c>
      <c r="V239" s="14">
        <v>110</v>
      </c>
      <c r="W239" s="31"/>
      <c r="X239" s="14">
        <v>110</v>
      </c>
      <c r="Y239" s="15">
        <f t="shared" si="43"/>
        <v>80.597000000000008</v>
      </c>
      <c r="Z239" s="2">
        <f t="shared" si="44"/>
        <v>255</v>
      </c>
      <c r="AA239" s="15">
        <f t="shared" si="45"/>
        <v>186.83850000000001</v>
      </c>
      <c r="AB239" s="2">
        <v>185</v>
      </c>
      <c r="AC239" s="2">
        <v>195</v>
      </c>
      <c r="AD239" s="110">
        <v>205</v>
      </c>
      <c r="AE239" s="31"/>
      <c r="AF239" s="2">
        <f>AC239</f>
        <v>195</v>
      </c>
      <c r="AG239" s="15">
        <f t="shared" si="46"/>
        <v>142.87649999999999</v>
      </c>
      <c r="AH239" s="14">
        <f t="shared" si="47"/>
        <v>450</v>
      </c>
      <c r="AI239" s="15">
        <f t="shared" si="48"/>
        <v>329.71500000000003</v>
      </c>
      <c r="AJ239" s="2"/>
      <c r="AK239" s="2" t="s">
        <v>1983</v>
      </c>
      <c r="AL239" s="2">
        <v>0</v>
      </c>
    </row>
    <row r="240" spans="1:38">
      <c r="A240" s="2">
        <v>0</v>
      </c>
      <c r="B240" s="2">
        <v>7</v>
      </c>
      <c r="C240" s="2" t="s">
        <v>501</v>
      </c>
      <c r="D240" s="32" t="s">
        <v>261</v>
      </c>
      <c r="E240" s="2">
        <v>67.5</v>
      </c>
      <c r="F240" s="2" t="s">
        <v>1993</v>
      </c>
      <c r="G240" s="2" t="s">
        <v>1988</v>
      </c>
      <c r="H240" s="2" t="s">
        <v>23</v>
      </c>
      <c r="I240" s="2" t="s">
        <v>21</v>
      </c>
      <c r="J240" s="33">
        <v>30799</v>
      </c>
      <c r="K240" s="31" t="s">
        <v>19</v>
      </c>
      <c r="L240" s="1">
        <v>67.3</v>
      </c>
      <c r="M240" s="15">
        <v>0.7278</v>
      </c>
      <c r="N240" s="11">
        <v>125</v>
      </c>
      <c r="O240" s="2">
        <v>130</v>
      </c>
      <c r="P240" s="44">
        <v>140</v>
      </c>
      <c r="Q240" s="31"/>
      <c r="R240" s="2">
        <f>O240</f>
        <v>130</v>
      </c>
      <c r="S240" s="15">
        <f t="shared" si="42"/>
        <v>94.614000000000004</v>
      </c>
      <c r="T240" s="2">
        <v>115</v>
      </c>
      <c r="U240" s="2">
        <v>120</v>
      </c>
      <c r="V240" s="14">
        <v>122.5</v>
      </c>
      <c r="W240" s="31"/>
      <c r="X240" s="14">
        <v>122.5</v>
      </c>
      <c r="Y240" s="15">
        <f t="shared" si="43"/>
        <v>89.155500000000004</v>
      </c>
      <c r="Z240" s="2">
        <f t="shared" si="44"/>
        <v>252.5</v>
      </c>
      <c r="AA240" s="15">
        <f t="shared" si="45"/>
        <v>183.76949999999999</v>
      </c>
      <c r="AB240" s="2">
        <v>155</v>
      </c>
      <c r="AC240" s="2">
        <v>167.5</v>
      </c>
      <c r="AD240" s="2">
        <v>172.5</v>
      </c>
      <c r="AE240" s="31"/>
      <c r="AF240" s="2">
        <f>AD240</f>
        <v>172.5</v>
      </c>
      <c r="AG240" s="15">
        <f t="shared" si="46"/>
        <v>125.5455</v>
      </c>
      <c r="AH240" s="14">
        <f t="shared" si="47"/>
        <v>425</v>
      </c>
      <c r="AI240" s="15">
        <f t="shared" si="48"/>
        <v>309.315</v>
      </c>
      <c r="AJ240" s="2"/>
      <c r="AK240" s="2" t="s">
        <v>2237</v>
      </c>
      <c r="AL240" s="2">
        <v>0</v>
      </c>
    </row>
    <row r="241" spans="1:38">
      <c r="A241" s="2">
        <v>12</v>
      </c>
      <c r="B241" s="2">
        <v>1</v>
      </c>
      <c r="C241" s="2" t="s">
        <v>501</v>
      </c>
      <c r="D241" s="32" t="s">
        <v>261</v>
      </c>
      <c r="E241" s="2">
        <v>67.5</v>
      </c>
      <c r="F241" s="2" t="s">
        <v>2009</v>
      </c>
      <c r="G241" s="2" t="s">
        <v>1938</v>
      </c>
      <c r="H241" s="2" t="s">
        <v>34</v>
      </c>
      <c r="I241" s="2" t="s">
        <v>21</v>
      </c>
      <c r="J241" s="33">
        <v>37344</v>
      </c>
      <c r="K241" s="31" t="s">
        <v>35</v>
      </c>
      <c r="L241" s="1">
        <v>62.3</v>
      </c>
      <c r="M241" s="15">
        <v>0.96260000000000001</v>
      </c>
      <c r="N241" s="11">
        <v>145</v>
      </c>
      <c r="O241" s="2">
        <v>150</v>
      </c>
      <c r="P241" s="44">
        <v>155</v>
      </c>
      <c r="Q241" s="31"/>
      <c r="R241" s="2">
        <f>O241</f>
        <v>150</v>
      </c>
      <c r="S241" s="15">
        <f t="shared" si="42"/>
        <v>144.39000000000001</v>
      </c>
      <c r="T241" s="2">
        <v>100</v>
      </c>
      <c r="U241" s="2">
        <v>105</v>
      </c>
      <c r="V241" s="14">
        <v>110</v>
      </c>
      <c r="W241" s="31"/>
      <c r="X241" s="14">
        <v>110</v>
      </c>
      <c r="Y241" s="15">
        <f t="shared" si="43"/>
        <v>105.886</v>
      </c>
      <c r="Z241" s="2">
        <f t="shared" si="44"/>
        <v>260</v>
      </c>
      <c r="AA241" s="15">
        <f t="shared" si="45"/>
        <v>250.27600000000001</v>
      </c>
      <c r="AB241" s="2">
        <v>150</v>
      </c>
      <c r="AC241" s="2">
        <v>155</v>
      </c>
      <c r="AD241" s="110">
        <v>160</v>
      </c>
      <c r="AE241" s="31"/>
      <c r="AF241" s="2">
        <f>AC241</f>
        <v>155</v>
      </c>
      <c r="AG241" s="15">
        <f t="shared" si="46"/>
        <v>149.203</v>
      </c>
      <c r="AH241" s="14">
        <f t="shared" si="47"/>
        <v>415</v>
      </c>
      <c r="AI241" s="15">
        <f t="shared" si="48"/>
        <v>399.47899999999998</v>
      </c>
      <c r="AJ241" s="2" t="s">
        <v>825</v>
      </c>
      <c r="AK241" s="2" t="s">
        <v>1939</v>
      </c>
      <c r="AL241" s="2">
        <v>27</v>
      </c>
    </row>
    <row r="242" spans="1:38">
      <c r="A242" s="2">
        <v>12</v>
      </c>
      <c r="B242" s="2">
        <v>1</v>
      </c>
      <c r="C242" s="2" t="s">
        <v>501</v>
      </c>
      <c r="D242" s="32" t="s">
        <v>261</v>
      </c>
      <c r="E242" s="2">
        <v>67.5</v>
      </c>
      <c r="F242" s="2" t="s">
        <v>2016</v>
      </c>
      <c r="G242" s="2" t="s">
        <v>97</v>
      </c>
      <c r="H242" s="2" t="s">
        <v>23</v>
      </c>
      <c r="I242" s="2" t="s">
        <v>21</v>
      </c>
      <c r="J242" s="33">
        <v>36906</v>
      </c>
      <c r="K242" s="31" t="s">
        <v>42</v>
      </c>
      <c r="L242" s="1">
        <v>65.099999999999994</v>
      </c>
      <c r="M242" s="15">
        <v>0.8478</v>
      </c>
      <c r="N242" s="44">
        <v>120</v>
      </c>
      <c r="O242" s="2">
        <v>120</v>
      </c>
      <c r="P242" s="14">
        <v>125</v>
      </c>
      <c r="Q242" s="31"/>
      <c r="R242" s="2">
        <f>P242</f>
        <v>125</v>
      </c>
      <c r="S242" s="15">
        <f t="shared" si="42"/>
        <v>105.97499999999999</v>
      </c>
      <c r="T242" s="2">
        <v>80</v>
      </c>
      <c r="U242" s="2">
        <v>85</v>
      </c>
      <c r="V242" s="14">
        <v>90</v>
      </c>
      <c r="W242" s="31"/>
      <c r="X242" s="14">
        <v>90</v>
      </c>
      <c r="Y242" s="15">
        <f t="shared" si="43"/>
        <v>76.302000000000007</v>
      </c>
      <c r="Z242" s="2">
        <f t="shared" si="44"/>
        <v>215</v>
      </c>
      <c r="AA242" s="15">
        <f t="shared" si="45"/>
        <v>182.27699999999999</v>
      </c>
      <c r="AB242" s="2">
        <v>120</v>
      </c>
      <c r="AC242" s="2">
        <v>130</v>
      </c>
      <c r="AD242" s="2">
        <v>140</v>
      </c>
      <c r="AE242" s="31"/>
      <c r="AF242" s="2">
        <f>AD242</f>
        <v>140</v>
      </c>
      <c r="AG242" s="15">
        <f t="shared" si="46"/>
        <v>118.69199999999999</v>
      </c>
      <c r="AH242" s="14">
        <f t="shared" si="47"/>
        <v>355</v>
      </c>
      <c r="AI242" s="15">
        <f t="shared" si="48"/>
        <v>300.96899999999999</v>
      </c>
      <c r="AJ242" s="2"/>
      <c r="AK242" s="2" t="s">
        <v>2017</v>
      </c>
      <c r="AL242" s="2">
        <v>12</v>
      </c>
    </row>
    <row r="243" spans="1:38">
      <c r="A243" s="2">
        <v>5</v>
      </c>
      <c r="B243" s="2">
        <v>2</v>
      </c>
      <c r="C243" s="2" t="s">
        <v>501</v>
      </c>
      <c r="D243" s="32" t="s">
        <v>261</v>
      </c>
      <c r="E243" s="2">
        <v>67.5</v>
      </c>
      <c r="F243" s="2" t="s">
        <v>1698</v>
      </c>
      <c r="G243" s="2" t="s">
        <v>87</v>
      </c>
      <c r="H243" s="2" t="s">
        <v>23</v>
      </c>
      <c r="I243" s="2" t="s">
        <v>21</v>
      </c>
      <c r="J243" s="33">
        <v>37049</v>
      </c>
      <c r="K243" s="31" t="s">
        <v>42</v>
      </c>
      <c r="L243" s="1">
        <v>66.5</v>
      </c>
      <c r="M243" s="15">
        <v>0.83130000000000004</v>
      </c>
      <c r="N243" s="11">
        <v>100</v>
      </c>
      <c r="O243" s="2">
        <v>120</v>
      </c>
      <c r="P243" s="44">
        <v>140</v>
      </c>
      <c r="Q243" s="31"/>
      <c r="R243" s="2">
        <f>O243</f>
        <v>120</v>
      </c>
      <c r="S243" s="15">
        <f t="shared" si="42"/>
        <v>99.756</v>
      </c>
      <c r="T243" s="2">
        <v>70</v>
      </c>
      <c r="U243" s="2">
        <v>80</v>
      </c>
      <c r="V243" s="82">
        <v>90</v>
      </c>
      <c r="W243" s="31"/>
      <c r="X243" s="14">
        <v>80</v>
      </c>
      <c r="Y243" s="15">
        <f t="shared" si="43"/>
        <v>66.504000000000005</v>
      </c>
      <c r="Z243" s="2">
        <f t="shared" si="44"/>
        <v>200</v>
      </c>
      <c r="AA243" s="15">
        <f t="shared" si="45"/>
        <v>166.26000000000002</v>
      </c>
      <c r="AB243" s="2">
        <v>110</v>
      </c>
      <c r="AC243" s="2">
        <v>130</v>
      </c>
      <c r="AD243" s="2">
        <v>147.5</v>
      </c>
      <c r="AE243" s="31"/>
      <c r="AF243" s="2">
        <f>AD243</f>
        <v>147.5</v>
      </c>
      <c r="AG243" s="15">
        <f t="shared" si="46"/>
        <v>122.61675000000001</v>
      </c>
      <c r="AH243" s="14">
        <f t="shared" si="47"/>
        <v>347.5</v>
      </c>
      <c r="AI243" s="15">
        <f t="shared" si="48"/>
        <v>288.87675000000002</v>
      </c>
      <c r="AJ243" s="2"/>
      <c r="AK243" s="2" t="s">
        <v>1676</v>
      </c>
      <c r="AL243" s="2">
        <v>5</v>
      </c>
    </row>
    <row r="244" spans="1:38">
      <c r="A244" s="2">
        <v>12</v>
      </c>
      <c r="B244" s="2">
        <v>1</v>
      </c>
      <c r="C244" s="2" t="s">
        <v>501</v>
      </c>
      <c r="D244" s="32" t="s">
        <v>261</v>
      </c>
      <c r="E244" s="2">
        <v>67.5</v>
      </c>
      <c r="F244" s="2" t="s">
        <v>2032</v>
      </c>
      <c r="G244" s="2" t="s">
        <v>176</v>
      </c>
      <c r="H244" s="2" t="s">
        <v>176</v>
      </c>
      <c r="I244" s="2" t="s">
        <v>21</v>
      </c>
      <c r="J244" s="33">
        <v>36328</v>
      </c>
      <c r="K244" s="31" t="s">
        <v>94</v>
      </c>
      <c r="L244" s="1">
        <v>64.400000000000006</v>
      </c>
      <c r="M244" s="15">
        <v>0.80349999999999999</v>
      </c>
      <c r="N244" s="11">
        <v>105</v>
      </c>
      <c r="O244" s="44">
        <v>115</v>
      </c>
      <c r="P244" s="44">
        <v>115</v>
      </c>
      <c r="Q244" s="31"/>
      <c r="R244" s="2">
        <f>N244</f>
        <v>105</v>
      </c>
      <c r="S244" s="15">
        <f t="shared" si="42"/>
        <v>84.367499999999993</v>
      </c>
      <c r="T244" s="2">
        <v>70</v>
      </c>
      <c r="U244" s="2">
        <v>77.5</v>
      </c>
      <c r="V244" s="82">
        <v>82.5</v>
      </c>
      <c r="W244" s="31"/>
      <c r="X244" s="14">
        <v>77.5</v>
      </c>
      <c r="Y244" s="15">
        <f t="shared" si="43"/>
        <v>62.271250000000002</v>
      </c>
      <c r="Z244" s="2">
        <f t="shared" si="44"/>
        <v>182.5</v>
      </c>
      <c r="AA244" s="15">
        <f t="shared" si="45"/>
        <v>146.63874999999999</v>
      </c>
      <c r="AB244" s="2">
        <v>125</v>
      </c>
      <c r="AC244" s="2">
        <v>130</v>
      </c>
      <c r="AD244" s="2">
        <v>140</v>
      </c>
      <c r="AE244" s="31"/>
      <c r="AF244" s="2">
        <f>AD244</f>
        <v>140</v>
      </c>
      <c r="AG244" s="15">
        <f t="shared" si="46"/>
        <v>112.49</v>
      </c>
      <c r="AH244" s="14">
        <f t="shared" si="47"/>
        <v>322.5</v>
      </c>
      <c r="AI244" s="15">
        <f t="shared" si="48"/>
        <v>259.12875000000003</v>
      </c>
      <c r="AJ244" s="2"/>
      <c r="AK244" s="2" t="s">
        <v>2033</v>
      </c>
      <c r="AL244" s="2">
        <v>12</v>
      </c>
    </row>
    <row r="245" spans="1:38">
      <c r="A245" s="2">
        <v>12</v>
      </c>
      <c r="B245" s="2">
        <v>1</v>
      </c>
      <c r="C245" s="2" t="s">
        <v>501</v>
      </c>
      <c r="D245" s="32" t="s">
        <v>261</v>
      </c>
      <c r="E245" s="2">
        <v>75</v>
      </c>
      <c r="F245" s="2" t="s">
        <v>1699</v>
      </c>
      <c r="G245" s="2" t="s">
        <v>871</v>
      </c>
      <c r="H245" s="2" t="s">
        <v>871</v>
      </c>
      <c r="I245" s="2" t="s">
        <v>21</v>
      </c>
      <c r="J245" s="33">
        <v>21005</v>
      </c>
      <c r="K245" s="31" t="s">
        <v>216</v>
      </c>
      <c r="L245" s="1">
        <v>72.400000000000006</v>
      </c>
      <c r="M245" s="15">
        <v>1.1244000000000001</v>
      </c>
      <c r="N245" s="44">
        <v>150</v>
      </c>
      <c r="O245" s="2">
        <v>170</v>
      </c>
      <c r="P245" s="14">
        <v>177.5</v>
      </c>
      <c r="Q245" s="31"/>
      <c r="R245" s="2">
        <f>P245</f>
        <v>177.5</v>
      </c>
      <c r="S245" s="15">
        <f t="shared" si="42"/>
        <v>199.58100000000002</v>
      </c>
      <c r="T245" s="2">
        <v>90</v>
      </c>
      <c r="U245" s="2">
        <v>95</v>
      </c>
      <c r="V245" s="82">
        <v>100</v>
      </c>
      <c r="W245" s="31"/>
      <c r="X245" s="14">
        <v>95</v>
      </c>
      <c r="Y245" s="15">
        <f t="shared" si="43"/>
        <v>106.81800000000001</v>
      </c>
      <c r="Z245" s="2">
        <f t="shared" si="44"/>
        <v>272.5</v>
      </c>
      <c r="AA245" s="15">
        <f t="shared" si="45"/>
        <v>306.399</v>
      </c>
      <c r="AB245" s="2">
        <v>190</v>
      </c>
      <c r="AC245" s="2">
        <v>220</v>
      </c>
      <c r="AD245" s="110">
        <v>225</v>
      </c>
      <c r="AE245" s="31"/>
      <c r="AF245" s="2">
        <v>220</v>
      </c>
      <c r="AG245" s="15">
        <f t="shared" si="46"/>
        <v>247.36800000000002</v>
      </c>
      <c r="AH245" s="14">
        <f t="shared" si="47"/>
        <v>492.5</v>
      </c>
      <c r="AI245" s="15">
        <f t="shared" si="48"/>
        <v>553.76700000000005</v>
      </c>
      <c r="AJ245" s="2"/>
      <c r="AK245" s="2" t="s">
        <v>1700</v>
      </c>
      <c r="AL245" s="2">
        <v>12</v>
      </c>
    </row>
    <row r="246" spans="1:38">
      <c r="A246" s="2">
        <v>12</v>
      </c>
      <c r="B246" s="2">
        <v>1</v>
      </c>
      <c r="C246" s="2" t="s">
        <v>501</v>
      </c>
      <c r="D246" s="32" t="s">
        <v>261</v>
      </c>
      <c r="E246" s="2">
        <v>75</v>
      </c>
      <c r="F246" s="2" t="s">
        <v>1767</v>
      </c>
      <c r="G246" s="2" t="s">
        <v>1749</v>
      </c>
      <c r="H246" s="2" t="s">
        <v>1749</v>
      </c>
      <c r="I246" s="2" t="s">
        <v>21</v>
      </c>
      <c r="J246" s="33">
        <v>18629</v>
      </c>
      <c r="K246" s="31" t="s">
        <v>168</v>
      </c>
      <c r="L246" s="1">
        <v>74.099999999999994</v>
      </c>
      <c r="M246" s="15">
        <v>1.3214999999999999</v>
      </c>
      <c r="N246" s="11">
        <v>130</v>
      </c>
      <c r="O246" s="2">
        <v>140</v>
      </c>
      <c r="P246" s="14">
        <v>150</v>
      </c>
      <c r="Q246" s="31"/>
      <c r="R246" s="2">
        <f>P246</f>
        <v>150</v>
      </c>
      <c r="S246" s="15">
        <f t="shared" si="42"/>
        <v>198.22499999999999</v>
      </c>
      <c r="T246" s="2">
        <v>85</v>
      </c>
      <c r="U246" s="78">
        <v>90</v>
      </c>
      <c r="V246" s="14">
        <v>0</v>
      </c>
      <c r="W246" s="31"/>
      <c r="X246" s="14">
        <v>85</v>
      </c>
      <c r="Y246" s="15">
        <f t="shared" si="43"/>
        <v>112.32749999999999</v>
      </c>
      <c r="Z246" s="2">
        <f t="shared" si="44"/>
        <v>235</v>
      </c>
      <c r="AA246" s="15">
        <f t="shared" si="45"/>
        <v>310.55249999999995</v>
      </c>
      <c r="AB246" s="2">
        <v>175</v>
      </c>
      <c r="AC246" s="2">
        <v>185</v>
      </c>
      <c r="AD246" s="2">
        <v>200</v>
      </c>
      <c r="AE246" s="31"/>
      <c r="AF246" s="2">
        <v>200</v>
      </c>
      <c r="AG246" s="15">
        <f t="shared" si="46"/>
        <v>264.29999999999995</v>
      </c>
      <c r="AH246" s="14">
        <f t="shared" si="47"/>
        <v>435</v>
      </c>
      <c r="AI246" s="15">
        <f t="shared" si="48"/>
        <v>574.85249999999996</v>
      </c>
      <c r="AJ246" s="2" t="s">
        <v>481</v>
      </c>
      <c r="AK246" s="2" t="s">
        <v>1750</v>
      </c>
      <c r="AL246" s="2">
        <v>27</v>
      </c>
    </row>
    <row r="247" spans="1:38">
      <c r="A247" s="2">
        <v>5</v>
      </c>
      <c r="B247" s="2">
        <v>2</v>
      </c>
      <c r="C247" s="2" t="s">
        <v>501</v>
      </c>
      <c r="D247" s="32" t="s">
        <v>261</v>
      </c>
      <c r="E247" s="2">
        <v>75</v>
      </c>
      <c r="F247" s="2" t="s">
        <v>1927</v>
      </c>
      <c r="G247" s="2" t="s">
        <v>1928</v>
      </c>
      <c r="H247" s="2" t="s">
        <v>143</v>
      </c>
      <c r="I247" s="2" t="s">
        <v>21</v>
      </c>
      <c r="J247" s="33">
        <v>18983</v>
      </c>
      <c r="K247" s="31" t="s">
        <v>168</v>
      </c>
      <c r="L247" s="1">
        <v>71.900000000000006</v>
      </c>
      <c r="M247" s="15">
        <v>1.3198000000000001</v>
      </c>
      <c r="N247" s="11">
        <v>130</v>
      </c>
      <c r="O247" s="44">
        <v>140</v>
      </c>
      <c r="P247" s="14">
        <v>140</v>
      </c>
      <c r="Q247" s="31"/>
      <c r="R247" s="2">
        <v>140</v>
      </c>
      <c r="S247" s="15">
        <f t="shared" si="42"/>
        <v>184.77200000000002</v>
      </c>
      <c r="T247" s="2">
        <v>65</v>
      </c>
      <c r="U247" s="78">
        <v>70</v>
      </c>
      <c r="V247" s="82">
        <v>70</v>
      </c>
      <c r="W247" s="31"/>
      <c r="X247" s="14">
        <v>65</v>
      </c>
      <c r="Y247" s="15">
        <f t="shared" si="43"/>
        <v>85.787000000000006</v>
      </c>
      <c r="Z247" s="2">
        <f t="shared" si="44"/>
        <v>205</v>
      </c>
      <c r="AA247" s="15">
        <f t="shared" si="45"/>
        <v>270.55900000000003</v>
      </c>
      <c r="AB247" s="2">
        <v>150</v>
      </c>
      <c r="AC247" s="2">
        <v>160</v>
      </c>
      <c r="AD247" s="110">
        <v>170</v>
      </c>
      <c r="AE247" s="31"/>
      <c r="AF247" s="2">
        <v>160</v>
      </c>
      <c r="AG247" s="15">
        <f t="shared" si="46"/>
        <v>211.16800000000001</v>
      </c>
      <c r="AH247" s="14">
        <f t="shared" si="47"/>
        <v>365</v>
      </c>
      <c r="AI247" s="15">
        <f t="shared" si="48"/>
        <v>481.72700000000003</v>
      </c>
      <c r="AJ247" s="2"/>
      <c r="AK247" s="2" t="s">
        <v>1929</v>
      </c>
      <c r="AL247" s="2">
        <v>5</v>
      </c>
    </row>
    <row r="248" spans="1:38">
      <c r="A248" s="2">
        <v>12</v>
      </c>
      <c r="B248" s="2">
        <v>1</v>
      </c>
      <c r="C248" s="2" t="s">
        <v>501</v>
      </c>
      <c r="D248" s="32" t="s">
        <v>261</v>
      </c>
      <c r="E248" s="2">
        <v>75</v>
      </c>
      <c r="F248" s="2" t="s">
        <v>1974</v>
      </c>
      <c r="G248" s="2" t="s">
        <v>1963</v>
      </c>
      <c r="H248" s="2" t="s">
        <v>23</v>
      </c>
      <c r="I248" s="2" t="s">
        <v>21</v>
      </c>
      <c r="J248" s="33">
        <v>31073</v>
      </c>
      <c r="K248" s="31" t="s">
        <v>19</v>
      </c>
      <c r="L248" s="1">
        <v>75</v>
      </c>
      <c r="M248" s="15">
        <v>0.66449999999999998</v>
      </c>
      <c r="N248" s="11">
        <v>180</v>
      </c>
      <c r="O248" s="44">
        <v>192.5</v>
      </c>
      <c r="P248" s="14">
        <v>192.5</v>
      </c>
      <c r="Q248" s="31"/>
      <c r="R248" s="2">
        <f>P248</f>
        <v>192.5</v>
      </c>
      <c r="S248" s="15">
        <f t="shared" si="42"/>
        <v>127.91624999999999</v>
      </c>
      <c r="T248" s="78">
        <v>125</v>
      </c>
      <c r="U248" s="2">
        <v>125</v>
      </c>
      <c r="V248" s="14">
        <v>127.5</v>
      </c>
      <c r="W248" s="31"/>
      <c r="X248" s="14">
        <v>127.5</v>
      </c>
      <c r="Y248" s="15">
        <f t="shared" si="43"/>
        <v>84.723749999999995</v>
      </c>
      <c r="Z248" s="2">
        <f t="shared" si="44"/>
        <v>320</v>
      </c>
      <c r="AA248" s="15">
        <f t="shared" si="45"/>
        <v>212.64</v>
      </c>
      <c r="AB248" s="2">
        <v>200</v>
      </c>
      <c r="AC248" s="110">
        <v>212.5</v>
      </c>
      <c r="AD248" s="110">
        <v>217.5</v>
      </c>
      <c r="AE248" s="31"/>
      <c r="AF248" s="2">
        <v>200</v>
      </c>
      <c r="AG248" s="15">
        <f t="shared" si="46"/>
        <v>132.9</v>
      </c>
      <c r="AH248" s="14">
        <f t="shared" si="47"/>
        <v>520</v>
      </c>
      <c r="AI248" s="15">
        <f t="shared" si="48"/>
        <v>345.53999999999996</v>
      </c>
      <c r="AJ248" s="2"/>
      <c r="AK248" s="2" t="s">
        <v>2234</v>
      </c>
      <c r="AL248" s="2">
        <v>12</v>
      </c>
    </row>
    <row r="249" spans="1:38">
      <c r="A249" s="2">
        <v>5</v>
      </c>
      <c r="B249" s="2">
        <v>2</v>
      </c>
      <c r="C249" s="2" t="s">
        <v>501</v>
      </c>
      <c r="D249" s="32" t="s">
        <v>261</v>
      </c>
      <c r="E249" s="2">
        <v>75</v>
      </c>
      <c r="F249" s="2" t="s">
        <v>1769</v>
      </c>
      <c r="G249" s="2" t="s">
        <v>864</v>
      </c>
      <c r="H249" s="2" t="s">
        <v>864</v>
      </c>
      <c r="I249" s="2" t="s">
        <v>21</v>
      </c>
      <c r="J249" s="33">
        <v>32985</v>
      </c>
      <c r="K249" s="31" t="s">
        <v>19</v>
      </c>
      <c r="L249" s="1">
        <v>75</v>
      </c>
      <c r="M249" s="15">
        <v>0.66449999999999998</v>
      </c>
      <c r="N249" s="11">
        <v>165</v>
      </c>
      <c r="O249" s="2">
        <v>175</v>
      </c>
      <c r="P249" s="14">
        <v>182.5</v>
      </c>
      <c r="Q249" s="31"/>
      <c r="R249" s="2">
        <f>P249</f>
        <v>182.5</v>
      </c>
      <c r="S249" s="15">
        <f t="shared" si="42"/>
        <v>121.27124999999999</v>
      </c>
      <c r="T249" s="2">
        <v>110</v>
      </c>
      <c r="U249" s="2">
        <v>112.5</v>
      </c>
      <c r="V249" s="14">
        <v>115</v>
      </c>
      <c r="W249" s="31"/>
      <c r="X249" s="14">
        <v>115</v>
      </c>
      <c r="Y249" s="15">
        <f t="shared" si="43"/>
        <v>76.417500000000004</v>
      </c>
      <c r="Z249" s="2">
        <f t="shared" si="44"/>
        <v>297.5</v>
      </c>
      <c r="AA249" s="15">
        <f t="shared" si="45"/>
        <v>197.68875</v>
      </c>
      <c r="AB249" s="2">
        <v>220</v>
      </c>
      <c r="AC249" s="110">
        <v>235</v>
      </c>
      <c r="AD249" s="110">
        <v>235</v>
      </c>
      <c r="AE249" s="31"/>
      <c r="AF249" s="2">
        <v>220</v>
      </c>
      <c r="AG249" s="15">
        <f t="shared" si="46"/>
        <v>146.19</v>
      </c>
      <c r="AH249" s="14">
        <f t="shared" si="47"/>
        <v>517.5</v>
      </c>
      <c r="AI249" s="15">
        <f t="shared" si="48"/>
        <v>343.87874999999997</v>
      </c>
      <c r="AJ249" s="2"/>
      <c r="AK249" s="2" t="s">
        <v>1975</v>
      </c>
      <c r="AL249" s="2">
        <v>5</v>
      </c>
    </row>
    <row r="250" spans="1:38">
      <c r="A250" s="2">
        <v>3</v>
      </c>
      <c r="B250" s="2">
        <v>3</v>
      </c>
      <c r="C250" s="2" t="s">
        <v>501</v>
      </c>
      <c r="D250" s="32" t="s">
        <v>261</v>
      </c>
      <c r="E250" s="2">
        <v>75</v>
      </c>
      <c r="F250" s="2" t="s">
        <v>1994</v>
      </c>
      <c r="G250" s="2" t="s">
        <v>32</v>
      </c>
      <c r="H250" s="2" t="s">
        <v>23</v>
      </c>
      <c r="I250" s="2" t="s">
        <v>21</v>
      </c>
      <c r="J250" s="33">
        <v>31269</v>
      </c>
      <c r="K250" s="31" t="s">
        <v>19</v>
      </c>
      <c r="L250" s="1">
        <v>71.5</v>
      </c>
      <c r="M250" s="15">
        <v>0.69389999999999996</v>
      </c>
      <c r="N250" s="44">
        <v>145</v>
      </c>
      <c r="O250" s="2">
        <v>145</v>
      </c>
      <c r="P250" s="14">
        <v>155</v>
      </c>
      <c r="Q250" s="31"/>
      <c r="R250" s="2">
        <f>P250</f>
        <v>155</v>
      </c>
      <c r="S250" s="15">
        <f t="shared" si="42"/>
        <v>107.55449999999999</v>
      </c>
      <c r="T250" s="78">
        <v>102.5</v>
      </c>
      <c r="U250" s="2">
        <v>107.5</v>
      </c>
      <c r="V250" s="82">
        <v>112.5</v>
      </c>
      <c r="W250" s="31"/>
      <c r="X250" s="14">
        <v>107.5</v>
      </c>
      <c r="Y250" s="15">
        <f t="shared" si="43"/>
        <v>74.594250000000002</v>
      </c>
      <c r="Z250" s="2">
        <f t="shared" si="44"/>
        <v>262.5</v>
      </c>
      <c r="AA250" s="15">
        <f t="shared" si="45"/>
        <v>182.14874999999998</v>
      </c>
      <c r="AB250" s="2">
        <v>167.5</v>
      </c>
      <c r="AC250" s="2">
        <v>177.5</v>
      </c>
      <c r="AD250" s="110">
        <v>187.5</v>
      </c>
      <c r="AE250" s="31"/>
      <c r="AF250" s="2">
        <v>177.5</v>
      </c>
      <c r="AG250" s="15">
        <f t="shared" si="46"/>
        <v>123.16725</v>
      </c>
      <c r="AH250" s="14">
        <f t="shared" si="47"/>
        <v>440</v>
      </c>
      <c r="AI250" s="15">
        <f t="shared" si="48"/>
        <v>305.31599999999997</v>
      </c>
      <c r="AJ250" s="2"/>
      <c r="AK250" s="2" t="s">
        <v>335</v>
      </c>
      <c r="AL250" s="2">
        <v>3</v>
      </c>
    </row>
    <row r="251" spans="1:38">
      <c r="A251" s="2">
        <v>0</v>
      </c>
      <c r="B251" s="2" t="s">
        <v>259</v>
      </c>
      <c r="C251" s="2" t="s">
        <v>501</v>
      </c>
      <c r="D251" s="32" t="s">
        <v>261</v>
      </c>
      <c r="E251" s="2">
        <v>75</v>
      </c>
      <c r="F251" s="2" t="s">
        <v>2003</v>
      </c>
      <c r="G251" s="2" t="s">
        <v>633</v>
      </c>
      <c r="H251" s="2" t="s">
        <v>107</v>
      </c>
      <c r="I251" s="2" t="s">
        <v>21</v>
      </c>
      <c r="J251" s="33">
        <v>32745</v>
      </c>
      <c r="K251" s="31" t="s">
        <v>19</v>
      </c>
      <c r="L251" s="1">
        <v>75</v>
      </c>
      <c r="M251" s="15">
        <v>0.66449999999999998</v>
      </c>
      <c r="N251" s="44">
        <v>180</v>
      </c>
      <c r="O251" s="44">
        <v>180</v>
      </c>
      <c r="P251" s="44">
        <v>180</v>
      </c>
      <c r="Q251" s="31"/>
      <c r="R251" s="2">
        <v>0</v>
      </c>
      <c r="S251" s="15">
        <f t="shared" si="42"/>
        <v>0</v>
      </c>
      <c r="T251" s="78">
        <v>130</v>
      </c>
      <c r="U251" s="78">
        <v>130</v>
      </c>
      <c r="V251" s="82">
        <v>130</v>
      </c>
      <c r="W251" s="31"/>
      <c r="X251" s="14">
        <v>0</v>
      </c>
      <c r="Y251" s="15">
        <f t="shared" si="43"/>
        <v>0</v>
      </c>
      <c r="Z251" s="2">
        <f t="shared" si="44"/>
        <v>0</v>
      </c>
      <c r="AA251" s="15">
        <f t="shared" si="45"/>
        <v>0</v>
      </c>
      <c r="AB251" s="110">
        <v>210</v>
      </c>
      <c r="AC251" s="2"/>
      <c r="AD251" s="2"/>
      <c r="AE251" s="31"/>
      <c r="AF251" s="2">
        <v>0</v>
      </c>
      <c r="AG251" s="15">
        <f t="shared" si="46"/>
        <v>0</v>
      </c>
      <c r="AH251" s="14">
        <f t="shared" si="47"/>
        <v>0</v>
      </c>
      <c r="AI251" s="15">
        <f t="shared" si="48"/>
        <v>0</v>
      </c>
      <c r="AJ251" s="2"/>
      <c r="AK251" s="2" t="s">
        <v>2004</v>
      </c>
      <c r="AL251" s="2">
        <v>0</v>
      </c>
    </row>
    <row r="252" spans="1:38">
      <c r="A252" s="2">
        <v>0</v>
      </c>
      <c r="B252" s="2" t="s">
        <v>259</v>
      </c>
      <c r="C252" s="2" t="s">
        <v>501</v>
      </c>
      <c r="D252" s="32" t="s">
        <v>261</v>
      </c>
      <c r="E252" s="2">
        <v>75</v>
      </c>
      <c r="F252" s="2" t="s">
        <v>2005</v>
      </c>
      <c r="G252" s="2" t="s">
        <v>2006</v>
      </c>
      <c r="H252" s="2" t="s">
        <v>23</v>
      </c>
      <c r="I252" s="2" t="s">
        <v>21</v>
      </c>
      <c r="J252" s="33">
        <v>32082</v>
      </c>
      <c r="K252" s="31" t="s">
        <v>19</v>
      </c>
      <c r="L252" s="1">
        <v>75</v>
      </c>
      <c r="M252" s="15">
        <v>0.66449999999999998</v>
      </c>
      <c r="N252" s="11">
        <v>215</v>
      </c>
      <c r="O252" s="44">
        <v>225</v>
      </c>
      <c r="P252" s="44">
        <v>230</v>
      </c>
      <c r="Q252" s="31"/>
      <c r="R252" s="2">
        <v>0</v>
      </c>
      <c r="S252" s="15">
        <f t="shared" ref="S252:S283" si="49">R252*M252</f>
        <v>0</v>
      </c>
      <c r="T252" s="2">
        <v>125</v>
      </c>
      <c r="U252" s="2">
        <v>135</v>
      </c>
      <c r="V252" s="82">
        <v>142.5</v>
      </c>
      <c r="W252" s="31"/>
      <c r="X252" s="14">
        <v>0</v>
      </c>
      <c r="Y252" s="15">
        <f t="shared" ref="Y252:Y283" si="50">X252*M252</f>
        <v>0</v>
      </c>
      <c r="Z252" s="2">
        <f t="shared" ref="Z252:Z283" si="51">X252+R252</f>
        <v>0</v>
      </c>
      <c r="AA252" s="15">
        <f t="shared" ref="AA252:AA283" si="52">Z252*M252</f>
        <v>0</v>
      </c>
      <c r="AB252" s="110">
        <v>210</v>
      </c>
      <c r="AC252" s="2">
        <v>0</v>
      </c>
      <c r="AD252" s="2">
        <v>0</v>
      </c>
      <c r="AE252" s="31"/>
      <c r="AF252" s="2">
        <v>0</v>
      </c>
      <c r="AG252" s="15">
        <f t="shared" ref="AG252:AG283" si="53">AF252*M252</f>
        <v>0</v>
      </c>
      <c r="AH252" s="14">
        <f t="shared" ref="AH252:AH283" si="54">AF252+Z252</f>
        <v>0</v>
      </c>
      <c r="AI252" s="15">
        <f t="shared" ref="AI252:AI283" si="55">AH252*M252</f>
        <v>0</v>
      </c>
      <c r="AJ252" s="2"/>
      <c r="AK252" s="2" t="s">
        <v>2007</v>
      </c>
      <c r="AL252" s="2">
        <v>0</v>
      </c>
    </row>
    <row r="253" spans="1:38">
      <c r="A253" s="2">
        <v>12</v>
      </c>
      <c r="B253" s="2">
        <v>1</v>
      </c>
      <c r="C253" s="2" t="s">
        <v>501</v>
      </c>
      <c r="D253" s="32" t="s">
        <v>261</v>
      </c>
      <c r="E253" s="2">
        <v>75</v>
      </c>
      <c r="F253" s="2" t="s">
        <v>2028</v>
      </c>
      <c r="G253" s="2" t="s">
        <v>558</v>
      </c>
      <c r="H253" s="2" t="s">
        <v>34</v>
      </c>
      <c r="I253" s="2" t="s">
        <v>21</v>
      </c>
      <c r="J253" s="33">
        <v>38092</v>
      </c>
      <c r="K253" s="31" t="s">
        <v>35</v>
      </c>
      <c r="L253" s="1">
        <v>70</v>
      </c>
      <c r="M253" s="15">
        <v>0.86480000000000001</v>
      </c>
      <c r="N253" s="11">
        <v>85</v>
      </c>
      <c r="O253" s="2">
        <v>95</v>
      </c>
      <c r="P253" s="14">
        <v>100</v>
      </c>
      <c r="Q253" s="31"/>
      <c r="R253" s="2">
        <f>P253</f>
        <v>100</v>
      </c>
      <c r="S253" s="15">
        <f t="shared" si="49"/>
        <v>86.48</v>
      </c>
      <c r="T253" s="2">
        <v>60</v>
      </c>
      <c r="U253" s="2">
        <v>70</v>
      </c>
      <c r="V253" s="14">
        <v>80</v>
      </c>
      <c r="W253" s="31"/>
      <c r="X253" s="14">
        <v>80</v>
      </c>
      <c r="Y253" s="15">
        <f t="shared" si="50"/>
        <v>69.183999999999997</v>
      </c>
      <c r="Z253" s="2">
        <f t="shared" si="51"/>
        <v>180</v>
      </c>
      <c r="AA253" s="15">
        <f t="shared" si="52"/>
        <v>155.66400000000002</v>
      </c>
      <c r="AB253" s="110">
        <v>100</v>
      </c>
      <c r="AC253" s="2">
        <v>100</v>
      </c>
      <c r="AD253" s="2">
        <v>125</v>
      </c>
      <c r="AE253" s="31"/>
      <c r="AF253" s="2">
        <v>125</v>
      </c>
      <c r="AG253" s="15">
        <f t="shared" si="53"/>
        <v>108.10000000000001</v>
      </c>
      <c r="AH253" s="14">
        <f t="shared" si="54"/>
        <v>305</v>
      </c>
      <c r="AI253" s="15">
        <f t="shared" si="55"/>
        <v>263.76400000000001</v>
      </c>
      <c r="AJ253" s="2"/>
      <c r="AK253" s="2" t="s">
        <v>2029</v>
      </c>
      <c r="AL253" s="2">
        <v>12</v>
      </c>
    </row>
    <row r="254" spans="1:38">
      <c r="A254" s="2">
        <v>12</v>
      </c>
      <c r="B254" s="2">
        <v>1</v>
      </c>
      <c r="C254" s="2" t="s">
        <v>501</v>
      </c>
      <c r="D254" s="32" t="s">
        <v>261</v>
      </c>
      <c r="E254" s="2">
        <v>75</v>
      </c>
      <c r="F254" s="2" t="s">
        <v>2013</v>
      </c>
      <c r="G254" s="2" t="s">
        <v>32</v>
      </c>
      <c r="H254" s="2" t="s">
        <v>23</v>
      </c>
      <c r="I254" s="2" t="s">
        <v>21</v>
      </c>
      <c r="J254" s="33">
        <v>36758</v>
      </c>
      <c r="K254" s="31" t="s">
        <v>42</v>
      </c>
      <c r="L254" s="1">
        <v>73.5</v>
      </c>
      <c r="M254" s="15">
        <v>0.72919999999999996</v>
      </c>
      <c r="N254" s="11">
        <v>160</v>
      </c>
      <c r="O254" s="2">
        <v>170</v>
      </c>
      <c r="P254" s="44">
        <v>180</v>
      </c>
      <c r="Q254" s="31"/>
      <c r="R254" s="2">
        <f>O254</f>
        <v>170</v>
      </c>
      <c r="S254" s="15">
        <f t="shared" si="49"/>
        <v>123.964</v>
      </c>
      <c r="T254" s="2">
        <v>90</v>
      </c>
      <c r="U254" s="78">
        <v>95</v>
      </c>
      <c r="V254" s="14">
        <v>95</v>
      </c>
      <c r="W254" s="31"/>
      <c r="X254" s="14">
        <v>95</v>
      </c>
      <c r="Y254" s="15">
        <f t="shared" si="50"/>
        <v>69.274000000000001</v>
      </c>
      <c r="Z254" s="2">
        <f t="shared" si="51"/>
        <v>265</v>
      </c>
      <c r="AA254" s="15">
        <f t="shared" si="52"/>
        <v>193.238</v>
      </c>
      <c r="AB254" s="2">
        <v>165</v>
      </c>
      <c r="AC254" s="2">
        <v>180</v>
      </c>
      <c r="AD254" s="110">
        <v>190</v>
      </c>
      <c r="AE254" s="31"/>
      <c r="AF254" s="2">
        <v>180</v>
      </c>
      <c r="AG254" s="15">
        <f t="shared" si="53"/>
        <v>131.256</v>
      </c>
      <c r="AH254" s="14">
        <f t="shared" si="54"/>
        <v>445</v>
      </c>
      <c r="AI254" s="15">
        <f t="shared" si="55"/>
        <v>324.49399999999997</v>
      </c>
      <c r="AJ254" s="2"/>
      <c r="AK254" s="2" t="s">
        <v>905</v>
      </c>
      <c r="AL254" s="2">
        <v>12</v>
      </c>
    </row>
    <row r="255" spans="1:38">
      <c r="A255" s="2">
        <v>5</v>
      </c>
      <c r="B255" s="2">
        <v>2</v>
      </c>
      <c r="C255" s="2" t="s">
        <v>501</v>
      </c>
      <c r="D255" s="32" t="s">
        <v>261</v>
      </c>
      <c r="E255" s="2">
        <v>75</v>
      </c>
      <c r="F255" s="2" t="s">
        <v>2018</v>
      </c>
      <c r="G255" s="2" t="s">
        <v>219</v>
      </c>
      <c r="H255" s="2" t="s">
        <v>219</v>
      </c>
      <c r="I255" s="2" t="s">
        <v>219</v>
      </c>
      <c r="J255" s="33">
        <v>37058</v>
      </c>
      <c r="K255" s="31" t="s">
        <v>42</v>
      </c>
      <c r="L255" s="1">
        <v>73.2</v>
      </c>
      <c r="M255" s="15">
        <v>0.76549999999999996</v>
      </c>
      <c r="N255" s="44">
        <v>120</v>
      </c>
      <c r="O255" s="2">
        <v>120</v>
      </c>
      <c r="P255" s="44">
        <v>140</v>
      </c>
      <c r="Q255" s="31"/>
      <c r="R255" s="2">
        <f>O255</f>
        <v>120</v>
      </c>
      <c r="S255" s="15">
        <f t="shared" si="49"/>
        <v>91.86</v>
      </c>
      <c r="T255" s="2">
        <v>100</v>
      </c>
      <c r="U255" s="78">
        <v>105</v>
      </c>
      <c r="V255" s="82">
        <v>105</v>
      </c>
      <c r="W255" s="31"/>
      <c r="X255" s="14">
        <v>100</v>
      </c>
      <c r="Y255" s="15">
        <f t="shared" si="50"/>
        <v>76.55</v>
      </c>
      <c r="Z255" s="2">
        <f t="shared" si="51"/>
        <v>220</v>
      </c>
      <c r="AA255" s="15">
        <f t="shared" si="52"/>
        <v>168.41</v>
      </c>
      <c r="AB255" s="2">
        <v>160</v>
      </c>
      <c r="AC255" s="2">
        <v>170</v>
      </c>
      <c r="AD255" s="110">
        <v>180</v>
      </c>
      <c r="AE255" s="31"/>
      <c r="AF255" s="2">
        <v>170</v>
      </c>
      <c r="AG255" s="15">
        <f t="shared" si="53"/>
        <v>130.13499999999999</v>
      </c>
      <c r="AH255" s="14">
        <f t="shared" si="54"/>
        <v>390</v>
      </c>
      <c r="AI255" s="15">
        <f t="shared" si="55"/>
        <v>298.54499999999996</v>
      </c>
      <c r="AJ255" s="2"/>
      <c r="AK255" s="2" t="s">
        <v>2019</v>
      </c>
      <c r="AL255" s="2">
        <v>5</v>
      </c>
    </row>
    <row r="256" spans="1:38">
      <c r="A256" s="2">
        <v>12</v>
      </c>
      <c r="B256" s="2">
        <v>1</v>
      </c>
      <c r="C256" s="2" t="s">
        <v>501</v>
      </c>
      <c r="D256" s="32" t="s">
        <v>261</v>
      </c>
      <c r="E256" s="2">
        <v>75</v>
      </c>
      <c r="F256" s="2" t="s">
        <v>2008</v>
      </c>
      <c r="G256" s="2" t="s">
        <v>1242</v>
      </c>
      <c r="H256" s="2" t="s">
        <v>23</v>
      </c>
      <c r="I256" s="2" t="s">
        <v>21</v>
      </c>
      <c r="J256" s="33">
        <v>36059</v>
      </c>
      <c r="K256" s="31" t="s">
        <v>94</v>
      </c>
      <c r="L256" s="1">
        <v>74.3</v>
      </c>
      <c r="M256" s="15">
        <v>0.69620000000000004</v>
      </c>
      <c r="N256" s="11">
        <v>190</v>
      </c>
      <c r="O256" s="2">
        <v>200</v>
      </c>
      <c r="P256" s="14">
        <v>205</v>
      </c>
      <c r="Q256" s="31"/>
      <c r="R256" s="2">
        <f>P256</f>
        <v>205</v>
      </c>
      <c r="S256" s="15">
        <f t="shared" si="49"/>
        <v>142.721</v>
      </c>
      <c r="T256" s="2">
        <v>140</v>
      </c>
      <c r="U256" s="2">
        <v>145</v>
      </c>
      <c r="V256" s="82">
        <v>150</v>
      </c>
      <c r="W256" s="31"/>
      <c r="X256" s="14">
        <v>145</v>
      </c>
      <c r="Y256" s="15">
        <f t="shared" si="50"/>
        <v>100.94900000000001</v>
      </c>
      <c r="Z256" s="2">
        <f t="shared" si="51"/>
        <v>350</v>
      </c>
      <c r="AA256" s="15">
        <f t="shared" si="52"/>
        <v>243.67000000000002</v>
      </c>
      <c r="AB256" s="83">
        <v>235</v>
      </c>
      <c r="AC256" s="2">
        <v>245</v>
      </c>
      <c r="AD256" s="2">
        <v>250</v>
      </c>
      <c r="AE256" s="31"/>
      <c r="AF256" s="2">
        <f>AD256</f>
        <v>250</v>
      </c>
      <c r="AG256" s="15">
        <f t="shared" si="53"/>
        <v>174.05</v>
      </c>
      <c r="AH256" s="14">
        <f t="shared" si="54"/>
        <v>600</v>
      </c>
      <c r="AI256" s="15">
        <f t="shared" si="55"/>
        <v>417.72</v>
      </c>
      <c r="AJ256" s="2" t="s">
        <v>845</v>
      </c>
      <c r="AK256" s="2" t="s">
        <v>415</v>
      </c>
      <c r="AL256" s="2">
        <v>48</v>
      </c>
    </row>
    <row r="257" spans="1:38">
      <c r="A257" s="2">
        <v>5</v>
      </c>
      <c r="B257" s="2">
        <v>2</v>
      </c>
      <c r="C257" s="2" t="s">
        <v>501</v>
      </c>
      <c r="D257" s="32" t="s">
        <v>261</v>
      </c>
      <c r="E257" s="2">
        <v>75</v>
      </c>
      <c r="F257" s="2" t="s">
        <v>1701</v>
      </c>
      <c r="G257" s="2" t="s">
        <v>87</v>
      </c>
      <c r="H257" s="2" t="s">
        <v>23</v>
      </c>
      <c r="I257" s="2" t="s">
        <v>21</v>
      </c>
      <c r="J257" s="33">
        <v>35803</v>
      </c>
      <c r="K257" s="31" t="s">
        <v>94</v>
      </c>
      <c r="L257" s="1">
        <v>74.599999999999994</v>
      </c>
      <c r="M257" s="15">
        <v>0.69399999999999995</v>
      </c>
      <c r="N257" s="11">
        <v>170</v>
      </c>
      <c r="O257" s="2">
        <v>175</v>
      </c>
      <c r="P257" s="14">
        <v>182.5</v>
      </c>
      <c r="Q257" s="31"/>
      <c r="R257" s="2">
        <f>P257</f>
        <v>182.5</v>
      </c>
      <c r="S257" s="15">
        <f t="shared" si="49"/>
        <v>126.65499999999999</v>
      </c>
      <c r="T257" s="78">
        <v>125</v>
      </c>
      <c r="U257" s="2">
        <v>130</v>
      </c>
      <c r="V257" s="14">
        <v>135</v>
      </c>
      <c r="W257" s="31"/>
      <c r="X257" s="14">
        <v>135</v>
      </c>
      <c r="Y257" s="15">
        <f t="shared" si="50"/>
        <v>93.69</v>
      </c>
      <c r="Z257" s="2">
        <f t="shared" si="51"/>
        <v>317.5</v>
      </c>
      <c r="AA257" s="15">
        <f t="shared" si="52"/>
        <v>220.34499999999997</v>
      </c>
      <c r="AB257" s="2">
        <v>210</v>
      </c>
      <c r="AC257" s="2">
        <v>220</v>
      </c>
      <c r="AD257" s="2">
        <v>230</v>
      </c>
      <c r="AE257" s="31"/>
      <c r="AF257" s="2">
        <v>230</v>
      </c>
      <c r="AG257" s="15">
        <f t="shared" si="53"/>
        <v>159.61999999999998</v>
      </c>
      <c r="AH257" s="14">
        <f t="shared" si="54"/>
        <v>547.5</v>
      </c>
      <c r="AI257" s="15">
        <f t="shared" si="55"/>
        <v>379.96499999999997</v>
      </c>
      <c r="AJ257" s="2" t="s">
        <v>812</v>
      </c>
      <c r="AK257" s="2" t="s">
        <v>1676</v>
      </c>
      <c r="AL257" s="2">
        <v>14</v>
      </c>
    </row>
    <row r="258" spans="1:38">
      <c r="A258" s="2">
        <v>3</v>
      </c>
      <c r="B258" s="2">
        <v>3</v>
      </c>
      <c r="C258" s="2" t="s">
        <v>501</v>
      </c>
      <c r="D258" s="32" t="s">
        <v>261</v>
      </c>
      <c r="E258" s="2">
        <v>75</v>
      </c>
      <c r="F258" s="2" t="s">
        <v>2026</v>
      </c>
      <c r="G258" s="2" t="s">
        <v>219</v>
      </c>
      <c r="H258" s="2" t="s">
        <v>219</v>
      </c>
      <c r="I258" s="2" t="s">
        <v>219</v>
      </c>
      <c r="J258" s="33">
        <v>36053</v>
      </c>
      <c r="K258" s="31" t="s">
        <v>94</v>
      </c>
      <c r="L258" s="1">
        <v>73.5</v>
      </c>
      <c r="M258" s="15">
        <v>0.70220000000000005</v>
      </c>
      <c r="N258" s="11">
        <v>110</v>
      </c>
      <c r="O258" s="44">
        <v>120</v>
      </c>
      <c r="P258" s="14">
        <v>0</v>
      </c>
      <c r="Q258" s="31"/>
      <c r="R258" s="2">
        <f>N258</f>
        <v>110</v>
      </c>
      <c r="S258" s="15">
        <f t="shared" si="49"/>
        <v>77.242000000000004</v>
      </c>
      <c r="T258" s="2">
        <v>100</v>
      </c>
      <c r="U258" s="78">
        <v>110</v>
      </c>
      <c r="V258" s="82">
        <v>110</v>
      </c>
      <c r="W258" s="31"/>
      <c r="X258" s="14">
        <v>100</v>
      </c>
      <c r="Y258" s="15">
        <f t="shared" si="50"/>
        <v>70.22</v>
      </c>
      <c r="Z258" s="2">
        <f t="shared" si="51"/>
        <v>210</v>
      </c>
      <c r="AA258" s="15">
        <f t="shared" si="52"/>
        <v>147.46200000000002</v>
      </c>
      <c r="AB258" s="2">
        <v>160</v>
      </c>
      <c r="AC258" s="2">
        <v>170</v>
      </c>
      <c r="AD258" s="110">
        <v>180</v>
      </c>
      <c r="AE258" s="31"/>
      <c r="AF258" s="2">
        <v>170</v>
      </c>
      <c r="AG258" s="15">
        <f t="shared" si="53"/>
        <v>119.37400000000001</v>
      </c>
      <c r="AH258" s="14">
        <f t="shared" si="54"/>
        <v>380</v>
      </c>
      <c r="AI258" s="15">
        <f t="shared" si="55"/>
        <v>266.83600000000001</v>
      </c>
      <c r="AJ258" s="2"/>
      <c r="AK258" s="2" t="s">
        <v>2027</v>
      </c>
      <c r="AL258" s="2">
        <v>3</v>
      </c>
    </row>
    <row r="259" spans="1:38">
      <c r="A259" s="2">
        <v>12</v>
      </c>
      <c r="B259" s="2">
        <v>1</v>
      </c>
      <c r="C259" s="2" t="s">
        <v>501</v>
      </c>
      <c r="D259" s="32" t="s">
        <v>261</v>
      </c>
      <c r="E259" s="2">
        <v>82.5</v>
      </c>
      <c r="F259" s="2" t="s">
        <v>1909</v>
      </c>
      <c r="G259" s="2" t="s">
        <v>224</v>
      </c>
      <c r="H259" s="2" t="s">
        <v>224</v>
      </c>
      <c r="I259" s="2" t="s">
        <v>21</v>
      </c>
      <c r="J259" s="33">
        <v>35319</v>
      </c>
      <c r="K259" s="31" t="s">
        <v>136</v>
      </c>
      <c r="L259" s="1">
        <v>80.3</v>
      </c>
      <c r="M259" s="15">
        <v>0.64380000000000004</v>
      </c>
      <c r="N259" s="11">
        <v>220</v>
      </c>
      <c r="O259" s="2">
        <v>230</v>
      </c>
      <c r="P259" s="44">
        <v>235</v>
      </c>
      <c r="Q259" s="31"/>
      <c r="R259" s="2">
        <f>O259</f>
        <v>230</v>
      </c>
      <c r="S259" s="15">
        <f t="shared" si="49"/>
        <v>148.07400000000001</v>
      </c>
      <c r="T259" s="78">
        <v>140</v>
      </c>
      <c r="U259" s="2">
        <v>145</v>
      </c>
      <c r="V259" s="14">
        <v>152.5</v>
      </c>
      <c r="W259" s="31"/>
      <c r="X259" s="14">
        <v>152.5</v>
      </c>
      <c r="Y259" s="15">
        <f t="shared" si="50"/>
        <v>98.179500000000004</v>
      </c>
      <c r="Z259" s="2">
        <f t="shared" si="51"/>
        <v>382.5</v>
      </c>
      <c r="AA259" s="15">
        <f t="shared" si="52"/>
        <v>246.2535</v>
      </c>
      <c r="AB259" s="110">
        <v>265</v>
      </c>
      <c r="AC259" s="2">
        <v>265</v>
      </c>
      <c r="AD259" s="110">
        <v>281</v>
      </c>
      <c r="AE259" s="31"/>
      <c r="AF259" s="2">
        <v>265</v>
      </c>
      <c r="AG259" s="15">
        <f t="shared" si="53"/>
        <v>170.607</v>
      </c>
      <c r="AH259" s="14">
        <f t="shared" si="54"/>
        <v>647.5</v>
      </c>
      <c r="AI259" s="15">
        <f t="shared" si="55"/>
        <v>416.8605</v>
      </c>
      <c r="AJ259" s="2" t="s">
        <v>1006</v>
      </c>
      <c r="AK259" s="2" t="s">
        <v>1910</v>
      </c>
      <c r="AL259" s="2">
        <v>48</v>
      </c>
    </row>
    <row r="260" spans="1:38">
      <c r="A260" s="2">
        <v>5</v>
      </c>
      <c r="B260" s="2">
        <v>2</v>
      </c>
      <c r="C260" s="2" t="s">
        <v>501</v>
      </c>
      <c r="D260" s="32" t="s">
        <v>261</v>
      </c>
      <c r="E260" s="2">
        <v>82.5</v>
      </c>
      <c r="F260" s="2" t="s">
        <v>1776</v>
      </c>
      <c r="G260" s="2" t="s">
        <v>38</v>
      </c>
      <c r="H260" s="2" t="s">
        <v>23</v>
      </c>
      <c r="I260" s="2" t="s">
        <v>21</v>
      </c>
      <c r="J260" s="33">
        <v>34957</v>
      </c>
      <c r="K260" s="31" t="s">
        <v>136</v>
      </c>
      <c r="L260" s="1">
        <v>82.1</v>
      </c>
      <c r="M260" s="15">
        <v>0.62760000000000005</v>
      </c>
      <c r="N260" s="11">
        <v>140</v>
      </c>
      <c r="O260" s="2">
        <v>150</v>
      </c>
      <c r="P260" s="14">
        <v>0</v>
      </c>
      <c r="Q260" s="31"/>
      <c r="R260" s="2">
        <f>O260</f>
        <v>150</v>
      </c>
      <c r="S260" s="15">
        <f t="shared" si="49"/>
        <v>94.14</v>
      </c>
      <c r="T260" s="2">
        <v>75</v>
      </c>
      <c r="U260" s="2">
        <v>85</v>
      </c>
      <c r="V260" s="82">
        <v>95</v>
      </c>
      <c r="W260" s="31"/>
      <c r="X260" s="14">
        <v>85</v>
      </c>
      <c r="Y260" s="15">
        <f t="shared" si="50"/>
        <v>53.346000000000004</v>
      </c>
      <c r="Z260" s="2">
        <f t="shared" si="51"/>
        <v>235</v>
      </c>
      <c r="AA260" s="15">
        <f t="shared" si="52"/>
        <v>147.48600000000002</v>
      </c>
      <c r="AB260" s="110">
        <v>190</v>
      </c>
      <c r="AC260" s="2">
        <v>205</v>
      </c>
      <c r="AD260" s="78">
        <v>217.5</v>
      </c>
      <c r="AE260" s="31"/>
      <c r="AF260" s="2">
        <v>205</v>
      </c>
      <c r="AG260" s="15">
        <f t="shared" si="53"/>
        <v>128.65800000000002</v>
      </c>
      <c r="AH260" s="14">
        <f t="shared" si="54"/>
        <v>440</v>
      </c>
      <c r="AI260" s="15">
        <f t="shared" si="55"/>
        <v>276.14400000000001</v>
      </c>
      <c r="AJ260" s="2"/>
      <c r="AK260" s="2" t="s">
        <v>1777</v>
      </c>
      <c r="AL260" s="2">
        <v>5</v>
      </c>
    </row>
    <row r="261" spans="1:38">
      <c r="A261" s="2">
        <v>0</v>
      </c>
      <c r="B261" s="2" t="s">
        <v>259</v>
      </c>
      <c r="C261" s="2" t="s">
        <v>501</v>
      </c>
      <c r="D261" s="32" t="s">
        <v>261</v>
      </c>
      <c r="E261" s="2">
        <v>82.5</v>
      </c>
      <c r="F261" s="2" t="s">
        <v>1702</v>
      </c>
      <c r="G261" s="2" t="s">
        <v>97</v>
      </c>
      <c r="H261" s="2" t="s">
        <v>23</v>
      </c>
      <c r="I261" s="2" t="s">
        <v>21</v>
      </c>
      <c r="J261" s="33">
        <v>28009</v>
      </c>
      <c r="K261" s="31" t="s">
        <v>20</v>
      </c>
      <c r="L261" s="1">
        <v>81.5</v>
      </c>
      <c r="M261" s="15">
        <v>0.62649999999999995</v>
      </c>
      <c r="N261" s="44">
        <v>100</v>
      </c>
      <c r="O261" s="2">
        <v>0</v>
      </c>
      <c r="P261" s="14">
        <v>0</v>
      </c>
      <c r="Q261" s="31"/>
      <c r="R261" s="2">
        <v>0</v>
      </c>
      <c r="S261" s="15">
        <f t="shared" si="49"/>
        <v>0</v>
      </c>
      <c r="T261" s="78">
        <v>67.5</v>
      </c>
      <c r="U261" s="2">
        <v>0</v>
      </c>
      <c r="V261" s="14">
        <v>0</v>
      </c>
      <c r="W261" s="31"/>
      <c r="X261" s="14">
        <v>0</v>
      </c>
      <c r="Y261" s="15">
        <f t="shared" si="50"/>
        <v>0</v>
      </c>
      <c r="Z261" s="2">
        <f t="shared" si="51"/>
        <v>0</v>
      </c>
      <c r="AA261" s="15">
        <f t="shared" si="52"/>
        <v>0</v>
      </c>
      <c r="AB261" s="110">
        <v>100</v>
      </c>
      <c r="AC261" s="2">
        <v>0</v>
      </c>
      <c r="AD261" s="2">
        <v>0</v>
      </c>
      <c r="AE261" s="31"/>
      <c r="AF261" s="2">
        <v>0</v>
      </c>
      <c r="AG261" s="15">
        <f t="shared" si="53"/>
        <v>0</v>
      </c>
      <c r="AH261" s="14">
        <f t="shared" si="54"/>
        <v>0</v>
      </c>
      <c r="AI261" s="15">
        <f t="shared" si="55"/>
        <v>0</v>
      </c>
      <c r="AJ261" s="2"/>
      <c r="AK261" s="2" t="s">
        <v>1950</v>
      </c>
      <c r="AL261" s="2">
        <v>0</v>
      </c>
    </row>
    <row r="262" spans="1:38">
      <c r="A262" s="2">
        <v>12</v>
      </c>
      <c r="B262" s="2">
        <v>1</v>
      </c>
      <c r="C262" s="2" t="s">
        <v>501</v>
      </c>
      <c r="D262" s="32" t="s">
        <v>261</v>
      </c>
      <c r="E262" s="2">
        <v>82.5</v>
      </c>
      <c r="F262" s="2" t="s">
        <v>1507</v>
      </c>
      <c r="G262" s="2" t="s">
        <v>446</v>
      </c>
      <c r="H262" s="2" t="s">
        <v>23</v>
      </c>
      <c r="I262" s="2" t="s">
        <v>21</v>
      </c>
      <c r="J262" s="33">
        <v>24152</v>
      </c>
      <c r="K262" s="31" t="s">
        <v>140</v>
      </c>
      <c r="L262" s="1">
        <v>76.8</v>
      </c>
      <c r="M262" s="15">
        <v>0.78549999999999998</v>
      </c>
      <c r="N262" s="11">
        <v>160</v>
      </c>
      <c r="O262" s="44">
        <v>170</v>
      </c>
      <c r="P262" s="14">
        <v>177.5</v>
      </c>
      <c r="Q262" s="31"/>
      <c r="R262" s="2">
        <f>P262</f>
        <v>177.5</v>
      </c>
      <c r="S262" s="15">
        <f t="shared" si="49"/>
        <v>139.42624999999998</v>
      </c>
      <c r="T262" s="2">
        <v>130</v>
      </c>
      <c r="U262" s="2">
        <v>142.5</v>
      </c>
      <c r="V262" s="14">
        <v>150</v>
      </c>
      <c r="W262" s="31"/>
      <c r="X262" s="14">
        <v>150</v>
      </c>
      <c r="Y262" s="15">
        <f t="shared" si="50"/>
        <v>117.825</v>
      </c>
      <c r="Z262" s="2">
        <f t="shared" si="51"/>
        <v>327.5</v>
      </c>
      <c r="AA262" s="15">
        <f t="shared" si="52"/>
        <v>257.25124999999997</v>
      </c>
      <c r="AB262" s="2">
        <v>195</v>
      </c>
      <c r="AC262" s="2">
        <v>205</v>
      </c>
      <c r="AD262" s="2">
        <v>212.5</v>
      </c>
      <c r="AE262" s="31"/>
      <c r="AF262" s="2">
        <v>212.5</v>
      </c>
      <c r="AG262" s="15">
        <f t="shared" si="53"/>
        <v>166.91874999999999</v>
      </c>
      <c r="AH262" s="14">
        <f t="shared" si="54"/>
        <v>540</v>
      </c>
      <c r="AI262" s="15">
        <f t="shared" si="55"/>
        <v>424.16999999999996</v>
      </c>
      <c r="AJ262" s="2"/>
      <c r="AK262" s="2" t="s">
        <v>1933</v>
      </c>
      <c r="AL262" s="2">
        <v>12</v>
      </c>
    </row>
    <row r="263" spans="1:38">
      <c r="A263" s="2">
        <v>12</v>
      </c>
      <c r="B263" s="2">
        <v>1</v>
      </c>
      <c r="C263" s="2" t="s">
        <v>501</v>
      </c>
      <c r="D263" s="32" t="s">
        <v>261</v>
      </c>
      <c r="E263" s="2">
        <v>82.5</v>
      </c>
      <c r="F263" s="2" t="s">
        <v>1703</v>
      </c>
      <c r="G263" s="2" t="s">
        <v>32</v>
      </c>
      <c r="H263" s="2" t="s">
        <v>23</v>
      </c>
      <c r="I263" s="2" t="s">
        <v>21</v>
      </c>
      <c r="J263" s="33">
        <v>20456</v>
      </c>
      <c r="K263" s="31" t="s">
        <v>216</v>
      </c>
      <c r="L263" s="1">
        <v>82.3</v>
      </c>
      <c r="M263" s="15">
        <v>1.0545</v>
      </c>
      <c r="N263" s="11">
        <v>190</v>
      </c>
      <c r="O263" s="44">
        <v>207.5</v>
      </c>
      <c r="P263" s="44">
        <v>207.5</v>
      </c>
      <c r="Q263" s="31"/>
      <c r="R263" s="2">
        <f>N263</f>
        <v>190</v>
      </c>
      <c r="S263" s="15">
        <f t="shared" si="49"/>
        <v>200.35499999999999</v>
      </c>
      <c r="T263" s="2">
        <v>120</v>
      </c>
      <c r="U263" s="78">
        <v>125</v>
      </c>
      <c r="V263" s="82">
        <v>125</v>
      </c>
      <c r="W263" s="31"/>
      <c r="X263" s="14">
        <v>120</v>
      </c>
      <c r="Y263" s="15">
        <f t="shared" si="50"/>
        <v>126.53999999999999</v>
      </c>
      <c r="Z263" s="2">
        <f t="shared" si="51"/>
        <v>310</v>
      </c>
      <c r="AA263" s="15">
        <f t="shared" si="52"/>
        <v>326.89499999999998</v>
      </c>
      <c r="AB263" s="2">
        <v>190</v>
      </c>
      <c r="AC263" s="2">
        <v>205</v>
      </c>
      <c r="AD263" s="110">
        <v>226</v>
      </c>
      <c r="AE263" s="31"/>
      <c r="AF263" s="2">
        <v>205</v>
      </c>
      <c r="AG263" s="15">
        <f t="shared" si="53"/>
        <v>216.17249999999999</v>
      </c>
      <c r="AH263" s="14">
        <f t="shared" si="54"/>
        <v>515</v>
      </c>
      <c r="AI263" s="15">
        <f t="shared" si="55"/>
        <v>543.0675</v>
      </c>
      <c r="AJ263" s="2"/>
      <c r="AK263" s="2" t="s">
        <v>1704</v>
      </c>
      <c r="AL263" s="2">
        <v>12</v>
      </c>
    </row>
    <row r="264" spans="1:38">
      <c r="A264" s="2">
        <v>12</v>
      </c>
      <c r="B264" s="2">
        <v>1</v>
      </c>
      <c r="C264" s="2" t="s">
        <v>501</v>
      </c>
      <c r="D264" s="32" t="s">
        <v>261</v>
      </c>
      <c r="E264" s="2">
        <v>82.5</v>
      </c>
      <c r="F264" s="2" t="s">
        <v>1909</v>
      </c>
      <c r="G264" s="2" t="s">
        <v>224</v>
      </c>
      <c r="H264" s="2" t="s">
        <v>224</v>
      </c>
      <c r="I264" s="2" t="s">
        <v>21</v>
      </c>
      <c r="J264" s="33">
        <v>35319</v>
      </c>
      <c r="K264" s="31" t="s">
        <v>19</v>
      </c>
      <c r="L264" s="1">
        <v>80.3</v>
      </c>
      <c r="M264" s="15">
        <v>0.63119999999999998</v>
      </c>
      <c r="N264" s="11">
        <v>220</v>
      </c>
      <c r="O264" s="2">
        <v>230</v>
      </c>
      <c r="P264" s="44">
        <v>235</v>
      </c>
      <c r="Q264" s="31"/>
      <c r="R264" s="2">
        <f>O264</f>
        <v>230</v>
      </c>
      <c r="S264" s="15">
        <f t="shared" si="49"/>
        <v>145.17599999999999</v>
      </c>
      <c r="T264" s="78">
        <v>140</v>
      </c>
      <c r="U264" s="2">
        <v>145</v>
      </c>
      <c r="V264" s="14">
        <v>152.5</v>
      </c>
      <c r="W264" s="31"/>
      <c r="X264" s="14">
        <v>152.5</v>
      </c>
      <c r="Y264" s="15">
        <f t="shared" si="50"/>
        <v>96.257999999999996</v>
      </c>
      <c r="Z264" s="2">
        <f t="shared" si="51"/>
        <v>382.5</v>
      </c>
      <c r="AA264" s="15">
        <f t="shared" si="52"/>
        <v>241.434</v>
      </c>
      <c r="AB264" s="110">
        <v>265</v>
      </c>
      <c r="AC264" s="2">
        <v>265</v>
      </c>
      <c r="AD264" s="110">
        <v>281</v>
      </c>
      <c r="AE264" s="31"/>
      <c r="AF264" s="2">
        <v>265</v>
      </c>
      <c r="AG264" s="15">
        <f t="shared" si="53"/>
        <v>167.268</v>
      </c>
      <c r="AH264" s="14">
        <f t="shared" si="54"/>
        <v>647.5</v>
      </c>
      <c r="AI264" s="15">
        <f t="shared" si="55"/>
        <v>408.702</v>
      </c>
      <c r="AJ264" s="2" t="s">
        <v>484</v>
      </c>
      <c r="AK264" s="2" t="s">
        <v>2231</v>
      </c>
      <c r="AL264" s="2">
        <v>27</v>
      </c>
    </row>
    <row r="265" spans="1:38">
      <c r="A265" s="2">
        <v>5</v>
      </c>
      <c r="B265" s="2">
        <v>2</v>
      </c>
      <c r="C265" s="2" t="s">
        <v>501</v>
      </c>
      <c r="D265" s="32" t="s">
        <v>261</v>
      </c>
      <c r="E265" s="2">
        <v>82.5</v>
      </c>
      <c r="F265" s="2" t="s">
        <v>1967</v>
      </c>
      <c r="G265" s="2" t="s">
        <v>97</v>
      </c>
      <c r="H265" s="2" t="s">
        <v>23</v>
      </c>
      <c r="I265" s="2" t="s">
        <v>21</v>
      </c>
      <c r="J265" s="33">
        <v>30295</v>
      </c>
      <c r="K265" s="31" t="s">
        <v>19</v>
      </c>
      <c r="L265" s="1">
        <v>82.3</v>
      </c>
      <c r="M265" s="15">
        <v>0.62029999999999996</v>
      </c>
      <c r="N265" s="11">
        <v>195</v>
      </c>
      <c r="O265" s="2">
        <v>202.5</v>
      </c>
      <c r="P265" s="14">
        <v>210</v>
      </c>
      <c r="Q265" s="31"/>
      <c r="R265" s="2">
        <f>P265</f>
        <v>210</v>
      </c>
      <c r="S265" s="15">
        <f t="shared" si="49"/>
        <v>130.26300000000001</v>
      </c>
      <c r="T265" s="78">
        <v>145</v>
      </c>
      <c r="U265" s="2">
        <v>150</v>
      </c>
      <c r="V265" s="82">
        <v>157</v>
      </c>
      <c r="W265" s="31"/>
      <c r="X265" s="14">
        <v>150</v>
      </c>
      <c r="Y265" s="15">
        <f t="shared" si="50"/>
        <v>93.044999999999987</v>
      </c>
      <c r="Z265" s="2">
        <f t="shared" si="51"/>
        <v>360</v>
      </c>
      <c r="AA265" s="15">
        <f t="shared" si="52"/>
        <v>223.30799999999999</v>
      </c>
      <c r="AB265" s="2">
        <v>220</v>
      </c>
      <c r="AC265" s="2">
        <v>230</v>
      </c>
      <c r="AD265" s="78">
        <v>240</v>
      </c>
      <c r="AE265" s="31"/>
      <c r="AF265" s="2">
        <v>230</v>
      </c>
      <c r="AG265" s="15">
        <f t="shared" si="53"/>
        <v>142.66899999999998</v>
      </c>
      <c r="AH265" s="14">
        <f t="shared" si="54"/>
        <v>590</v>
      </c>
      <c r="AI265" s="15">
        <f t="shared" si="55"/>
        <v>365.97699999999998</v>
      </c>
      <c r="AJ265" s="2"/>
      <c r="AK265" s="2" t="s">
        <v>2233</v>
      </c>
      <c r="AL265" s="2">
        <v>5</v>
      </c>
    </row>
    <row r="266" spans="1:38">
      <c r="A266" s="2">
        <v>3</v>
      </c>
      <c r="B266" s="2">
        <v>3</v>
      </c>
      <c r="C266" s="2" t="s">
        <v>501</v>
      </c>
      <c r="D266" s="32" t="s">
        <v>261</v>
      </c>
      <c r="E266" s="2">
        <v>82.5</v>
      </c>
      <c r="F266" s="2" t="s">
        <v>1786</v>
      </c>
      <c r="G266" s="2" t="s">
        <v>263</v>
      </c>
      <c r="H266" s="2" t="s">
        <v>264</v>
      </c>
      <c r="I266" s="2" t="s">
        <v>21</v>
      </c>
      <c r="J266" s="33">
        <v>32235</v>
      </c>
      <c r="K266" s="31" t="s">
        <v>19</v>
      </c>
      <c r="L266" s="1">
        <v>82.3</v>
      </c>
      <c r="M266" s="15">
        <v>0.62029999999999996</v>
      </c>
      <c r="N266" s="11">
        <v>190</v>
      </c>
      <c r="O266" s="2">
        <v>197.5</v>
      </c>
      <c r="P266" s="14">
        <v>202.5</v>
      </c>
      <c r="Q266" s="31"/>
      <c r="R266" s="2">
        <f>P266</f>
        <v>202.5</v>
      </c>
      <c r="S266" s="15">
        <f t="shared" si="49"/>
        <v>125.61075</v>
      </c>
      <c r="T266" s="2">
        <v>115</v>
      </c>
      <c r="U266" s="2">
        <v>125</v>
      </c>
      <c r="V266" s="82">
        <v>130</v>
      </c>
      <c r="W266" s="31"/>
      <c r="X266" s="14">
        <v>125</v>
      </c>
      <c r="Y266" s="15">
        <f t="shared" si="50"/>
        <v>77.537499999999994</v>
      </c>
      <c r="Z266" s="2">
        <f t="shared" si="51"/>
        <v>327.5</v>
      </c>
      <c r="AA266" s="15">
        <f t="shared" si="52"/>
        <v>203.14824999999999</v>
      </c>
      <c r="AB266" s="2">
        <v>220</v>
      </c>
      <c r="AC266" s="2">
        <v>235</v>
      </c>
      <c r="AD266" s="78">
        <v>245</v>
      </c>
      <c r="AE266" s="31"/>
      <c r="AF266" s="2">
        <v>235</v>
      </c>
      <c r="AG266" s="15">
        <f t="shared" si="53"/>
        <v>145.7705</v>
      </c>
      <c r="AH266" s="14">
        <f t="shared" si="54"/>
        <v>562.5</v>
      </c>
      <c r="AI266" s="15">
        <f t="shared" si="55"/>
        <v>348.91874999999999</v>
      </c>
      <c r="AJ266" s="2"/>
      <c r="AK266" s="2" t="s">
        <v>2214</v>
      </c>
      <c r="AL266" s="2">
        <v>3</v>
      </c>
    </row>
    <row r="267" spans="1:38">
      <c r="A267" s="2">
        <v>2</v>
      </c>
      <c r="B267" s="2">
        <v>4</v>
      </c>
      <c r="C267" s="2" t="s">
        <v>501</v>
      </c>
      <c r="D267" s="32" t="s">
        <v>261</v>
      </c>
      <c r="E267" s="2">
        <v>82.5</v>
      </c>
      <c r="F267" s="2" t="s">
        <v>1969</v>
      </c>
      <c r="G267" s="2" t="s">
        <v>532</v>
      </c>
      <c r="H267" s="2" t="s">
        <v>532</v>
      </c>
      <c r="I267" s="2" t="s">
        <v>21</v>
      </c>
      <c r="J267" s="33">
        <v>32462</v>
      </c>
      <c r="K267" s="31" t="s">
        <v>19</v>
      </c>
      <c r="L267" s="1">
        <v>82</v>
      </c>
      <c r="M267" s="15">
        <v>0.62190000000000001</v>
      </c>
      <c r="N267" s="11">
        <v>180</v>
      </c>
      <c r="O267" s="44">
        <v>190</v>
      </c>
      <c r="P267" s="44">
        <v>190</v>
      </c>
      <c r="Q267" s="31"/>
      <c r="R267" s="2">
        <f>N267</f>
        <v>180</v>
      </c>
      <c r="S267" s="15">
        <f t="shared" si="49"/>
        <v>111.94200000000001</v>
      </c>
      <c r="T267" s="78">
        <v>135</v>
      </c>
      <c r="U267" s="2">
        <v>142.5</v>
      </c>
      <c r="V267" s="14">
        <v>147.5</v>
      </c>
      <c r="W267" s="31"/>
      <c r="X267" s="14">
        <v>147.5</v>
      </c>
      <c r="Y267" s="15">
        <f t="shared" si="50"/>
        <v>91.730249999999998</v>
      </c>
      <c r="Z267" s="2">
        <f t="shared" si="51"/>
        <v>327.5</v>
      </c>
      <c r="AA267" s="15">
        <f t="shared" si="52"/>
        <v>203.67224999999999</v>
      </c>
      <c r="AB267" s="2">
        <v>205</v>
      </c>
      <c r="AC267" s="2">
        <v>220</v>
      </c>
      <c r="AD267" s="2">
        <v>230</v>
      </c>
      <c r="AE267" s="31"/>
      <c r="AF267" s="2">
        <v>230</v>
      </c>
      <c r="AG267" s="15">
        <f t="shared" si="53"/>
        <v>143.03700000000001</v>
      </c>
      <c r="AH267" s="14">
        <f t="shared" si="54"/>
        <v>557.5</v>
      </c>
      <c r="AI267" s="15">
        <f t="shared" si="55"/>
        <v>346.70925</v>
      </c>
      <c r="AJ267" s="2"/>
      <c r="AK267" s="2" t="s">
        <v>1970</v>
      </c>
      <c r="AL267" s="2">
        <v>2</v>
      </c>
    </row>
    <row r="268" spans="1:38">
      <c r="A268" s="2">
        <v>1</v>
      </c>
      <c r="B268" s="2">
        <v>5</v>
      </c>
      <c r="C268" s="2" t="s">
        <v>501</v>
      </c>
      <c r="D268" s="32" t="s">
        <v>261</v>
      </c>
      <c r="E268" s="2">
        <v>82.5</v>
      </c>
      <c r="F268" s="2" t="s">
        <v>1507</v>
      </c>
      <c r="G268" s="2" t="s">
        <v>446</v>
      </c>
      <c r="H268" s="2" t="s">
        <v>23</v>
      </c>
      <c r="I268" s="2" t="s">
        <v>21</v>
      </c>
      <c r="J268" s="33">
        <v>24152</v>
      </c>
      <c r="K268" s="31" t="s">
        <v>19</v>
      </c>
      <c r="L268" s="1">
        <v>76.8</v>
      </c>
      <c r="M268" s="15">
        <v>0.65239999999999998</v>
      </c>
      <c r="N268" s="11">
        <v>160</v>
      </c>
      <c r="O268" s="44">
        <v>170</v>
      </c>
      <c r="P268" s="14">
        <v>177.5</v>
      </c>
      <c r="Q268" s="31"/>
      <c r="R268" s="2">
        <f>P268</f>
        <v>177.5</v>
      </c>
      <c r="S268" s="15">
        <f t="shared" si="49"/>
        <v>115.801</v>
      </c>
      <c r="T268" s="2">
        <v>130</v>
      </c>
      <c r="U268" s="2">
        <v>142.5</v>
      </c>
      <c r="V268" s="14">
        <v>150</v>
      </c>
      <c r="W268" s="31"/>
      <c r="X268" s="14">
        <v>150</v>
      </c>
      <c r="Y268" s="15">
        <f t="shared" si="50"/>
        <v>97.86</v>
      </c>
      <c r="Z268" s="2">
        <f t="shared" si="51"/>
        <v>327.5</v>
      </c>
      <c r="AA268" s="15">
        <f t="shared" si="52"/>
        <v>213.661</v>
      </c>
      <c r="AB268" s="2">
        <v>195</v>
      </c>
      <c r="AC268" s="2">
        <v>205</v>
      </c>
      <c r="AD268" s="2">
        <v>212.5</v>
      </c>
      <c r="AE268" s="31"/>
      <c r="AF268" s="2">
        <v>212.5</v>
      </c>
      <c r="AG268" s="15">
        <f t="shared" si="53"/>
        <v>138.63499999999999</v>
      </c>
      <c r="AH268" s="14">
        <f t="shared" si="54"/>
        <v>540</v>
      </c>
      <c r="AI268" s="15">
        <f t="shared" si="55"/>
        <v>352.29599999999999</v>
      </c>
      <c r="AJ268" s="2"/>
      <c r="AK268" s="2" t="s">
        <v>1933</v>
      </c>
      <c r="AL268" s="2">
        <v>1</v>
      </c>
    </row>
    <row r="269" spans="1:38">
      <c r="A269" s="2">
        <v>0</v>
      </c>
      <c r="B269" s="2">
        <v>6</v>
      </c>
      <c r="C269" s="2" t="s">
        <v>501</v>
      </c>
      <c r="D269" s="32" t="s">
        <v>261</v>
      </c>
      <c r="E269" s="2">
        <v>82.5</v>
      </c>
      <c r="F269" s="2" t="s">
        <v>1789</v>
      </c>
      <c r="G269" s="2" t="s">
        <v>176</v>
      </c>
      <c r="H269" s="2" t="s">
        <v>176</v>
      </c>
      <c r="I269" s="2" t="s">
        <v>21</v>
      </c>
      <c r="J269" s="33">
        <v>32896</v>
      </c>
      <c r="K269" s="31" t="s">
        <v>19</v>
      </c>
      <c r="L269" s="1">
        <v>81.349999999999994</v>
      </c>
      <c r="M269" s="15">
        <v>0.62570000000000003</v>
      </c>
      <c r="N269" s="11">
        <v>175</v>
      </c>
      <c r="O269" s="2">
        <v>180</v>
      </c>
      <c r="P269" s="44">
        <v>185</v>
      </c>
      <c r="Q269" s="31"/>
      <c r="R269" s="2">
        <f>O269</f>
        <v>180</v>
      </c>
      <c r="S269" s="15">
        <f t="shared" si="49"/>
        <v>112.626</v>
      </c>
      <c r="T269" s="2">
        <v>125</v>
      </c>
      <c r="U269" s="2">
        <v>130</v>
      </c>
      <c r="V269" s="82">
        <v>135</v>
      </c>
      <c r="W269" s="31"/>
      <c r="X269" s="14">
        <v>130</v>
      </c>
      <c r="Y269" s="15">
        <f t="shared" si="50"/>
        <v>81.341000000000008</v>
      </c>
      <c r="Z269" s="2">
        <f t="shared" si="51"/>
        <v>310</v>
      </c>
      <c r="AA269" s="15">
        <f t="shared" si="52"/>
        <v>193.96700000000001</v>
      </c>
      <c r="AB269" s="2">
        <v>220</v>
      </c>
      <c r="AC269" s="78">
        <v>225</v>
      </c>
      <c r="AD269" s="78">
        <v>225</v>
      </c>
      <c r="AE269" s="31"/>
      <c r="AF269" s="2">
        <v>220</v>
      </c>
      <c r="AG269" s="15">
        <f t="shared" si="53"/>
        <v>137.654</v>
      </c>
      <c r="AH269" s="14">
        <f t="shared" si="54"/>
        <v>530</v>
      </c>
      <c r="AI269" s="15">
        <f t="shared" si="55"/>
        <v>331.62100000000004</v>
      </c>
      <c r="AJ269" s="2"/>
      <c r="AK269" s="2" t="s">
        <v>1790</v>
      </c>
      <c r="AL269" s="2">
        <v>0</v>
      </c>
    </row>
    <row r="270" spans="1:38">
      <c r="A270" s="2">
        <v>0</v>
      </c>
      <c r="B270" s="2">
        <v>7</v>
      </c>
      <c r="C270" s="2" t="s">
        <v>501</v>
      </c>
      <c r="D270" s="32" t="s">
        <v>261</v>
      </c>
      <c r="E270" s="2">
        <v>82.5</v>
      </c>
      <c r="F270" s="2" t="s">
        <v>1705</v>
      </c>
      <c r="G270" s="2" t="s">
        <v>931</v>
      </c>
      <c r="H270" s="2" t="s">
        <v>931</v>
      </c>
      <c r="I270" s="2" t="s">
        <v>21</v>
      </c>
      <c r="J270" s="33">
        <v>31120</v>
      </c>
      <c r="K270" s="31" t="s">
        <v>19</v>
      </c>
      <c r="L270" s="1">
        <v>81.400000000000006</v>
      </c>
      <c r="M270" s="15">
        <v>0.62509999999999999</v>
      </c>
      <c r="N270" s="11">
        <v>170</v>
      </c>
      <c r="O270" s="2">
        <v>175</v>
      </c>
      <c r="P270" s="44">
        <v>180</v>
      </c>
      <c r="Q270" s="31"/>
      <c r="R270" s="2">
        <f>O270</f>
        <v>175</v>
      </c>
      <c r="S270" s="15">
        <f t="shared" si="49"/>
        <v>109.3925</v>
      </c>
      <c r="T270" s="2">
        <v>130</v>
      </c>
      <c r="U270" s="78">
        <v>135</v>
      </c>
      <c r="V270" s="82">
        <v>135</v>
      </c>
      <c r="W270" s="31"/>
      <c r="X270" s="14">
        <v>130</v>
      </c>
      <c r="Y270" s="15">
        <f t="shared" si="50"/>
        <v>81.263000000000005</v>
      </c>
      <c r="Z270" s="2">
        <f t="shared" si="51"/>
        <v>305</v>
      </c>
      <c r="AA270" s="15">
        <f t="shared" si="52"/>
        <v>190.65549999999999</v>
      </c>
      <c r="AB270" s="2">
        <v>210</v>
      </c>
      <c r="AC270" s="2">
        <v>220</v>
      </c>
      <c r="AD270" s="2">
        <v>225</v>
      </c>
      <c r="AE270" s="31"/>
      <c r="AF270" s="2">
        <v>225</v>
      </c>
      <c r="AG270" s="15">
        <f t="shared" si="53"/>
        <v>140.64750000000001</v>
      </c>
      <c r="AH270" s="14">
        <f t="shared" si="54"/>
        <v>530</v>
      </c>
      <c r="AI270" s="15">
        <f t="shared" si="55"/>
        <v>331.303</v>
      </c>
      <c r="AJ270" s="2"/>
      <c r="AK270" s="2" t="s">
        <v>2201</v>
      </c>
      <c r="AL270" s="2">
        <v>0</v>
      </c>
    </row>
    <row r="271" spans="1:38">
      <c r="A271" s="2">
        <v>0</v>
      </c>
      <c r="B271" s="2">
        <v>8</v>
      </c>
      <c r="C271" s="2" t="s">
        <v>501</v>
      </c>
      <c r="D271" s="32" t="s">
        <v>261</v>
      </c>
      <c r="E271" s="2">
        <v>82.5</v>
      </c>
      <c r="F271" s="2" t="s">
        <v>1984</v>
      </c>
      <c r="G271" s="2" t="s">
        <v>1985</v>
      </c>
      <c r="H271" s="2" t="s">
        <v>23</v>
      </c>
      <c r="I271" s="2" t="s">
        <v>21</v>
      </c>
      <c r="J271" s="33">
        <v>30649</v>
      </c>
      <c r="K271" s="31" t="s">
        <v>19</v>
      </c>
      <c r="L271" s="1">
        <v>80.75</v>
      </c>
      <c r="M271" s="15">
        <v>0.62839999999999996</v>
      </c>
      <c r="N271" s="11">
        <v>170</v>
      </c>
      <c r="O271" s="2">
        <v>180</v>
      </c>
      <c r="P271" s="44">
        <v>190</v>
      </c>
      <c r="Q271" s="31"/>
      <c r="R271" s="2">
        <f>O271</f>
        <v>180</v>
      </c>
      <c r="S271" s="15">
        <f t="shared" si="49"/>
        <v>113.11199999999999</v>
      </c>
      <c r="T271" s="2">
        <v>132.5</v>
      </c>
      <c r="U271" s="2">
        <v>135</v>
      </c>
      <c r="V271" s="82">
        <v>137.5</v>
      </c>
      <c r="W271" s="31"/>
      <c r="X271" s="14">
        <v>135</v>
      </c>
      <c r="Y271" s="15">
        <f t="shared" si="50"/>
        <v>84.833999999999989</v>
      </c>
      <c r="Z271" s="2">
        <f t="shared" si="51"/>
        <v>315</v>
      </c>
      <c r="AA271" s="15">
        <f t="shared" si="52"/>
        <v>197.946</v>
      </c>
      <c r="AB271" s="2">
        <v>200</v>
      </c>
      <c r="AC271" s="2">
        <v>205</v>
      </c>
      <c r="AD271" s="110">
        <v>210</v>
      </c>
      <c r="AE271" s="31"/>
      <c r="AF271" s="2">
        <v>205</v>
      </c>
      <c r="AG271" s="15">
        <f t="shared" si="53"/>
        <v>128.822</v>
      </c>
      <c r="AH271" s="14">
        <f t="shared" si="54"/>
        <v>520</v>
      </c>
      <c r="AI271" s="15">
        <f t="shared" si="55"/>
        <v>326.76799999999997</v>
      </c>
      <c r="AJ271" s="2"/>
      <c r="AK271" s="2" t="s">
        <v>1986</v>
      </c>
      <c r="AL271" s="2">
        <v>0</v>
      </c>
    </row>
    <row r="272" spans="1:38">
      <c r="A272" s="2">
        <v>0</v>
      </c>
      <c r="B272" s="2">
        <v>9</v>
      </c>
      <c r="C272" s="2" t="s">
        <v>501</v>
      </c>
      <c r="D272" s="32" t="s">
        <v>261</v>
      </c>
      <c r="E272" s="2">
        <v>82.5</v>
      </c>
      <c r="F272" s="2" t="s">
        <v>2001</v>
      </c>
      <c r="G272" s="2" t="s">
        <v>38</v>
      </c>
      <c r="H272" s="2" t="s">
        <v>23</v>
      </c>
      <c r="I272" s="2" t="s">
        <v>21</v>
      </c>
      <c r="J272" s="33">
        <v>31992</v>
      </c>
      <c r="K272" s="31" t="s">
        <v>19</v>
      </c>
      <c r="L272" s="1">
        <v>80.900000000000006</v>
      </c>
      <c r="M272" s="15">
        <v>0.62790000000000001</v>
      </c>
      <c r="N272" s="11">
        <v>125</v>
      </c>
      <c r="O272" s="44">
        <v>132.5</v>
      </c>
      <c r="P272" s="14">
        <v>135</v>
      </c>
      <c r="Q272" s="31"/>
      <c r="R272" s="2">
        <f>P272</f>
        <v>135</v>
      </c>
      <c r="S272" s="15">
        <f t="shared" si="49"/>
        <v>84.766500000000008</v>
      </c>
      <c r="T272" s="2">
        <v>95</v>
      </c>
      <c r="U272" s="78">
        <v>100</v>
      </c>
      <c r="V272" s="82">
        <v>100</v>
      </c>
      <c r="W272" s="31"/>
      <c r="X272" s="14">
        <v>95</v>
      </c>
      <c r="Y272" s="15">
        <f t="shared" si="50"/>
        <v>59.650500000000001</v>
      </c>
      <c r="Z272" s="2">
        <f t="shared" si="51"/>
        <v>230</v>
      </c>
      <c r="AA272" s="15">
        <f t="shared" si="52"/>
        <v>144.417</v>
      </c>
      <c r="AB272" s="2">
        <v>130</v>
      </c>
      <c r="AC272" s="2">
        <v>142.5</v>
      </c>
      <c r="AD272" s="2">
        <v>150</v>
      </c>
      <c r="AE272" s="31"/>
      <c r="AF272" s="2">
        <v>150</v>
      </c>
      <c r="AG272" s="15">
        <f t="shared" si="53"/>
        <v>94.185000000000002</v>
      </c>
      <c r="AH272" s="14">
        <f t="shared" si="54"/>
        <v>380</v>
      </c>
      <c r="AI272" s="15">
        <f t="shared" si="55"/>
        <v>238.602</v>
      </c>
      <c r="AJ272" s="2"/>
      <c r="AK272" s="2" t="s">
        <v>2002</v>
      </c>
      <c r="AL272" s="2">
        <v>0</v>
      </c>
    </row>
    <row r="273" spans="1:38">
      <c r="A273" s="2">
        <v>0</v>
      </c>
      <c r="B273" s="2" t="s">
        <v>259</v>
      </c>
      <c r="C273" s="2" t="s">
        <v>501</v>
      </c>
      <c r="D273" s="32" t="s">
        <v>261</v>
      </c>
      <c r="E273" s="2">
        <v>82.5</v>
      </c>
      <c r="F273" s="2" t="s">
        <v>1799</v>
      </c>
      <c r="G273" s="2" t="s">
        <v>1800</v>
      </c>
      <c r="H273" s="2" t="s">
        <v>23</v>
      </c>
      <c r="I273" s="2" t="s">
        <v>21</v>
      </c>
      <c r="J273" s="33">
        <v>32517</v>
      </c>
      <c r="K273" s="31" t="s">
        <v>19</v>
      </c>
      <c r="L273" s="1">
        <v>82</v>
      </c>
      <c r="M273" s="15">
        <v>0.62190000000000001</v>
      </c>
      <c r="N273" s="11">
        <v>170</v>
      </c>
      <c r="O273" s="2">
        <v>180</v>
      </c>
      <c r="P273" s="44">
        <v>190</v>
      </c>
      <c r="Q273" s="31"/>
      <c r="R273" s="2">
        <v>0</v>
      </c>
      <c r="S273" s="15">
        <f t="shared" si="49"/>
        <v>0</v>
      </c>
      <c r="T273" s="2">
        <v>130</v>
      </c>
      <c r="U273" s="2">
        <v>137.5</v>
      </c>
      <c r="V273" s="82">
        <v>142.5</v>
      </c>
      <c r="W273" s="31"/>
      <c r="X273" s="14">
        <v>0</v>
      </c>
      <c r="Y273" s="15">
        <f t="shared" si="50"/>
        <v>0</v>
      </c>
      <c r="Z273" s="2">
        <f t="shared" si="51"/>
        <v>0</v>
      </c>
      <c r="AA273" s="15">
        <f t="shared" si="52"/>
        <v>0</v>
      </c>
      <c r="AB273" s="110">
        <v>240</v>
      </c>
      <c r="AC273" s="2">
        <v>0</v>
      </c>
      <c r="AD273" s="2">
        <v>0</v>
      </c>
      <c r="AE273" s="31"/>
      <c r="AF273" s="2">
        <v>0</v>
      </c>
      <c r="AG273" s="15">
        <f t="shared" si="53"/>
        <v>0</v>
      </c>
      <c r="AH273" s="14">
        <f t="shared" si="54"/>
        <v>0</v>
      </c>
      <c r="AI273" s="15">
        <f t="shared" si="55"/>
        <v>0</v>
      </c>
      <c r="AJ273" s="2"/>
      <c r="AK273" s="2" t="s">
        <v>2239</v>
      </c>
      <c r="AL273" s="2">
        <v>0</v>
      </c>
    </row>
    <row r="274" spans="1:38">
      <c r="A274" s="2">
        <v>12</v>
      </c>
      <c r="B274" s="2">
        <v>1</v>
      </c>
      <c r="C274" s="2" t="s">
        <v>501</v>
      </c>
      <c r="D274" s="32" t="s">
        <v>261</v>
      </c>
      <c r="E274" s="2">
        <v>82.5</v>
      </c>
      <c r="F274" s="2" t="s">
        <v>2012</v>
      </c>
      <c r="G274" s="2" t="s">
        <v>1198</v>
      </c>
      <c r="H274" s="2" t="s">
        <v>34</v>
      </c>
      <c r="I274" s="2" t="s">
        <v>21</v>
      </c>
      <c r="J274" s="33">
        <v>37167</v>
      </c>
      <c r="K274" s="31" t="s">
        <v>35</v>
      </c>
      <c r="L274" s="1">
        <v>80</v>
      </c>
      <c r="M274" s="15">
        <v>0.74680000000000002</v>
      </c>
      <c r="N274" s="11">
        <v>170</v>
      </c>
      <c r="O274" s="2">
        <v>177.5</v>
      </c>
      <c r="P274" s="44">
        <v>185</v>
      </c>
      <c r="Q274" s="31"/>
      <c r="R274" s="2">
        <f>O274</f>
        <v>177.5</v>
      </c>
      <c r="S274" s="15">
        <f t="shared" si="49"/>
        <v>132.55700000000002</v>
      </c>
      <c r="T274" s="2">
        <v>100</v>
      </c>
      <c r="U274" s="78">
        <v>105</v>
      </c>
      <c r="V274" s="82">
        <v>105</v>
      </c>
      <c r="W274" s="31"/>
      <c r="X274" s="14">
        <v>100</v>
      </c>
      <c r="Y274" s="15">
        <f t="shared" si="50"/>
        <v>74.680000000000007</v>
      </c>
      <c r="Z274" s="2">
        <f t="shared" si="51"/>
        <v>277.5</v>
      </c>
      <c r="AA274" s="15">
        <f t="shared" si="52"/>
        <v>207.23699999999999</v>
      </c>
      <c r="AB274" s="2">
        <v>190</v>
      </c>
      <c r="AC274" s="2">
        <v>200</v>
      </c>
      <c r="AD274" s="2">
        <v>205</v>
      </c>
      <c r="AE274" s="31"/>
      <c r="AF274" s="2">
        <v>205</v>
      </c>
      <c r="AG274" s="15">
        <f t="shared" si="53"/>
        <v>153.09399999999999</v>
      </c>
      <c r="AH274" s="14">
        <f t="shared" si="54"/>
        <v>482.5</v>
      </c>
      <c r="AI274" s="15">
        <f t="shared" si="55"/>
        <v>360.33100000000002</v>
      </c>
      <c r="AJ274" s="2"/>
      <c r="AK274" s="2" t="s">
        <v>1939</v>
      </c>
      <c r="AL274" s="2">
        <v>12</v>
      </c>
    </row>
    <row r="275" spans="1:38">
      <c r="A275" s="2">
        <v>12</v>
      </c>
      <c r="B275" s="2">
        <v>1</v>
      </c>
      <c r="C275" s="2" t="s">
        <v>501</v>
      </c>
      <c r="D275" s="32" t="s">
        <v>261</v>
      </c>
      <c r="E275" s="2">
        <v>82.5</v>
      </c>
      <c r="F275" s="2" t="s">
        <v>2035</v>
      </c>
      <c r="G275" s="2" t="s">
        <v>1646</v>
      </c>
      <c r="H275" s="2" t="s">
        <v>23</v>
      </c>
      <c r="I275" s="2" t="s">
        <v>21</v>
      </c>
      <c r="J275" s="33">
        <v>36056</v>
      </c>
      <c r="K275" s="31" t="s">
        <v>94</v>
      </c>
      <c r="L275" s="1">
        <v>81.8</v>
      </c>
      <c r="M275" s="15">
        <v>0.64790000000000003</v>
      </c>
      <c r="N275" s="11">
        <v>130</v>
      </c>
      <c r="O275" s="2">
        <v>140</v>
      </c>
      <c r="P275" s="44">
        <v>150</v>
      </c>
      <c r="Q275" s="31"/>
      <c r="R275" s="2">
        <f>O275</f>
        <v>140</v>
      </c>
      <c r="S275" s="15">
        <f t="shared" si="49"/>
        <v>90.706000000000003</v>
      </c>
      <c r="T275" s="2">
        <v>95</v>
      </c>
      <c r="U275" s="2">
        <v>100</v>
      </c>
      <c r="V275" s="14">
        <v>102.5</v>
      </c>
      <c r="W275" s="31"/>
      <c r="X275" s="14">
        <v>102.5</v>
      </c>
      <c r="Y275" s="15">
        <f t="shared" si="50"/>
        <v>66.409750000000003</v>
      </c>
      <c r="Z275" s="2">
        <f t="shared" si="51"/>
        <v>242.5</v>
      </c>
      <c r="AA275" s="15">
        <f t="shared" si="52"/>
        <v>157.11575000000002</v>
      </c>
      <c r="AB275" s="2">
        <v>140</v>
      </c>
      <c r="AC275" s="110">
        <v>150</v>
      </c>
      <c r="AD275" s="2">
        <v>0</v>
      </c>
      <c r="AE275" s="31"/>
      <c r="AF275" s="2">
        <v>140</v>
      </c>
      <c r="AG275" s="15">
        <f t="shared" si="53"/>
        <v>90.706000000000003</v>
      </c>
      <c r="AH275" s="14">
        <f t="shared" si="54"/>
        <v>382.5</v>
      </c>
      <c r="AI275" s="15">
        <f t="shared" si="55"/>
        <v>247.82175000000001</v>
      </c>
      <c r="AJ275" s="2"/>
      <c r="AK275" s="2" t="s">
        <v>2036</v>
      </c>
      <c r="AL275" s="2">
        <v>12</v>
      </c>
    </row>
    <row r="276" spans="1:38">
      <c r="A276" s="2">
        <v>12</v>
      </c>
      <c r="B276" s="2">
        <v>1</v>
      </c>
      <c r="C276" s="2" t="s">
        <v>501</v>
      </c>
      <c r="D276" s="32" t="s">
        <v>261</v>
      </c>
      <c r="E276" s="2">
        <v>90</v>
      </c>
      <c r="F276" s="2" t="s">
        <v>1911</v>
      </c>
      <c r="G276" s="2" t="s">
        <v>953</v>
      </c>
      <c r="H276" s="2" t="s">
        <v>23</v>
      </c>
      <c r="I276" s="2" t="s">
        <v>21</v>
      </c>
      <c r="J276" s="33">
        <v>35313</v>
      </c>
      <c r="K276" s="31" t="s">
        <v>136</v>
      </c>
      <c r="L276" s="1">
        <v>85.9</v>
      </c>
      <c r="M276" s="15">
        <v>0.61480000000000001</v>
      </c>
      <c r="N276" s="44">
        <v>180</v>
      </c>
      <c r="O276" s="2">
        <v>190</v>
      </c>
      <c r="P276" s="14">
        <v>200</v>
      </c>
      <c r="Q276" s="31"/>
      <c r="R276" s="2">
        <f>P276</f>
        <v>200</v>
      </c>
      <c r="S276" s="15">
        <f t="shared" si="49"/>
        <v>122.96000000000001</v>
      </c>
      <c r="T276" s="2">
        <v>135</v>
      </c>
      <c r="U276" s="2">
        <v>145</v>
      </c>
      <c r="V276" s="82">
        <v>150</v>
      </c>
      <c r="W276" s="31"/>
      <c r="X276" s="14">
        <v>145</v>
      </c>
      <c r="Y276" s="15">
        <f t="shared" si="50"/>
        <v>89.146000000000001</v>
      </c>
      <c r="Z276" s="2">
        <f t="shared" si="51"/>
        <v>345</v>
      </c>
      <c r="AA276" s="15">
        <f t="shared" si="52"/>
        <v>212.10599999999999</v>
      </c>
      <c r="AB276" s="2">
        <v>200</v>
      </c>
      <c r="AC276" s="2">
        <v>215</v>
      </c>
      <c r="AD276" s="110">
        <v>225</v>
      </c>
      <c r="AE276" s="31"/>
      <c r="AF276" s="2">
        <v>215</v>
      </c>
      <c r="AG276" s="15">
        <f t="shared" si="53"/>
        <v>132.18200000000002</v>
      </c>
      <c r="AH276" s="14">
        <f t="shared" si="54"/>
        <v>560</v>
      </c>
      <c r="AI276" s="15">
        <f t="shared" si="55"/>
        <v>344.28800000000001</v>
      </c>
      <c r="AJ276" s="2" t="s">
        <v>1253</v>
      </c>
      <c r="AK276" s="2" t="s">
        <v>1912</v>
      </c>
      <c r="AL276" s="2">
        <v>27</v>
      </c>
    </row>
    <row r="277" spans="1:38">
      <c r="A277" s="2">
        <v>5</v>
      </c>
      <c r="B277" s="2">
        <v>2</v>
      </c>
      <c r="C277" s="2" t="s">
        <v>501</v>
      </c>
      <c r="D277" s="32" t="s">
        <v>261</v>
      </c>
      <c r="E277" s="2">
        <v>90</v>
      </c>
      <c r="F277" s="2" t="s">
        <v>1709</v>
      </c>
      <c r="G277" s="2" t="s">
        <v>219</v>
      </c>
      <c r="H277" s="2" t="s">
        <v>219</v>
      </c>
      <c r="I277" s="2" t="s">
        <v>219</v>
      </c>
      <c r="J277" s="33">
        <v>34528</v>
      </c>
      <c r="K277" s="31" t="s">
        <v>136</v>
      </c>
      <c r="L277" s="1">
        <v>87.8</v>
      </c>
      <c r="M277" s="15">
        <v>0.59430000000000005</v>
      </c>
      <c r="N277" s="11">
        <v>160</v>
      </c>
      <c r="O277" s="2">
        <v>175</v>
      </c>
      <c r="P277" s="14">
        <v>182.5</v>
      </c>
      <c r="Q277" s="31"/>
      <c r="R277" s="2">
        <f>P277</f>
        <v>182.5</v>
      </c>
      <c r="S277" s="15">
        <f t="shared" si="49"/>
        <v>108.45975000000001</v>
      </c>
      <c r="T277" s="2">
        <v>130</v>
      </c>
      <c r="U277" s="2">
        <v>140</v>
      </c>
      <c r="V277" s="14">
        <v>147.5</v>
      </c>
      <c r="W277" s="31"/>
      <c r="X277" s="14">
        <v>147.5</v>
      </c>
      <c r="Y277" s="15">
        <f t="shared" si="50"/>
        <v>87.659250000000014</v>
      </c>
      <c r="Z277" s="2">
        <f t="shared" si="51"/>
        <v>330</v>
      </c>
      <c r="AA277" s="15">
        <f t="shared" si="52"/>
        <v>196.11900000000003</v>
      </c>
      <c r="AB277" s="2">
        <v>190</v>
      </c>
      <c r="AC277" s="2">
        <v>202.5</v>
      </c>
      <c r="AD277" s="2">
        <v>212.5</v>
      </c>
      <c r="AE277" s="31"/>
      <c r="AF277" s="2">
        <v>212.5</v>
      </c>
      <c r="AG277" s="15">
        <f t="shared" si="53"/>
        <v>126.28875000000001</v>
      </c>
      <c r="AH277" s="14">
        <f t="shared" si="54"/>
        <v>542.5</v>
      </c>
      <c r="AI277" s="15">
        <f t="shared" si="55"/>
        <v>322.40775000000002</v>
      </c>
      <c r="AJ277" s="2"/>
      <c r="AK277" s="2" t="s">
        <v>1710</v>
      </c>
      <c r="AL277" s="2">
        <v>5</v>
      </c>
    </row>
    <row r="278" spans="1:38">
      <c r="A278" s="2">
        <v>3</v>
      </c>
      <c r="B278" s="2">
        <v>3</v>
      </c>
      <c r="C278" s="2" t="s">
        <v>501</v>
      </c>
      <c r="D278" s="32" t="s">
        <v>261</v>
      </c>
      <c r="E278" s="2">
        <v>90</v>
      </c>
      <c r="F278" s="2" t="s">
        <v>1916</v>
      </c>
      <c r="G278" s="2" t="s">
        <v>1914</v>
      </c>
      <c r="H278" s="2" t="s">
        <v>23</v>
      </c>
      <c r="I278" s="2" t="s">
        <v>21</v>
      </c>
      <c r="J278" s="33">
        <v>34677</v>
      </c>
      <c r="K278" s="31" t="s">
        <v>136</v>
      </c>
      <c r="L278" s="1">
        <v>90</v>
      </c>
      <c r="M278" s="15">
        <v>0.59119999999999995</v>
      </c>
      <c r="N278" s="11">
        <v>175</v>
      </c>
      <c r="O278" s="44">
        <v>185</v>
      </c>
      <c r="P278" s="14">
        <v>187.5</v>
      </c>
      <c r="Q278" s="31"/>
      <c r="R278" s="2">
        <f>P278</f>
        <v>187.5</v>
      </c>
      <c r="S278" s="15">
        <f t="shared" si="49"/>
        <v>110.85</v>
      </c>
      <c r="T278" s="2">
        <v>112.5</v>
      </c>
      <c r="U278" s="2">
        <v>120</v>
      </c>
      <c r="V278" s="82">
        <v>125</v>
      </c>
      <c r="W278" s="31"/>
      <c r="X278" s="14">
        <v>120</v>
      </c>
      <c r="Y278" s="15">
        <f t="shared" si="50"/>
        <v>70.943999999999988</v>
      </c>
      <c r="Z278" s="2">
        <f t="shared" si="51"/>
        <v>307.5</v>
      </c>
      <c r="AA278" s="15">
        <f t="shared" si="52"/>
        <v>181.79399999999998</v>
      </c>
      <c r="AB278" s="2">
        <v>215</v>
      </c>
      <c r="AC278" s="2">
        <v>235</v>
      </c>
      <c r="AD278" s="110">
        <v>240</v>
      </c>
      <c r="AE278" s="31"/>
      <c r="AF278" s="2">
        <v>235</v>
      </c>
      <c r="AG278" s="15">
        <f t="shared" si="53"/>
        <v>138.93199999999999</v>
      </c>
      <c r="AH278" s="14">
        <f t="shared" si="54"/>
        <v>542.5</v>
      </c>
      <c r="AI278" s="15">
        <f t="shared" si="55"/>
        <v>320.726</v>
      </c>
      <c r="AJ278" s="2"/>
      <c r="AK278" s="2" t="s">
        <v>1917</v>
      </c>
      <c r="AL278" s="2">
        <v>3</v>
      </c>
    </row>
    <row r="279" spans="1:38">
      <c r="A279" s="2">
        <v>2</v>
      </c>
      <c r="B279" s="2">
        <v>4</v>
      </c>
      <c r="C279" s="2" t="s">
        <v>501</v>
      </c>
      <c r="D279" s="32" t="s">
        <v>261</v>
      </c>
      <c r="E279" s="2">
        <v>90</v>
      </c>
      <c r="F279" s="2" t="s">
        <v>1918</v>
      </c>
      <c r="G279" s="2" t="s">
        <v>936</v>
      </c>
      <c r="H279" s="2" t="s">
        <v>23</v>
      </c>
      <c r="I279" s="2" t="s">
        <v>21</v>
      </c>
      <c r="J279" s="33">
        <v>34988</v>
      </c>
      <c r="K279" s="31" t="s">
        <v>136</v>
      </c>
      <c r="L279" s="1">
        <v>90</v>
      </c>
      <c r="M279" s="15">
        <v>0.59699999999999998</v>
      </c>
      <c r="N279" s="11">
        <v>190</v>
      </c>
      <c r="O279" s="44">
        <v>200</v>
      </c>
      <c r="P279" s="44">
        <v>200</v>
      </c>
      <c r="Q279" s="31"/>
      <c r="R279" s="2">
        <f>N279</f>
        <v>190</v>
      </c>
      <c r="S279" s="15">
        <f t="shared" si="49"/>
        <v>113.42999999999999</v>
      </c>
      <c r="T279" s="2">
        <v>135</v>
      </c>
      <c r="U279" s="78">
        <v>140</v>
      </c>
      <c r="V279" s="82">
        <v>140</v>
      </c>
      <c r="W279" s="31"/>
      <c r="X279" s="14">
        <v>135</v>
      </c>
      <c r="Y279" s="15">
        <f t="shared" si="50"/>
        <v>80.594999999999999</v>
      </c>
      <c r="Z279" s="2">
        <f t="shared" si="51"/>
        <v>325</v>
      </c>
      <c r="AA279" s="15">
        <f t="shared" si="52"/>
        <v>194.02500000000001</v>
      </c>
      <c r="AB279" s="2">
        <v>210</v>
      </c>
      <c r="AC279" s="110">
        <v>220</v>
      </c>
      <c r="AD279" s="110">
        <v>220</v>
      </c>
      <c r="AE279" s="31"/>
      <c r="AF279" s="2">
        <v>210</v>
      </c>
      <c r="AG279" s="15">
        <f t="shared" si="53"/>
        <v>125.36999999999999</v>
      </c>
      <c r="AH279" s="14">
        <f t="shared" si="54"/>
        <v>535</v>
      </c>
      <c r="AI279" s="15">
        <f t="shared" si="55"/>
        <v>319.39499999999998</v>
      </c>
      <c r="AJ279" s="2"/>
      <c r="AK279" s="2" t="s">
        <v>937</v>
      </c>
      <c r="AL279" s="2">
        <v>2</v>
      </c>
    </row>
    <row r="280" spans="1:38">
      <c r="A280" s="2">
        <v>12</v>
      </c>
      <c r="B280" s="2">
        <v>1</v>
      </c>
      <c r="C280" s="2" t="s">
        <v>501</v>
      </c>
      <c r="D280" s="32" t="s">
        <v>261</v>
      </c>
      <c r="E280" s="2">
        <v>90</v>
      </c>
      <c r="F280" s="2" t="s">
        <v>1940</v>
      </c>
      <c r="G280" s="2" t="s">
        <v>446</v>
      </c>
      <c r="H280" s="2" t="s">
        <v>23</v>
      </c>
      <c r="I280" s="2" t="s">
        <v>21</v>
      </c>
      <c r="J280" s="33">
        <v>27364</v>
      </c>
      <c r="K280" s="31" t="s">
        <v>20</v>
      </c>
      <c r="L280" s="1">
        <v>87.5</v>
      </c>
      <c r="M280" s="15">
        <v>0.60099999999999998</v>
      </c>
      <c r="N280" s="11">
        <v>190</v>
      </c>
      <c r="O280" s="44">
        <v>200</v>
      </c>
      <c r="P280" s="14">
        <v>210</v>
      </c>
      <c r="Q280" s="31"/>
      <c r="R280" s="2">
        <f>P280</f>
        <v>210</v>
      </c>
      <c r="S280" s="15">
        <f t="shared" si="49"/>
        <v>126.21</v>
      </c>
      <c r="T280" s="2">
        <v>140</v>
      </c>
      <c r="U280" s="2">
        <v>150</v>
      </c>
      <c r="V280" s="14">
        <v>160</v>
      </c>
      <c r="W280" s="31"/>
      <c r="X280" s="14">
        <v>160</v>
      </c>
      <c r="Y280" s="15">
        <f t="shared" si="50"/>
        <v>96.16</v>
      </c>
      <c r="Z280" s="2">
        <f t="shared" si="51"/>
        <v>370</v>
      </c>
      <c r="AA280" s="15">
        <f t="shared" si="52"/>
        <v>222.37</v>
      </c>
      <c r="AB280" s="2">
        <v>190</v>
      </c>
      <c r="AC280" s="2">
        <v>200</v>
      </c>
      <c r="AD280" s="2">
        <v>205</v>
      </c>
      <c r="AE280" s="31"/>
      <c r="AF280" s="2">
        <v>205</v>
      </c>
      <c r="AG280" s="15">
        <f t="shared" si="53"/>
        <v>123.205</v>
      </c>
      <c r="AH280" s="14">
        <f t="shared" si="54"/>
        <v>575</v>
      </c>
      <c r="AI280" s="15">
        <f t="shared" si="55"/>
        <v>345.57499999999999</v>
      </c>
      <c r="AJ280" s="2"/>
      <c r="AK280" s="2" t="s">
        <v>1933</v>
      </c>
      <c r="AL280" s="2">
        <v>12</v>
      </c>
    </row>
    <row r="281" spans="1:38">
      <c r="A281" s="2">
        <v>12</v>
      </c>
      <c r="B281" s="2">
        <v>1</v>
      </c>
      <c r="C281" s="2" t="s">
        <v>501</v>
      </c>
      <c r="D281" s="32" t="s">
        <v>261</v>
      </c>
      <c r="E281" s="2">
        <v>90</v>
      </c>
      <c r="F281" s="2" t="s">
        <v>1711</v>
      </c>
      <c r="G281" s="2" t="s">
        <v>532</v>
      </c>
      <c r="H281" s="2" t="s">
        <v>532</v>
      </c>
      <c r="I281" s="2" t="s">
        <v>21</v>
      </c>
      <c r="J281" s="33">
        <v>25493</v>
      </c>
      <c r="K281" s="31" t="s">
        <v>36</v>
      </c>
      <c r="L281" s="1">
        <v>89.2</v>
      </c>
      <c r="M281" s="15">
        <v>0.64259999999999995</v>
      </c>
      <c r="N281" s="11">
        <v>200</v>
      </c>
      <c r="O281" s="2">
        <v>210</v>
      </c>
      <c r="P281" s="44">
        <v>217.5</v>
      </c>
      <c r="Q281" s="31"/>
      <c r="R281" s="2">
        <f>O281</f>
        <v>210</v>
      </c>
      <c r="S281" s="15">
        <f t="shared" si="49"/>
        <v>134.946</v>
      </c>
      <c r="T281" s="2">
        <v>120</v>
      </c>
      <c r="U281" s="2">
        <v>127.5</v>
      </c>
      <c r="V281" s="82">
        <v>135</v>
      </c>
      <c r="W281" s="31"/>
      <c r="X281" s="14">
        <v>127.5</v>
      </c>
      <c r="Y281" s="15">
        <f t="shared" si="50"/>
        <v>81.9315</v>
      </c>
      <c r="Z281" s="2">
        <f t="shared" si="51"/>
        <v>337.5</v>
      </c>
      <c r="AA281" s="15">
        <f t="shared" si="52"/>
        <v>216.87749999999997</v>
      </c>
      <c r="AB281" s="2">
        <v>225</v>
      </c>
      <c r="AC281" s="2">
        <v>240</v>
      </c>
      <c r="AD281" s="2">
        <v>250</v>
      </c>
      <c r="AE281" s="31"/>
      <c r="AF281" s="2">
        <v>250</v>
      </c>
      <c r="AG281" s="15">
        <f t="shared" si="53"/>
        <v>160.64999999999998</v>
      </c>
      <c r="AH281" s="14">
        <f t="shared" si="54"/>
        <v>587.5</v>
      </c>
      <c r="AI281" s="15">
        <f t="shared" si="55"/>
        <v>377.52749999999997</v>
      </c>
      <c r="AJ281" s="2"/>
      <c r="AK281" s="2" t="s">
        <v>2202</v>
      </c>
      <c r="AL281" s="2">
        <v>12</v>
      </c>
    </row>
    <row r="282" spans="1:38">
      <c r="A282" s="2">
        <v>12</v>
      </c>
      <c r="B282" s="2">
        <v>1</v>
      </c>
      <c r="C282" s="2" t="s">
        <v>501</v>
      </c>
      <c r="D282" s="32" t="s">
        <v>261</v>
      </c>
      <c r="E282" s="2">
        <v>90</v>
      </c>
      <c r="F282" s="2" t="s">
        <v>1822</v>
      </c>
      <c r="G282" s="2" t="s">
        <v>176</v>
      </c>
      <c r="H282" s="2" t="s">
        <v>176</v>
      </c>
      <c r="I282" s="2" t="s">
        <v>21</v>
      </c>
      <c r="J282" s="33">
        <v>22305</v>
      </c>
      <c r="K282" s="31" t="s">
        <v>53</v>
      </c>
      <c r="L282" s="1">
        <v>89.2</v>
      </c>
      <c r="M282" s="15">
        <v>0.84160000000000001</v>
      </c>
      <c r="N282" s="11">
        <v>140</v>
      </c>
      <c r="O282" s="2">
        <v>150</v>
      </c>
      <c r="P282" s="14">
        <v>0</v>
      </c>
      <c r="Q282" s="31"/>
      <c r="R282" s="2">
        <f>O282</f>
        <v>150</v>
      </c>
      <c r="S282" s="15">
        <f t="shared" si="49"/>
        <v>126.24000000000001</v>
      </c>
      <c r="T282" s="2">
        <v>125</v>
      </c>
      <c r="U282" s="78">
        <v>130</v>
      </c>
      <c r="V282" s="82">
        <v>130</v>
      </c>
      <c r="W282" s="31"/>
      <c r="X282" s="14">
        <v>125</v>
      </c>
      <c r="Y282" s="15">
        <f t="shared" si="50"/>
        <v>105.2</v>
      </c>
      <c r="Z282" s="2">
        <f t="shared" si="51"/>
        <v>275</v>
      </c>
      <c r="AA282" s="15">
        <f t="shared" si="52"/>
        <v>231.44</v>
      </c>
      <c r="AB282" s="2">
        <v>180</v>
      </c>
      <c r="AC282" s="2">
        <v>200</v>
      </c>
      <c r="AD282" s="2">
        <v>0</v>
      </c>
      <c r="AE282" s="31"/>
      <c r="AF282" s="2">
        <v>200</v>
      </c>
      <c r="AG282" s="15">
        <f t="shared" si="53"/>
        <v>168.32</v>
      </c>
      <c r="AH282" s="14">
        <f t="shared" si="54"/>
        <v>475</v>
      </c>
      <c r="AI282" s="15">
        <f t="shared" si="55"/>
        <v>399.76</v>
      </c>
      <c r="AJ282" s="2"/>
      <c r="AK282" s="2" t="s">
        <v>1823</v>
      </c>
      <c r="AL282" s="2">
        <v>12</v>
      </c>
    </row>
    <row r="283" spans="1:38">
      <c r="A283" s="2">
        <v>12</v>
      </c>
      <c r="B283" s="2">
        <v>1</v>
      </c>
      <c r="C283" s="2" t="s">
        <v>501</v>
      </c>
      <c r="D283" s="32" t="s">
        <v>261</v>
      </c>
      <c r="E283" s="2">
        <v>90</v>
      </c>
      <c r="F283" s="2" t="s">
        <v>1828</v>
      </c>
      <c r="G283" s="2" t="s">
        <v>1829</v>
      </c>
      <c r="H283" s="2" t="s">
        <v>931</v>
      </c>
      <c r="I283" s="2" t="s">
        <v>21</v>
      </c>
      <c r="J283" s="33">
        <v>31762</v>
      </c>
      <c r="K283" s="31" t="s">
        <v>19</v>
      </c>
      <c r="L283" s="1">
        <v>87.6</v>
      </c>
      <c r="M283" s="15">
        <v>0.59519999999999995</v>
      </c>
      <c r="N283" s="44">
        <v>200</v>
      </c>
      <c r="O283" s="2">
        <v>200</v>
      </c>
      <c r="P283" s="44">
        <v>230</v>
      </c>
      <c r="Q283" s="31"/>
      <c r="R283" s="2">
        <f>O283</f>
        <v>200</v>
      </c>
      <c r="S283" s="15">
        <f t="shared" si="49"/>
        <v>119.03999999999999</v>
      </c>
      <c r="T283" s="2">
        <v>170</v>
      </c>
      <c r="U283" s="2">
        <v>175</v>
      </c>
      <c r="V283" s="14">
        <v>180</v>
      </c>
      <c r="W283" s="31"/>
      <c r="X283" s="14">
        <v>180</v>
      </c>
      <c r="Y283" s="15">
        <f t="shared" si="50"/>
        <v>107.136</v>
      </c>
      <c r="Z283" s="2">
        <f t="shared" si="51"/>
        <v>380</v>
      </c>
      <c r="AA283" s="15">
        <f t="shared" si="52"/>
        <v>226.17599999999999</v>
      </c>
      <c r="AB283" s="2">
        <v>270</v>
      </c>
      <c r="AC283" s="2">
        <v>280</v>
      </c>
      <c r="AD283" s="125">
        <v>282.5</v>
      </c>
      <c r="AE283" s="31"/>
      <c r="AF283" s="14">
        <v>280</v>
      </c>
      <c r="AG283" s="15">
        <f t="shared" si="53"/>
        <v>166.65599999999998</v>
      </c>
      <c r="AH283" s="2">
        <f t="shared" si="54"/>
        <v>660</v>
      </c>
      <c r="AI283" s="15">
        <f t="shared" si="55"/>
        <v>392.83199999999999</v>
      </c>
      <c r="AJ283" s="2"/>
      <c r="AK283" s="2" t="s">
        <v>2220</v>
      </c>
      <c r="AL283" s="2">
        <v>12</v>
      </c>
    </row>
    <row r="284" spans="1:38">
      <c r="A284" s="2">
        <v>5</v>
      </c>
      <c r="B284" s="2">
        <v>2</v>
      </c>
      <c r="C284" s="2" t="s">
        <v>501</v>
      </c>
      <c r="D284" s="32" t="s">
        <v>261</v>
      </c>
      <c r="E284" s="2">
        <v>90</v>
      </c>
      <c r="F284" s="2" t="s">
        <v>1954</v>
      </c>
      <c r="G284" s="2" t="s">
        <v>1955</v>
      </c>
      <c r="H284" s="2" t="s">
        <v>107</v>
      </c>
      <c r="I284" s="2" t="s">
        <v>21</v>
      </c>
      <c r="J284" s="33">
        <v>32593</v>
      </c>
      <c r="K284" s="31" t="s">
        <v>19</v>
      </c>
      <c r="L284" s="1">
        <v>89.5</v>
      </c>
      <c r="M284" s="15">
        <v>0.58730000000000004</v>
      </c>
      <c r="N284" s="11">
        <v>210</v>
      </c>
      <c r="O284" s="2">
        <v>220</v>
      </c>
      <c r="P284" s="44">
        <v>230</v>
      </c>
      <c r="Q284" s="31"/>
      <c r="R284" s="2">
        <f>O284</f>
        <v>220</v>
      </c>
      <c r="S284" s="15">
        <f t="shared" ref="S284:S315" si="56">R284*M284</f>
        <v>129.20600000000002</v>
      </c>
      <c r="T284" s="2">
        <v>165</v>
      </c>
      <c r="U284" s="2">
        <v>172.5</v>
      </c>
      <c r="V284" s="82">
        <v>177.5</v>
      </c>
      <c r="W284" s="31"/>
      <c r="X284" s="14">
        <v>172.5</v>
      </c>
      <c r="Y284" s="15">
        <f t="shared" ref="Y284:Y315" si="57">X284*M284</f>
        <v>101.30925000000001</v>
      </c>
      <c r="Z284" s="2">
        <f t="shared" ref="Z284:Z315" si="58">X284+R284</f>
        <v>392.5</v>
      </c>
      <c r="AA284" s="15">
        <f t="shared" ref="AA284:AA315" si="59">Z284*M284</f>
        <v>230.51525000000001</v>
      </c>
      <c r="AB284" s="2">
        <v>250</v>
      </c>
      <c r="AC284" s="2">
        <v>260</v>
      </c>
      <c r="AD284" s="125">
        <v>275</v>
      </c>
      <c r="AE284" s="31"/>
      <c r="AF284" s="14">
        <v>260</v>
      </c>
      <c r="AG284" s="15">
        <f t="shared" ref="AG284:AG315" si="60">AF284*M284</f>
        <v>152.69800000000001</v>
      </c>
      <c r="AH284" s="2">
        <f t="shared" ref="AH284:AH315" si="61">AF284+Z284</f>
        <v>652.5</v>
      </c>
      <c r="AI284" s="15">
        <f t="shared" ref="AI284:AI315" si="62">AH284*M284</f>
        <v>383.21325000000002</v>
      </c>
      <c r="AJ284" s="2"/>
      <c r="AK284" s="2" t="s">
        <v>1956</v>
      </c>
      <c r="AL284" s="2">
        <v>5</v>
      </c>
    </row>
    <row r="285" spans="1:38">
      <c r="A285" s="2">
        <v>3</v>
      </c>
      <c r="B285" s="2">
        <v>3</v>
      </c>
      <c r="C285" s="2" t="s">
        <v>501</v>
      </c>
      <c r="D285" s="32" t="s">
        <v>261</v>
      </c>
      <c r="E285" s="2">
        <v>90</v>
      </c>
      <c r="F285" s="2" t="s">
        <v>567</v>
      </c>
      <c r="G285" s="2" t="s">
        <v>219</v>
      </c>
      <c r="H285" s="2" t="s">
        <v>219</v>
      </c>
      <c r="I285" s="2" t="s">
        <v>219</v>
      </c>
      <c r="J285" s="33">
        <v>29806</v>
      </c>
      <c r="K285" s="31" t="s">
        <v>19</v>
      </c>
      <c r="L285" s="1">
        <v>90</v>
      </c>
      <c r="M285" s="15">
        <v>0.58530000000000004</v>
      </c>
      <c r="N285" s="11">
        <v>200</v>
      </c>
      <c r="O285" s="2">
        <v>210</v>
      </c>
      <c r="P285" s="14">
        <v>217.5</v>
      </c>
      <c r="Q285" s="31"/>
      <c r="R285" s="2">
        <f>P285</f>
        <v>217.5</v>
      </c>
      <c r="S285" s="15">
        <f t="shared" si="56"/>
        <v>127.30275</v>
      </c>
      <c r="T285" s="2">
        <v>155</v>
      </c>
      <c r="U285" s="78">
        <v>162.5</v>
      </c>
      <c r="V285" s="82">
        <v>162.5</v>
      </c>
      <c r="W285" s="31"/>
      <c r="X285" s="14">
        <v>155</v>
      </c>
      <c r="Y285" s="15">
        <f t="shared" si="57"/>
        <v>90.721500000000006</v>
      </c>
      <c r="Z285" s="2">
        <f t="shared" si="58"/>
        <v>372.5</v>
      </c>
      <c r="AA285" s="15">
        <f t="shared" si="59"/>
        <v>218.02425000000002</v>
      </c>
      <c r="AB285" s="2">
        <v>255</v>
      </c>
      <c r="AC285" s="2">
        <v>265</v>
      </c>
      <c r="AD285" s="125">
        <v>270</v>
      </c>
      <c r="AE285" s="31"/>
      <c r="AF285" s="14">
        <v>265</v>
      </c>
      <c r="AG285" s="15">
        <f t="shared" si="60"/>
        <v>155.1045</v>
      </c>
      <c r="AH285" s="2">
        <f t="shared" si="61"/>
        <v>637.5</v>
      </c>
      <c r="AI285" s="15">
        <f t="shared" si="62"/>
        <v>373.12875000000003</v>
      </c>
      <c r="AJ285" s="2"/>
      <c r="AK285" s="2" t="s">
        <v>1961</v>
      </c>
      <c r="AL285" s="2">
        <v>3</v>
      </c>
    </row>
    <row r="286" spans="1:38">
      <c r="A286" s="2">
        <v>2</v>
      </c>
      <c r="B286" s="2">
        <v>4</v>
      </c>
      <c r="C286" s="2" t="s">
        <v>501</v>
      </c>
      <c r="D286" s="32" t="s">
        <v>261</v>
      </c>
      <c r="E286" s="2">
        <v>90</v>
      </c>
      <c r="F286" s="2" t="s">
        <v>1962</v>
      </c>
      <c r="G286" s="2" t="s">
        <v>1963</v>
      </c>
      <c r="H286" s="2" t="s">
        <v>23</v>
      </c>
      <c r="I286" s="2" t="s">
        <v>21</v>
      </c>
      <c r="J286" s="33">
        <v>31093</v>
      </c>
      <c r="K286" s="31" t="s">
        <v>19</v>
      </c>
      <c r="L286" s="1">
        <v>85</v>
      </c>
      <c r="M286" s="15">
        <v>0.6069</v>
      </c>
      <c r="N286" s="11">
        <v>200</v>
      </c>
      <c r="O286" s="44">
        <v>210</v>
      </c>
      <c r="P286" s="14">
        <v>210</v>
      </c>
      <c r="Q286" s="31"/>
      <c r="R286" s="2">
        <f>P286</f>
        <v>210</v>
      </c>
      <c r="S286" s="15">
        <f t="shared" si="56"/>
        <v>127.449</v>
      </c>
      <c r="T286" s="2">
        <v>147.5</v>
      </c>
      <c r="U286" s="78">
        <v>157.5</v>
      </c>
      <c r="V286" s="14">
        <v>157.5</v>
      </c>
      <c r="W286" s="31"/>
      <c r="X286" s="14">
        <v>157.5</v>
      </c>
      <c r="Y286" s="15">
        <f t="shared" si="57"/>
        <v>95.586749999999995</v>
      </c>
      <c r="Z286" s="2">
        <f t="shared" si="58"/>
        <v>367.5</v>
      </c>
      <c r="AA286" s="15">
        <f t="shared" si="59"/>
        <v>223.03575000000001</v>
      </c>
      <c r="AB286" s="2">
        <v>230</v>
      </c>
      <c r="AC286" s="110">
        <v>240</v>
      </c>
      <c r="AD286" s="14">
        <v>240</v>
      </c>
      <c r="AE286" s="31"/>
      <c r="AF286" s="14">
        <v>240</v>
      </c>
      <c r="AG286" s="15">
        <f t="shared" si="60"/>
        <v>145.65600000000001</v>
      </c>
      <c r="AH286" s="2">
        <f t="shared" si="61"/>
        <v>607.5</v>
      </c>
      <c r="AI286" s="15">
        <f t="shared" si="62"/>
        <v>368.69175000000001</v>
      </c>
      <c r="AJ286" s="2"/>
      <c r="AK286" s="2" t="s">
        <v>1964</v>
      </c>
      <c r="AL286" s="2">
        <v>2</v>
      </c>
    </row>
    <row r="287" spans="1:38">
      <c r="A287" s="2">
        <v>1</v>
      </c>
      <c r="B287" s="2">
        <v>5</v>
      </c>
      <c r="C287" s="2" t="s">
        <v>501</v>
      </c>
      <c r="D287" s="32" t="s">
        <v>261</v>
      </c>
      <c r="E287" s="2">
        <v>90</v>
      </c>
      <c r="F287" s="2" t="s">
        <v>1838</v>
      </c>
      <c r="G287" s="2" t="s">
        <v>931</v>
      </c>
      <c r="H287" s="2" t="s">
        <v>931</v>
      </c>
      <c r="I287" s="2" t="s">
        <v>21</v>
      </c>
      <c r="J287" s="33">
        <v>33881</v>
      </c>
      <c r="K287" s="31" t="s">
        <v>19</v>
      </c>
      <c r="L287" s="1">
        <v>89.2</v>
      </c>
      <c r="M287" s="15">
        <v>0.58850000000000002</v>
      </c>
      <c r="N287" s="11">
        <v>200</v>
      </c>
      <c r="O287" s="2">
        <v>210</v>
      </c>
      <c r="P287" s="14">
        <v>217.5</v>
      </c>
      <c r="Q287" s="31"/>
      <c r="R287" s="2">
        <f>P287</f>
        <v>217.5</v>
      </c>
      <c r="S287" s="15">
        <f t="shared" si="56"/>
        <v>127.99875</v>
      </c>
      <c r="T287" s="2">
        <v>155</v>
      </c>
      <c r="U287" s="83">
        <v>162.5</v>
      </c>
      <c r="V287" s="82">
        <v>165</v>
      </c>
      <c r="W287" s="31"/>
      <c r="X287" s="14">
        <v>162.5</v>
      </c>
      <c r="Y287" s="15">
        <f t="shared" si="57"/>
        <v>95.631250000000009</v>
      </c>
      <c r="Z287" s="2">
        <f t="shared" si="58"/>
        <v>380</v>
      </c>
      <c r="AA287" s="15">
        <f t="shared" si="59"/>
        <v>223.63</v>
      </c>
      <c r="AB287" s="2">
        <v>225</v>
      </c>
      <c r="AC287" s="110">
        <v>240</v>
      </c>
      <c r="AD287" s="125">
        <v>240</v>
      </c>
      <c r="AE287" s="31"/>
      <c r="AF287" s="14">
        <v>225</v>
      </c>
      <c r="AG287" s="15">
        <f t="shared" si="60"/>
        <v>132.41249999999999</v>
      </c>
      <c r="AH287" s="2">
        <f t="shared" si="61"/>
        <v>605</v>
      </c>
      <c r="AI287" s="15">
        <f t="shared" si="62"/>
        <v>356.04250000000002</v>
      </c>
      <c r="AJ287" s="2"/>
      <c r="AK287" s="2" t="s">
        <v>1631</v>
      </c>
      <c r="AL287" s="2">
        <v>1</v>
      </c>
    </row>
    <row r="288" spans="1:38">
      <c r="A288" s="2">
        <v>0</v>
      </c>
      <c r="B288" s="2">
        <v>6</v>
      </c>
      <c r="C288" s="2" t="s">
        <v>501</v>
      </c>
      <c r="D288" s="32" t="s">
        <v>261</v>
      </c>
      <c r="E288" s="2">
        <v>90</v>
      </c>
      <c r="F288" s="2" t="s">
        <v>1712</v>
      </c>
      <c r="G288" s="2" t="s">
        <v>931</v>
      </c>
      <c r="H288" s="2" t="s">
        <v>931</v>
      </c>
      <c r="I288" s="2" t="s">
        <v>21</v>
      </c>
      <c r="J288" s="33">
        <v>30567</v>
      </c>
      <c r="K288" s="31" t="s">
        <v>19</v>
      </c>
      <c r="L288" s="1">
        <v>89.3</v>
      </c>
      <c r="M288" s="15">
        <v>0.58809999999999996</v>
      </c>
      <c r="N288" s="11">
        <v>200</v>
      </c>
      <c r="O288" s="2">
        <v>210</v>
      </c>
      <c r="P288" s="44">
        <v>215</v>
      </c>
      <c r="Q288" s="31"/>
      <c r="R288" s="2">
        <f>O288</f>
        <v>210</v>
      </c>
      <c r="S288" s="15">
        <f t="shared" si="56"/>
        <v>123.50099999999999</v>
      </c>
      <c r="T288" s="2">
        <v>130</v>
      </c>
      <c r="U288" s="78">
        <v>137.5</v>
      </c>
      <c r="V288" s="82">
        <v>137.5</v>
      </c>
      <c r="W288" s="31"/>
      <c r="X288" s="14">
        <v>130</v>
      </c>
      <c r="Y288" s="15">
        <f t="shared" si="57"/>
        <v>76.452999999999989</v>
      </c>
      <c r="Z288" s="2">
        <f t="shared" si="58"/>
        <v>340</v>
      </c>
      <c r="AA288" s="15">
        <f t="shared" si="59"/>
        <v>199.95399999999998</v>
      </c>
      <c r="AB288" s="2">
        <v>250</v>
      </c>
      <c r="AC288" s="2">
        <v>257.5</v>
      </c>
      <c r="AD288" s="125">
        <v>265</v>
      </c>
      <c r="AE288" s="31"/>
      <c r="AF288" s="14">
        <v>257.5</v>
      </c>
      <c r="AG288" s="15">
        <f t="shared" si="60"/>
        <v>151.43574999999998</v>
      </c>
      <c r="AH288" s="2">
        <f t="shared" si="61"/>
        <v>597.5</v>
      </c>
      <c r="AI288" s="15">
        <f t="shared" si="62"/>
        <v>351.38974999999999</v>
      </c>
      <c r="AJ288" s="2"/>
      <c r="AK288" s="2" t="s">
        <v>2029</v>
      </c>
      <c r="AL288" s="2">
        <v>0</v>
      </c>
    </row>
    <row r="289" spans="1:38">
      <c r="A289" s="2">
        <v>0</v>
      </c>
      <c r="B289" s="2">
        <v>7</v>
      </c>
      <c r="C289" s="2" t="s">
        <v>501</v>
      </c>
      <c r="D289" s="32" t="s">
        <v>261</v>
      </c>
      <c r="E289" s="2">
        <v>90</v>
      </c>
      <c r="F289" s="2" t="s">
        <v>1976</v>
      </c>
      <c r="G289" s="2" t="s">
        <v>931</v>
      </c>
      <c r="H289" s="2" t="s">
        <v>931</v>
      </c>
      <c r="I289" s="2" t="s">
        <v>21</v>
      </c>
      <c r="J289" s="33">
        <v>31482</v>
      </c>
      <c r="K289" s="31" t="s">
        <v>19</v>
      </c>
      <c r="L289" s="1">
        <v>89.7</v>
      </c>
      <c r="M289" s="15">
        <v>0.58650000000000002</v>
      </c>
      <c r="N289" s="44">
        <v>200</v>
      </c>
      <c r="O289" s="2">
        <v>200</v>
      </c>
      <c r="P289" s="44">
        <v>210</v>
      </c>
      <c r="Q289" s="31"/>
      <c r="R289" s="2">
        <f>O289</f>
        <v>200</v>
      </c>
      <c r="S289" s="15">
        <f t="shared" si="56"/>
        <v>117.30000000000001</v>
      </c>
      <c r="T289" s="2">
        <v>160</v>
      </c>
      <c r="U289" s="78">
        <v>165</v>
      </c>
      <c r="V289" s="82">
        <v>165</v>
      </c>
      <c r="W289" s="31"/>
      <c r="X289" s="14">
        <v>160</v>
      </c>
      <c r="Y289" s="15">
        <f t="shared" si="57"/>
        <v>93.84</v>
      </c>
      <c r="Z289" s="2">
        <f t="shared" si="58"/>
        <v>360</v>
      </c>
      <c r="AA289" s="15">
        <f t="shared" si="59"/>
        <v>211.14000000000001</v>
      </c>
      <c r="AB289" s="2">
        <v>225</v>
      </c>
      <c r="AC289" s="110">
        <v>235</v>
      </c>
      <c r="AD289" s="14">
        <v>0</v>
      </c>
      <c r="AE289" s="31"/>
      <c r="AF289" s="14">
        <v>225</v>
      </c>
      <c r="AG289" s="15">
        <f t="shared" si="60"/>
        <v>131.96250000000001</v>
      </c>
      <c r="AH289" s="2">
        <f t="shared" si="61"/>
        <v>585</v>
      </c>
      <c r="AI289" s="15">
        <f t="shared" si="62"/>
        <v>343.10250000000002</v>
      </c>
      <c r="AJ289" s="2"/>
      <c r="AK289" s="2" t="s">
        <v>1977</v>
      </c>
      <c r="AL289" s="2">
        <v>0</v>
      </c>
    </row>
    <row r="290" spans="1:38">
      <c r="A290" s="2">
        <v>0</v>
      </c>
      <c r="B290" s="2">
        <v>8</v>
      </c>
      <c r="C290" s="2" t="s">
        <v>501</v>
      </c>
      <c r="D290" s="32" t="s">
        <v>261</v>
      </c>
      <c r="E290" s="2">
        <v>90</v>
      </c>
      <c r="F290" s="2" t="s">
        <v>1713</v>
      </c>
      <c r="G290" s="2" t="s">
        <v>896</v>
      </c>
      <c r="H290" s="2" t="s">
        <v>23</v>
      </c>
      <c r="I290" s="2" t="s">
        <v>21</v>
      </c>
      <c r="J290" s="33">
        <v>32238</v>
      </c>
      <c r="K290" s="31" t="s">
        <v>19</v>
      </c>
      <c r="L290" s="1">
        <v>89.3</v>
      </c>
      <c r="M290" s="15">
        <v>0.58809999999999996</v>
      </c>
      <c r="N290" s="11">
        <v>210</v>
      </c>
      <c r="O290" s="44">
        <v>222.5</v>
      </c>
      <c r="P290" s="44">
        <v>222.5</v>
      </c>
      <c r="Q290" s="31"/>
      <c r="R290" s="2">
        <f>N290</f>
        <v>210</v>
      </c>
      <c r="S290" s="15">
        <f t="shared" si="56"/>
        <v>123.50099999999999</v>
      </c>
      <c r="T290" s="2">
        <v>140</v>
      </c>
      <c r="U290" s="2">
        <v>145</v>
      </c>
      <c r="V290" s="82">
        <v>155</v>
      </c>
      <c r="W290" s="31"/>
      <c r="X290" s="14">
        <v>145</v>
      </c>
      <c r="Y290" s="15">
        <f t="shared" si="57"/>
        <v>85.274499999999989</v>
      </c>
      <c r="Z290" s="2">
        <f t="shared" si="58"/>
        <v>355</v>
      </c>
      <c r="AA290" s="15">
        <f t="shared" si="59"/>
        <v>208.77549999999999</v>
      </c>
      <c r="AB290" s="2">
        <v>200</v>
      </c>
      <c r="AC290" s="2">
        <v>210</v>
      </c>
      <c r="AD290" s="14">
        <v>220</v>
      </c>
      <c r="AE290" s="31"/>
      <c r="AF290" s="14">
        <v>220</v>
      </c>
      <c r="AG290" s="15">
        <f t="shared" si="60"/>
        <v>129.38199999999998</v>
      </c>
      <c r="AH290" s="2">
        <f t="shared" si="61"/>
        <v>575</v>
      </c>
      <c r="AI290" s="15">
        <f t="shared" si="62"/>
        <v>338.15749999999997</v>
      </c>
      <c r="AJ290" s="2"/>
      <c r="AK290" s="2" t="s">
        <v>1980</v>
      </c>
      <c r="AL290" s="2">
        <v>0</v>
      </c>
    </row>
    <row r="291" spans="1:38">
      <c r="A291" s="2">
        <v>0</v>
      </c>
      <c r="B291" s="2">
        <v>9</v>
      </c>
      <c r="C291" s="2" t="s">
        <v>501</v>
      </c>
      <c r="D291" s="32" t="s">
        <v>261</v>
      </c>
      <c r="E291" s="2">
        <v>90</v>
      </c>
      <c r="F291" s="2" t="s">
        <v>1833</v>
      </c>
      <c r="G291" s="2" t="s">
        <v>263</v>
      </c>
      <c r="H291" s="2" t="s">
        <v>264</v>
      </c>
      <c r="I291" s="2" t="s">
        <v>21</v>
      </c>
      <c r="J291" s="33">
        <v>33414</v>
      </c>
      <c r="K291" s="31" t="s">
        <v>19</v>
      </c>
      <c r="L291" s="1">
        <v>88.3</v>
      </c>
      <c r="M291" s="15">
        <v>0.59219999999999995</v>
      </c>
      <c r="N291" s="11">
        <v>170</v>
      </c>
      <c r="O291" s="2">
        <v>180</v>
      </c>
      <c r="P291" s="14">
        <v>190</v>
      </c>
      <c r="Q291" s="31"/>
      <c r="R291" s="2">
        <f>P291</f>
        <v>190</v>
      </c>
      <c r="S291" s="15">
        <f t="shared" si="56"/>
        <v>112.51799999999999</v>
      </c>
      <c r="T291" s="78">
        <v>145</v>
      </c>
      <c r="U291" s="2">
        <v>145</v>
      </c>
      <c r="V291" s="82">
        <v>150</v>
      </c>
      <c r="W291" s="31"/>
      <c r="X291" s="14">
        <v>145</v>
      </c>
      <c r="Y291" s="15">
        <f t="shared" si="57"/>
        <v>85.868999999999986</v>
      </c>
      <c r="Z291" s="2">
        <f t="shared" si="58"/>
        <v>335</v>
      </c>
      <c r="AA291" s="15">
        <f t="shared" si="59"/>
        <v>198.38699999999997</v>
      </c>
      <c r="AB291" s="2">
        <v>225</v>
      </c>
      <c r="AC291" s="2">
        <v>235</v>
      </c>
      <c r="AD291" s="125">
        <v>247.5</v>
      </c>
      <c r="AE291" s="31"/>
      <c r="AF291" s="14">
        <v>235</v>
      </c>
      <c r="AG291" s="15">
        <f t="shared" si="60"/>
        <v>139.167</v>
      </c>
      <c r="AH291" s="2">
        <f t="shared" si="61"/>
        <v>570</v>
      </c>
      <c r="AI291" s="15">
        <f t="shared" si="62"/>
        <v>337.55399999999997</v>
      </c>
      <c r="AJ291" s="2"/>
      <c r="AK291" s="2" t="s">
        <v>1834</v>
      </c>
      <c r="AL291" s="2">
        <v>0</v>
      </c>
    </row>
    <row r="292" spans="1:38">
      <c r="A292" s="2">
        <v>0</v>
      </c>
      <c r="B292" s="2">
        <v>10</v>
      </c>
      <c r="C292" s="2" t="s">
        <v>501</v>
      </c>
      <c r="D292" s="32" t="s">
        <v>261</v>
      </c>
      <c r="E292" s="2">
        <v>90</v>
      </c>
      <c r="F292" s="2" t="s">
        <v>1987</v>
      </c>
      <c r="G292" s="2" t="s">
        <v>1988</v>
      </c>
      <c r="H292" s="2" t="s">
        <v>23</v>
      </c>
      <c r="I292" s="2" t="s">
        <v>21</v>
      </c>
      <c r="J292" s="33">
        <v>33389</v>
      </c>
      <c r="K292" s="31" t="s">
        <v>19</v>
      </c>
      <c r="L292" s="1">
        <v>88.8</v>
      </c>
      <c r="M292" s="15">
        <v>0.59009999999999996</v>
      </c>
      <c r="N292" s="11">
        <v>180</v>
      </c>
      <c r="O292" s="2">
        <v>190</v>
      </c>
      <c r="P292" s="44">
        <v>195</v>
      </c>
      <c r="Q292" s="31"/>
      <c r="R292" s="2">
        <f>O292</f>
        <v>190</v>
      </c>
      <c r="S292" s="15">
        <f t="shared" si="56"/>
        <v>112.11899999999999</v>
      </c>
      <c r="T292" s="2">
        <v>130</v>
      </c>
      <c r="U292" s="2">
        <v>137.5</v>
      </c>
      <c r="V292" s="14">
        <v>142.5</v>
      </c>
      <c r="W292" s="31"/>
      <c r="X292" s="14">
        <v>142.5</v>
      </c>
      <c r="Y292" s="15">
        <f t="shared" si="57"/>
        <v>84.089249999999993</v>
      </c>
      <c r="Z292" s="2">
        <f t="shared" si="58"/>
        <v>332.5</v>
      </c>
      <c r="AA292" s="15">
        <f t="shared" si="59"/>
        <v>196.20824999999999</v>
      </c>
      <c r="AB292" s="2">
        <v>200</v>
      </c>
      <c r="AC292" s="2">
        <v>210</v>
      </c>
      <c r="AD292" s="14">
        <v>0</v>
      </c>
      <c r="AE292" s="31"/>
      <c r="AF292" s="14">
        <v>210</v>
      </c>
      <c r="AG292" s="15">
        <f t="shared" si="60"/>
        <v>123.92099999999999</v>
      </c>
      <c r="AH292" s="2">
        <f t="shared" si="61"/>
        <v>542.5</v>
      </c>
      <c r="AI292" s="15">
        <f t="shared" si="62"/>
        <v>320.12924999999996</v>
      </c>
      <c r="AJ292" s="2"/>
      <c r="AK292" s="2" t="s">
        <v>2236</v>
      </c>
      <c r="AL292" s="2">
        <v>0</v>
      </c>
    </row>
    <row r="293" spans="1:38">
      <c r="A293" s="2">
        <v>0</v>
      </c>
      <c r="B293" s="2">
        <v>11</v>
      </c>
      <c r="C293" s="2" t="s">
        <v>501</v>
      </c>
      <c r="D293" s="32" t="s">
        <v>261</v>
      </c>
      <c r="E293" s="2">
        <v>90</v>
      </c>
      <c r="F293" s="2" t="s">
        <v>1989</v>
      </c>
      <c r="G293" s="2" t="s">
        <v>219</v>
      </c>
      <c r="H293" s="2" t="s">
        <v>219</v>
      </c>
      <c r="I293" s="2" t="s">
        <v>219</v>
      </c>
      <c r="J293" s="33">
        <v>33292</v>
      </c>
      <c r="K293" s="31" t="s">
        <v>19</v>
      </c>
      <c r="L293" s="1">
        <v>86.6</v>
      </c>
      <c r="M293" s="15">
        <v>0.59950000000000003</v>
      </c>
      <c r="N293" s="11">
        <v>170</v>
      </c>
      <c r="O293" s="44">
        <v>180</v>
      </c>
      <c r="P293" s="44">
        <v>180</v>
      </c>
      <c r="Q293" s="31"/>
      <c r="R293" s="2">
        <f>N293</f>
        <v>170</v>
      </c>
      <c r="S293" s="15">
        <f t="shared" si="56"/>
        <v>101.91500000000001</v>
      </c>
      <c r="T293" s="2">
        <v>130</v>
      </c>
      <c r="U293" s="2">
        <v>145</v>
      </c>
      <c r="V293" s="82">
        <v>155</v>
      </c>
      <c r="W293" s="31"/>
      <c r="X293" s="14">
        <v>145</v>
      </c>
      <c r="Y293" s="15">
        <f t="shared" si="57"/>
        <v>86.927500000000009</v>
      </c>
      <c r="Z293" s="2">
        <f t="shared" si="58"/>
        <v>315</v>
      </c>
      <c r="AA293" s="15">
        <f t="shared" si="59"/>
        <v>188.8425</v>
      </c>
      <c r="AB293" s="2">
        <v>190</v>
      </c>
      <c r="AC293" s="2">
        <v>210</v>
      </c>
      <c r="AD293" s="125">
        <v>220</v>
      </c>
      <c r="AE293" s="31"/>
      <c r="AF293" s="14">
        <v>210</v>
      </c>
      <c r="AG293" s="15">
        <f t="shared" si="60"/>
        <v>125.89500000000001</v>
      </c>
      <c r="AH293" s="2">
        <f t="shared" si="61"/>
        <v>525</v>
      </c>
      <c r="AI293" s="15">
        <f t="shared" si="62"/>
        <v>314.73750000000001</v>
      </c>
      <c r="AJ293" s="2"/>
      <c r="AK293" s="2" t="s">
        <v>1990</v>
      </c>
      <c r="AL293" s="2">
        <v>0</v>
      </c>
    </row>
    <row r="294" spans="1:38">
      <c r="A294" s="2">
        <v>0</v>
      </c>
      <c r="B294" s="2">
        <v>12</v>
      </c>
      <c r="C294" s="2" t="s">
        <v>501</v>
      </c>
      <c r="D294" s="32" t="s">
        <v>261</v>
      </c>
      <c r="E294" s="2">
        <v>90</v>
      </c>
      <c r="F294" s="2" t="s">
        <v>1997</v>
      </c>
      <c r="G294" s="2" t="s">
        <v>38</v>
      </c>
      <c r="H294" s="2" t="s">
        <v>23</v>
      </c>
      <c r="I294" s="2" t="s">
        <v>21</v>
      </c>
      <c r="J294" s="33">
        <v>32546</v>
      </c>
      <c r="K294" s="31" t="s">
        <v>19</v>
      </c>
      <c r="L294" s="1">
        <v>88.95</v>
      </c>
      <c r="M294" s="15">
        <v>0.58930000000000005</v>
      </c>
      <c r="N294" s="11">
        <v>155</v>
      </c>
      <c r="O294" s="44">
        <v>165</v>
      </c>
      <c r="P294" s="14">
        <v>165</v>
      </c>
      <c r="Q294" s="31"/>
      <c r="R294" s="2">
        <f>P294</f>
        <v>165</v>
      </c>
      <c r="S294" s="15">
        <f t="shared" si="56"/>
        <v>97.234500000000011</v>
      </c>
      <c r="T294" s="2">
        <v>125</v>
      </c>
      <c r="U294" s="78">
        <v>130</v>
      </c>
      <c r="V294" s="14">
        <v>132.5</v>
      </c>
      <c r="W294" s="31"/>
      <c r="X294" s="14">
        <v>132.5</v>
      </c>
      <c r="Y294" s="15">
        <f t="shared" si="57"/>
        <v>78.082250000000002</v>
      </c>
      <c r="Z294" s="2">
        <f t="shared" si="58"/>
        <v>297.5</v>
      </c>
      <c r="AA294" s="15">
        <f t="shared" si="59"/>
        <v>175.31675000000001</v>
      </c>
      <c r="AB294" s="110">
        <v>185</v>
      </c>
      <c r="AC294" s="2">
        <v>185</v>
      </c>
      <c r="AD294" s="125">
        <v>200</v>
      </c>
      <c r="AE294" s="31"/>
      <c r="AF294" s="14">
        <v>185</v>
      </c>
      <c r="AG294" s="15">
        <f t="shared" si="60"/>
        <v>109.02050000000001</v>
      </c>
      <c r="AH294" s="2">
        <f t="shared" si="61"/>
        <v>482.5</v>
      </c>
      <c r="AI294" s="15">
        <f t="shared" si="62"/>
        <v>284.33725000000004</v>
      </c>
      <c r="AJ294" s="2"/>
      <c r="AK294" s="2" t="s">
        <v>1998</v>
      </c>
      <c r="AL294" s="2">
        <v>0</v>
      </c>
    </row>
    <row r="295" spans="1:38">
      <c r="A295" s="2">
        <v>12</v>
      </c>
      <c r="B295" s="2">
        <v>1</v>
      </c>
      <c r="C295" s="2" t="s">
        <v>501</v>
      </c>
      <c r="D295" s="32" t="s">
        <v>261</v>
      </c>
      <c r="E295" s="2">
        <v>90</v>
      </c>
      <c r="F295" s="2" t="s">
        <v>2010</v>
      </c>
      <c r="G295" s="2" t="s">
        <v>32</v>
      </c>
      <c r="H295" s="2" t="s">
        <v>23</v>
      </c>
      <c r="I295" s="2" t="s">
        <v>21</v>
      </c>
      <c r="J295" s="33">
        <v>36859</v>
      </c>
      <c r="K295" s="31" t="s">
        <v>42</v>
      </c>
      <c r="L295" s="1">
        <v>86.4</v>
      </c>
      <c r="M295" s="15">
        <v>0.67849999999999999</v>
      </c>
      <c r="N295" s="11">
        <v>160</v>
      </c>
      <c r="O295" s="2">
        <v>170</v>
      </c>
      <c r="P295" s="14">
        <v>180</v>
      </c>
      <c r="Q295" s="31"/>
      <c r="R295" s="2">
        <f>P295</f>
        <v>180</v>
      </c>
      <c r="S295" s="15">
        <f t="shared" si="56"/>
        <v>122.13</v>
      </c>
      <c r="T295" s="2">
        <v>120</v>
      </c>
      <c r="U295" s="2">
        <v>122.5</v>
      </c>
      <c r="V295" s="126">
        <v>125</v>
      </c>
      <c r="W295" s="31"/>
      <c r="X295" s="14">
        <v>125</v>
      </c>
      <c r="Y295" s="15">
        <f t="shared" si="57"/>
        <v>84.8125</v>
      </c>
      <c r="Z295" s="2">
        <f t="shared" si="58"/>
        <v>305</v>
      </c>
      <c r="AA295" s="15">
        <f t="shared" si="59"/>
        <v>206.9425</v>
      </c>
      <c r="AB295" s="2">
        <v>215</v>
      </c>
      <c r="AC295" s="2">
        <v>230</v>
      </c>
      <c r="AD295" s="110">
        <v>237.5</v>
      </c>
      <c r="AE295" s="31"/>
      <c r="AF295" s="2">
        <v>230</v>
      </c>
      <c r="AG295" s="15">
        <f t="shared" si="60"/>
        <v>156.05500000000001</v>
      </c>
      <c r="AH295" s="14">
        <f t="shared" si="61"/>
        <v>535</v>
      </c>
      <c r="AI295" s="15">
        <f t="shared" si="62"/>
        <v>362.9975</v>
      </c>
      <c r="AJ295" s="2"/>
      <c r="AK295" s="2" t="s">
        <v>2011</v>
      </c>
      <c r="AL295" s="2">
        <v>12</v>
      </c>
    </row>
    <row r="296" spans="1:38">
      <c r="A296" s="2">
        <v>5</v>
      </c>
      <c r="B296" s="2">
        <v>2</v>
      </c>
      <c r="C296" s="2" t="s">
        <v>501</v>
      </c>
      <c r="D296" s="32" t="s">
        <v>261</v>
      </c>
      <c r="E296" s="2">
        <v>90</v>
      </c>
      <c r="F296" s="2" t="s">
        <v>2030</v>
      </c>
      <c r="G296" s="2" t="s">
        <v>2031</v>
      </c>
      <c r="H296" s="2" t="s">
        <v>931</v>
      </c>
      <c r="I296" s="2" t="s">
        <v>21</v>
      </c>
      <c r="J296" s="33">
        <v>37026</v>
      </c>
      <c r="K296" s="31" t="s">
        <v>42</v>
      </c>
      <c r="L296" s="1">
        <v>83.7</v>
      </c>
      <c r="M296" s="15">
        <v>0.69289999999999996</v>
      </c>
      <c r="N296" s="11">
        <v>115</v>
      </c>
      <c r="O296" s="2">
        <v>125</v>
      </c>
      <c r="P296" s="14">
        <v>135</v>
      </c>
      <c r="Q296" s="31"/>
      <c r="R296" s="2">
        <f>P296</f>
        <v>135</v>
      </c>
      <c r="S296" s="15">
        <f t="shared" si="56"/>
        <v>93.541499999999999</v>
      </c>
      <c r="T296" s="2">
        <v>70</v>
      </c>
      <c r="U296" s="78">
        <v>75</v>
      </c>
      <c r="V296" s="14">
        <v>75</v>
      </c>
      <c r="W296" s="31"/>
      <c r="X296" s="14">
        <v>75</v>
      </c>
      <c r="Y296" s="15">
        <f t="shared" si="57"/>
        <v>51.967499999999994</v>
      </c>
      <c r="Z296" s="2">
        <f t="shared" si="58"/>
        <v>210</v>
      </c>
      <c r="AA296" s="15">
        <f t="shared" si="59"/>
        <v>145.50899999999999</v>
      </c>
      <c r="AB296" s="2">
        <v>160</v>
      </c>
      <c r="AC296" s="2">
        <v>165</v>
      </c>
      <c r="AD296" s="110">
        <v>170</v>
      </c>
      <c r="AE296" s="31"/>
      <c r="AF296" s="2">
        <v>165</v>
      </c>
      <c r="AG296" s="15">
        <f t="shared" si="60"/>
        <v>114.32849999999999</v>
      </c>
      <c r="AH296" s="14">
        <f t="shared" si="61"/>
        <v>375</v>
      </c>
      <c r="AI296" s="15">
        <f t="shared" si="62"/>
        <v>259.83749999999998</v>
      </c>
      <c r="AJ296" s="2"/>
      <c r="AK296" s="2" t="s">
        <v>2024</v>
      </c>
      <c r="AL296" s="2">
        <v>5</v>
      </c>
    </row>
    <row r="297" spans="1:38">
      <c r="A297" s="2">
        <v>0</v>
      </c>
      <c r="B297" s="2" t="s">
        <v>259</v>
      </c>
      <c r="C297" s="2" t="s">
        <v>501</v>
      </c>
      <c r="D297" s="32" t="s">
        <v>261</v>
      </c>
      <c r="E297" s="2">
        <v>90</v>
      </c>
      <c r="F297" s="2" t="s">
        <v>2043</v>
      </c>
      <c r="G297" s="2" t="s">
        <v>1198</v>
      </c>
      <c r="H297" s="2" t="s">
        <v>34</v>
      </c>
      <c r="I297" s="2" t="s">
        <v>21</v>
      </c>
      <c r="J297" s="33">
        <v>36442</v>
      </c>
      <c r="K297" s="31" t="s">
        <v>42</v>
      </c>
      <c r="L297" s="1">
        <v>88.8</v>
      </c>
      <c r="M297" s="15">
        <v>0.63729999999999998</v>
      </c>
      <c r="N297" s="44">
        <v>190</v>
      </c>
      <c r="O297" s="44">
        <v>190</v>
      </c>
      <c r="P297" s="44">
        <v>190</v>
      </c>
      <c r="Q297" s="31"/>
      <c r="R297" s="2">
        <v>0</v>
      </c>
      <c r="S297" s="15">
        <f t="shared" si="56"/>
        <v>0</v>
      </c>
      <c r="T297" s="78">
        <v>130</v>
      </c>
      <c r="U297" s="2">
        <v>0</v>
      </c>
      <c r="V297" s="14">
        <v>0</v>
      </c>
      <c r="W297" s="31"/>
      <c r="X297" s="14">
        <v>0</v>
      </c>
      <c r="Y297" s="15">
        <f t="shared" si="57"/>
        <v>0</v>
      </c>
      <c r="Z297" s="2">
        <f t="shared" si="58"/>
        <v>0</v>
      </c>
      <c r="AA297" s="15">
        <f t="shared" si="59"/>
        <v>0</v>
      </c>
      <c r="AB297" s="110">
        <v>190</v>
      </c>
      <c r="AC297" s="2">
        <v>0</v>
      </c>
      <c r="AD297" s="2">
        <v>0</v>
      </c>
      <c r="AE297" s="31"/>
      <c r="AF297" s="2">
        <v>0</v>
      </c>
      <c r="AG297" s="15">
        <f t="shared" si="60"/>
        <v>0</v>
      </c>
      <c r="AH297" s="14">
        <f t="shared" si="61"/>
        <v>0</v>
      </c>
      <c r="AI297" s="15">
        <f t="shared" si="62"/>
        <v>0</v>
      </c>
      <c r="AJ297" s="2"/>
      <c r="AK297" s="2" t="s">
        <v>1939</v>
      </c>
      <c r="AL297" s="2">
        <v>0</v>
      </c>
    </row>
    <row r="298" spans="1:38">
      <c r="A298" s="2">
        <v>12</v>
      </c>
      <c r="B298" s="2">
        <v>1</v>
      </c>
      <c r="C298" s="2" t="s">
        <v>501</v>
      </c>
      <c r="D298" s="32" t="s">
        <v>261</v>
      </c>
      <c r="E298" s="2">
        <v>100</v>
      </c>
      <c r="F298" s="2" t="s">
        <v>1919</v>
      </c>
      <c r="G298" s="2" t="s">
        <v>1012</v>
      </c>
      <c r="H298" s="2" t="s">
        <v>107</v>
      </c>
      <c r="I298" s="2" t="s">
        <v>21</v>
      </c>
      <c r="J298" s="33">
        <v>34509</v>
      </c>
      <c r="K298" s="31" t="s">
        <v>136</v>
      </c>
      <c r="L298" s="1">
        <v>91.4</v>
      </c>
      <c r="M298" s="15">
        <v>0.58009999999999995</v>
      </c>
      <c r="N298" s="44">
        <v>205</v>
      </c>
      <c r="O298" s="44">
        <v>205</v>
      </c>
      <c r="P298" s="14">
        <v>205</v>
      </c>
      <c r="Q298" s="31"/>
      <c r="R298" s="2">
        <f>P298</f>
        <v>205</v>
      </c>
      <c r="S298" s="15">
        <f t="shared" si="56"/>
        <v>118.92049999999999</v>
      </c>
      <c r="T298" s="2">
        <v>120</v>
      </c>
      <c r="U298" s="2">
        <v>127.5</v>
      </c>
      <c r="V298" s="14">
        <v>135</v>
      </c>
      <c r="W298" s="31"/>
      <c r="X298" s="14">
        <v>135</v>
      </c>
      <c r="Y298" s="15">
        <f t="shared" si="57"/>
        <v>78.313499999999991</v>
      </c>
      <c r="Z298" s="2">
        <f t="shared" si="58"/>
        <v>340</v>
      </c>
      <c r="AA298" s="15">
        <f t="shared" si="59"/>
        <v>197.23399999999998</v>
      </c>
      <c r="AB298" s="2">
        <v>175</v>
      </c>
      <c r="AC298" s="2">
        <v>190</v>
      </c>
      <c r="AD298" s="125">
        <v>205</v>
      </c>
      <c r="AE298" s="31"/>
      <c r="AF298" s="14">
        <v>190</v>
      </c>
      <c r="AG298" s="15">
        <f t="shared" si="60"/>
        <v>110.21899999999999</v>
      </c>
      <c r="AH298" s="2">
        <f t="shared" si="61"/>
        <v>530</v>
      </c>
      <c r="AI298" s="15">
        <f t="shared" si="62"/>
        <v>307.45299999999997</v>
      </c>
      <c r="AJ298" s="2"/>
      <c r="AK298" s="2" t="s">
        <v>1175</v>
      </c>
      <c r="AL298" s="2">
        <v>12</v>
      </c>
    </row>
    <row r="299" spans="1:38">
      <c r="A299" s="2">
        <v>12</v>
      </c>
      <c r="B299" s="2">
        <v>1</v>
      </c>
      <c r="C299" s="2" t="s">
        <v>501</v>
      </c>
      <c r="D299" s="32" t="s">
        <v>261</v>
      </c>
      <c r="E299" s="2">
        <v>100</v>
      </c>
      <c r="F299" s="2" t="s">
        <v>1936</v>
      </c>
      <c r="G299" s="2" t="s">
        <v>1914</v>
      </c>
      <c r="H299" s="2" t="s">
        <v>23</v>
      </c>
      <c r="I299" s="2" t="s">
        <v>21</v>
      </c>
      <c r="J299" s="33">
        <v>26776</v>
      </c>
      <c r="K299" s="31" t="s">
        <v>20</v>
      </c>
      <c r="L299" s="1">
        <v>100</v>
      </c>
      <c r="M299" s="15">
        <v>0.57120000000000004</v>
      </c>
      <c r="N299" s="11">
        <v>220</v>
      </c>
      <c r="O299" s="2">
        <v>230</v>
      </c>
      <c r="P299" s="14">
        <v>235</v>
      </c>
      <c r="Q299" s="31"/>
      <c r="R299" s="2">
        <f>P299</f>
        <v>235</v>
      </c>
      <c r="S299" s="15">
        <f t="shared" si="56"/>
        <v>134.232</v>
      </c>
      <c r="T299" s="2">
        <v>140</v>
      </c>
      <c r="U299" s="2">
        <v>150</v>
      </c>
      <c r="V299" s="82">
        <v>155</v>
      </c>
      <c r="W299" s="31"/>
      <c r="X299" s="14">
        <v>150</v>
      </c>
      <c r="Y299" s="15">
        <f t="shared" si="57"/>
        <v>85.68</v>
      </c>
      <c r="Z299" s="2">
        <f t="shared" si="58"/>
        <v>385</v>
      </c>
      <c r="AA299" s="15">
        <f t="shared" si="59"/>
        <v>219.91200000000001</v>
      </c>
      <c r="AB299" s="110">
        <v>220</v>
      </c>
      <c r="AC299" s="2">
        <v>220</v>
      </c>
      <c r="AD299" s="14">
        <v>230</v>
      </c>
      <c r="AE299" s="31"/>
      <c r="AF299" s="14">
        <v>230</v>
      </c>
      <c r="AG299" s="15">
        <f t="shared" si="60"/>
        <v>131.376</v>
      </c>
      <c r="AH299" s="2">
        <f t="shared" si="61"/>
        <v>615</v>
      </c>
      <c r="AI299" s="15">
        <f t="shared" si="62"/>
        <v>351.28800000000001</v>
      </c>
      <c r="AJ299" s="2"/>
      <c r="AK299" s="2" t="s">
        <v>1915</v>
      </c>
      <c r="AL299" s="2">
        <v>12</v>
      </c>
    </row>
    <row r="300" spans="1:38">
      <c r="A300" s="2">
        <v>5</v>
      </c>
      <c r="B300" s="2">
        <v>2</v>
      </c>
      <c r="C300" s="2" t="s">
        <v>501</v>
      </c>
      <c r="D300" s="32" t="s">
        <v>261</v>
      </c>
      <c r="E300" s="2">
        <v>100</v>
      </c>
      <c r="F300" s="2" t="s">
        <v>1941</v>
      </c>
      <c r="G300" s="2" t="s">
        <v>1942</v>
      </c>
      <c r="H300" s="2" t="s">
        <v>107</v>
      </c>
      <c r="I300" s="2" t="s">
        <v>21</v>
      </c>
      <c r="J300" s="33">
        <v>27408</v>
      </c>
      <c r="K300" s="31" t="s">
        <v>20</v>
      </c>
      <c r="L300" s="1">
        <v>98.6</v>
      </c>
      <c r="M300" s="15">
        <v>0.5625</v>
      </c>
      <c r="N300" s="44">
        <v>190</v>
      </c>
      <c r="O300" s="2">
        <v>190</v>
      </c>
      <c r="P300" s="14">
        <v>202.5</v>
      </c>
      <c r="Q300" s="31"/>
      <c r="R300" s="2">
        <f>P300</f>
        <v>202.5</v>
      </c>
      <c r="S300" s="15">
        <f t="shared" si="56"/>
        <v>113.90625</v>
      </c>
      <c r="T300" s="2">
        <v>155</v>
      </c>
      <c r="U300" s="2">
        <v>162.5</v>
      </c>
      <c r="V300" s="82">
        <v>170</v>
      </c>
      <c r="W300" s="31"/>
      <c r="X300" s="14">
        <v>162.5</v>
      </c>
      <c r="Y300" s="15">
        <f t="shared" si="57"/>
        <v>91.40625</v>
      </c>
      <c r="Z300" s="2">
        <f t="shared" si="58"/>
        <v>365</v>
      </c>
      <c r="AA300" s="15">
        <f t="shared" si="59"/>
        <v>205.3125</v>
      </c>
      <c r="AB300" s="2">
        <v>225</v>
      </c>
      <c r="AC300" s="2">
        <v>235</v>
      </c>
      <c r="AD300" s="125">
        <v>240</v>
      </c>
      <c r="AE300" s="31"/>
      <c r="AF300" s="14">
        <v>235</v>
      </c>
      <c r="AG300" s="15">
        <f t="shared" si="60"/>
        <v>132.1875</v>
      </c>
      <c r="AH300" s="2">
        <f t="shared" si="61"/>
        <v>600</v>
      </c>
      <c r="AI300" s="15">
        <f t="shared" si="62"/>
        <v>337.5</v>
      </c>
      <c r="AJ300" s="2"/>
      <c r="AK300" s="2" t="s">
        <v>1943</v>
      </c>
      <c r="AL300" s="2">
        <v>5</v>
      </c>
    </row>
    <row r="301" spans="1:38">
      <c r="A301" s="2">
        <v>3</v>
      </c>
      <c r="B301" s="2">
        <v>3</v>
      </c>
      <c r="C301" s="2" t="s">
        <v>501</v>
      </c>
      <c r="D301" s="32" t="s">
        <v>261</v>
      </c>
      <c r="E301" s="2">
        <v>100</v>
      </c>
      <c r="F301" s="2" t="s">
        <v>1946</v>
      </c>
      <c r="G301" s="2" t="s">
        <v>32</v>
      </c>
      <c r="H301" s="2" t="s">
        <v>23</v>
      </c>
      <c r="I301" s="2" t="s">
        <v>21</v>
      </c>
      <c r="J301" s="33">
        <v>26831</v>
      </c>
      <c r="K301" s="31" t="s">
        <v>20</v>
      </c>
      <c r="L301" s="1">
        <v>95</v>
      </c>
      <c r="M301" s="15">
        <v>0.58540000000000003</v>
      </c>
      <c r="N301" s="11">
        <v>180</v>
      </c>
      <c r="O301" s="2">
        <v>190</v>
      </c>
      <c r="P301" s="14">
        <v>200</v>
      </c>
      <c r="Q301" s="31"/>
      <c r="R301" s="2">
        <f>P301</f>
        <v>200</v>
      </c>
      <c r="S301" s="15">
        <f t="shared" si="56"/>
        <v>117.08000000000001</v>
      </c>
      <c r="T301" s="2">
        <v>140</v>
      </c>
      <c r="U301" s="2">
        <v>147.5</v>
      </c>
      <c r="V301" s="82">
        <v>152.5</v>
      </c>
      <c r="W301" s="31"/>
      <c r="X301" s="14">
        <v>147.5</v>
      </c>
      <c r="Y301" s="15">
        <f t="shared" si="57"/>
        <v>86.346500000000006</v>
      </c>
      <c r="Z301" s="2">
        <f t="shared" si="58"/>
        <v>347.5</v>
      </c>
      <c r="AA301" s="15">
        <f t="shared" si="59"/>
        <v>203.4265</v>
      </c>
      <c r="AB301" s="2">
        <v>190</v>
      </c>
      <c r="AC301" s="2">
        <v>200</v>
      </c>
      <c r="AD301" s="125">
        <v>210</v>
      </c>
      <c r="AE301" s="31"/>
      <c r="AF301" s="14">
        <v>200</v>
      </c>
      <c r="AG301" s="15">
        <f t="shared" si="60"/>
        <v>117.08000000000001</v>
      </c>
      <c r="AH301" s="2">
        <f t="shared" si="61"/>
        <v>547.5</v>
      </c>
      <c r="AI301" s="15">
        <f t="shared" si="62"/>
        <v>320.50650000000002</v>
      </c>
      <c r="AJ301" s="2"/>
      <c r="AK301" s="2" t="s">
        <v>1947</v>
      </c>
      <c r="AL301" s="2">
        <v>3</v>
      </c>
    </row>
    <row r="302" spans="1:38">
      <c r="A302" s="2">
        <v>12</v>
      </c>
      <c r="B302" s="2">
        <v>1</v>
      </c>
      <c r="C302" s="2" t="s">
        <v>501</v>
      </c>
      <c r="D302" s="32" t="s">
        <v>261</v>
      </c>
      <c r="E302" s="2">
        <v>100</v>
      </c>
      <c r="F302" s="2" t="s">
        <v>515</v>
      </c>
      <c r="G302" s="2" t="s">
        <v>176</v>
      </c>
      <c r="H302" s="2" t="s">
        <v>176</v>
      </c>
      <c r="I302" s="2" t="s">
        <v>21</v>
      </c>
      <c r="J302" s="33">
        <v>26381</v>
      </c>
      <c r="K302" s="31" t="s">
        <v>36</v>
      </c>
      <c r="L302" s="1">
        <v>91.9</v>
      </c>
      <c r="M302" s="15">
        <v>0.60599999999999998</v>
      </c>
      <c r="N302" s="11">
        <v>170</v>
      </c>
      <c r="O302" s="2">
        <v>190</v>
      </c>
      <c r="P302" s="44">
        <v>200</v>
      </c>
      <c r="Q302" s="31"/>
      <c r="R302" s="2">
        <f>O302</f>
        <v>190</v>
      </c>
      <c r="S302" s="15">
        <f t="shared" si="56"/>
        <v>115.14</v>
      </c>
      <c r="T302" s="2">
        <v>125</v>
      </c>
      <c r="U302" s="2">
        <v>135</v>
      </c>
      <c r="V302" s="14">
        <v>0</v>
      </c>
      <c r="W302" s="31"/>
      <c r="X302" s="14">
        <v>135</v>
      </c>
      <c r="Y302" s="15">
        <f t="shared" si="57"/>
        <v>81.81</v>
      </c>
      <c r="Z302" s="2">
        <f t="shared" si="58"/>
        <v>325</v>
      </c>
      <c r="AA302" s="15">
        <f t="shared" si="59"/>
        <v>196.95</v>
      </c>
      <c r="AB302" s="2">
        <v>180</v>
      </c>
      <c r="AC302" s="2">
        <v>210</v>
      </c>
      <c r="AD302" s="14">
        <v>235</v>
      </c>
      <c r="AE302" s="31"/>
      <c r="AF302" s="14">
        <v>235</v>
      </c>
      <c r="AG302" s="15">
        <f t="shared" si="60"/>
        <v>142.41</v>
      </c>
      <c r="AH302" s="2">
        <f t="shared" si="61"/>
        <v>560</v>
      </c>
      <c r="AI302" s="15">
        <f t="shared" si="62"/>
        <v>339.36</v>
      </c>
      <c r="AJ302" s="2"/>
      <c r="AK302" s="2" t="s">
        <v>237</v>
      </c>
      <c r="AL302" s="2">
        <v>12</v>
      </c>
    </row>
    <row r="303" spans="1:38">
      <c r="A303" s="2">
        <v>12</v>
      </c>
      <c r="B303" s="2">
        <v>1</v>
      </c>
      <c r="C303" s="2" t="s">
        <v>501</v>
      </c>
      <c r="D303" s="32" t="s">
        <v>261</v>
      </c>
      <c r="E303" s="2">
        <v>100</v>
      </c>
      <c r="F303" s="2" t="s">
        <v>1924</v>
      </c>
      <c r="G303" s="2" t="s">
        <v>97</v>
      </c>
      <c r="H303" s="2" t="s">
        <v>23</v>
      </c>
      <c r="I303" s="2" t="s">
        <v>21</v>
      </c>
      <c r="J303" s="33">
        <v>21308</v>
      </c>
      <c r="K303" s="31" t="s">
        <v>53</v>
      </c>
      <c r="L303" s="1">
        <v>99.2</v>
      </c>
      <c r="M303" s="15">
        <v>0.88400000000000001</v>
      </c>
      <c r="N303" s="44">
        <v>215</v>
      </c>
      <c r="O303" s="2">
        <v>215</v>
      </c>
      <c r="P303" s="14">
        <v>232.5</v>
      </c>
      <c r="Q303" s="31"/>
      <c r="R303" s="2">
        <f>P303</f>
        <v>232.5</v>
      </c>
      <c r="S303" s="15">
        <f t="shared" si="56"/>
        <v>205.53</v>
      </c>
      <c r="T303" s="2">
        <v>160</v>
      </c>
      <c r="U303" s="2">
        <v>165</v>
      </c>
      <c r="V303" s="82">
        <v>170</v>
      </c>
      <c r="W303" s="31"/>
      <c r="X303" s="14">
        <v>165</v>
      </c>
      <c r="Y303" s="15">
        <f t="shared" si="57"/>
        <v>145.86000000000001</v>
      </c>
      <c r="Z303" s="2">
        <f t="shared" si="58"/>
        <v>397.5</v>
      </c>
      <c r="AA303" s="15">
        <f t="shared" si="59"/>
        <v>351.39</v>
      </c>
      <c r="AB303" s="2">
        <v>200</v>
      </c>
      <c r="AC303" s="2">
        <v>215</v>
      </c>
      <c r="AD303" s="125">
        <v>220</v>
      </c>
      <c r="AE303" s="31"/>
      <c r="AF303" s="14">
        <v>215</v>
      </c>
      <c r="AG303" s="15">
        <f t="shared" si="60"/>
        <v>190.06</v>
      </c>
      <c r="AH303" s="2">
        <f t="shared" si="61"/>
        <v>612.5</v>
      </c>
      <c r="AI303" s="15">
        <f t="shared" si="62"/>
        <v>541.45000000000005</v>
      </c>
      <c r="AJ303" s="2"/>
      <c r="AK303" s="2" t="s">
        <v>1925</v>
      </c>
      <c r="AL303" s="2">
        <v>12</v>
      </c>
    </row>
    <row r="304" spans="1:38">
      <c r="A304" s="2">
        <v>12</v>
      </c>
      <c r="B304" s="2">
        <v>2</v>
      </c>
      <c r="C304" s="2" t="s">
        <v>501</v>
      </c>
      <c r="D304" s="32" t="s">
        <v>261</v>
      </c>
      <c r="E304" s="2">
        <v>100</v>
      </c>
      <c r="F304" s="2" t="s">
        <v>1937</v>
      </c>
      <c r="G304" s="2" t="s">
        <v>1938</v>
      </c>
      <c r="H304" s="2" t="s">
        <v>34</v>
      </c>
      <c r="I304" s="2" t="s">
        <v>21</v>
      </c>
      <c r="J304" s="33">
        <v>22282</v>
      </c>
      <c r="K304" s="31" t="s">
        <v>53</v>
      </c>
      <c r="L304" s="1">
        <v>99</v>
      </c>
      <c r="M304" s="15">
        <v>0.79579999999999995</v>
      </c>
      <c r="N304" s="11">
        <v>125</v>
      </c>
      <c r="O304" s="44">
        <v>130</v>
      </c>
      <c r="P304" s="14">
        <v>130</v>
      </c>
      <c r="Q304" s="31"/>
      <c r="R304" s="2">
        <f>P304</f>
        <v>130</v>
      </c>
      <c r="S304" s="15">
        <f t="shared" si="56"/>
        <v>103.45399999999999</v>
      </c>
      <c r="T304" s="78">
        <v>135</v>
      </c>
      <c r="U304" s="2">
        <v>135</v>
      </c>
      <c r="V304" s="82">
        <v>142.5</v>
      </c>
      <c r="W304" s="31"/>
      <c r="X304" s="14">
        <v>135</v>
      </c>
      <c r="Y304" s="15">
        <f t="shared" si="57"/>
        <v>107.43299999999999</v>
      </c>
      <c r="Z304" s="2">
        <f t="shared" si="58"/>
        <v>265</v>
      </c>
      <c r="AA304" s="15">
        <f t="shared" si="59"/>
        <v>210.887</v>
      </c>
      <c r="AB304" s="2">
        <v>155</v>
      </c>
      <c r="AC304" s="2">
        <v>165</v>
      </c>
      <c r="AD304" s="14">
        <v>170</v>
      </c>
      <c r="AE304" s="31"/>
      <c r="AF304" s="14">
        <v>170</v>
      </c>
      <c r="AG304" s="15">
        <f t="shared" si="60"/>
        <v>135.286</v>
      </c>
      <c r="AH304" s="2">
        <f t="shared" si="61"/>
        <v>435</v>
      </c>
      <c r="AI304" s="15">
        <f t="shared" si="62"/>
        <v>346.173</v>
      </c>
      <c r="AJ304" s="2"/>
      <c r="AK304" s="2" t="s">
        <v>1939</v>
      </c>
      <c r="AL304" s="2">
        <v>12</v>
      </c>
    </row>
    <row r="305" spans="1:38">
      <c r="A305" s="2">
        <v>12</v>
      </c>
      <c r="B305" s="2">
        <v>1</v>
      </c>
      <c r="C305" s="2" t="s">
        <v>501</v>
      </c>
      <c r="D305" s="32" t="s">
        <v>261</v>
      </c>
      <c r="E305" s="2">
        <v>100</v>
      </c>
      <c r="F305" s="2" t="s">
        <v>1693</v>
      </c>
      <c r="G305" s="2" t="s">
        <v>576</v>
      </c>
      <c r="H305" s="2" t="s">
        <v>576</v>
      </c>
      <c r="I305" s="2" t="s">
        <v>21</v>
      </c>
      <c r="J305" s="33">
        <v>17492</v>
      </c>
      <c r="K305" s="31" t="s">
        <v>168</v>
      </c>
      <c r="L305" s="1">
        <v>94.3</v>
      </c>
      <c r="M305" s="15">
        <v>1.1676</v>
      </c>
      <c r="N305" s="11">
        <v>190</v>
      </c>
      <c r="O305" s="2">
        <v>207.5</v>
      </c>
      <c r="P305" s="14">
        <v>0</v>
      </c>
      <c r="Q305" s="31"/>
      <c r="R305" s="2">
        <f>O305</f>
        <v>207.5</v>
      </c>
      <c r="S305" s="15">
        <f t="shared" si="56"/>
        <v>242.27699999999999</v>
      </c>
      <c r="T305" s="2">
        <v>80</v>
      </c>
      <c r="U305" s="2">
        <v>85</v>
      </c>
      <c r="V305" s="14">
        <v>90</v>
      </c>
      <c r="W305" s="31"/>
      <c r="X305" s="14">
        <v>90</v>
      </c>
      <c r="Y305" s="15">
        <f t="shared" si="57"/>
        <v>105.084</v>
      </c>
      <c r="Z305" s="2">
        <f t="shared" si="58"/>
        <v>297.5</v>
      </c>
      <c r="AA305" s="15">
        <f t="shared" si="59"/>
        <v>347.36099999999999</v>
      </c>
      <c r="AB305" s="2">
        <v>190</v>
      </c>
      <c r="AC305" s="2">
        <v>210</v>
      </c>
      <c r="AD305" s="125">
        <v>222</v>
      </c>
      <c r="AE305" s="31"/>
      <c r="AF305" s="14">
        <v>210</v>
      </c>
      <c r="AG305" s="15">
        <f t="shared" si="60"/>
        <v>245.196</v>
      </c>
      <c r="AH305" s="2">
        <f t="shared" si="61"/>
        <v>507.5</v>
      </c>
      <c r="AI305" s="15">
        <f t="shared" si="62"/>
        <v>592.55700000000002</v>
      </c>
      <c r="AJ305" s="2" t="s">
        <v>480</v>
      </c>
      <c r="AK305" s="2" t="s">
        <v>1694</v>
      </c>
      <c r="AL305" s="2">
        <v>48</v>
      </c>
    </row>
    <row r="306" spans="1:38">
      <c r="A306" s="2">
        <v>12</v>
      </c>
      <c r="B306" s="2">
        <v>1</v>
      </c>
      <c r="C306" s="2" t="s">
        <v>501</v>
      </c>
      <c r="D306" s="32" t="s">
        <v>261</v>
      </c>
      <c r="E306" s="2">
        <v>100</v>
      </c>
      <c r="F306" s="2" t="s">
        <v>1957</v>
      </c>
      <c r="G306" s="2" t="s">
        <v>219</v>
      </c>
      <c r="H306" s="2" t="s">
        <v>219</v>
      </c>
      <c r="I306" s="2" t="s">
        <v>219</v>
      </c>
      <c r="J306" s="33">
        <v>31665</v>
      </c>
      <c r="K306" s="31" t="s">
        <v>19</v>
      </c>
      <c r="L306" s="1">
        <v>100</v>
      </c>
      <c r="M306" s="15">
        <v>0.55400000000000005</v>
      </c>
      <c r="N306" s="11">
        <v>225</v>
      </c>
      <c r="O306" s="2">
        <v>235</v>
      </c>
      <c r="P306" s="14">
        <v>242.5</v>
      </c>
      <c r="Q306" s="31"/>
      <c r="R306" s="2">
        <f>P306</f>
        <v>242.5</v>
      </c>
      <c r="S306" s="15">
        <f t="shared" si="56"/>
        <v>134.345</v>
      </c>
      <c r="T306" s="2">
        <v>170</v>
      </c>
      <c r="U306" s="2">
        <v>180</v>
      </c>
      <c r="V306" s="14">
        <v>187.5</v>
      </c>
      <c r="W306" s="31"/>
      <c r="X306" s="14">
        <v>187.5</v>
      </c>
      <c r="Y306" s="15">
        <f t="shared" si="57"/>
        <v>103.87500000000001</v>
      </c>
      <c r="Z306" s="2">
        <f t="shared" si="58"/>
        <v>430</v>
      </c>
      <c r="AA306" s="15">
        <f t="shared" si="59"/>
        <v>238.22000000000003</v>
      </c>
      <c r="AB306" s="2">
        <v>250</v>
      </c>
      <c r="AC306" s="2">
        <v>255</v>
      </c>
      <c r="AD306" s="14">
        <v>260</v>
      </c>
      <c r="AE306" s="31"/>
      <c r="AF306" s="14">
        <v>260</v>
      </c>
      <c r="AG306" s="15">
        <f t="shared" si="60"/>
        <v>144.04000000000002</v>
      </c>
      <c r="AH306" s="2">
        <f t="shared" si="61"/>
        <v>690</v>
      </c>
      <c r="AI306" s="15">
        <f t="shared" si="62"/>
        <v>382.26000000000005</v>
      </c>
      <c r="AJ306" s="2"/>
      <c r="AK306" s="2" t="s">
        <v>1958</v>
      </c>
      <c r="AL306" s="2">
        <v>12</v>
      </c>
    </row>
    <row r="307" spans="1:38">
      <c r="A307" s="2">
        <v>5</v>
      </c>
      <c r="B307" s="2">
        <v>2</v>
      </c>
      <c r="C307" s="2" t="s">
        <v>501</v>
      </c>
      <c r="D307" s="32" t="s">
        <v>261</v>
      </c>
      <c r="E307" s="2">
        <v>100</v>
      </c>
      <c r="F307" s="2" t="s">
        <v>1853</v>
      </c>
      <c r="G307" s="2" t="s">
        <v>32</v>
      </c>
      <c r="H307" s="2" t="s">
        <v>34</v>
      </c>
      <c r="I307" s="2" t="s">
        <v>21</v>
      </c>
      <c r="J307" s="33">
        <v>31210</v>
      </c>
      <c r="K307" s="31" t="s">
        <v>19</v>
      </c>
      <c r="L307" s="1">
        <v>99</v>
      </c>
      <c r="M307" s="15">
        <v>0.55649999999999999</v>
      </c>
      <c r="N307" s="11">
        <v>220</v>
      </c>
      <c r="O307" s="2">
        <v>235</v>
      </c>
      <c r="P307" s="14">
        <v>250</v>
      </c>
      <c r="Q307" s="31"/>
      <c r="R307" s="2">
        <f>P307</f>
        <v>250</v>
      </c>
      <c r="S307" s="15">
        <f t="shared" si="56"/>
        <v>139.125</v>
      </c>
      <c r="T307" s="2">
        <v>150</v>
      </c>
      <c r="U307" s="2">
        <v>160</v>
      </c>
      <c r="V307" s="82">
        <v>170</v>
      </c>
      <c r="W307" s="31"/>
      <c r="X307" s="14">
        <v>160</v>
      </c>
      <c r="Y307" s="15">
        <f t="shared" si="57"/>
        <v>89.039999999999992</v>
      </c>
      <c r="Z307" s="2">
        <f t="shared" si="58"/>
        <v>410</v>
      </c>
      <c r="AA307" s="15">
        <f t="shared" si="59"/>
        <v>228.16499999999999</v>
      </c>
      <c r="AB307" s="2">
        <v>230</v>
      </c>
      <c r="AC307" s="2">
        <v>250</v>
      </c>
      <c r="AD307" s="125">
        <v>260</v>
      </c>
      <c r="AE307" s="31"/>
      <c r="AF307" s="14">
        <v>250</v>
      </c>
      <c r="AG307" s="15">
        <f t="shared" si="60"/>
        <v>139.125</v>
      </c>
      <c r="AH307" s="2">
        <f t="shared" si="61"/>
        <v>660</v>
      </c>
      <c r="AI307" s="15">
        <f t="shared" si="62"/>
        <v>367.29</v>
      </c>
      <c r="AJ307" s="2"/>
      <c r="AK307" s="2" t="s">
        <v>1854</v>
      </c>
      <c r="AL307" s="2">
        <v>5</v>
      </c>
    </row>
    <row r="308" spans="1:38">
      <c r="A308" s="2">
        <v>3</v>
      </c>
      <c r="B308" s="2">
        <v>3</v>
      </c>
      <c r="C308" s="2" t="s">
        <v>501</v>
      </c>
      <c r="D308" s="32" t="s">
        <v>261</v>
      </c>
      <c r="E308" s="2">
        <v>100</v>
      </c>
      <c r="F308" s="2" t="s">
        <v>1849</v>
      </c>
      <c r="G308" s="2" t="s">
        <v>176</v>
      </c>
      <c r="H308" s="2" t="s">
        <v>176</v>
      </c>
      <c r="I308" s="2" t="s">
        <v>21</v>
      </c>
      <c r="J308" s="33">
        <v>32616</v>
      </c>
      <c r="K308" s="31" t="s">
        <v>19</v>
      </c>
      <c r="L308" s="1">
        <v>99.7</v>
      </c>
      <c r="M308" s="15">
        <v>0.55479999999999996</v>
      </c>
      <c r="N308" s="11">
        <v>200</v>
      </c>
      <c r="O308" s="2">
        <v>210</v>
      </c>
      <c r="P308" s="82">
        <v>220</v>
      </c>
      <c r="Q308" s="31"/>
      <c r="R308" s="2">
        <f>O308</f>
        <v>210</v>
      </c>
      <c r="S308" s="15">
        <f t="shared" si="56"/>
        <v>116.508</v>
      </c>
      <c r="T308" s="2">
        <v>140</v>
      </c>
      <c r="U308" s="78">
        <v>150</v>
      </c>
      <c r="V308" s="82">
        <v>150</v>
      </c>
      <c r="W308" s="31"/>
      <c r="X308" s="14">
        <v>140</v>
      </c>
      <c r="Y308" s="15">
        <f t="shared" si="57"/>
        <v>77.671999999999997</v>
      </c>
      <c r="Z308" s="2">
        <f t="shared" si="58"/>
        <v>350</v>
      </c>
      <c r="AA308" s="15">
        <f t="shared" si="59"/>
        <v>194.17999999999998</v>
      </c>
      <c r="AB308" s="2">
        <v>250</v>
      </c>
      <c r="AC308" s="2">
        <v>270</v>
      </c>
      <c r="AD308" s="125">
        <v>285</v>
      </c>
      <c r="AE308" s="31"/>
      <c r="AF308" s="14">
        <v>270</v>
      </c>
      <c r="AG308" s="15">
        <f t="shared" si="60"/>
        <v>149.79599999999999</v>
      </c>
      <c r="AH308" s="2">
        <f t="shared" si="61"/>
        <v>620</v>
      </c>
      <c r="AI308" s="15">
        <f t="shared" si="62"/>
        <v>343.976</v>
      </c>
      <c r="AJ308" s="2"/>
      <c r="AK308" s="2" t="s">
        <v>1850</v>
      </c>
      <c r="AL308" s="2">
        <v>3</v>
      </c>
    </row>
    <row r="309" spans="1:38">
      <c r="A309" s="2">
        <v>2</v>
      </c>
      <c r="B309" s="2">
        <v>4</v>
      </c>
      <c r="C309" s="2" t="s">
        <v>501</v>
      </c>
      <c r="D309" s="32" t="s">
        <v>261</v>
      </c>
      <c r="E309" s="2">
        <v>100</v>
      </c>
      <c r="F309" s="2" t="s">
        <v>1978</v>
      </c>
      <c r="G309" s="2" t="s">
        <v>1646</v>
      </c>
      <c r="H309" s="2" t="s">
        <v>23</v>
      </c>
      <c r="I309" s="2" t="s">
        <v>21</v>
      </c>
      <c r="J309" s="33">
        <v>33078</v>
      </c>
      <c r="K309" s="31" t="s">
        <v>19</v>
      </c>
      <c r="L309" s="1">
        <v>98.2</v>
      </c>
      <c r="M309" s="15">
        <v>0.55859999999999999</v>
      </c>
      <c r="N309" s="11">
        <v>210</v>
      </c>
      <c r="O309" s="2">
        <v>215</v>
      </c>
      <c r="P309" s="82">
        <v>220</v>
      </c>
      <c r="Q309" s="31"/>
      <c r="R309" s="2">
        <f>O309</f>
        <v>215</v>
      </c>
      <c r="S309" s="15">
        <f t="shared" si="56"/>
        <v>120.099</v>
      </c>
      <c r="T309" s="2">
        <v>155</v>
      </c>
      <c r="U309" s="78">
        <v>160</v>
      </c>
      <c r="V309" s="82">
        <v>160</v>
      </c>
      <c r="W309" s="31"/>
      <c r="X309" s="14">
        <v>155</v>
      </c>
      <c r="Y309" s="15">
        <f t="shared" si="57"/>
        <v>86.582999999999998</v>
      </c>
      <c r="Z309" s="2">
        <f t="shared" si="58"/>
        <v>370</v>
      </c>
      <c r="AA309" s="15">
        <f t="shared" si="59"/>
        <v>206.68199999999999</v>
      </c>
      <c r="AB309" s="2">
        <v>220</v>
      </c>
      <c r="AC309" s="2">
        <v>230</v>
      </c>
      <c r="AD309" s="14">
        <v>240</v>
      </c>
      <c r="AE309" s="31"/>
      <c r="AF309" s="14">
        <v>240</v>
      </c>
      <c r="AG309" s="15">
        <f t="shared" si="60"/>
        <v>134.06399999999999</v>
      </c>
      <c r="AH309" s="2">
        <f t="shared" si="61"/>
        <v>610</v>
      </c>
      <c r="AI309" s="15">
        <f t="shared" si="62"/>
        <v>340.74599999999998</v>
      </c>
      <c r="AJ309" s="2"/>
      <c r="AK309" s="2" t="s">
        <v>1979</v>
      </c>
      <c r="AL309" s="2">
        <v>2</v>
      </c>
    </row>
    <row r="310" spans="1:38">
      <c r="A310" s="2">
        <v>1</v>
      </c>
      <c r="B310" s="2">
        <v>5</v>
      </c>
      <c r="C310" s="2" t="s">
        <v>501</v>
      </c>
      <c r="D310" s="32" t="s">
        <v>261</v>
      </c>
      <c r="E310" s="2">
        <v>100</v>
      </c>
      <c r="F310" s="2" t="s">
        <v>1995</v>
      </c>
      <c r="G310" s="2" t="s">
        <v>219</v>
      </c>
      <c r="H310" s="2" t="s">
        <v>219</v>
      </c>
      <c r="I310" s="2" t="s">
        <v>219</v>
      </c>
      <c r="J310" s="33">
        <v>32701</v>
      </c>
      <c r="K310" s="31" t="s">
        <v>19</v>
      </c>
      <c r="L310" s="1">
        <v>92.75</v>
      </c>
      <c r="M310" s="15">
        <v>0.57509999999999994</v>
      </c>
      <c r="N310" s="11">
        <v>150</v>
      </c>
      <c r="O310" s="2">
        <v>165</v>
      </c>
      <c r="P310" s="14">
        <v>175</v>
      </c>
      <c r="Q310" s="31"/>
      <c r="R310" s="2">
        <f t="shared" ref="R310:R316" si="63">P310</f>
        <v>175</v>
      </c>
      <c r="S310" s="15">
        <f t="shared" si="56"/>
        <v>100.64249999999998</v>
      </c>
      <c r="T310" s="78">
        <v>140</v>
      </c>
      <c r="U310" s="2">
        <v>150</v>
      </c>
      <c r="V310" s="82">
        <v>160</v>
      </c>
      <c r="W310" s="31"/>
      <c r="X310" s="14">
        <v>150</v>
      </c>
      <c r="Y310" s="15">
        <f t="shared" si="57"/>
        <v>86.264999999999986</v>
      </c>
      <c r="Z310" s="2">
        <f t="shared" si="58"/>
        <v>325</v>
      </c>
      <c r="AA310" s="15">
        <f t="shared" si="59"/>
        <v>186.90749999999997</v>
      </c>
      <c r="AB310" s="2">
        <v>170</v>
      </c>
      <c r="AC310" s="2">
        <v>190</v>
      </c>
      <c r="AD310" s="14">
        <v>205</v>
      </c>
      <c r="AE310" s="31"/>
      <c r="AF310" s="14">
        <v>205</v>
      </c>
      <c r="AG310" s="15">
        <f t="shared" si="60"/>
        <v>117.89549999999998</v>
      </c>
      <c r="AH310" s="2">
        <f t="shared" si="61"/>
        <v>530</v>
      </c>
      <c r="AI310" s="15">
        <f t="shared" si="62"/>
        <v>304.803</v>
      </c>
      <c r="AJ310" s="2"/>
      <c r="AK310" s="2" t="s">
        <v>1990</v>
      </c>
      <c r="AL310" s="2">
        <v>1</v>
      </c>
    </row>
    <row r="311" spans="1:38">
      <c r="A311" s="2">
        <v>12</v>
      </c>
      <c r="B311" s="2">
        <v>1</v>
      </c>
      <c r="C311" s="2" t="s">
        <v>501</v>
      </c>
      <c r="D311" s="32" t="s">
        <v>261</v>
      </c>
      <c r="E311" s="2">
        <v>100</v>
      </c>
      <c r="F311" s="2" t="s">
        <v>1715</v>
      </c>
      <c r="G311" s="2" t="s">
        <v>87</v>
      </c>
      <c r="H311" s="2" t="s">
        <v>23</v>
      </c>
      <c r="I311" s="2" t="s">
        <v>21</v>
      </c>
      <c r="J311" s="33">
        <v>37100</v>
      </c>
      <c r="K311" s="31" t="s">
        <v>42</v>
      </c>
      <c r="L311" s="1">
        <v>93.75</v>
      </c>
      <c r="M311" s="15">
        <v>0.64600000000000002</v>
      </c>
      <c r="N311" s="11">
        <v>120</v>
      </c>
      <c r="O311" s="44">
        <v>127.5</v>
      </c>
      <c r="P311" s="14">
        <v>130</v>
      </c>
      <c r="Q311" s="31"/>
      <c r="R311" s="2">
        <f t="shared" si="63"/>
        <v>130</v>
      </c>
      <c r="S311" s="15">
        <f t="shared" si="56"/>
        <v>83.98</v>
      </c>
      <c r="T311" s="2">
        <v>85</v>
      </c>
      <c r="U311" s="2">
        <v>92.5</v>
      </c>
      <c r="V311" s="14">
        <v>95</v>
      </c>
      <c r="W311" s="31"/>
      <c r="X311" s="14">
        <v>95</v>
      </c>
      <c r="Y311" s="15">
        <f t="shared" si="57"/>
        <v>61.370000000000005</v>
      </c>
      <c r="Z311" s="2">
        <f t="shared" si="58"/>
        <v>225</v>
      </c>
      <c r="AA311" s="15">
        <f t="shared" si="59"/>
        <v>145.35</v>
      </c>
      <c r="AB311" s="2">
        <v>140</v>
      </c>
      <c r="AC311" s="2">
        <v>150</v>
      </c>
      <c r="AD311" s="14">
        <v>157.5</v>
      </c>
      <c r="AE311" s="31"/>
      <c r="AF311" s="14">
        <v>157.5</v>
      </c>
      <c r="AG311" s="15">
        <f t="shared" si="60"/>
        <v>101.745</v>
      </c>
      <c r="AH311" s="2">
        <f t="shared" si="61"/>
        <v>382.5</v>
      </c>
      <c r="AI311" s="15">
        <f t="shared" si="62"/>
        <v>247.095</v>
      </c>
      <c r="AJ311" s="2"/>
      <c r="AK311" s="2" t="s">
        <v>1439</v>
      </c>
      <c r="AL311" s="2">
        <v>12</v>
      </c>
    </row>
    <row r="312" spans="1:38">
      <c r="A312" s="2">
        <v>12</v>
      </c>
      <c r="B312" s="2">
        <v>1</v>
      </c>
      <c r="C312" s="2" t="s">
        <v>501</v>
      </c>
      <c r="D312" s="32" t="s">
        <v>261</v>
      </c>
      <c r="E312" s="2">
        <v>100</v>
      </c>
      <c r="F312" s="2" t="s">
        <v>1716</v>
      </c>
      <c r="G312" s="2" t="s">
        <v>87</v>
      </c>
      <c r="H312" s="2" t="s">
        <v>23</v>
      </c>
      <c r="I312" s="2" t="s">
        <v>21</v>
      </c>
      <c r="J312" s="33">
        <v>35978</v>
      </c>
      <c r="K312" s="31" t="s">
        <v>94</v>
      </c>
      <c r="L312" s="1">
        <v>93.4</v>
      </c>
      <c r="M312" s="15">
        <v>0.59589999999999999</v>
      </c>
      <c r="N312" s="11">
        <v>155</v>
      </c>
      <c r="O312" s="2">
        <v>162.5</v>
      </c>
      <c r="P312" s="14">
        <v>170</v>
      </c>
      <c r="Q312" s="31"/>
      <c r="R312" s="2">
        <f t="shared" si="63"/>
        <v>170</v>
      </c>
      <c r="S312" s="15">
        <f t="shared" si="56"/>
        <v>101.303</v>
      </c>
      <c r="T312" s="2">
        <v>107.5</v>
      </c>
      <c r="U312" s="2">
        <v>112.5</v>
      </c>
      <c r="V312" s="14">
        <v>120</v>
      </c>
      <c r="W312" s="31"/>
      <c r="X312" s="14">
        <v>120</v>
      </c>
      <c r="Y312" s="15">
        <f t="shared" si="57"/>
        <v>71.507999999999996</v>
      </c>
      <c r="Z312" s="2">
        <f t="shared" si="58"/>
        <v>290</v>
      </c>
      <c r="AA312" s="15">
        <f t="shared" si="59"/>
        <v>172.81100000000001</v>
      </c>
      <c r="AB312" s="2">
        <v>190</v>
      </c>
      <c r="AC312" s="2">
        <v>200</v>
      </c>
      <c r="AD312" s="14">
        <v>210</v>
      </c>
      <c r="AE312" s="31"/>
      <c r="AF312" s="14">
        <v>210</v>
      </c>
      <c r="AG312" s="15">
        <f t="shared" si="60"/>
        <v>125.139</v>
      </c>
      <c r="AH312" s="2">
        <f t="shared" si="61"/>
        <v>500</v>
      </c>
      <c r="AI312" s="15">
        <f t="shared" si="62"/>
        <v>297.95</v>
      </c>
      <c r="AJ312" s="2"/>
      <c r="AK312" s="2" t="s">
        <v>1676</v>
      </c>
      <c r="AL312" s="2">
        <v>12</v>
      </c>
    </row>
    <row r="313" spans="1:38">
      <c r="A313" s="2">
        <v>12</v>
      </c>
      <c r="B313" s="2">
        <v>1</v>
      </c>
      <c r="C313" s="2" t="s">
        <v>501</v>
      </c>
      <c r="D313" s="32" t="s">
        <v>261</v>
      </c>
      <c r="E313" s="2">
        <v>110</v>
      </c>
      <c r="F313" s="2" t="s">
        <v>1948</v>
      </c>
      <c r="G313" s="2" t="s">
        <v>32</v>
      </c>
      <c r="H313" s="2" t="s">
        <v>23</v>
      </c>
      <c r="I313" s="2" t="s">
        <v>21</v>
      </c>
      <c r="J313" s="33">
        <v>25296</v>
      </c>
      <c r="K313" s="31" t="s">
        <v>36</v>
      </c>
      <c r="L313" s="1">
        <v>104.9</v>
      </c>
      <c r="M313" s="15">
        <v>0.60750000000000004</v>
      </c>
      <c r="N313" s="11">
        <v>140</v>
      </c>
      <c r="O313" s="44">
        <v>150</v>
      </c>
      <c r="P313" s="14">
        <v>150</v>
      </c>
      <c r="Q313" s="31"/>
      <c r="R313" s="2">
        <f t="shared" si="63"/>
        <v>150</v>
      </c>
      <c r="S313" s="15">
        <f t="shared" si="56"/>
        <v>91.125</v>
      </c>
      <c r="T313" s="2">
        <v>140</v>
      </c>
      <c r="U313" s="2">
        <v>150</v>
      </c>
      <c r="V313" s="14">
        <v>0</v>
      </c>
      <c r="W313" s="31"/>
      <c r="X313" s="14">
        <v>150</v>
      </c>
      <c r="Y313" s="15">
        <f t="shared" si="57"/>
        <v>91.125</v>
      </c>
      <c r="Z313" s="2">
        <f t="shared" si="58"/>
        <v>300</v>
      </c>
      <c r="AA313" s="15">
        <f t="shared" si="59"/>
        <v>182.25</v>
      </c>
      <c r="AB313" s="2">
        <v>185</v>
      </c>
      <c r="AC313" s="2">
        <v>200</v>
      </c>
      <c r="AD313" s="14">
        <v>0</v>
      </c>
      <c r="AE313" s="31"/>
      <c r="AF313" s="14">
        <v>200</v>
      </c>
      <c r="AG313" s="15">
        <f t="shared" si="60"/>
        <v>121.50000000000001</v>
      </c>
      <c r="AH313" s="2">
        <f t="shared" si="61"/>
        <v>500</v>
      </c>
      <c r="AI313" s="15">
        <f t="shared" si="62"/>
        <v>303.75</v>
      </c>
      <c r="AJ313" s="2"/>
      <c r="AK313" s="2" t="s">
        <v>1949</v>
      </c>
      <c r="AL313" s="2">
        <v>12</v>
      </c>
    </row>
    <row r="314" spans="1:38">
      <c r="A314" s="2">
        <v>12</v>
      </c>
      <c r="B314" s="2">
        <v>1</v>
      </c>
      <c r="C314" s="2" t="s">
        <v>501</v>
      </c>
      <c r="D314" s="32" t="s">
        <v>261</v>
      </c>
      <c r="E314" s="2">
        <v>110</v>
      </c>
      <c r="F314" s="2" t="s">
        <v>1717</v>
      </c>
      <c r="G314" s="2" t="s">
        <v>160</v>
      </c>
      <c r="H314" s="2" t="s">
        <v>609</v>
      </c>
      <c r="I314" s="2" t="s">
        <v>21</v>
      </c>
      <c r="J314" s="33">
        <v>22891</v>
      </c>
      <c r="K314" s="31" t="s">
        <v>53</v>
      </c>
      <c r="L314" s="1">
        <v>109.9</v>
      </c>
      <c r="M314" s="15">
        <v>0.74050000000000005</v>
      </c>
      <c r="N314" s="11">
        <v>175</v>
      </c>
      <c r="O314" s="2">
        <v>220</v>
      </c>
      <c r="P314" s="14">
        <v>240</v>
      </c>
      <c r="Q314" s="31"/>
      <c r="R314" s="2">
        <f t="shared" si="63"/>
        <v>240</v>
      </c>
      <c r="S314" s="15">
        <f t="shared" si="56"/>
        <v>177.72</v>
      </c>
      <c r="T314" s="2">
        <v>105</v>
      </c>
      <c r="U314" s="2">
        <v>130</v>
      </c>
      <c r="V314" s="14">
        <v>140</v>
      </c>
      <c r="W314" s="31"/>
      <c r="X314" s="14">
        <v>140</v>
      </c>
      <c r="Y314" s="15">
        <f t="shared" si="57"/>
        <v>103.67</v>
      </c>
      <c r="Z314" s="2">
        <f t="shared" si="58"/>
        <v>380</v>
      </c>
      <c r="AA314" s="15">
        <f t="shared" si="59"/>
        <v>281.39000000000004</v>
      </c>
      <c r="AB314" s="2">
        <v>205</v>
      </c>
      <c r="AC314" s="2">
        <v>255</v>
      </c>
      <c r="AD314" s="125">
        <v>262.5</v>
      </c>
      <c r="AE314" s="31"/>
      <c r="AF314" s="14">
        <v>255</v>
      </c>
      <c r="AG314" s="15">
        <f t="shared" si="60"/>
        <v>188.82750000000001</v>
      </c>
      <c r="AH314" s="2">
        <f t="shared" si="61"/>
        <v>635</v>
      </c>
      <c r="AI314" s="15">
        <f t="shared" si="62"/>
        <v>470.21750000000003</v>
      </c>
      <c r="AJ314" s="2"/>
      <c r="AK314" s="2" t="s">
        <v>1718</v>
      </c>
      <c r="AL314" s="2">
        <v>12</v>
      </c>
    </row>
    <row r="315" spans="1:38">
      <c r="A315" s="2">
        <v>12</v>
      </c>
      <c r="B315" s="2">
        <v>1</v>
      </c>
      <c r="C315" s="2" t="s">
        <v>501</v>
      </c>
      <c r="D315" s="32" t="s">
        <v>261</v>
      </c>
      <c r="E315" s="2">
        <v>110</v>
      </c>
      <c r="F315" s="2" t="s">
        <v>1872</v>
      </c>
      <c r="G315" s="2" t="s">
        <v>734</v>
      </c>
      <c r="H315" s="2" t="s">
        <v>264</v>
      </c>
      <c r="I315" s="2" t="s">
        <v>21</v>
      </c>
      <c r="J315" s="33">
        <v>33604</v>
      </c>
      <c r="K315" s="31" t="s">
        <v>19</v>
      </c>
      <c r="L315" s="1">
        <v>108.9</v>
      </c>
      <c r="M315" s="15">
        <v>0.53779999999999994</v>
      </c>
      <c r="N315" s="11">
        <v>235</v>
      </c>
      <c r="O315" s="2">
        <v>250</v>
      </c>
      <c r="P315" s="14">
        <v>265</v>
      </c>
      <c r="Q315" s="31"/>
      <c r="R315" s="2">
        <f t="shared" si="63"/>
        <v>265</v>
      </c>
      <c r="S315" s="15">
        <f t="shared" si="56"/>
        <v>142.517</v>
      </c>
      <c r="T315" s="2">
        <v>185</v>
      </c>
      <c r="U315" s="78">
        <v>195</v>
      </c>
      <c r="V315" s="82">
        <v>195</v>
      </c>
      <c r="W315" s="31"/>
      <c r="X315" s="14">
        <v>185</v>
      </c>
      <c r="Y315" s="15">
        <f t="shared" si="57"/>
        <v>99.492999999999995</v>
      </c>
      <c r="Z315" s="2">
        <f t="shared" si="58"/>
        <v>450</v>
      </c>
      <c r="AA315" s="15">
        <f t="shared" si="59"/>
        <v>242.00999999999996</v>
      </c>
      <c r="AB315" s="2">
        <v>260</v>
      </c>
      <c r="AC315" s="110">
        <v>285</v>
      </c>
      <c r="AD315" s="125">
        <v>285</v>
      </c>
      <c r="AE315" s="31"/>
      <c r="AF315" s="14">
        <v>260</v>
      </c>
      <c r="AG315" s="15">
        <f t="shared" si="60"/>
        <v>139.82799999999997</v>
      </c>
      <c r="AH315" s="2">
        <f t="shared" si="61"/>
        <v>710</v>
      </c>
      <c r="AI315" s="15">
        <f t="shared" si="62"/>
        <v>381.83799999999997</v>
      </c>
      <c r="AJ315" s="2"/>
      <c r="AK315" s="2" t="s">
        <v>2224</v>
      </c>
      <c r="AL315" s="2">
        <v>12</v>
      </c>
    </row>
    <row r="316" spans="1:38">
      <c r="A316" s="2">
        <v>5</v>
      </c>
      <c r="B316" s="2">
        <v>2</v>
      </c>
      <c r="C316" s="2" t="s">
        <v>501</v>
      </c>
      <c r="D316" s="32" t="s">
        <v>261</v>
      </c>
      <c r="E316" s="2">
        <v>110</v>
      </c>
      <c r="F316" s="2" t="s">
        <v>1959</v>
      </c>
      <c r="G316" s="2" t="s">
        <v>97</v>
      </c>
      <c r="H316" s="2" t="s">
        <v>23</v>
      </c>
      <c r="I316" s="33" t="s">
        <v>21</v>
      </c>
      <c r="J316" s="33">
        <v>31122</v>
      </c>
      <c r="K316" s="31" t="s">
        <v>19</v>
      </c>
      <c r="L316" s="1">
        <v>108</v>
      </c>
      <c r="M316" s="15">
        <v>0.53910000000000002</v>
      </c>
      <c r="N316" s="11">
        <v>210</v>
      </c>
      <c r="O316" s="2">
        <v>220</v>
      </c>
      <c r="P316" s="14">
        <v>230</v>
      </c>
      <c r="Q316" s="31"/>
      <c r="R316" s="2">
        <f t="shared" si="63"/>
        <v>230</v>
      </c>
      <c r="S316" s="15">
        <f t="shared" ref="S316:S331" si="64">R316*M316</f>
        <v>123.99300000000001</v>
      </c>
      <c r="T316" s="2">
        <v>170</v>
      </c>
      <c r="U316" s="2">
        <v>180</v>
      </c>
      <c r="V316" s="126">
        <v>185</v>
      </c>
      <c r="W316" s="31"/>
      <c r="X316" s="14">
        <v>185</v>
      </c>
      <c r="Y316" s="15">
        <f t="shared" ref="Y316:Y331" si="65">X316*M316</f>
        <v>99.733500000000006</v>
      </c>
      <c r="Z316" s="2">
        <f t="shared" ref="Z316:Z331" si="66">X316+R316</f>
        <v>415</v>
      </c>
      <c r="AA316" s="15">
        <f t="shared" ref="AA316:AA331" si="67">Z316*M316</f>
        <v>223.72650000000002</v>
      </c>
      <c r="AB316" s="2">
        <v>265</v>
      </c>
      <c r="AC316" s="2">
        <v>280</v>
      </c>
      <c r="AD316" s="125">
        <v>290</v>
      </c>
      <c r="AE316" s="31"/>
      <c r="AF316" s="14">
        <v>280</v>
      </c>
      <c r="AG316" s="15">
        <f t="shared" ref="AG316:AG331" si="68">AF316*M316</f>
        <v>150.94800000000001</v>
      </c>
      <c r="AH316" s="2">
        <f t="shared" ref="AH316:AH331" si="69">AF316+Z316</f>
        <v>695</v>
      </c>
      <c r="AI316" s="15">
        <f t="shared" ref="AI316:AI331" si="70">AH316*M316</f>
        <v>374.67450000000002</v>
      </c>
      <c r="AJ316" s="2"/>
      <c r="AK316" s="2" t="s">
        <v>1960</v>
      </c>
      <c r="AL316" s="2">
        <v>5</v>
      </c>
    </row>
    <row r="317" spans="1:38">
      <c r="A317" s="2">
        <v>3</v>
      </c>
      <c r="B317" s="2">
        <v>3</v>
      </c>
      <c r="C317" s="2" t="s">
        <v>501</v>
      </c>
      <c r="D317" s="32" t="s">
        <v>261</v>
      </c>
      <c r="E317" s="2">
        <v>110</v>
      </c>
      <c r="F317" s="2" t="s">
        <v>1968</v>
      </c>
      <c r="G317" s="2" t="s">
        <v>1914</v>
      </c>
      <c r="H317" s="2" t="s">
        <v>23</v>
      </c>
      <c r="I317" s="2" t="s">
        <v>21</v>
      </c>
      <c r="J317" s="33">
        <v>32310</v>
      </c>
      <c r="K317" s="31" t="s">
        <v>19</v>
      </c>
      <c r="L317" s="1">
        <v>109.5</v>
      </c>
      <c r="M317" s="15">
        <v>0.53710000000000002</v>
      </c>
      <c r="N317" s="11">
        <v>240</v>
      </c>
      <c r="O317" s="2">
        <v>250</v>
      </c>
      <c r="P317" s="44">
        <v>255</v>
      </c>
      <c r="Q317" s="31"/>
      <c r="R317" s="2">
        <f>O317</f>
        <v>250</v>
      </c>
      <c r="S317" s="15">
        <f t="shared" si="64"/>
        <v>134.27500000000001</v>
      </c>
      <c r="T317" s="2">
        <v>160</v>
      </c>
      <c r="U317" s="2">
        <v>167.5</v>
      </c>
      <c r="V317" s="82">
        <v>170</v>
      </c>
      <c r="W317" s="31"/>
      <c r="X317" s="14">
        <v>167.5</v>
      </c>
      <c r="Y317" s="15">
        <f t="shared" si="65"/>
        <v>89.964250000000007</v>
      </c>
      <c r="Z317" s="2">
        <f t="shared" si="66"/>
        <v>417.5</v>
      </c>
      <c r="AA317" s="15">
        <f t="shared" si="67"/>
        <v>224.23925</v>
      </c>
      <c r="AB317" s="2">
        <v>230</v>
      </c>
      <c r="AC317" s="2">
        <v>242.5</v>
      </c>
      <c r="AD317" s="125">
        <v>247.5</v>
      </c>
      <c r="AE317" s="31"/>
      <c r="AF317" s="14">
        <v>242.5</v>
      </c>
      <c r="AG317" s="15">
        <f t="shared" si="68"/>
        <v>130.24674999999999</v>
      </c>
      <c r="AH317" s="2">
        <f t="shared" si="69"/>
        <v>660</v>
      </c>
      <c r="AI317" s="15">
        <f t="shared" si="70"/>
        <v>354.48599999999999</v>
      </c>
      <c r="AJ317" s="2"/>
      <c r="AK317" s="2" t="s">
        <v>1301</v>
      </c>
      <c r="AL317" s="2">
        <v>3</v>
      </c>
    </row>
    <row r="318" spans="1:38">
      <c r="A318" s="2">
        <v>2</v>
      </c>
      <c r="B318" s="2">
        <v>4</v>
      </c>
      <c r="C318" s="2" t="s">
        <v>501</v>
      </c>
      <c r="D318" s="32" t="s">
        <v>261</v>
      </c>
      <c r="E318" s="2">
        <v>110</v>
      </c>
      <c r="F318" s="2" t="s">
        <v>1981</v>
      </c>
      <c r="G318" s="2" t="s">
        <v>1385</v>
      </c>
      <c r="H318" s="2" t="s">
        <v>23</v>
      </c>
      <c r="I318" s="2" t="s">
        <v>21</v>
      </c>
      <c r="J318" s="33">
        <v>29106</v>
      </c>
      <c r="K318" s="31" t="s">
        <v>19</v>
      </c>
      <c r="L318" s="1">
        <v>109.1</v>
      </c>
      <c r="M318" s="15">
        <v>0.53759999999999997</v>
      </c>
      <c r="N318" s="11">
        <v>220</v>
      </c>
      <c r="O318" s="2">
        <v>225</v>
      </c>
      <c r="P318" s="14">
        <v>230</v>
      </c>
      <c r="Q318" s="31"/>
      <c r="R318" s="2">
        <f>P318</f>
        <v>230</v>
      </c>
      <c r="S318" s="15">
        <f t="shared" si="64"/>
        <v>123.648</v>
      </c>
      <c r="T318" s="2">
        <v>165</v>
      </c>
      <c r="U318" s="78">
        <v>170</v>
      </c>
      <c r="V318" s="82">
        <v>170</v>
      </c>
      <c r="W318" s="31"/>
      <c r="X318" s="14">
        <v>165</v>
      </c>
      <c r="Y318" s="15">
        <f t="shared" si="65"/>
        <v>88.703999999999994</v>
      </c>
      <c r="Z318" s="2">
        <f t="shared" si="66"/>
        <v>395</v>
      </c>
      <c r="AA318" s="15">
        <f t="shared" si="67"/>
        <v>212.35199999999998</v>
      </c>
      <c r="AB318" s="2">
        <v>230</v>
      </c>
      <c r="AC318" s="110">
        <v>240</v>
      </c>
      <c r="AD318" s="125">
        <v>240</v>
      </c>
      <c r="AE318" s="31"/>
      <c r="AF318" s="14">
        <v>230</v>
      </c>
      <c r="AG318" s="15">
        <f t="shared" si="68"/>
        <v>123.648</v>
      </c>
      <c r="AH318" s="2">
        <f t="shared" si="69"/>
        <v>625</v>
      </c>
      <c r="AI318" s="15">
        <f t="shared" si="70"/>
        <v>336</v>
      </c>
      <c r="AJ318" s="2"/>
      <c r="AK318" s="2" t="s">
        <v>2235</v>
      </c>
      <c r="AL318" s="2">
        <v>2</v>
      </c>
    </row>
    <row r="319" spans="1:38">
      <c r="A319" s="2">
        <v>1</v>
      </c>
      <c r="B319" s="2">
        <v>5</v>
      </c>
      <c r="C319" s="2" t="s">
        <v>501</v>
      </c>
      <c r="D319" s="32" t="s">
        <v>261</v>
      </c>
      <c r="E319" s="2">
        <v>110</v>
      </c>
      <c r="F319" s="2" t="s">
        <v>1991</v>
      </c>
      <c r="G319" s="2" t="s">
        <v>382</v>
      </c>
      <c r="H319" s="2" t="s">
        <v>23</v>
      </c>
      <c r="I319" s="2" t="s">
        <v>21</v>
      </c>
      <c r="J319" s="33">
        <v>28956</v>
      </c>
      <c r="K319" s="31" t="s">
        <v>19</v>
      </c>
      <c r="L319" s="1">
        <v>107.7</v>
      </c>
      <c r="M319" s="15">
        <v>0.53949999999999998</v>
      </c>
      <c r="N319" s="11">
        <v>205</v>
      </c>
      <c r="O319" s="44">
        <v>210</v>
      </c>
      <c r="P319" s="14">
        <v>0</v>
      </c>
      <c r="Q319" s="31"/>
      <c r="R319" s="2">
        <f>N319</f>
        <v>205</v>
      </c>
      <c r="S319" s="15">
        <f t="shared" si="64"/>
        <v>110.5975</v>
      </c>
      <c r="T319" s="2">
        <v>150</v>
      </c>
      <c r="U319" s="2">
        <v>155</v>
      </c>
      <c r="V319" s="82">
        <v>160</v>
      </c>
      <c r="W319" s="31"/>
      <c r="X319" s="14">
        <v>155</v>
      </c>
      <c r="Y319" s="15">
        <f t="shared" si="65"/>
        <v>83.622500000000002</v>
      </c>
      <c r="Z319" s="2">
        <f t="shared" si="66"/>
        <v>360</v>
      </c>
      <c r="AA319" s="15">
        <f t="shared" si="67"/>
        <v>194.22</v>
      </c>
      <c r="AB319" s="2">
        <v>205</v>
      </c>
      <c r="AC319" s="2">
        <v>220</v>
      </c>
      <c r="AD319" s="125">
        <v>225</v>
      </c>
      <c r="AE319" s="31"/>
      <c r="AF319" s="14">
        <v>220</v>
      </c>
      <c r="AG319" s="15">
        <f t="shared" si="68"/>
        <v>118.69</v>
      </c>
      <c r="AH319" s="2">
        <f t="shared" si="69"/>
        <v>580</v>
      </c>
      <c r="AI319" s="15">
        <f t="shared" si="70"/>
        <v>312.90999999999997</v>
      </c>
      <c r="AJ319" s="2"/>
      <c r="AK319" s="2" t="s">
        <v>1992</v>
      </c>
      <c r="AL319" s="2">
        <v>1</v>
      </c>
    </row>
    <row r="320" spans="1:38">
      <c r="A320" s="2">
        <v>0</v>
      </c>
      <c r="B320" s="2">
        <v>6</v>
      </c>
      <c r="C320" s="2" t="s">
        <v>501</v>
      </c>
      <c r="D320" s="32" t="s">
        <v>261</v>
      </c>
      <c r="E320" s="2">
        <v>110</v>
      </c>
      <c r="F320" s="2" t="s">
        <v>1384</v>
      </c>
      <c r="G320" s="2" t="s">
        <v>1385</v>
      </c>
      <c r="H320" s="2" t="s">
        <v>23</v>
      </c>
      <c r="I320" s="2" t="s">
        <v>21</v>
      </c>
      <c r="J320" s="33">
        <v>31005</v>
      </c>
      <c r="K320" s="31" t="s">
        <v>19</v>
      </c>
      <c r="L320" s="1">
        <v>102.85</v>
      </c>
      <c r="M320" s="15">
        <v>0.54790000000000005</v>
      </c>
      <c r="N320" s="11">
        <v>185</v>
      </c>
      <c r="O320" s="2">
        <v>195</v>
      </c>
      <c r="P320" s="14">
        <v>200</v>
      </c>
      <c r="Q320" s="31"/>
      <c r="R320" s="2">
        <f>P320</f>
        <v>200</v>
      </c>
      <c r="S320" s="15">
        <f t="shared" si="64"/>
        <v>109.58000000000001</v>
      </c>
      <c r="T320" s="2">
        <v>135</v>
      </c>
      <c r="U320" s="78">
        <v>140</v>
      </c>
      <c r="V320" s="82">
        <v>140</v>
      </c>
      <c r="W320" s="31"/>
      <c r="X320" s="14">
        <v>135</v>
      </c>
      <c r="Y320" s="15">
        <f t="shared" si="65"/>
        <v>73.966500000000011</v>
      </c>
      <c r="Z320" s="2">
        <f t="shared" si="66"/>
        <v>335</v>
      </c>
      <c r="AA320" s="15">
        <f t="shared" si="67"/>
        <v>183.54650000000001</v>
      </c>
      <c r="AB320" s="2">
        <v>205</v>
      </c>
      <c r="AC320" s="2">
        <v>212.5</v>
      </c>
      <c r="AD320" s="14">
        <v>220</v>
      </c>
      <c r="AE320" s="31"/>
      <c r="AF320" s="14">
        <v>220</v>
      </c>
      <c r="AG320" s="15">
        <f t="shared" si="68"/>
        <v>120.53800000000001</v>
      </c>
      <c r="AH320" s="2">
        <f t="shared" si="69"/>
        <v>555</v>
      </c>
      <c r="AI320" s="15">
        <f t="shared" si="70"/>
        <v>304.08450000000005</v>
      </c>
      <c r="AJ320" s="2"/>
      <c r="AK320" s="2" t="s">
        <v>1386</v>
      </c>
      <c r="AL320" s="2">
        <v>0</v>
      </c>
    </row>
    <row r="321" spans="1:38">
      <c r="A321" s="2">
        <v>0</v>
      </c>
      <c r="B321" s="2">
        <v>7</v>
      </c>
      <c r="C321" s="2" t="s">
        <v>501</v>
      </c>
      <c r="D321" s="32" t="s">
        <v>261</v>
      </c>
      <c r="E321" s="2">
        <v>110</v>
      </c>
      <c r="F321" s="2" t="s">
        <v>1999</v>
      </c>
      <c r="G321" s="2" t="s">
        <v>219</v>
      </c>
      <c r="H321" s="2" t="s">
        <v>219</v>
      </c>
      <c r="I321" s="2" t="s">
        <v>219</v>
      </c>
      <c r="J321" s="33">
        <v>32893</v>
      </c>
      <c r="K321" s="31" t="s">
        <v>19</v>
      </c>
      <c r="L321" s="1">
        <v>100.7</v>
      </c>
      <c r="M321" s="15">
        <v>0.5524</v>
      </c>
      <c r="N321" s="44">
        <v>160</v>
      </c>
      <c r="O321" s="2">
        <v>160</v>
      </c>
      <c r="P321" s="44">
        <v>175</v>
      </c>
      <c r="Q321" s="31"/>
      <c r="R321" s="2">
        <f>O321</f>
        <v>160</v>
      </c>
      <c r="S321" s="15">
        <f t="shared" si="64"/>
        <v>88.384</v>
      </c>
      <c r="T321" s="2">
        <v>140</v>
      </c>
      <c r="U321" s="78">
        <v>155</v>
      </c>
      <c r="V321" s="82">
        <v>160</v>
      </c>
      <c r="W321" s="31"/>
      <c r="X321" s="14">
        <v>140</v>
      </c>
      <c r="Y321" s="15">
        <f t="shared" si="65"/>
        <v>77.335999999999999</v>
      </c>
      <c r="Z321" s="2">
        <f t="shared" si="66"/>
        <v>300</v>
      </c>
      <c r="AA321" s="15">
        <f t="shared" si="67"/>
        <v>165.72</v>
      </c>
      <c r="AB321" s="2">
        <v>175</v>
      </c>
      <c r="AC321" s="2">
        <v>190</v>
      </c>
      <c r="AD321" s="14">
        <v>210</v>
      </c>
      <c r="AE321" s="31"/>
      <c r="AF321" s="14">
        <v>210</v>
      </c>
      <c r="AG321" s="15">
        <f t="shared" si="68"/>
        <v>116.004</v>
      </c>
      <c r="AH321" s="2">
        <f t="shared" si="69"/>
        <v>510</v>
      </c>
      <c r="AI321" s="15">
        <f t="shared" si="70"/>
        <v>281.72399999999999</v>
      </c>
      <c r="AJ321" s="2"/>
      <c r="AK321" s="2" t="s">
        <v>2000</v>
      </c>
      <c r="AL321" s="2">
        <v>0</v>
      </c>
    </row>
    <row r="322" spans="1:38">
      <c r="A322" s="2">
        <v>12</v>
      </c>
      <c r="B322" s="2">
        <v>1</v>
      </c>
      <c r="C322" s="2" t="s">
        <v>501</v>
      </c>
      <c r="D322" s="32" t="s">
        <v>261</v>
      </c>
      <c r="E322" s="2">
        <v>110</v>
      </c>
      <c r="F322" s="2" t="s">
        <v>1719</v>
      </c>
      <c r="G322" s="2" t="s">
        <v>576</v>
      </c>
      <c r="H322" s="2" t="s">
        <v>576</v>
      </c>
      <c r="I322" s="2" t="s">
        <v>21</v>
      </c>
      <c r="J322" s="33">
        <v>36663</v>
      </c>
      <c r="K322" s="31" t="s">
        <v>42</v>
      </c>
      <c r="L322" s="1">
        <v>106.85</v>
      </c>
      <c r="M322" s="15">
        <v>0.58409999999999995</v>
      </c>
      <c r="N322" s="11">
        <v>180</v>
      </c>
      <c r="O322" s="2">
        <v>200</v>
      </c>
      <c r="P322" s="14">
        <v>0</v>
      </c>
      <c r="Q322" s="31"/>
      <c r="R322" s="2">
        <f>O322</f>
        <v>200</v>
      </c>
      <c r="S322" s="15">
        <f t="shared" si="64"/>
        <v>116.82</v>
      </c>
      <c r="T322" s="2">
        <v>140</v>
      </c>
      <c r="U322" s="2">
        <v>147.5</v>
      </c>
      <c r="V322" s="14">
        <v>152.5</v>
      </c>
      <c r="W322" s="31"/>
      <c r="X322" s="14">
        <v>152.5</v>
      </c>
      <c r="Y322" s="15">
        <f t="shared" si="65"/>
        <v>89.075249999999997</v>
      </c>
      <c r="Z322" s="2">
        <f t="shared" si="66"/>
        <v>352.5</v>
      </c>
      <c r="AA322" s="15">
        <f t="shared" si="67"/>
        <v>205.89524999999998</v>
      </c>
      <c r="AB322" s="2">
        <v>220</v>
      </c>
      <c r="AC322" s="2">
        <v>242.5</v>
      </c>
      <c r="AD322" s="14">
        <v>0</v>
      </c>
      <c r="AE322" s="31"/>
      <c r="AF322" s="14">
        <v>242.5</v>
      </c>
      <c r="AG322" s="15">
        <f t="shared" si="68"/>
        <v>141.64425</v>
      </c>
      <c r="AH322" s="2">
        <f t="shared" si="69"/>
        <v>595</v>
      </c>
      <c r="AI322" s="15">
        <f t="shared" si="70"/>
        <v>347.53949999999998</v>
      </c>
      <c r="AJ322" s="2"/>
      <c r="AK322" s="2" t="s">
        <v>1720</v>
      </c>
      <c r="AL322" s="2">
        <v>12</v>
      </c>
    </row>
    <row r="323" spans="1:38">
      <c r="A323" s="2">
        <v>12</v>
      </c>
      <c r="B323" s="2">
        <v>1</v>
      </c>
      <c r="C323" s="2" t="s">
        <v>501</v>
      </c>
      <c r="D323" s="32" t="s">
        <v>261</v>
      </c>
      <c r="E323" s="2">
        <v>125</v>
      </c>
      <c r="F323" s="2" t="s">
        <v>1944</v>
      </c>
      <c r="G323" s="2" t="s">
        <v>953</v>
      </c>
      <c r="H323" s="2" t="s">
        <v>23</v>
      </c>
      <c r="I323" s="2" t="s">
        <v>21</v>
      </c>
      <c r="J323" s="33">
        <v>28155</v>
      </c>
      <c r="K323" s="31" t="s">
        <v>20</v>
      </c>
      <c r="L323" s="1">
        <v>119.5</v>
      </c>
      <c r="M323" s="15">
        <v>0.52739999999999998</v>
      </c>
      <c r="N323" s="11">
        <v>220</v>
      </c>
      <c r="O323" s="2">
        <v>230</v>
      </c>
      <c r="P323" s="14">
        <v>250</v>
      </c>
      <c r="Q323" s="31"/>
      <c r="R323" s="2">
        <f>P323</f>
        <v>250</v>
      </c>
      <c r="S323" s="15">
        <f t="shared" si="64"/>
        <v>131.85</v>
      </c>
      <c r="T323" s="2">
        <v>120</v>
      </c>
      <c r="U323" s="2">
        <v>135</v>
      </c>
      <c r="V323" s="82">
        <v>145</v>
      </c>
      <c r="W323" s="31"/>
      <c r="X323" s="14">
        <v>135</v>
      </c>
      <c r="Y323" s="15">
        <f t="shared" si="65"/>
        <v>71.198999999999998</v>
      </c>
      <c r="Z323" s="2">
        <f t="shared" si="66"/>
        <v>385</v>
      </c>
      <c r="AA323" s="15">
        <f t="shared" si="67"/>
        <v>203.04899999999998</v>
      </c>
      <c r="AB323" s="2">
        <v>210</v>
      </c>
      <c r="AC323" s="2">
        <v>220</v>
      </c>
      <c r="AD323" s="14">
        <v>240</v>
      </c>
      <c r="AE323" s="31"/>
      <c r="AF323" s="14">
        <f>AD323</f>
        <v>240</v>
      </c>
      <c r="AG323" s="15">
        <f t="shared" si="68"/>
        <v>126.57599999999999</v>
      </c>
      <c r="AH323" s="2">
        <f t="shared" si="69"/>
        <v>625</v>
      </c>
      <c r="AI323" s="15">
        <f t="shared" si="70"/>
        <v>329.625</v>
      </c>
      <c r="AJ323" s="2"/>
      <c r="AK323" s="2" t="s">
        <v>1945</v>
      </c>
      <c r="AL323" s="2">
        <v>12</v>
      </c>
    </row>
    <row r="324" spans="1:38">
      <c r="A324" s="2">
        <v>5</v>
      </c>
      <c r="B324" s="2">
        <v>2</v>
      </c>
      <c r="C324" s="2" t="s">
        <v>501</v>
      </c>
      <c r="D324" s="32" t="s">
        <v>261</v>
      </c>
      <c r="E324" s="2">
        <v>125</v>
      </c>
      <c r="F324" s="2" t="s">
        <v>1721</v>
      </c>
      <c r="G324" s="2" t="s">
        <v>87</v>
      </c>
      <c r="H324" s="2" t="s">
        <v>23</v>
      </c>
      <c r="I324" s="2" t="s">
        <v>21</v>
      </c>
      <c r="J324" s="33">
        <v>27297</v>
      </c>
      <c r="K324" s="31" t="s">
        <v>20</v>
      </c>
      <c r="L324" s="1">
        <v>118</v>
      </c>
      <c r="M324" s="15">
        <v>0.5383</v>
      </c>
      <c r="N324" s="11">
        <v>200</v>
      </c>
      <c r="O324" s="2">
        <v>220</v>
      </c>
      <c r="P324" s="14">
        <v>230</v>
      </c>
      <c r="Q324" s="31"/>
      <c r="R324" s="2">
        <f>P324</f>
        <v>230</v>
      </c>
      <c r="S324" s="15">
        <f t="shared" si="64"/>
        <v>123.809</v>
      </c>
      <c r="T324" s="2">
        <v>160</v>
      </c>
      <c r="U324" s="2">
        <v>165</v>
      </c>
      <c r="V324" s="14">
        <v>170</v>
      </c>
      <c r="W324" s="31"/>
      <c r="X324" s="14">
        <v>170</v>
      </c>
      <c r="Y324" s="15">
        <f t="shared" si="65"/>
        <v>91.510999999999996</v>
      </c>
      <c r="Z324" s="2">
        <f t="shared" si="66"/>
        <v>400</v>
      </c>
      <c r="AA324" s="15">
        <f t="shared" si="67"/>
        <v>215.32</v>
      </c>
      <c r="AB324" s="2">
        <v>200</v>
      </c>
      <c r="AC324" s="78">
        <v>220</v>
      </c>
      <c r="AD324" s="78">
        <v>220</v>
      </c>
      <c r="AE324" s="31"/>
      <c r="AF324" s="14">
        <f>AB324</f>
        <v>200</v>
      </c>
      <c r="AG324" s="15">
        <f t="shared" si="68"/>
        <v>107.66</v>
      </c>
      <c r="AH324" s="2">
        <f t="shared" si="69"/>
        <v>600</v>
      </c>
      <c r="AI324" s="15">
        <f t="shared" si="70"/>
        <v>322.98</v>
      </c>
      <c r="AJ324" s="2"/>
      <c r="AK324" s="2" t="s">
        <v>1676</v>
      </c>
      <c r="AL324" s="2">
        <v>5</v>
      </c>
    </row>
    <row r="325" spans="1:38">
      <c r="A325" s="2">
        <v>12</v>
      </c>
      <c r="B325" s="2">
        <v>1</v>
      </c>
      <c r="C325" s="2" t="s">
        <v>501</v>
      </c>
      <c r="D325" s="32" t="s">
        <v>261</v>
      </c>
      <c r="E325" s="2">
        <v>125</v>
      </c>
      <c r="F325" s="2" t="s">
        <v>1934</v>
      </c>
      <c r="G325" s="2" t="s">
        <v>143</v>
      </c>
      <c r="H325" s="2" t="s">
        <v>143</v>
      </c>
      <c r="I325" s="2" t="s">
        <v>21</v>
      </c>
      <c r="J325" s="33">
        <v>25700</v>
      </c>
      <c r="K325" s="31" t="s">
        <v>36</v>
      </c>
      <c r="L325" s="1">
        <v>114.3</v>
      </c>
      <c r="M325" s="15">
        <v>0.58089999999999997</v>
      </c>
      <c r="N325" s="11">
        <v>200</v>
      </c>
      <c r="O325" s="2">
        <v>225</v>
      </c>
      <c r="P325" s="14">
        <v>250</v>
      </c>
      <c r="Q325" s="31"/>
      <c r="R325" s="2">
        <f>P325</f>
        <v>250</v>
      </c>
      <c r="S325" s="15">
        <f t="shared" si="64"/>
        <v>145.22499999999999</v>
      </c>
      <c r="T325" s="2">
        <v>180</v>
      </c>
      <c r="U325" s="2">
        <v>195</v>
      </c>
      <c r="V325" s="14">
        <v>205</v>
      </c>
      <c r="W325" s="31"/>
      <c r="X325" s="14">
        <v>205</v>
      </c>
      <c r="Y325" s="15">
        <f t="shared" si="65"/>
        <v>119.08449999999999</v>
      </c>
      <c r="Z325" s="2">
        <f t="shared" si="66"/>
        <v>455</v>
      </c>
      <c r="AA325" s="15">
        <f t="shared" si="67"/>
        <v>264.30950000000001</v>
      </c>
      <c r="AB325" s="2">
        <v>220</v>
      </c>
      <c r="AC325" s="2">
        <v>240</v>
      </c>
      <c r="AD325" s="14">
        <v>255</v>
      </c>
      <c r="AE325" s="31"/>
      <c r="AF325" s="14">
        <f>AD325</f>
        <v>255</v>
      </c>
      <c r="AG325" s="15">
        <f t="shared" si="68"/>
        <v>148.12949999999998</v>
      </c>
      <c r="AH325" s="2">
        <f t="shared" si="69"/>
        <v>710</v>
      </c>
      <c r="AI325" s="15">
        <f t="shared" si="70"/>
        <v>412.43899999999996</v>
      </c>
      <c r="AJ325" s="2"/>
      <c r="AK325" s="2" t="s">
        <v>1935</v>
      </c>
      <c r="AL325" s="2">
        <v>12</v>
      </c>
    </row>
    <row r="326" spans="1:38">
      <c r="A326" s="2">
        <v>12</v>
      </c>
      <c r="B326" s="2">
        <v>1</v>
      </c>
      <c r="C326" s="2" t="s">
        <v>501</v>
      </c>
      <c r="D326" s="32" t="s">
        <v>261</v>
      </c>
      <c r="E326" s="2">
        <v>125</v>
      </c>
      <c r="F326" s="2" t="s">
        <v>1926</v>
      </c>
      <c r="G326" s="2" t="s">
        <v>111</v>
      </c>
      <c r="H326" s="2" t="s">
        <v>23</v>
      </c>
      <c r="I326" s="2" t="s">
        <v>21</v>
      </c>
      <c r="J326" s="33">
        <v>19516</v>
      </c>
      <c r="K326" s="31" t="s">
        <v>216</v>
      </c>
      <c r="L326" s="1">
        <v>116</v>
      </c>
      <c r="M326" s="15">
        <v>0.98939999999999995</v>
      </c>
      <c r="N326" s="44">
        <v>190</v>
      </c>
      <c r="O326" s="2">
        <v>190</v>
      </c>
      <c r="P326" s="14">
        <v>200</v>
      </c>
      <c r="Q326" s="31"/>
      <c r="R326" s="2">
        <f>P326</f>
        <v>200</v>
      </c>
      <c r="S326" s="15">
        <f t="shared" si="64"/>
        <v>197.88</v>
      </c>
      <c r="T326" s="2">
        <v>120</v>
      </c>
      <c r="U326" s="2">
        <v>135</v>
      </c>
      <c r="V326" s="14">
        <v>140</v>
      </c>
      <c r="W326" s="31"/>
      <c r="X326" s="14">
        <v>140</v>
      </c>
      <c r="Y326" s="15">
        <f t="shared" si="65"/>
        <v>138.51599999999999</v>
      </c>
      <c r="Z326" s="2">
        <f t="shared" si="66"/>
        <v>340</v>
      </c>
      <c r="AA326" s="15">
        <f t="shared" si="67"/>
        <v>336.39599999999996</v>
      </c>
      <c r="AB326" s="2">
        <v>200</v>
      </c>
      <c r="AC326" s="2">
        <v>205</v>
      </c>
      <c r="AD326" s="78">
        <v>210</v>
      </c>
      <c r="AE326" s="31"/>
      <c r="AF326" s="14">
        <f>AC326</f>
        <v>205</v>
      </c>
      <c r="AG326" s="15">
        <f t="shared" si="68"/>
        <v>202.827</v>
      </c>
      <c r="AH326" s="2">
        <f t="shared" si="69"/>
        <v>545</v>
      </c>
      <c r="AI326" s="15">
        <f t="shared" si="70"/>
        <v>539.22299999999996</v>
      </c>
      <c r="AJ326" s="2"/>
      <c r="AK326" s="2" t="s">
        <v>2230</v>
      </c>
      <c r="AL326" s="2">
        <v>12</v>
      </c>
    </row>
    <row r="327" spans="1:38">
      <c r="A327" s="2">
        <v>12</v>
      </c>
      <c r="B327" s="2">
        <v>1</v>
      </c>
      <c r="C327" s="2" t="s">
        <v>501</v>
      </c>
      <c r="D327" s="32" t="s">
        <v>261</v>
      </c>
      <c r="E327" s="2">
        <v>125</v>
      </c>
      <c r="F327" s="2" t="s">
        <v>1952</v>
      </c>
      <c r="G327" s="2" t="s">
        <v>474</v>
      </c>
      <c r="H327" s="2" t="s">
        <v>474</v>
      </c>
      <c r="I327" s="2" t="s">
        <v>21</v>
      </c>
      <c r="J327" s="33">
        <v>33607</v>
      </c>
      <c r="K327" s="31" t="s">
        <v>19</v>
      </c>
      <c r="L327" s="1">
        <v>121.7</v>
      </c>
      <c r="M327" s="15">
        <v>0.52529999999999999</v>
      </c>
      <c r="N327" s="11">
        <v>230</v>
      </c>
      <c r="O327" s="2">
        <v>250</v>
      </c>
      <c r="P327" s="14">
        <v>267.5</v>
      </c>
      <c r="Q327" s="31"/>
      <c r="R327" s="2">
        <f>P327</f>
        <v>267.5</v>
      </c>
      <c r="S327" s="15">
        <f t="shared" si="64"/>
        <v>140.51775000000001</v>
      </c>
      <c r="T327" s="78">
        <v>160</v>
      </c>
      <c r="U327" s="2">
        <v>180</v>
      </c>
      <c r="V327" s="14">
        <v>192.5</v>
      </c>
      <c r="W327" s="31"/>
      <c r="X327" s="14">
        <v>192.5</v>
      </c>
      <c r="Y327" s="15">
        <f t="shared" si="65"/>
        <v>101.12025</v>
      </c>
      <c r="Z327" s="2">
        <f t="shared" si="66"/>
        <v>460</v>
      </c>
      <c r="AA327" s="15">
        <f t="shared" si="67"/>
        <v>241.63800000000001</v>
      </c>
      <c r="AB327" s="2">
        <v>240</v>
      </c>
      <c r="AC327" s="2">
        <v>260</v>
      </c>
      <c r="AD327" s="14">
        <v>275</v>
      </c>
      <c r="AE327" s="31"/>
      <c r="AF327" s="14">
        <f>AD327</f>
        <v>275</v>
      </c>
      <c r="AG327" s="15">
        <f t="shared" si="68"/>
        <v>144.45750000000001</v>
      </c>
      <c r="AH327" s="2">
        <f t="shared" si="69"/>
        <v>735</v>
      </c>
      <c r="AI327" s="15">
        <f t="shared" si="70"/>
        <v>386.09550000000002</v>
      </c>
      <c r="AJ327" s="2"/>
      <c r="AK327" s="2" t="s">
        <v>1953</v>
      </c>
      <c r="AL327" s="2">
        <v>12</v>
      </c>
    </row>
    <row r="328" spans="1:38">
      <c r="A328" s="2">
        <v>5</v>
      </c>
      <c r="B328" s="2">
        <v>2</v>
      </c>
      <c r="C328" s="2" t="s">
        <v>501</v>
      </c>
      <c r="D328" s="32" t="s">
        <v>261</v>
      </c>
      <c r="E328" s="2">
        <v>125</v>
      </c>
      <c r="F328" s="2" t="s">
        <v>1996</v>
      </c>
      <c r="G328" s="2" t="s">
        <v>1385</v>
      </c>
      <c r="H328" s="2" t="s">
        <v>23</v>
      </c>
      <c r="I328" s="2" t="s">
        <v>21</v>
      </c>
      <c r="J328" s="33">
        <v>30009</v>
      </c>
      <c r="K328" s="31" t="s">
        <v>19</v>
      </c>
      <c r="L328" s="1">
        <v>111.9</v>
      </c>
      <c r="M328" s="15">
        <v>0.5343</v>
      </c>
      <c r="N328" s="11">
        <v>175</v>
      </c>
      <c r="O328" s="2">
        <v>180</v>
      </c>
      <c r="P328" s="44">
        <v>185</v>
      </c>
      <c r="Q328" s="31"/>
      <c r="R328" s="2">
        <f>O328</f>
        <v>180</v>
      </c>
      <c r="S328" s="15">
        <f t="shared" si="64"/>
        <v>96.174000000000007</v>
      </c>
      <c r="T328" s="2">
        <v>137.5</v>
      </c>
      <c r="U328" s="2">
        <v>142.5</v>
      </c>
      <c r="V328" s="14">
        <v>147.5</v>
      </c>
      <c r="W328" s="31"/>
      <c r="X328" s="14">
        <v>147.5</v>
      </c>
      <c r="Y328" s="15">
        <f t="shared" si="65"/>
        <v>78.809250000000006</v>
      </c>
      <c r="Z328" s="2">
        <f t="shared" si="66"/>
        <v>327.5</v>
      </c>
      <c r="AA328" s="15">
        <f t="shared" si="67"/>
        <v>174.98325</v>
      </c>
      <c r="AB328" s="2">
        <v>200</v>
      </c>
      <c r="AC328" s="2">
        <v>207.5</v>
      </c>
      <c r="AD328" s="14">
        <v>215</v>
      </c>
      <c r="AE328" s="31"/>
      <c r="AF328" s="14">
        <f>AD328</f>
        <v>215</v>
      </c>
      <c r="AG328" s="15">
        <f t="shared" si="68"/>
        <v>114.8745</v>
      </c>
      <c r="AH328" s="2">
        <f t="shared" si="69"/>
        <v>542.5</v>
      </c>
      <c r="AI328" s="15">
        <f t="shared" si="70"/>
        <v>289.85775000000001</v>
      </c>
      <c r="AJ328" s="2"/>
      <c r="AK328" s="2" t="s">
        <v>2238</v>
      </c>
      <c r="AL328" s="2">
        <v>5</v>
      </c>
    </row>
    <row r="329" spans="1:38">
      <c r="A329" s="2">
        <v>12</v>
      </c>
      <c r="B329" s="2">
        <v>1</v>
      </c>
      <c r="C329" s="2" t="s">
        <v>501</v>
      </c>
      <c r="D329" s="32" t="s">
        <v>261</v>
      </c>
      <c r="E329" s="2">
        <v>125</v>
      </c>
      <c r="F329" s="2" t="s">
        <v>2025</v>
      </c>
      <c r="G329" s="2" t="s">
        <v>931</v>
      </c>
      <c r="H329" s="2" t="s">
        <v>931</v>
      </c>
      <c r="I329" s="2" t="s">
        <v>21</v>
      </c>
      <c r="J329" s="33">
        <v>37090</v>
      </c>
      <c r="K329" s="31" t="s">
        <v>42</v>
      </c>
      <c r="L329" s="1">
        <v>123</v>
      </c>
      <c r="M329" s="15">
        <v>0.59179999999999999</v>
      </c>
      <c r="N329" s="11">
        <v>150</v>
      </c>
      <c r="O329" s="2">
        <v>170</v>
      </c>
      <c r="P329" s="44">
        <v>180</v>
      </c>
      <c r="Q329" s="31"/>
      <c r="R329" s="2">
        <f>O329</f>
        <v>170</v>
      </c>
      <c r="S329" s="15">
        <f t="shared" si="64"/>
        <v>100.60599999999999</v>
      </c>
      <c r="T329" s="2">
        <v>90</v>
      </c>
      <c r="U329" s="2">
        <v>95</v>
      </c>
      <c r="V329" s="82">
        <v>100</v>
      </c>
      <c r="W329" s="31"/>
      <c r="X329" s="14">
        <v>95</v>
      </c>
      <c r="Y329" s="15">
        <f t="shared" si="65"/>
        <v>56.220999999999997</v>
      </c>
      <c r="Z329" s="2">
        <f t="shared" si="66"/>
        <v>265</v>
      </c>
      <c r="AA329" s="15">
        <f t="shared" si="67"/>
        <v>156.827</v>
      </c>
      <c r="AB329" s="2">
        <v>180</v>
      </c>
      <c r="AC329" s="2">
        <v>190</v>
      </c>
      <c r="AD329" s="78">
        <v>200</v>
      </c>
      <c r="AE329" s="31"/>
      <c r="AF329" s="14">
        <f>AC329</f>
        <v>190</v>
      </c>
      <c r="AG329" s="15">
        <f t="shared" si="68"/>
        <v>112.44199999999999</v>
      </c>
      <c r="AH329" s="2">
        <f t="shared" si="69"/>
        <v>455</v>
      </c>
      <c r="AI329" s="15">
        <f t="shared" si="70"/>
        <v>269.26900000000001</v>
      </c>
      <c r="AJ329" s="2"/>
      <c r="AK329" s="2" t="s">
        <v>2024</v>
      </c>
      <c r="AL329" s="2">
        <v>12</v>
      </c>
    </row>
    <row r="330" spans="1:38">
      <c r="A330" s="2">
        <v>12</v>
      </c>
      <c r="B330" s="2">
        <v>1</v>
      </c>
      <c r="C330" s="2" t="s">
        <v>501</v>
      </c>
      <c r="D330" s="32" t="s">
        <v>261</v>
      </c>
      <c r="E330" s="2">
        <v>140</v>
      </c>
      <c r="F330" s="2" t="s">
        <v>1930</v>
      </c>
      <c r="G330" s="2" t="s">
        <v>953</v>
      </c>
      <c r="H330" s="2" t="s">
        <v>23</v>
      </c>
      <c r="I330" s="2" t="s">
        <v>21</v>
      </c>
      <c r="J330" s="33">
        <v>27712</v>
      </c>
      <c r="K330" s="31" t="s">
        <v>20</v>
      </c>
      <c r="L330" s="1">
        <v>137.6</v>
      </c>
      <c r="M330" s="15">
        <v>0.50770000000000004</v>
      </c>
      <c r="N330" s="11">
        <v>310</v>
      </c>
      <c r="O330" s="2">
        <v>320</v>
      </c>
      <c r="P330" s="14">
        <v>340</v>
      </c>
      <c r="Q330" s="31"/>
      <c r="R330" s="2">
        <f>P330</f>
        <v>340</v>
      </c>
      <c r="S330" s="15">
        <f t="shared" si="64"/>
        <v>172.61800000000002</v>
      </c>
      <c r="T330" s="2">
        <v>230</v>
      </c>
      <c r="U330" s="2">
        <v>250</v>
      </c>
      <c r="V330" s="14">
        <v>255</v>
      </c>
      <c r="W330" s="31"/>
      <c r="X330" s="14">
        <v>255</v>
      </c>
      <c r="Y330" s="15">
        <f t="shared" si="65"/>
        <v>129.46350000000001</v>
      </c>
      <c r="Z330" s="2">
        <f t="shared" si="66"/>
        <v>595</v>
      </c>
      <c r="AA330" s="15">
        <f t="shared" si="67"/>
        <v>302.08150000000001</v>
      </c>
      <c r="AB330" s="2">
        <v>305</v>
      </c>
      <c r="AC330" s="2">
        <v>325</v>
      </c>
      <c r="AD330" s="14">
        <v>330</v>
      </c>
      <c r="AE330" s="31"/>
      <c r="AF330" s="14">
        <f>AD330</f>
        <v>330</v>
      </c>
      <c r="AG330" s="15">
        <f t="shared" si="68"/>
        <v>167.54100000000003</v>
      </c>
      <c r="AH330" s="2">
        <f t="shared" si="69"/>
        <v>925</v>
      </c>
      <c r="AI330" s="15">
        <f t="shared" si="70"/>
        <v>469.62250000000006</v>
      </c>
      <c r="AJ330" s="2"/>
      <c r="AK330" s="2" t="s">
        <v>1931</v>
      </c>
      <c r="AL330" s="2">
        <v>12</v>
      </c>
    </row>
    <row r="331" spans="1:38">
      <c r="A331" s="2">
        <v>12</v>
      </c>
      <c r="B331" s="2">
        <v>1</v>
      </c>
      <c r="C331" s="2" t="s">
        <v>501</v>
      </c>
      <c r="D331" s="32" t="s">
        <v>261</v>
      </c>
      <c r="E331" s="2">
        <v>140</v>
      </c>
      <c r="F331" s="2" t="s">
        <v>1930</v>
      </c>
      <c r="G331" s="2" t="s">
        <v>953</v>
      </c>
      <c r="H331" s="2" t="s">
        <v>23</v>
      </c>
      <c r="I331" s="2" t="s">
        <v>21</v>
      </c>
      <c r="J331" s="33">
        <v>27712</v>
      </c>
      <c r="K331" s="31" t="s">
        <v>19</v>
      </c>
      <c r="L331" s="1">
        <v>137.6</v>
      </c>
      <c r="M331" s="15">
        <v>0.50609999999999999</v>
      </c>
      <c r="N331" s="11">
        <v>310</v>
      </c>
      <c r="O331" s="2">
        <v>320</v>
      </c>
      <c r="P331" s="14">
        <v>340</v>
      </c>
      <c r="Q331" s="31"/>
      <c r="R331" s="2">
        <f>P331</f>
        <v>340</v>
      </c>
      <c r="S331" s="15">
        <f t="shared" si="64"/>
        <v>172.07400000000001</v>
      </c>
      <c r="T331" s="2">
        <v>230</v>
      </c>
      <c r="U331" s="2">
        <v>250</v>
      </c>
      <c r="V331" s="14">
        <v>255</v>
      </c>
      <c r="W331" s="31"/>
      <c r="X331" s="14">
        <v>255</v>
      </c>
      <c r="Y331" s="15">
        <f t="shared" si="65"/>
        <v>129.05549999999999</v>
      </c>
      <c r="Z331" s="2">
        <f t="shared" si="66"/>
        <v>595</v>
      </c>
      <c r="AA331" s="15">
        <f t="shared" si="67"/>
        <v>301.12950000000001</v>
      </c>
      <c r="AB331" s="2">
        <v>305</v>
      </c>
      <c r="AC331" s="2">
        <v>325</v>
      </c>
      <c r="AD331" s="14">
        <v>330</v>
      </c>
      <c r="AE331" s="31"/>
      <c r="AF331" s="14">
        <f>AD331</f>
        <v>330</v>
      </c>
      <c r="AG331" s="15">
        <f t="shared" si="68"/>
        <v>167.01300000000001</v>
      </c>
      <c r="AH331" s="2">
        <f t="shared" si="69"/>
        <v>925</v>
      </c>
      <c r="AI331" s="15">
        <f t="shared" si="70"/>
        <v>468.14249999999998</v>
      </c>
      <c r="AJ331" s="2" t="s">
        <v>483</v>
      </c>
      <c r="AK331" s="2" t="s">
        <v>1931</v>
      </c>
      <c r="AL331" s="2">
        <v>48</v>
      </c>
    </row>
  </sheetData>
  <sortState ref="A220:AL331">
    <sortCondition ref="E220:E331"/>
    <sortCondition ref="K220:K331"/>
    <sortCondition descending="1" ref="AH220:AH331"/>
    <sortCondition ref="L220:L331"/>
  </sortState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J3:AJ4"/>
    <mergeCell ref="AK3:AK4"/>
    <mergeCell ref="AL3:AL4"/>
    <mergeCell ref="M3:M4"/>
    <mergeCell ref="N3:S3"/>
    <mergeCell ref="T3:Y3"/>
    <mergeCell ref="Z3:AA3"/>
    <mergeCell ref="AB3:AG3"/>
    <mergeCell ref="AH3:AI3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1"/>
  <sheetViews>
    <sheetView topLeftCell="A2" workbookViewId="0">
      <selection activeCell="T35" sqref="T35"/>
    </sheetView>
  </sheetViews>
  <sheetFormatPr defaultRowHeight="12.75"/>
  <cols>
    <col min="1" max="1" width="4.85546875" style="7" customWidth="1"/>
    <col min="2" max="2" width="6" style="66" customWidth="1"/>
    <col min="3" max="3" width="3.85546875" style="66" customWidth="1"/>
    <col min="4" max="4" width="6.7109375" style="7" customWidth="1"/>
    <col min="5" max="5" width="8.85546875" style="7" customWidth="1"/>
    <col min="6" max="6" width="5" style="7" bestFit="1" customWidth="1"/>
    <col min="7" max="7" width="22.42578125" style="7" bestFit="1" customWidth="1"/>
    <col min="8" max="9" width="24.28515625" style="7" bestFit="1" customWidth="1"/>
    <col min="10" max="10" width="10.5703125" style="7" bestFit="1" customWidth="1"/>
    <col min="11" max="11" width="13.28515625" style="7" bestFit="1" customWidth="1"/>
    <col min="12" max="12" width="18.5703125" style="7" bestFit="1" customWidth="1"/>
    <col min="13" max="13" width="6.5703125" style="8" bestFit="1" customWidth="1"/>
    <col min="14" max="14" width="6.5703125" style="13" bestFit="1" customWidth="1"/>
    <col min="15" max="15" width="6" style="7" bestFit="1" customWidth="1"/>
    <col min="16" max="16" width="5.28515625" style="7" bestFit="1" customWidth="1"/>
    <col min="17" max="17" width="6.5703125" style="7" bestFit="1" customWidth="1"/>
    <col min="18" max="18" width="10.5703125" style="13" bestFit="1" customWidth="1"/>
    <col min="19" max="19" width="12.28515625" style="7" customWidth="1"/>
    <col min="20" max="20" width="18.85546875" style="7" bestFit="1" customWidth="1"/>
    <col min="21" max="21" width="4.85546875" style="7" customWidth="1"/>
    <col min="22" max="16384" width="9.140625" style="7"/>
  </cols>
  <sheetData>
    <row r="1" spans="1:21" ht="20.25">
      <c r="D1" s="18" t="s">
        <v>27</v>
      </c>
      <c r="G1" s="22"/>
      <c r="H1" s="4"/>
      <c r="I1" s="4"/>
      <c r="J1" s="4"/>
      <c r="K1" s="6"/>
      <c r="M1" s="5"/>
      <c r="N1" s="12"/>
      <c r="O1" s="4"/>
      <c r="P1" s="4"/>
      <c r="Q1" s="23"/>
    </row>
    <row r="2" spans="1:21" s="24" customFormat="1" ht="21" thickBot="1">
      <c r="B2" s="114"/>
      <c r="C2" s="114"/>
      <c r="D2" s="18" t="s">
        <v>2078</v>
      </c>
      <c r="G2" s="25"/>
      <c r="H2" s="4"/>
      <c r="I2" s="25"/>
      <c r="J2" s="4"/>
      <c r="K2" s="25"/>
      <c r="L2" s="25"/>
      <c r="M2" s="26"/>
      <c r="N2" s="27"/>
      <c r="O2" s="25"/>
      <c r="P2" s="25"/>
      <c r="Q2" s="28"/>
      <c r="R2" s="29"/>
    </row>
    <row r="3" spans="1:21" ht="12.75" customHeight="1">
      <c r="A3" s="149" t="s">
        <v>18</v>
      </c>
      <c r="B3" s="162" t="s">
        <v>8</v>
      </c>
      <c r="C3" s="164" t="s">
        <v>1</v>
      </c>
      <c r="D3" s="151" t="s">
        <v>24</v>
      </c>
      <c r="E3" s="151" t="s">
        <v>25</v>
      </c>
      <c r="F3" s="151" t="s">
        <v>2</v>
      </c>
      <c r="G3" s="151" t="s">
        <v>3</v>
      </c>
      <c r="H3" s="151" t="s">
        <v>22</v>
      </c>
      <c r="I3" s="151" t="s">
        <v>10</v>
      </c>
      <c r="J3" s="151" t="s">
        <v>11</v>
      </c>
      <c r="K3" s="151" t="s">
        <v>7</v>
      </c>
      <c r="L3" s="151" t="s">
        <v>4</v>
      </c>
      <c r="M3" s="155" t="s">
        <v>1</v>
      </c>
      <c r="N3" s="157" t="s">
        <v>1464</v>
      </c>
      <c r="O3" s="159" t="s">
        <v>26</v>
      </c>
      <c r="P3" s="159"/>
      <c r="Q3" s="159"/>
      <c r="R3" s="159"/>
      <c r="S3" s="160" t="s">
        <v>9</v>
      </c>
      <c r="T3" s="160" t="s">
        <v>31</v>
      </c>
      <c r="U3" s="149" t="s">
        <v>18</v>
      </c>
    </row>
    <row r="4" spans="1:21" s="9" customFormat="1" ht="13.5" customHeight="1" thickBot="1">
      <c r="A4" s="150"/>
      <c r="B4" s="163"/>
      <c r="C4" s="165"/>
      <c r="D4" s="152"/>
      <c r="E4" s="152"/>
      <c r="F4" s="152"/>
      <c r="G4" s="152"/>
      <c r="H4" s="152"/>
      <c r="I4" s="152"/>
      <c r="J4" s="152"/>
      <c r="K4" s="152"/>
      <c r="L4" s="152"/>
      <c r="M4" s="156"/>
      <c r="N4" s="158"/>
      <c r="O4" s="20" t="s">
        <v>1465</v>
      </c>
      <c r="P4" s="20" t="s">
        <v>1466</v>
      </c>
      <c r="Q4" s="20" t="s">
        <v>6</v>
      </c>
      <c r="R4" s="21" t="s">
        <v>1464</v>
      </c>
      <c r="S4" s="161"/>
      <c r="T4" s="161"/>
      <c r="U4" s="150"/>
    </row>
    <row r="5" spans="1:21">
      <c r="A5" s="2"/>
      <c r="B5" s="76"/>
      <c r="C5" s="76"/>
      <c r="D5" s="2"/>
      <c r="E5" s="2"/>
      <c r="F5" s="2"/>
      <c r="G5" s="14" t="s">
        <v>2079</v>
      </c>
      <c r="H5" s="14" t="s">
        <v>77</v>
      </c>
      <c r="I5" s="14" t="s">
        <v>1362</v>
      </c>
      <c r="J5" s="2"/>
      <c r="K5" s="33"/>
      <c r="L5" s="2"/>
      <c r="M5" s="1"/>
      <c r="N5" s="15"/>
      <c r="O5" s="2"/>
      <c r="P5" s="2"/>
      <c r="Q5" s="2"/>
      <c r="R5" s="15"/>
      <c r="S5" s="2"/>
      <c r="T5" s="2"/>
      <c r="U5" s="2"/>
    </row>
    <row r="6" spans="1:21">
      <c r="A6" s="2">
        <v>12</v>
      </c>
      <c r="B6" s="76" t="s">
        <v>1469</v>
      </c>
      <c r="C6" s="76" t="s">
        <v>2080</v>
      </c>
      <c r="D6" s="2" t="s">
        <v>501</v>
      </c>
      <c r="E6" s="2" t="s">
        <v>2081</v>
      </c>
      <c r="F6" s="2">
        <v>44</v>
      </c>
      <c r="G6" s="2" t="s">
        <v>2082</v>
      </c>
      <c r="H6" s="2" t="s">
        <v>32</v>
      </c>
      <c r="I6" s="2" t="s">
        <v>23</v>
      </c>
      <c r="J6" s="2" t="s">
        <v>21</v>
      </c>
      <c r="K6" s="33">
        <v>39637</v>
      </c>
      <c r="L6" s="2" t="s">
        <v>35</v>
      </c>
      <c r="M6" s="1">
        <v>29</v>
      </c>
      <c r="N6" s="15">
        <v>1.5172000000000001</v>
      </c>
      <c r="O6" s="2">
        <v>15.5</v>
      </c>
      <c r="P6" s="2">
        <v>69</v>
      </c>
      <c r="Q6" s="2">
        <f t="shared" ref="Q6:Q56" si="0">P6*O6</f>
        <v>1069.5</v>
      </c>
      <c r="R6" s="15">
        <f>Q6*N6</f>
        <v>1622.6454000000001</v>
      </c>
      <c r="S6" s="2"/>
      <c r="T6" s="2" t="s">
        <v>2083</v>
      </c>
      <c r="U6" s="2">
        <v>12</v>
      </c>
    </row>
    <row r="7" spans="1:21">
      <c r="A7" s="2">
        <v>12</v>
      </c>
      <c r="B7" s="76" t="s">
        <v>1469</v>
      </c>
      <c r="C7" s="76" t="s">
        <v>2080</v>
      </c>
      <c r="D7" s="2" t="s">
        <v>501</v>
      </c>
      <c r="E7" s="2" t="s">
        <v>2081</v>
      </c>
      <c r="F7" s="2">
        <v>52</v>
      </c>
      <c r="G7" s="2" t="s">
        <v>2084</v>
      </c>
      <c r="H7" s="2" t="s">
        <v>214</v>
      </c>
      <c r="I7" s="2" t="s">
        <v>214</v>
      </c>
      <c r="J7" s="2" t="s">
        <v>21</v>
      </c>
      <c r="K7" s="33">
        <v>35359</v>
      </c>
      <c r="L7" s="2" t="s">
        <v>19</v>
      </c>
      <c r="M7" s="1">
        <v>52.1</v>
      </c>
      <c r="N7" s="15">
        <v>0.98529999999999995</v>
      </c>
      <c r="O7" s="2">
        <v>27.5</v>
      </c>
      <c r="P7" s="2">
        <v>190</v>
      </c>
      <c r="Q7" s="2">
        <f t="shared" si="0"/>
        <v>5225</v>
      </c>
      <c r="R7" s="15">
        <f>Q7*N7</f>
        <v>5148.1925000000001</v>
      </c>
      <c r="S7" s="2"/>
      <c r="T7" s="2" t="s">
        <v>2085</v>
      </c>
      <c r="U7" s="2">
        <v>12</v>
      </c>
    </row>
    <row r="8" spans="1:21">
      <c r="A8" s="2">
        <v>12</v>
      </c>
      <c r="B8" s="76" t="s">
        <v>1469</v>
      </c>
      <c r="C8" s="76" t="s">
        <v>2080</v>
      </c>
      <c r="D8" s="2" t="s">
        <v>501</v>
      </c>
      <c r="E8" s="2" t="s">
        <v>2081</v>
      </c>
      <c r="F8" s="2">
        <v>60</v>
      </c>
      <c r="G8" s="2" t="s">
        <v>2086</v>
      </c>
      <c r="H8" s="2" t="s">
        <v>149</v>
      </c>
      <c r="I8" s="2" t="s">
        <v>23</v>
      </c>
      <c r="J8" s="2" t="s">
        <v>21</v>
      </c>
      <c r="K8" s="33">
        <v>31772</v>
      </c>
      <c r="L8" s="2" t="s">
        <v>19</v>
      </c>
      <c r="M8" s="1">
        <v>58.5</v>
      </c>
      <c r="N8" s="15">
        <v>0.92910000000000004</v>
      </c>
      <c r="O8" s="2">
        <v>30</v>
      </c>
      <c r="P8" s="2">
        <v>30</v>
      </c>
      <c r="Q8" s="2">
        <f t="shared" si="0"/>
        <v>900</v>
      </c>
      <c r="R8" s="15">
        <f>Q8*N8</f>
        <v>836.19</v>
      </c>
      <c r="S8" s="2"/>
      <c r="T8" s="2" t="s">
        <v>2087</v>
      </c>
      <c r="U8" s="2">
        <v>12</v>
      </c>
    </row>
    <row r="9" spans="1:21">
      <c r="A9" s="2">
        <v>12</v>
      </c>
      <c r="B9" s="76" t="s">
        <v>1469</v>
      </c>
      <c r="C9" s="76" t="s">
        <v>2080</v>
      </c>
      <c r="D9" s="2" t="s">
        <v>501</v>
      </c>
      <c r="E9" s="2" t="s">
        <v>2081</v>
      </c>
      <c r="F9" s="2">
        <v>60</v>
      </c>
      <c r="G9" s="2" t="s">
        <v>1604</v>
      </c>
      <c r="H9" s="2" t="s">
        <v>32</v>
      </c>
      <c r="I9" s="2" t="s">
        <v>23</v>
      </c>
      <c r="J9" s="2" t="s">
        <v>21</v>
      </c>
      <c r="K9" s="33">
        <v>27234</v>
      </c>
      <c r="L9" s="2" t="s">
        <v>20</v>
      </c>
      <c r="M9" s="1">
        <v>59.7</v>
      </c>
      <c r="N9" s="15">
        <v>0.91039999999999999</v>
      </c>
      <c r="O9" s="2">
        <v>30</v>
      </c>
      <c r="P9" s="2">
        <v>35</v>
      </c>
      <c r="Q9" s="2">
        <f t="shared" si="0"/>
        <v>1050</v>
      </c>
      <c r="R9" s="15">
        <f>Q9*N9</f>
        <v>955.92</v>
      </c>
      <c r="S9" s="2"/>
      <c r="T9" s="2" t="s">
        <v>477</v>
      </c>
      <c r="U9" s="2">
        <v>12</v>
      </c>
    </row>
    <row r="10" spans="1:21">
      <c r="A10" s="2"/>
      <c r="B10" s="76"/>
      <c r="C10" s="76"/>
      <c r="D10" s="2"/>
      <c r="E10" s="2"/>
      <c r="F10" s="2"/>
      <c r="G10" s="14" t="s">
        <v>2079</v>
      </c>
      <c r="H10" s="14" t="s">
        <v>75</v>
      </c>
      <c r="I10" s="2"/>
      <c r="J10" s="2"/>
      <c r="K10" s="33"/>
      <c r="L10" s="2"/>
      <c r="M10" s="1"/>
      <c r="N10" s="15"/>
      <c r="O10" s="2"/>
      <c r="P10" s="2"/>
      <c r="Q10" s="2">
        <f t="shared" si="0"/>
        <v>0</v>
      </c>
      <c r="R10" s="15"/>
      <c r="S10" s="2"/>
      <c r="T10" s="2"/>
      <c r="U10" s="2"/>
    </row>
    <row r="11" spans="1:21">
      <c r="A11" s="2">
        <v>12</v>
      </c>
      <c r="B11" s="76" t="s">
        <v>1469</v>
      </c>
      <c r="C11" s="76" t="s">
        <v>2080</v>
      </c>
      <c r="D11" s="2" t="s">
        <v>501</v>
      </c>
      <c r="E11" s="2" t="s">
        <v>2081</v>
      </c>
      <c r="F11" s="2">
        <v>44</v>
      </c>
      <c r="G11" s="2" t="s">
        <v>613</v>
      </c>
      <c r="H11" s="2" t="s">
        <v>32</v>
      </c>
      <c r="I11" s="2" t="s">
        <v>23</v>
      </c>
      <c r="J11" s="2" t="s">
        <v>21</v>
      </c>
      <c r="K11" s="33">
        <v>39763</v>
      </c>
      <c r="L11" s="2" t="s">
        <v>35</v>
      </c>
      <c r="M11" s="1">
        <v>29.5</v>
      </c>
      <c r="N11" s="15">
        <v>1.7626999999999999</v>
      </c>
      <c r="O11" s="2">
        <v>15.5</v>
      </c>
      <c r="P11" s="2">
        <v>64</v>
      </c>
      <c r="Q11" s="2">
        <f t="shared" si="0"/>
        <v>992</v>
      </c>
      <c r="R11" s="15">
        <f t="shared" ref="R11:R17" si="1">Q11*N11</f>
        <v>1748.5983999999999</v>
      </c>
      <c r="S11" s="2"/>
      <c r="T11" s="2" t="s">
        <v>477</v>
      </c>
      <c r="U11" s="2">
        <v>12</v>
      </c>
    </row>
    <row r="12" spans="1:21">
      <c r="A12" s="2">
        <v>12</v>
      </c>
      <c r="B12" s="76" t="s">
        <v>1469</v>
      </c>
      <c r="C12" s="76" t="s">
        <v>2080</v>
      </c>
      <c r="D12" s="2" t="s">
        <v>501</v>
      </c>
      <c r="E12" s="2" t="s">
        <v>2081</v>
      </c>
      <c r="F12" s="2">
        <v>48</v>
      </c>
      <c r="G12" s="2" t="s">
        <v>2089</v>
      </c>
      <c r="H12" s="2" t="s">
        <v>176</v>
      </c>
      <c r="I12" s="2" t="s">
        <v>176</v>
      </c>
      <c r="J12" s="2" t="s">
        <v>21</v>
      </c>
      <c r="K12" s="33">
        <v>39043</v>
      </c>
      <c r="L12" s="2" t="s">
        <v>35</v>
      </c>
      <c r="M12" s="1">
        <v>46.2</v>
      </c>
      <c r="N12" s="15">
        <v>1.1254999999999999</v>
      </c>
      <c r="O12" s="2">
        <v>25</v>
      </c>
      <c r="P12" s="2">
        <v>12</v>
      </c>
      <c r="Q12" s="2">
        <f t="shared" si="0"/>
        <v>300</v>
      </c>
      <c r="R12" s="15">
        <f t="shared" si="1"/>
        <v>337.65</v>
      </c>
      <c r="S12" s="2"/>
      <c r="T12" s="2" t="s">
        <v>2090</v>
      </c>
      <c r="U12" s="2">
        <v>12</v>
      </c>
    </row>
    <row r="13" spans="1:21">
      <c r="A13" s="2">
        <v>12</v>
      </c>
      <c r="B13" s="76" t="s">
        <v>1469</v>
      </c>
      <c r="C13" s="76" t="s">
        <v>2080</v>
      </c>
      <c r="D13" s="2" t="s">
        <v>501</v>
      </c>
      <c r="E13" s="2" t="s">
        <v>2081</v>
      </c>
      <c r="F13" s="2">
        <v>67.5</v>
      </c>
      <c r="G13" s="2" t="s">
        <v>1479</v>
      </c>
      <c r="H13" s="2" t="s">
        <v>1480</v>
      </c>
      <c r="I13" s="2" t="s">
        <v>1480</v>
      </c>
      <c r="J13" s="2" t="s">
        <v>1480</v>
      </c>
      <c r="K13" s="33">
        <v>32376</v>
      </c>
      <c r="L13" s="2" t="s">
        <v>19</v>
      </c>
      <c r="M13" s="1">
        <v>67.3</v>
      </c>
      <c r="N13" s="15">
        <v>0.83209999999999995</v>
      </c>
      <c r="O13" s="2">
        <v>35</v>
      </c>
      <c r="P13" s="2">
        <v>501</v>
      </c>
      <c r="Q13" s="2">
        <f t="shared" si="0"/>
        <v>17535</v>
      </c>
      <c r="R13" s="15">
        <f t="shared" si="1"/>
        <v>14590.8735</v>
      </c>
      <c r="S13" s="2"/>
      <c r="T13" s="2" t="s">
        <v>2091</v>
      </c>
      <c r="U13" s="2">
        <v>12</v>
      </c>
    </row>
    <row r="14" spans="1:21">
      <c r="A14" s="2">
        <v>12</v>
      </c>
      <c r="B14" s="76" t="s">
        <v>1469</v>
      </c>
      <c r="C14" s="76" t="s">
        <v>2080</v>
      </c>
      <c r="D14" s="2" t="s">
        <v>501</v>
      </c>
      <c r="E14" s="2" t="s">
        <v>2081</v>
      </c>
      <c r="F14" s="2">
        <v>82.5</v>
      </c>
      <c r="G14" s="2" t="s">
        <v>640</v>
      </c>
      <c r="H14" s="2" t="s">
        <v>188</v>
      </c>
      <c r="I14" s="2" t="s">
        <v>189</v>
      </c>
      <c r="J14" s="2" t="s">
        <v>21</v>
      </c>
      <c r="K14" s="33">
        <v>20306</v>
      </c>
      <c r="L14" s="2" t="s">
        <v>216</v>
      </c>
      <c r="M14" s="1">
        <v>82</v>
      </c>
      <c r="N14" s="15">
        <v>0.76470000000000005</v>
      </c>
      <c r="O14" s="2">
        <v>42.5</v>
      </c>
      <c r="P14" s="2">
        <v>46</v>
      </c>
      <c r="Q14" s="2">
        <f t="shared" si="0"/>
        <v>1955</v>
      </c>
      <c r="R14" s="15">
        <f t="shared" si="1"/>
        <v>1494.9885000000002</v>
      </c>
      <c r="S14" s="2"/>
      <c r="T14" s="2" t="s">
        <v>2092</v>
      </c>
      <c r="U14" s="2">
        <v>12</v>
      </c>
    </row>
    <row r="15" spans="1:21">
      <c r="A15" s="2">
        <v>12</v>
      </c>
      <c r="B15" s="76" t="s">
        <v>1469</v>
      </c>
      <c r="C15" s="76" t="s">
        <v>2080</v>
      </c>
      <c r="D15" s="2" t="s">
        <v>501</v>
      </c>
      <c r="E15" s="2" t="s">
        <v>2081</v>
      </c>
      <c r="F15" s="2">
        <v>90</v>
      </c>
      <c r="G15" s="2" t="s">
        <v>1523</v>
      </c>
      <c r="H15" s="2" t="s">
        <v>2093</v>
      </c>
      <c r="I15" s="2" t="s">
        <v>60</v>
      </c>
      <c r="J15" s="2" t="s">
        <v>21</v>
      </c>
      <c r="K15" s="33">
        <v>24717</v>
      </c>
      <c r="L15" s="2" t="s">
        <v>140</v>
      </c>
      <c r="M15" s="1">
        <v>89</v>
      </c>
      <c r="N15" s="15">
        <v>0.72170000000000001</v>
      </c>
      <c r="O15" s="2">
        <v>45</v>
      </c>
      <c r="P15" s="2">
        <v>90</v>
      </c>
      <c r="Q15" s="2">
        <f t="shared" si="0"/>
        <v>4050</v>
      </c>
      <c r="R15" s="15">
        <f t="shared" si="1"/>
        <v>2922.8850000000002</v>
      </c>
      <c r="S15" s="2"/>
      <c r="T15" s="2" t="s">
        <v>2177</v>
      </c>
      <c r="U15" s="2">
        <v>12</v>
      </c>
    </row>
    <row r="16" spans="1:21">
      <c r="A16" s="2">
        <v>12</v>
      </c>
      <c r="B16" s="76" t="s">
        <v>1469</v>
      </c>
      <c r="C16" s="76" t="s">
        <v>2080</v>
      </c>
      <c r="D16" s="2" t="s">
        <v>501</v>
      </c>
      <c r="E16" s="2" t="s">
        <v>2081</v>
      </c>
      <c r="F16" s="2">
        <v>90</v>
      </c>
      <c r="G16" s="2" t="s">
        <v>1523</v>
      </c>
      <c r="H16" s="2" t="s">
        <v>2093</v>
      </c>
      <c r="I16" s="2" t="s">
        <v>60</v>
      </c>
      <c r="J16" s="2" t="s">
        <v>21</v>
      </c>
      <c r="K16" s="33">
        <v>24717</v>
      </c>
      <c r="L16" s="2" t="s">
        <v>19</v>
      </c>
      <c r="M16" s="1">
        <v>89</v>
      </c>
      <c r="N16" s="15">
        <v>0.72170000000000001</v>
      </c>
      <c r="O16" s="2">
        <v>45</v>
      </c>
      <c r="P16" s="2">
        <v>90</v>
      </c>
      <c r="Q16" s="2">
        <f t="shared" si="0"/>
        <v>4050</v>
      </c>
      <c r="R16" s="15">
        <f t="shared" si="1"/>
        <v>2922.8850000000002</v>
      </c>
      <c r="S16" s="2"/>
      <c r="T16" s="2" t="s">
        <v>2177</v>
      </c>
      <c r="U16" s="2">
        <v>12</v>
      </c>
    </row>
    <row r="17" spans="1:21">
      <c r="A17" s="2">
        <v>12</v>
      </c>
      <c r="B17" s="76" t="s">
        <v>1469</v>
      </c>
      <c r="C17" s="76" t="s">
        <v>2080</v>
      </c>
      <c r="D17" s="2" t="s">
        <v>501</v>
      </c>
      <c r="E17" s="2" t="s">
        <v>2081</v>
      </c>
      <c r="F17" s="2">
        <v>100</v>
      </c>
      <c r="G17" s="2" t="s">
        <v>1381</v>
      </c>
      <c r="H17" s="2" t="s">
        <v>32</v>
      </c>
      <c r="I17" s="2" t="s">
        <v>23</v>
      </c>
      <c r="J17" s="2" t="s">
        <v>21</v>
      </c>
      <c r="K17" s="33">
        <v>21851</v>
      </c>
      <c r="L17" s="2" t="s">
        <v>53</v>
      </c>
      <c r="M17" s="1">
        <v>94.1</v>
      </c>
      <c r="N17" s="15">
        <v>0.70330000000000004</v>
      </c>
      <c r="O17" s="2">
        <v>42.5</v>
      </c>
      <c r="P17" s="2">
        <v>115</v>
      </c>
      <c r="Q17" s="2">
        <f t="shared" si="0"/>
        <v>4887.5</v>
      </c>
      <c r="R17" s="15">
        <f t="shared" si="1"/>
        <v>3437.3787500000003</v>
      </c>
      <c r="S17" s="2"/>
      <c r="T17" s="2" t="s">
        <v>1381</v>
      </c>
      <c r="U17" s="2">
        <v>12</v>
      </c>
    </row>
    <row r="18" spans="1:21">
      <c r="A18" s="2"/>
      <c r="B18" s="76"/>
      <c r="C18" s="76"/>
      <c r="D18" s="2"/>
      <c r="E18" s="2"/>
      <c r="F18" s="2"/>
      <c r="G18" s="14" t="s">
        <v>2094</v>
      </c>
      <c r="H18" s="14" t="s">
        <v>77</v>
      </c>
      <c r="I18" s="2"/>
      <c r="J18" s="2"/>
      <c r="K18" s="33"/>
      <c r="L18" s="2"/>
      <c r="M18" s="1"/>
      <c r="N18" s="15"/>
      <c r="O18" s="2"/>
      <c r="P18" s="2"/>
      <c r="Q18" s="2">
        <f t="shared" si="0"/>
        <v>0</v>
      </c>
      <c r="R18" s="15"/>
      <c r="S18" s="2"/>
      <c r="T18" s="2"/>
      <c r="U18" s="2"/>
    </row>
    <row r="19" spans="1:21">
      <c r="A19" s="2">
        <v>12</v>
      </c>
      <c r="B19" s="76" t="s">
        <v>1469</v>
      </c>
      <c r="C19" s="76" t="s">
        <v>2095</v>
      </c>
      <c r="D19" s="2" t="s">
        <v>501</v>
      </c>
      <c r="E19" s="2" t="s">
        <v>2081</v>
      </c>
      <c r="F19" s="2">
        <v>75</v>
      </c>
      <c r="G19" s="2" t="s">
        <v>870</v>
      </c>
      <c r="H19" s="2" t="s">
        <v>349</v>
      </c>
      <c r="I19" s="2" t="s">
        <v>871</v>
      </c>
      <c r="J19" s="2" t="s">
        <v>21</v>
      </c>
      <c r="K19" s="33">
        <v>34140</v>
      </c>
      <c r="L19" s="2" t="s">
        <v>19</v>
      </c>
      <c r="M19" s="1">
        <v>75</v>
      </c>
      <c r="N19" s="15">
        <v>0.82130000000000003</v>
      </c>
      <c r="O19" s="2">
        <v>75</v>
      </c>
      <c r="P19" s="2">
        <v>16</v>
      </c>
      <c r="Q19" s="2">
        <f t="shared" si="0"/>
        <v>1200</v>
      </c>
      <c r="R19" s="15">
        <f>Q19*N19</f>
        <v>985.56000000000006</v>
      </c>
      <c r="S19" s="2"/>
      <c r="T19" s="2" t="s">
        <v>2096</v>
      </c>
      <c r="U19" s="2">
        <v>12</v>
      </c>
    </row>
    <row r="20" spans="1:21">
      <c r="A20" s="2"/>
      <c r="B20" s="76"/>
      <c r="C20" s="76"/>
      <c r="D20" s="2"/>
      <c r="E20" s="2"/>
      <c r="F20" s="2"/>
      <c r="G20" s="14" t="s">
        <v>2094</v>
      </c>
      <c r="H20" s="14" t="s">
        <v>75</v>
      </c>
      <c r="I20" s="2"/>
      <c r="J20" s="2"/>
      <c r="K20" s="33"/>
      <c r="L20" s="2"/>
      <c r="M20" s="1"/>
      <c r="N20" s="15"/>
      <c r="O20" s="2"/>
      <c r="P20" s="2"/>
      <c r="Q20" s="2">
        <f t="shared" si="0"/>
        <v>0</v>
      </c>
      <c r="R20" s="15"/>
      <c r="S20" s="2"/>
      <c r="T20" s="2"/>
      <c r="U20" s="2"/>
    </row>
    <row r="21" spans="1:21">
      <c r="A21" s="2">
        <v>12</v>
      </c>
      <c r="B21" s="76" t="s">
        <v>1469</v>
      </c>
      <c r="C21" s="76" t="s">
        <v>2095</v>
      </c>
      <c r="D21" s="2" t="s">
        <v>501</v>
      </c>
      <c r="E21" s="2" t="s">
        <v>2081</v>
      </c>
      <c r="F21" s="2">
        <v>56</v>
      </c>
      <c r="G21" s="2" t="s">
        <v>898</v>
      </c>
      <c r="H21" s="2" t="s">
        <v>592</v>
      </c>
      <c r="I21" s="2" t="s">
        <v>592</v>
      </c>
      <c r="J21" s="2" t="s">
        <v>592</v>
      </c>
      <c r="K21" s="33">
        <v>36354</v>
      </c>
      <c r="L21" s="2" t="s">
        <v>19</v>
      </c>
      <c r="M21" s="1">
        <v>56</v>
      </c>
      <c r="N21" s="15">
        <v>0.95120000000000005</v>
      </c>
      <c r="O21" s="2">
        <v>57.5</v>
      </c>
      <c r="P21" s="2">
        <v>48</v>
      </c>
      <c r="Q21" s="2">
        <f t="shared" ref="Q21:Q47" si="2">P21*O21</f>
        <v>2760</v>
      </c>
      <c r="R21" s="15">
        <f t="shared" ref="R21:R47" si="3">Q21*N21</f>
        <v>2625.3119999999999</v>
      </c>
      <c r="S21" s="2" t="s">
        <v>484</v>
      </c>
      <c r="T21" s="2" t="s">
        <v>2104</v>
      </c>
      <c r="U21" s="2">
        <v>48</v>
      </c>
    </row>
    <row r="22" spans="1:21">
      <c r="A22" s="2">
        <v>5</v>
      </c>
      <c r="B22" s="76" t="s">
        <v>1484</v>
      </c>
      <c r="C22" s="76" t="s">
        <v>2095</v>
      </c>
      <c r="D22" s="2" t="s">
        <v>501</v>
      </c>
      <c r="E22" s="2" t="s">
        <v>2081</v>
      </c>
      <c r="F22" s="2">
        <v>56</v>
      </c>
      <c r="G22" s="2" t="s">
        <v>2117</v>
      </c>
      <c r="H22" s="2" t="s">
        <v>263</v>
      </c>
      <c r="I22" s="2" t="s">
        <v>264</v>
      </c>
      <c r="J22" s="2" t="s">
        <v>21</v>
      </c>
      <c r="K22" s="33">
        <v>30813</v>
      </c>
      <c r="L22" s="2" t="s">
        <v>19</v>
      </c>
      <c r="M22" s="1">
        <v>55</v>
      </c>
      <c r="N22" s="15">
        <v>0.96850000000000003</v>
      </c>
      <c r="O22" s="2">
        <v>55</v>
      </c>
      <c r="P22" s="2">
        <v>41</v>
      </c>
      <c r="Q22" s="2">
        <f t="shared" si="2"/>
        <v>2255</v>
      </c>
      <c r="R22" s="15">
        <f t="shared" si="3"/>
        <v>2183.9675000000002</v>
      </c>
      <c r="S22" s="2"/>
      <c r="T22" s="2" t="s">
        <v>2178</v>
      </c>
      <c r="U22" s="2">
        <v>14</v>
      </c>
    </row>
    <row r="23" spans="1:21">
      <c r="A23" s="2">
        <v>12</v>
      </c>
      <c r="B23" s="76" t="s">
        <v>1469</v>
      </c>
      <c r="C23" s="76" t="s">
        <v>2095</v>
      </c>
      <c r="D23" s="2" t="s">
        <v>501</v>
      </c>
      <c r="E23" s="2" t="s">
        <v>2081</v>
      </c>
      <c r="F23" s="2">
        <v>60</v>
      </c>
      <c r="G23" s="2" t="s">
        <v>911</v>
      </c>
      <c r="H23" s="2" t="s">
        <v>2116</v>
      </c>
      <c r="I23" s="2" t="s">
        <v>166</v>
      </c>
      <c r="J23" s="2" t="s">
        <v>21</v>
      </c>
      <c r="K23" s="33">
        <v>32089</v>
      </c>
      <c r="L23" s="2" t="s">
        <v>19</v>
      </c>
      <c r="M23" s="1">
        <v>60</v>
      </c>
      <c r="N23" s="15">
        <v>0.91</v>
      </c>
      <c r="O23" s="2">
        <v>60</v>
      </c>
      <c r="P23" s="2">
        <v>40</v>
      </c>
      <c r="Q23" s="2">
        <f t="shared" si="2"/>
        <v>2400</v>
      </c>
      <c r="R23" s="15">
        <f t="shared" si="3"/>
        <v>2184</v>
      </c>
      <c r="S23" s="2"/>
      <c r="T23" s="2" t="s">
        <v>911</v>
      </c>
      <c r="U23" s="2">
        <v>12</v>
      </c>
    </row>
    <row r="24" spans="1:21">
      <c r="A24" s="2">
        <v>12</v>
      </c>
      <c r="B24" s="76" t="s">
        <v>1469</v>
      </c>
      <c r="C24" s="76" t="s">
        <v>2095</v>
      </c>
      <c r="D24" s="2" t="s">
        <v>501</v>
      </c>
      <c r="E24" s="2" t="s">
        <v>2081</v>
      </c>
      <c r="F24" s="2">
        <v>67.5</v>
      </c>
      <c r="G24" s="2" t="s">
        <v>2098</v>
      </c>
      <c r="H24" s="2" t="s">
        <v>231</v>
      </c>
      <c r="I24" s="2" t="s">
        <v>23</v>
      </c>
      <c r="J24" s="2" t="s">
        <v>21</v>
      </c>
      <c r="K24" s="33">
        <v>34363</v>
      </c>
      <c r="L24" s="2" t="s">
        <v>136</v>
      </c>
      <c r="M24" s="1">
        <v>60.4</v>
      </c>
      <c r="N24" s="15">
        <v>0.92720000000000002</v>
      </c>
      <c r="O24" s="2">
        <v>62.5</v>
      </c>
      <c r="P24" s="2">
        <v>25</v>
      </c>
      <c r="Q24" s="2">
        <f t="shared" si="2"/>
        <v>1562.5</v>
      </c>
      <c r="R24" s="15">
        <f t="shared" si="3"/>
        <v>1448.75</v>
      </c>
      <c r="S24" s="2"/>
      <c r="T24" s="2" t="s">
        <v>2099</v>
      </c>
      <c r="U24" s="2">
        <v>12</v>
      </c>
    </row>
    <row r="25" spans="1:21">
      <c r="A25" s="2">
        <v>12</v>
      </c>
      <c r="B25" s="76" t="s">
        <v>1469</v>
      </c>
      <c r="C25" s="76" t="s">
        <v>2095</v>
      </c>
      <c r="D25" s="2" t="s">
        <v>501</v>
      </c>
      <c r="E25" s="2" t="s">
        <v>2081</v>
      </c>
      <c r="F25" s="2">
        <v>67.5</v>
      </c>
      <c r="G25" s="2" t="s">
        <v>933</v>
      </c>
      <c r="H25" s="2" t="s">
        <v>120</v>
      </c>
      <c r="I25" s="2" t="s">
        <v>120</v>
      </c>
      <c r="J25" s="2" t="s">
        <v>120</v>
      </c>
      <c r="K25" s="33">
        <v>13919</v>
      </c>
      <c r="L25" s="2" t="s">
        <v>618</v>
      </c>
      <c r="M25" s="1">
        <v>66.599999999999994</v>
      </c>
      <c r="N25" s="15">
        <v>0.84079999999999999</v>
      </c>
      <c r="O25" s="2">
        <v>67.5</v>
      </c>
      <c r="P25" s="2">
        <v>12</v>
      </c>
      <c r="Q25" s="2">
        <f t="shared" si="2"/>
        <v>810</v>
      </c>
      <c r="R25" s="15">
        <f t="shared" si="3"/>
        <v>681.048</v>
      </c>
      <c r="S25" s="2"/>
      <c r="T25" s="2" t="s">
        <v>2106</v>
      </c>
      <c r="U25" s="2">
        <v>12</v>
      </c>
    </row>
    <row r="26" spans="1:21">
      <c r="A26" s="2">
        <v>12</v>
      </c>
      <c r="B26" s="76" t="s">
        <v>1469</v>
      </c>
      <c r="C26" s="76" t="s">
        <v>2095</v>
      </c>
      <c r="D26" s="2" t="s">
        <v>501</v>
      </c>
      <c r="E26" s="2" t="s">
        <v>2081</v>
      </c>
      <c r="F26" s="2">
        <v>67.5</v>
      </c>
      <c r="G26" s="2" t="s">
        <v>1479</v>
      </c>
      <c r="H26" s="2" t="s">
        <v>1480</v>
      </c>
      <c r="I26" s="2" t="s">
        <v>1480</v>
      </c>
      <c r="J26" s="2" t="s">
        <v>1480</v>
      </c>
      <c r="K26" s="33">
        <v>32376</v>
      </c>
      <c r="L26" s="2" t="s">
        <v>19</v>
      </c>
      <c r="M26" s="1">
        <v>67.3</v>
      </c>
      <c r="N26" s="15">
        <v>0.83209999999999995</v>
      </c>
      <c r="O26" s="2">
        <v>67.5</v>
      </c>
      <c r="P26" s="2">
        <v>45</v>
      </c>
      <c r="Q26" s="2">
        <f t="shared" si="2"/>
        <v>3037.5</v>
      </c>
      <c r="R26" s="15">
        <f t="shared" si="3"/>
        <v>2527.5037499999999</v>
      </c>
      <c r="S26" s="2"/>
      <c r="T26" s="2" t="s">
        <v>2091</v>
      </c>
      <c r="U26" s="2">
        <v>12</v>
      </c>
    </row>
    <row r="27" spans="1:21">
      <c r="A27" s="2">
        <v>5</v>
      </c>
      <c r="B27" s="76" t="s">
        <v>1484</v>
      </c>
      <c r="C27" s="76" t="s">
        <v>2095</v>
      </c>
      <c r="D27" s="2" t="s">
        <v>501</v>
      </c>
      <c r="E27" s="2" t="s">
        <v>2081</v>
      </c>
      <c r="F27" s="2">
        <v>67.5</v>
      </c>
      <c r="G27" s="2" t="s">
        <v>2122</v>
      </c>
      <c r="H27" s="2" t="s">
        <v>710</v>
      </c>
      <c r="I27" s="2" t="s">
        <v>107</v>
      </c>
      <c r="J27" s="2" t="s">
        <v>21</v>
      </c>
      <c r="K27" s="33">
        <v>32962</v>
      </c>
      <c r="L27" s="2" t="s">
        <v>19</v>
      </c>
      <c r="M27" s="1">
        <v>67</v>
      </c>
      <c r="N27" s="15">
        <v>0.83579999999999999</v>
      </c>
      <c r="O27" s="2">
        <v>67.5</v>
      </c>
      <c r="P27" s="2">
        <v>25</v>
      </c>
      <c r="Q27" s="2">
        <f t="shared" si="2"/>
        <v>1687.5</v>
      </c>
      <c r="R27" s="15">
        <f t="shared" si="3"/>
        <v>1410.4124999999999</v>
      </c>
      <c r="S27" s="2"/>
      <c r="T27" s="2" t="s">
        <v>2123</v>
      </c>
      <c r="U27" s="2">
        <v>5</v>
      </c>
    </row>
    <row r="28" spans="1:21">
      <c r="A28" s="2">
        <v>12</v>
      </c>
      <c r="B28" s="76" t="s">
        <v>1469</v>
      </c>
      <c r="C28" s="76" t="s">
        <v>2095</v>
      </c>
      <c r="D28" s="2" t="s">
        <v>501</v>
      </c>
      <c r="E28" s="2" t="s">
        <v>2081</v>
      </c>
      <c r="F28" s="2">
        <v>75</v>
      </c>
      <c r="G28" s="2" t="s">
        <v>249</v>
      </c>
      <c r="H28" s="2" t="s">
        <v>2107</v>
      </c>
      <c r="I28" s="2" t="s">
        <v>23</v>
      </c>
      <c r="J28" s="2" t="s">
        <v>21</v>
      </c>
      <c r="K28" s="33">
        <v>28973</v>
      </c>
      <c r="L28" s="2" t="s">
        <v>19</v>
      </c>
      <c r="M28" s="1">
        <v>72.3</v>
      </c>
      <c r="N28" s="15">
        <v>0.81640000000000001</v>
      </c>
      <c r="O28" s="2">
        <v>72.5</v>
      </c>
      <c r="P28" s="2">
        <v>50</v>
      </c>
      <c r="Q28" s="2">
        <f t="shared" si="2"/>
        <v>3625</v>
      </c>
      <c r="R28" s="15">
        <f t="shared" si="3"/>
        <v>2959.4500000000003</v>
      </c>
      <c r="S28" s="2" t="s">
        <v>483</v>
      </c>
      <c r="T28" s="2" t="s">
        <v>2108</v>
      </c>
      <c r="U28" s="2">
        <v>27</v>
      </c>
    </row>
    <row r="29" spans="1:21">
      <c r="A29" s="2">
        <v>5</v>
      </c>
      <c r="B29" s="76" t="s">
        <v>1484</v>
      </c>
      <c r="C29" s="76" t="s">
        <v>2095</v>
      </c>
      <c r="D29" s="2" t="s">
        <v>501</v>
      </c>
      <c r="E29" s="2" t="s">
        <v>2081</v>
      </c>
      <c r="F29" s="2">
        <v>75</v>
      </c>
      <c r="G29" s="2" t="s">
        <v>2109</v>
      </c>
      <c r="H29" s="2" t="s">
        <v>2110</v>
      </c>
      <c r="I29" s="2" t="s">
        <v>23</v>
      </c>
      <c r="J29" s="2" t="s">
        <v>21</v>
      </c>
      <c r="K29" s="33">
        <v>32421</v>
      </c>
      <c r="L29" s="2" t="s">
        <v>19</v>
      </c>
      <c r="M29" s="1">
        <v>71.7</v>
      </c>
      <c r="N29" s="15">
        <v>0.82330000000000003</v>
      </c>
      <c r="O29" s="2">
        <v>72.5</v>
      </c>
      <c r="P29" s="2">
        <v>43</v>
      </c>
      <c r="Q29" s="2">
        <f t="shared" si="2"/>
        <v>3117.5</v>
      </c>
      <c r="R29" s="15">
        <f t="shared" si="3"/>
        <v>2566.6377500000003</v>
      </c>
      <c r="S29" s="2" t="s">
        <v>485</v>
      </c>
      <c r="T29" s="2" t="s">
        <v>2111</v>
      </c>
      <c r="U29" s="2">
        <v>5</v>
      </c>
    </row>
    <row r="30" spans="1:21">
      <c r="A30" s="2">
        <v>12</v>
      </c>
      <c r="B30" s="76" t="s">
        <v>1469</v>
      </c>
      <c r="C30" s="76" t="s">
        <v>2095</v>
      </c>
      <c r="D30" s="2" t="s">
        <v>501</v>
      </c>
      <c r="E30" s="2" t="s">
        <v>2081</v>
      </c>
      <c r="F30" s="2">
        <v>82.5</v>
      </c>
      <c r="G30" s="2" t="s">
        <v>1020</v>
      </c>
      <c r="H30" s="2" t="s">
        <v>1840</v>
      </c>
      <c r="I30" s="2" t="s">
        <v>23</v>
      </c>
      <c r="J30" s="2" t="s">
        <v>21</v>
      </c>
      <c r="K30" s="33">
        <v>34492</v>
      </c>
      <c r="L30" s="2" t="s">
        <v>136</v>
      </c>
      <c r="M30" s="1">
        <v>82.5</v>
      </c>
      <c r="N30" s="15">
        <v>0.75639999999999996</v>
      </c>
      <c r="O30" s="2">
        <v>82.5</v>
      </c>
      <c r="P30" s="2">
        <v>28</v>
      </c>
      <c r="Q30" s="2">
        <f t="shared" si="2"/>
        <v>2310</v>
      </c>
      <c r="R30" s="15">
        <f t="shared" si="3"/>
        <v>1747.2839999999999</v>
      </c>
      <c r="S30" s="2"/>
      <c r="T30" s="2" t="s">
        <v>2097</v>
      </c>
      <c r="U30" s="2">
        <v>12</v>
      </c>
    </row>
    <row r="31" spans="1:21">
      <c r="A31" s="2">
        <v>12</v>
      </c>
      <c r="B31" s="76" t="s">
        <v>1469</v>
      </c>
      <c r="C31" s="76" t="s">
        <v>2095</v>
      </c>
      <c r="D31" s="2" t="s">
        <v>501</v>
      </c>
      <c r="E31" s="2" t="s">
        <v>2081</v>
      </c>
      <c r="F31" s="2">
        <v>82.5</v>
      </c>
      <c r="G31" s="2" t="s">
        <v>1028</v>
      </c>
      <c r="H31" s="2" t="s">
        <v>1599</v>
      </c>
      <c r="I31" s="2" t="s">
        <v>143</v>
      </c>
      <c r="J31" s="2" t="s">
        <v>21</v>
      </c>
      <c r="K31" s="33">
        <v>26129</v>
      </c>
      <c r="L31" s="2" t="s">
        <v>36</v>
      </c>
      <c r="M31" s="1">
        <v>81.2</v>
      </c>
      <c r="N31" s="15">
        <v>0.76849999999999996</v>
      </c>
      <c r="O31" s="2">
        <v>82.5</v>
      </c>
      <c r="P31" s="2">
        <v>40</v>
      </c>
      <c r="Q31" s="2">
        <f t="shared" si="2"/>
        <v>3300</v>
      </c>
      <c r="R31" s="15">
        <f t="shared" si="3"/>
        <v>2536.0499999999997</v>
      </c>
      <c r="S31" s="2" t="s">
        <v>480</v>
      </c>
      <c r="T31" s="2" t="s">
        <v>1633</v>
      </c>
      <c r="U31" s="2">
        <v>48</v>
      </c>
    </row>
    <row r="32" spans="1:21">
      <c r="A32" s="2">
        <v>0</v>
      </c>
      <c r="B32" s="76" t="s">
        <v>259</v>
      </c>
      <c r="C32" s="76" t="s">
        <v>2095</v>
      </c>
      <c r="D32" s="2" t="s">
        <v>501</v>
      </c>
      <c r="E32" s="2" t="s">
        <v>2081</v>
      </c>
      <c r="F32" s="2">
        <v>82.5</v>
      </c>
      <c r="G32" s="2" t="s">
        <v>640</v>
      </c>
      <c r="H32" s="2" t="s">
        <v>188</v>
      </c>
      <c r="I32" s="2" t="s">
        <v>189</v>
      </c>
      <c r="J32" s="2" t="s">
        <v>21</v>
      </c>
      <c r="K32" s="33">
        <v>20306</v>
      </c>
      <c r="L32" s="2" t="s">
        <v>216</v>
      </c>
      <c r="M32" s="1">
        <v>82</v>
      </c>
      <c r="N32" s="15">
        <v>0.76470000000000005</v>
      </c>
      <c r="O32" s="2">
        <v>82.5</v>
      </c>
      <c r="P32" s="2">
        <v>0</v>
      </c>
      <c r="Q32" s="2">
        <f t="shared" si="2"/>
        <v>0</v>
      </c>
      <c r="R32" s="15">
        <f t="shared" si="3"/>
        <v>0</v>
      </c>
      <c r="S32" s="2"/>
      <c r="T32" s="2" t="s">
        <v>2092</v>
      </c>
      <c r="U32" s="2">
        <v>0</v>
      </c>
    </row>
    <row r="33" spans="1:21">
      <c r="A33" s="2">
        <v>12</v>
      </c>
      <c r="B33" s="76" t="s">
        <v>1469</v>
      </c>
      <c r="C33" s="76" t="s">
        <v>2095</v>
      </c>
      <c r="D33" s="2" t="s">
        <v>501</v>
      </c>
      <c r="E33" s="2" t="s">
        <v>2081</v>
      </c>
      <c r="F33" s="2">
        <v>90</v>
      </c>
      <c r="G33" s="2" t="s">
        <v>1114</v>
      </c>
      <c r="H33" s="2" t="s">
        <v>592</v>
      </c>
      <c r="I33" s="2" t="s">
        <v>592</v>
      </c>
      <c r="J33" s="2" t="s">
        <v>592</v>
      </c>
      <c r="K33" s="33">
        <v>24277</v>
      </c>
      <c r="L33" s="2" t="s">
        <v>140</v>
      </c>
      <c r="M33" s="1">
        <v>89.6</v>
      </c>
      <c r="N33" s="15">
        <v>0.71689999999999998</v>
      </c>
      <c r="O33" s="2">
        <v>90</v>
      </c>
      <c r="P33" s="2">
        <v>23</v>
      </c>
      <c r="Q33" s="2">
        <f t="shared" si="2"/>
        <v>2070</v>
      </c>
      <c r="R33" s="15">
        <f t="shared" si="3"/>
        <v>1483.9829999999999</v>
      </c>
      <c r="S33" s="2"/>
      <c r="T33" s="2" t="s">
        <v>2104</v>
      </c>
      <c r="U33" s="2">
        <v>12</v>
      </c>
    </row>
    <row r="34" spans="1:21">
      <c r="A34" s="2">
        <v>12</v>
      </c>
      <c r="B34" s="76" t="s">
        <v>1469</v>
      </c>
      <c r="C34" s="76" t="s">
        <v>2095</v>
      </c>
      <c r="D34" s="2" t="s">
        <v>501</v>
      </c>
      <c r="E34" s="2" t="s">
        <v>2081</v>
      </c>
      <c r="F34" s="2">
        <v>90</v>
      </c>
      <c r="G34" s="2" t="s">
        <v>2102</v>
      </c>
      <c r="H34" s="2" t="s">
        <v>651</v>
      </c>
      <c r="I34" s="2" t="s">
        <v>23</v>
      </c>
      <c r="J34" s="2" t="s">
        <v>21</v>
      </c>
      <c r="K34" s="33">
        <v>22131</v>
      </c>
      <c r="L34" s="2" t="s">
        <v>53</v>
      </c>
      <c r="M34" s="1">
        <v>84.1</v>
      </c>
      <c r="N34" s="15">
        <v>0.76380000000000003</v>
      </c>
      <c r="O34" s="2">
        <v>85</v>
      </c>
      <c r="P34" s="2">
        <v>29</v>
      </c>
      <c r="Q34" s="2">
        <f t="shared" si="2"/>
        <v>2465</v>
      </c>
      <c r="R34" s="15">
        <f t="shared" si="3"/>
        <v>1882.7670000000001</v>
      </c>
      <c r="S34" s="2"/>
      <c r="T34" s="2" t="s">
        <v>2103</v>
      </c>
      <c r="U34" s="2">
        <v>27</v>
      </c>
    </row>
    <row r="35" spans="1:21">
      <c r="A35" s="2">
        <v>5</v>
      </c>
      <c r="B35" s="76" t="s">
        <v>1484</v>
      </c>
      <c r="C35" s="76" t="s">
        <v>2095</v>
      </c>
      <c r="D35" s="2" t="s">
        <v>501</v>
      </c>
      <c r="E35" s="2" t="s">
        <v>2081</v>
      </c>
      <c r="F35" s="2">
        <v>90</v>
      </c>
      <c r="G35" s="2" t="s">
        <v>1375</v>
      </c>
      <c r="H35" s="2" t="s">
        <v>2105</v>
      </c>
      <c r="I35" s="2" t="s">
        <v>23</v>
      </c>
      <c r="J35" s="2" t="s">
        <v>21</v>
      </c>
      <c r="K35" s="33">
        <v>22122</v>
      </c>
      <c r="L35" s="2" t="s">
        <v>53</v>
      </c>
      <c r="M35" s="1">
        <v>87.5</v>
      </c>
      <c r="N35" s="15">
        <v>0.73409999999999997</v>
      </c>
      <c r="O35" s="2">
        <v>87.5</v>
      </c>
      <c r="P35" s="2">
        <v>23</v>
      </c>
      <c r="Q35" s="2">
        <f t="shared" si="2"/>
        <v>2012.5</v>
      </c>
      <c r="R35" s="15">
        <f t="shared" si="3"/>
        <v>1477.37625</v>
      </c>
      <c r="S35" s="2"/>
      <c r="T35" s="2" t="s">
        <v>1375</v>
      </c>
      <c r="U35" s="2">
        <v>5</v>
      </c>
    </row>
    <row r="36" spans="1:21">
      <c r="A36" s="2">
        <v>0</v>
      </c>
      <c r="B36" s="76" t="s">
        <v>259</v>
      </c>
      <c r="C36" s="76" t="s">
        <v>2095</v>
      </c>
      <c r="D36" s="2" t="s">
        <v>501</v>
      </c>
      <c r="E36" s="2" t="s">
        <v>2081</v>
      </c>
      <c r="F36" s="2">
        <v>90</v>
      </c>
      <c r="G36" s="2" t="s">
        <v>1126</v>
      </c>
      <c r="H36" s="2" t="s">
        <v>107</v>
      </c>
      <c r="I36" s="2" t="s">
        <v>107</v>
      </c>
      <c r="J36" s="2" t="s">
        <v>21</v>
      </c>
      <c r="K36" s="33">
        <v>19844</v>
      </c>
      <c r="L36" s="2" t="s">
        <v>216</v>
      </c>
      <c r="M36" s="1">
        <v>86.5</v>
      </c>
      <c r="N36" s="15">
        <v>0.74260000000000004</v>
      </c>
      <c r="O36" s="2">
        <v>87.5</v>
      </c>
      <c r="P36" s="2">
        <v>0</v>
      </c>
      <c r="Q36" s="2">
        <f t="shared" si="2"/>
        <v>0</v>
      </c>
      <c r="R36" s="15">
        <f t="shared" si="3"/>
        <v>0</v>
      </c>
      <c r="S36" s="2"/>
      <c r="T36" s="2" t="s">
        <v>1126</v>
      </c>
      <c r="U36" s="2">
        <v>0</v>
      </c>
    </row>
    <row r="37" spans="1:21">
      <c r="A37" s="2">
        <v>12</v>
      </c>
      <c r="B37" s="76" t="s">
        <v>1469</v>
      </c>
      <c r="C37" s="76" t="s">
        <v>2095</v>
      </c>
      <c r="D37" s="2" t="s">
        <v>501</v>
      </c>
      <c r="E37" s="2" t="s">
        <v>2081</v>
      </c>
      <c r="F37" s="2">
        <v>90</v>
      </c>
      <c r="G37" s="2" t="s">
        <v>2112</v>
      </c>
      <c r="H37" s="2" t="s">
        <v>2113</v>
      </c>
      <c r="I37" s="2" t="s">
        <v>176</v>
      </c>
      <c r="J37" s="2" t="s">
        <v>21</v>
      </c>
      <c r="K37" s="33">
        <v>30971</v>
      </c>
      <c r="L37" s="2" t="s">
        <v>19</v>
      </c>
      <c r="M37" s="1">
        <v>84.8</v>
      </c>
      <c r="N37" s="15">
        <v>0.75749999999999995</v>
      </c>
      <c r="O37" s="2">
        <v>85</v>
      </c>
      <c r="P37" s="2">
        <v>37</v>
      </c>
      <c r="Q37" s="2">
        <f t="shared" si="2"/>
        <v>3145</v>
      </c>
      <c r="R37" s="15">
        <f t="shared" si="3"/>
        <v>2382.3374999999996</v>
      </c>
      <c r="S37" s="2"/>
      <c r="T37" s="2" t="s">
        <v>2179</v>
      </c>
      <c r="U37" s="2">
        <v>12</v>
      </c>
    </row>
    <row r="38" spans="1:21">
      <c r="A38" s="2">
        <v>5</v>
      </c>
      <c r="B38" s="76" t="s">
        <v>1484</v>
      </c>
      <c r="C38" s="76" t="s">
        <v>2095</v>
      </c>
      <c r="D38" s="2" t="s">
        <v>501</v>
      </c>
      <c r="E38" s="2" t="s">
        <v>2081</v>
      </c>
      <c r="F38" s="2">
        <v>90</v>
      </c>
      <c r="G38" s="2" t="s">
        <v>2114</v>
      </c>
      <c r="H38" s="2" t="s">
        <v>176</v>
      </c>
      <c r="I38" s="2" t="s">
        <v>176</v>
      </c>
      <c r="J38" s="2" t="s">
        <v>21</v>
      </c>
      <c r="K38" s="33">
        <v>31442</v>
      </c>
      <c r="L38" s="2" t="s">
        <v>19</v>
      </c>
      <c r="M38" s="1">
        <v>89.4</v>
      </c>
      <c r="N38" s="15">
        <v>0.71850000000000003</v>
      </c>
      <c r="O38" s="2">
        <v>90</v>
      </c>
      <c r="P38" s="2">
        <v>36</v>
      </c>
      <c r="Q38" s="2">
        <f t="shared" si="2"/>
        <v>3240</v>
      </c>
      <c r="R38" s="15">
        <f t="shared" si="3"/>
        <v>2327.94</v>
      </c>
      <c r="S38" s="2"/>
      <c r="T38" s="2" t="s">
        <v>2115</v>
      </c>
      <c r="U38" s="2">
        <v>5</v>
      </c>
    </row>
    <row r="39" spans="1:21">
      <c r="A39" s="2">
        <v>0</v>
      </c>
      <c r="B39" s="76" t="s">
        <v>259</v>
      </c>
      <c r="C39" s="76" t="s">
        <v>2095</v>
      </c>
      <c r="D39" s="2" t="s">
        <v>501</v>
      </c>
      <c r="E39" s="2" t="s">
        <v>2081</v>
      </c>
      <c r="F39" s="2">
        <v>90</v>
      </c>
      <c r="G39" s="2" t="s">
        <v>1159</v>
      </c>
      <c r="H39" s="2" t="s">
        <v>1160</v>
      </c>
      <c r="I39" s="2" t="s">
        <v>23</v>
      </c>
      <c r="J39" s="2" t="s">
        <v>21</v>
      </c>
      <c r="K39" s="33">
        <v>32536</v>
      </c>
      <c r="L39" s="2" t="s">
        <v>19</v>
      </c>
      <c r="M39" s="1">
        <v>89.5</v>
      </c>
      <c r="N39" s="15">
        <v>0.7177</v>
      </c>
      <c r="O39" s="2">
        <v>90</v>
      </c>
      <c r="P39" s="2">
        <v>0</v>
      </c>
      <c r="Q39" s="2">
        <f t="shared" si="2"/>
        <v>0</v>
      </c>
      <c r="R39" s="15">
        <f t="shared" si="3"/>
        <v>0</v>
      </c>
      <c r="S39" s="2"/>
      <c r="T39" s="2" t="s">
        <v>1636</v>
      </c>
      <c r="U39" s="2">
        <v>0</v>
      </c>
    </row>
    <row r="40" spans="1:21">
      <c r="A40" s="2">
        <v>12</v>
      </c>
      <c r="B40" s="76" t="s">
        <v>1469</v>
      </c>
      <c r="C40" s="76" t="s">
        <v>2095</v>
      </c>
      <c r="D40" s="2" t="s">
        <v>501</v>
      </c>
      <c r="E40" s="2" t="s">
        <v>2081</v>
      </c>
      <c r="F40" s="2">
        <v>100</v>
      </c>
      <c r="G40" s="2" t="s">
        <v>1192</v>
      </c>
      <c r="H40" s="2" t="s">
        <v>1193</v>
      </c>
      <c r="I40" s="2" t="s">
        <v>1193</v>
      </c>
      <c r="J40" s="2" t="s">
        <v>21</v>
      </c>
      <c r="K40" s="33">
        <v>35368</v>
      </c>
      <c r="L40" s="2" t="s">
        <v>136</v>
      </c>
      <c r="M40" s="1">
        <v>97.5</v>
      </c>
      <c r="N40" s="15">
        <v>0.67879999999999996</v>
      </c>
      <c r="O40" s="2">
        <v>100</v>
      </c>
      <c r="P40" s="2">
        <v>19</v>
      </c>
      <c r="Q40" s="2">
        <f t="shared" si="2"/>
        <v>1900</v>
      </c>
      <c r="R40" s="15">
        <f t="shared" si="3"/>
        <v>1289.72</v>
      </c>
      <c r="S40" s="2"/>
      <c r="T40" s="2" t="s">
        <v>1277</v>
      </c>
      <c r="U40" s="2">
        <v>12</v>
      </c>
    </row>
    <row r="41" spans="1:21">
      <c r="A41" s="2">
        <v>12</v>
      </c>
      <c r="B41" s="76" t="s">
        <v>1469</v>
      </c>
      <c r="C41" s="76" t="s">
        <v>2095</v>
      </c>
      <c r="D41" s="2" t="s">
        <v>501</v>
      </c>
      <c r="E41" s="2" t="s">
        <v>2081</v>
      </c>
      <c r="F41" s="2">
        <v>100</v>
      </c>
      <c r="G41" s="2" t="s">
        <v>1206</v>
      </c>
      <c r="H41" s="2" t="s">
        <v>1207</v>
      </c>
      <c r="I41" s="2" t="s">
        <v>143</v>
      </c>
      <c r="J41" s="2" t="s">
        <v>21</v>
      </c>
      <c r="K41" s="33">
        <v>26057</v>
      </c>
      <c r="L41" s="2" t="s">
        <v>36</v>
      </c>
      <c r="M41" s="1">
        <v>98.4</v>
      </c>
      <c r="N41" s="15">
        <v>0.67259999999999998</v>
      </c>
      <c r="O41" s="2">
        <v>100</v>
      </c>
      <c r="P41" s="2">
        <v>28</v>
      </c>
      <c r="Q41" s="2">
        <f t="shared" si="2"/>
        <v>2800</v>
      </c>
      <c r="R41" s="15">
        <f t="shared" si="3"/>
        <v>1883.28</v>
      </c>
      <c r="S41" s="2" t="s">
        <v>482</v>
      </c>
      <c r="T41" s="2" t="s">
        <v>2101</v>
      </c>
      <c r="U41" s="2">
        <v>12</v>
      </c>
    </row>
    <row r="42" spans="1:21">
      <c r="A42" s="2">
        <v>12</v>
      </c>
      <c r="B42" s="76" t="s">
        <v>1469</v>
      </c>
      <c r="C42" s="76" t="s">
        <v>2095</v>
      </c>
      <c r="D42" s="2" t="s">
        <v>501</v>
      </c>
      <c r="E42" s="2" t="s">
        <v>2081</v>
      </c>
      <c r="F42" s="2">
        <v>100</v>
      </c>
      <c r="G42" s="2" t="s">
        <v>1275</v>
      </c>
      <c r="H42" s="2" t="s">
        <v>1193</v>
      </c>
      <c r="I42" s="2" t="s">
        <v>1193</v>
      </c>
      <c r="J42" s="2" t="s">
        <v>21</v>
      </c>
      <c r="K42" s="33">
        <v>21257</v>
      </c>
      <c r="L42" s="2" t="s">
        <v>53</v>
      </c>
      <c r="M42" s="1">
        <v>99.5</v>
      </c>
      <c r="N42" s="15">
        <v>0.66510000000000002</v>
      </c>
      <c r="O42" s="2">
        <v>100</v>
      </c>
      <c r="P42" s="2">
        <v>26</v>
      </c>
      <c r="Q42" s="2">
        <f t="shared" si="2"/>
        <v>2600</v>
      </c>
      <c r="R42" s="15">
        <f t="shared" si="3"/>
        <v>1729.26</v>
      </c>
      <c r="S42" s="2"/>
      <c r="T42" s="2" t="s">
        <v>1277</v>
      </c>
      <c r="U42" s="2">
        <v>12</v>
      </c>
    </row>
    <row r="43" spans="1:21">
      <c r="A43" s="2">
        <v>12</v>
      </c>
      <c r="B43" s="76" t="s">
        <v>1469</v>
      </c>
      <c r="C43" s="76" t="s">
        <v>2095</v>
      </c>
      <c r="D43" s="2" t="s">
        <v>501</v>
      </c>
      <c r="E43" s="2" t="s">
        <v>2081</v>
      </c>
      <c r="F43" s="2">
        <v>100</v>
      </c>
      <c r="G43" s="2" t="s">
        <v>2118</v>
      </c>
      <c r="H43" s="2" t="s">
        <v>263</v>
      </c>
      <c r="I43" s="2" t="s">
        <v>264</v>
      </c>
      <c r="J43" s="2" t="s">
        <v>21</v>
      </c>
      <c r="K43" s="33">
        <v>30587</v>
      </c>
      <c r="L43" s="2" t="s">
        <v>19</v>
      </c>
      <c r="M43" s="1">
        <v>99.6</v>
      </c>
      <c r="N43" s="15">
        <v>0.66449999999999998</v>
      </c>
      <c r="O43" s="2">
        <v>100</v>
      </c>
      <c r="P43" s="2">
        <v>31</v>
      </c>
      <c r="Q43" s="2">
        <f t="shared" si="2"/>
        <v>3100</v>
      </c>
      <c r="R43" s="15">
        <f t="shared" si="3"/>
        <v>2059.9499999999998</v>
      </c>
      <c r="S43" s="2"/>
      <c r="T43" s="2" t="s">
        <v>1861</v>
      </c>
      <c r="U43" s="2">
        <v>21</v>
      </c>
    </row>
    <row r="44" spans="1:21">
      <c r="A44" s="2">
        <v>5</v>
      </c>
      <c r="B44" s="76" t="s">
        <v>1484</v>
      </c>
      <c r="C44" s="76" t="s">
        <v>2095</v>
      </c>
      <c r="D44" s="2" t="s">
        <v>501</v>
      </c>
      <c r="E44" s="2" t="s">
        <v>2081</v>
      </c>
      <c r="F44" s="2">
        <v>100</v>
      </c>
      <c r="G44" s="2" t="s">
        <v>1206</v>
      </c>
      <c r="H44" s="2" t="s">
        <v>1207</v>
      </c>
      <c r="I44" s="2" t="s">
        <v>143</v>
      </c>
      <c r="J44" s="2" t="s">
        <v>21</v>
      </c>
      <c r="K44" s="33">
        <v>26057</v>
      </c>
      <c r="L44" s="2" t="s">
        <v>19</v>
      </c>
      <c r="M44" s="1">
        <v>98.4</v>
      </c>
      <c r="N44" s="15">
        <v>0.67259999999999998</v>
      </c>
      <c r="O44" s="2">
        <v>100</v>
      </c>
      <c r="P44" s="2">
        <v>28</v>
      </c>
      <c r="Q44" s="2">
        <f t="shared" si="2"/>
        <v>2800</v>
      </c>
      <c r="R44" s="15">
        <f t="shared" si="3"/>
        <v>1883.28</v>
      </c>
      <c r="S44" s="2"/>
      <c r="T44" s="2" t="s">
        <v>2101</v>
      </c>
      <c r="U44" s="2">
        <v>5</v>
      </c>
    </row>
    <row r="45" spans="1:21">
      <c r="A45" s="2">
        <v>3</v>
      </c>
      <c r="B45" s="76" t="s">
        <v>1490</v>
      </c>
      <c r="C45" s="76" t="s">
        <v>2095</v>
      </c>
      <c r="D45" s="2" t="s">
        <v>501</v>
      </c>
      <c r="E45" s="2" t="s">
        <v>2081</v>
      </c>
      <c r="F45" s="2">
        <v>100</v>
      </c>
      <c r="G45" s="2" t="s">
        <v>2119</v>
      </c>
      <c r="H45" s="2" t="s">
        <v>2120</v>
      </c>
      <c r="I45" s="2" t="s">
        <v>166</v>
      </c>
      <c r="J45" s="2" t="s">
        <v>21</v>
      </c>
      <c r="K45" s="33">
        <v>30353</v>
      </c>
      <c r="L45" s="2" t="s">
        <v>19</v>
      </c>
      <c r="M45" s="1">
        <v>96.8</v>
      </c>
      <c r="N45" s="15">
        <v>0.68369999999999997</v>
      </c>
      <c r="O45" s="2">
        <v>97.5</v>
      </c>
      <c r="P45" s="2">
        <v>22</v>
      </c>
      <c r="Q45" s="2">
        <f t="shared" si="2"/>
        <v>2145</v>
      </c>
      <c r="R45" s="15">
        <f t="shared" si="3"/>
        <v>1466.5364999999999</v>
      </c>
      <c r="S45" s="2"/>
      <c r="T45" s="2" t="s">
        <v>2121</v>
      </c>
      <c r="U45" s="2">
        <v>3</v>
      </c>
    </row>
    <row r="46" spans="1:21">
      <c r="A46" s="2">
        <v>12</v>
      </c>
      <c r="B46" s="76" t="s">
        <v>1469</v>
      </c>
      <c r="C46" s="76" t="s">
        <v>2095</v>
      </c>
      <c r="D46" s="2" t="s">
        <v>501</v>
      </c>
      <c r="E46" s="2" t="s">
        <v>2081</v>
      </c>
      <c r="F46" s="2">
        <v>110</v>
      </c>
      <c r="G46" s="2" t="s">
        <v>2100</v>
      </c>
      <c r="H46" s="2" t="s">
        <v>32</v>
      </c>
      <c r="I46" s="2" t="s">
        <v>224</v>
      </c>
      <c r="J46" s="2" t="s">
        <v>21</v>
      </c>
      <c r="K46" s="33">
        <v>22856</v>
      </c>
      <c r="L46" s="2" t="s">
        <v>53</v>
      </c>
      <c r="M46" s="1">
        <v>101.1</v>
      </c>
      <c r="N46" s="15">
        <v>0.69689999999999996</v>
      </c>
      <c r="O46" s="2">
        <v>102.5</v>
      </c>
      <c r="P46" s="2">
        <v>30</v>
      </c>
      <c r="Q46" s="2">
        <f t="shared" si="2"/>
        <v>3075</v>
      </c>
      <c r="R46" s="15">
        <f t="shared" si="3"/>
        <v>2142.9674999999997</v>
      </c>
      <c r="S46" s="2" t="s">
        <v>481</v>
      </c>
      <c r="T46" s="2" t="s">
        <v>1274</v>
      </c>
      <c r="U46" s="2">
        <v>12</v>
      </c>
    </row>
    <row r="47" spans="1:21">
      <c r="A47" s="2">
        <v>12</v>
      </c>
      <c r="B47" s="76" t="s">
        <v>1469</v>
      </c>
      <c r="C47" s="76" t="s">
        <v>2095</v>
      </c>
      <c r="D47" s="2" t="s">
        <v>501</v>
      </c>
      <c r="E47" s="2" t="s">
        <v>2081</v>
      </c>
      <c r="F47" s="2">
        <v>110</v>
      </c>
      <c r="G47" s="2" t="s">
        <v>2100</v>
      </c>
      <c r="H47" s="2" t="s">
        <v>32</v>
      </c>
      <c r="I47" s="2" t="s">
        <v>224</v>
      </c>
      <c r="J47" s="2" t="s">
        <v>21</v>
      </c>
      <c r="K47" s="33">
        <v>22856</v>
      </c>
      <c r="L47" s="2" t="s">
        <v>19</v>
      </c>
      <c r="M47" s="1">
        <v>101.1</v>
      </c>
      <c r="N47" s="15">
        <v>0.69689999999999996</v>
      </c>
      <c r="O47" s="2">
        <v>102.5</v>
      </c>
      <c r="P47" s="2">
        <v>30</v>
      </c>
      <c r="Q47" s="2">
        <f t="shared" si="2"/>
        <v>3075</v>
      </c>
      <c r="R47" s="15">
        <f t="shared" si="3"/>
        <v>2142.9674999999997</v>
      </c>
      <c r="S47" s="2"/>
      <c r="T47" s="2" t="s">
        <v>1274</v>
      </c>
      <c r="U47" s="2">
        <v>12</v>
      </c>
    </row>
    <row r="48" spans="1:21">
      <c r="A48" s="2"/>
      <c r="B48" s="76"/>
      <c r="C48" s="76"/>
      <c r="D48" s="2"/>
      <c r="E48" s="2"/>
      <c r="F48" s="2"/>
      <c r="G48" s="14" t="s">
        <v>2079</v>
      </c>
      <c r="H48" s="14" t="s">
        <v>77</v>
      </c>
      <c r="I48" s="14" t="s">
        <v>1391</v>
      </c>
      <c r="J48" s="2"/>
      <c r="K48" s="33"/>
      <c r="L48" s="2"/>
      <c r="M48" s="1"/>
      <c r="N48" s="15"/>
      <c r="O48" s="2"/>
      <c r="P48" s="2"/>
      <c r="Q48" s="2">
        <f t="shared" si="0"/>
        <v>0</v>
      </c>
      <c r="R48" s="15"/>
      <c r="S48" s="2"/>
      <c r="T48" s="2"/>
      <c r="U48" s="2"/>
    </row>
    <row r="49" spans="1:21">
      <c r="A49" s="2">
        <v>12</v>
      </c>
      <c r="B49" s="76" t="s">
        <v>1469</v>
      </c>
      <c r="C49" s="76" t="s">
        <v>2080</v>
      </c>
      <c r="D49" s="2" t="s">
        <v>117</v>
      </c>
      <c r="E49" s="2" t="s">
        <v>2081</v>
      </c>
      <c r="F49" s="2">
        <v>48</v>
      </c>
      <c r="G49" s="2" t="s">
        <v>2124</v>
      </c>
      <c r="H49" s="2" t="s">
        <v>160</v>
      </c>
      <c r="I49" s="2" t="s">
        <v>160</v>
      </c>
      <c r="J49" s="2" t="s">
        <v>21</v>
      </c>
      <c r="K49" s="33">
        <v>36494</v>
      </c>
      <c r="L49" s="2" t="s">
        <v>42</v>
      </c>
      <c r="M49" s="1">
        <v>47.9</v>
      </c>
      <c r="N49" s="15">
        <v>0.94650000000000001</v>
      </c>
      <c r="O49" s="2">
        <v>25</v>
      </c>
      <c r="P49" s="2">
        <v>30</v>
      </c>
      <c r="Q49" s="2">
        <f t="shared" si="0"/>
        <v>750</v>
      </c>
      <c r="R49" s="15">
        <f>Q49*N49</f>
        <v>709.875</v>
      </c>
      <c r="S49" s="2"/>
      <c r="T49" s="2" t="s">
        <v>2125</v>
      </c>
      <c r="U49" s="2">
        <v>12</v>
      </c>
    </row>
    <row r="50" spans="1:21">
      <c r="A50" s="2">
        <v>12</v>
      </c>
      <c r="B50" s="76" t="s">
        <v>1469</v>
      </c>
      <c r="C50" s="76" t="s">
        <v>2080</v>
      </c>
      <c r="D50" s="2" t="s">
        <v>117</v>
      </c>
      <c r="E50" s="2" t="s">
        <v>2081</v>
      </c>
      <c r="F50" s="2">
        <v>52</v>
      </c>
      <c r="G50" s="2" t="s">
        <v>2126</v>
      </c>
      <c r="H50" s="2" t="s">
        <v>176</v>
      </c>
      <c r="I50" s="2" t="s">
        <v>176</v>
      </c>
      <c r="J50" s="2" t="s">
        <v>21</v>
      </c>
      <c r="K50" s="33">
        <v>35479</v>
      </c>
      <c r="L50" s="2" t="s">
        <v>136</v>
      </c>
      <c r="M50" s="1">
        <v>50</v>
      </c>
      <c r="N50" s="15">
        <v>0.97260000000000002</v>
      </c>
      <c r="O50" s="2">
        <v>25</v>
      </c>
      <c r="P50" s="2">
        <v>37</v>
      </c>
      <c r="Q50" s="2">
        <f t="shared" si="0"/>
        <v>925</v>
      </c>
      <c r="R50" s="15">
        <f>Q50*N50</f>
        <v>899.65499999999997</v>
      </c>
      <c r="S50" s="2"/>
      <c r="T50" s="2" t="s">
        <v>2127</v>
      </c>
      <c r="U50" s="2">
        <v>12</v>
      </c>
    </row>
    <row r="51" spans="1:21">
      <c r="A51" s="2">
        <v>12</v>
      </c>
      <c r="B51" s="76" t="s">
        <v>1469</v>
      </c>
      <c r="C51" s="76" t="s">
        <v>2080</v>
      </c>
      <c r="D51" s="2" t="s">
        <v>117</v>
      </c>
      <c r="E51" s="2" t="s">
        <v>2081</v>
      </c>
      <c r="F51" s="2">
        <v>60</v>
      </c>
      <c r="G51" s="2" t="s">
        <v>2128</v>
      </c>
      <c r="H51" s="2" t="s">
        <v>1538</v>
      </c>
      <c r="I51" s="2" t="s">
        <v>107</v>
      </c>
      <c r="J51" s="2" t="s">
        <v>21</v>
      </c>
      <c r="K51" s="33">
        <v>33102</v>
      </c>
      <c r="L51" s="2" t="s">
        <v>19</v>
      </c>
      <c r="M51" s="1">
        <v>58.3</v>
      </c>
      <c r="N51" s="15">
        <v>0.93230000000000002</v>
      </c>
      <c r="O51" s="2">
        <v>30</v>
      </c>
      <c r="P51" s="2">
        <v>30</v>
      </c>
      <c r="Q51" s="2">
        <f t="shared" si="0"/>
        <v>900</v>
      </c>
      <c r="R51" s="15">
        <f>Q51*N51</f>
        <v>839.07</v>
      </c>
      <c r="S51" s="2"/>
      <c r="T51" s="2" t="s">
        <v>1539</v>
      </c>
      <c r="U51" s="2">
        <v>12</v>
      </c>
    </row>
    <row r="52" spans="1:21">
      <c r="A52" s="2">
        <v>12</v>
      </c>
      <c r="B52" s="76" t="s">
        <v>1469</v>
      </c>
      <c r="C52" s="76" t="s">
        <v>2080</v>
      </c>
      <c r="D52" s="2" t="s">
        <v>117</v>
      </c>
      <c r="E52" s="2" t="s">
        <v>2081</v>
      </c>
      <c r="F52" s="2">
        <v>75</v>
      </c>
      <c r="G52" s="2" t="s">
        <v>2129</v>
      </c>
      <c r="H52" s="2" t="s">
        <v>32</v>
      </c>
      <c r="I52" s="2" t="s">
        <v>23</v>
      </c>
      <c r="J52" s="2" t="s">
        <v>21</v>
      </c>
      <c r="K52" s="33">
        <v>32907</v>
      </c>
      <c r="L52" s="2" t="s">
        <v>19</v>
      </c>
      <c r="M52" s="1">
        <v>73.8</v>
      </c>
      <c r="N52" s="15">
        <v>0.8347</v>
      </c>
      <c r="O52" s="2">
        <v>37.5</v>
      </c>
      <c r="P52" s="2">
        <v>22</v>
      </c>
      <c r="Q52" s="2">
        <f t="shared" si="0"/>
        <v>825</v>
      </c>
      <c r="R52" s="15">
        <f>Q52*N52</f>
        <v>688.62750000000005</v>
      </c>
      <c r="S52" s="2"/>
      <c r="T52" s="2" t="s">
        <v>1560</v>
      </c>
      <c r="U52" s="2">
        <v>12</v>
      </c>
    </row>
    <row r="53" spans="1:21">
      <c r="A53" s="2"/>
      <c r="B53" s="76"/>
      <c r="C53" s="76"/>
      <c r="D53" s="2"/>
      <c r="E53" s="2"/>
      <c r="F53" s="2"/>
      <c r="G53" s="14" t="s">
        <v>2079</v>
      </c>
      <c r="H53" s="14" t="s">
        <v>75</v>
      </c>
      <c r="I53" s="14"/>
      <c r="J53" s="2"/>
      <c r="K53" s="33"/>
      <c r="L53" s="2"/>
      <c r="M53" s="1"/>
      <c r="N53" s="15"/>
      <c r="O53" s="2"/>
      <c r="P53" s="2"/>
      <c r="Q53" s="2">
        <f t="shared" si="0"/>
        <v>0</v>
      </c>
      <c r="R53" s="15"/>
      <c r="S53" s="2"/>
      <c r="T53" s="2"/>
      <c r="U53" s="2"/>
    </row>
    <row r="54" spans="1:21">
      <c r="A54" s="2">
        <v>12</v>
      </c>
      <c r="B54" s="76" t="s">
        <v>1469</v>
      </c>
      <c r="C54" s="76" t="s">
        <v>2080</v>
      </c>
      <c r="D54" s="2" t="s">
        <v>117</v>
      </c>
      <c r="E54" s="2" t="s">
        <v>2081</v>
      </c>
      <c r="F54" s="2">
        <v>67.5</v>
      </c>
      <c r="G54" s="2" t="s">
        <v>1479</v>
      </c>
      <c r="H54" s="2" t="s">
        <v>1480</v>
      </c>
      <c r="I54" s="2" t="s">
        <v>1480</v>
      </c>
      <c r="J54" s="2" t="s">
        <v>1480</v>
      </c>
      <c r="K54" s="33">
        <v>32376</v>
      </c>
      <c r="L54" s="2" t="s">
        <v>19</v>
      </c>
      <c r="M54" s="1">
        <v>67.3</v>
      </c>
      <c r="N54" s="15">
        <v>0.83209999999999995</v>
      </c>
      <c r="O54" s="2">
        <v>35</v>
      </c>
      <c r="P54" s="2">
        <v>501</v>
      </c>
      <c r="Q54" s="2">
        <f t="shared" si="0"/>
        <v>17535</v>
      </c>
      <c r="R54" s="15">
        <f>Q54*N54</f>
        <v>14590.8735</v>
      </c>
      <c r="S54" s="2"/>
      <c r="T54" s="2" t="s">
        <v>2091</v>
      </c>
      <c r="U54" s="2">
        <v>12</v>
      </c>
    </row>
    <row r="55" spans="1:21">
      <c r="A55" s="2">
        <v>12</v>
      </c>
      <c r="B55" s="76" t="s">
        <v>1469</v>
      </c>
      <c r="C55" s="76" t="s">
        <v>2080</v>
      </c>
      <c r="D55" s="2" t="s">
        <v>117</v>
      </c>
      <c r="E55" s="2" t="s">
        <v>2081</v>
      </c>
      <c r="F55" s="2">
        <v>125</v>
      </c>
      <c r="G55" s="2" t="s">
        <v>1560</v>
      </c>
      <c r="H55" s="2" t="s">
        <v>32</v>
      </c>
      <c r="I55" s="2" t="s">
        <v>23</v>
      </c>
      <c r="J55" s="2" t="s">
        <v>21</v>
      </c>
      <c r="K55" s="33">
        <v>29024</v>
      </c>
      <c r="L55" s="2" t="s">
        <v>19</v>
      </c>
      <c r="M55" s="1">
        <v>116</v>
      </c>
      <c r="N55" s="15">
        <v>0.6724</v>
      </c>
      <c r="O55" s="2">
        <v>60</v>
      </c>
      <c r="P55" s="2">
        <v>50</v>
      </c>
      <c r="Q55" s="2">
        <f t="shared" si="0"/>
        <v>3000</v>
      </c>
      <c r="R55" s="15">
        <f>Q55*N55</f>
        <v>2017.2</v>
      </c>
      <c r="S55" s="2"/>
      <c r="T55" s="2" t="s">
        <v>1561</v>
      </c>
      <c r="U55" s="2">
        <v>12</v>
      </c>
    </row>
    <row r="56" spans="1:21">
      <c r="A56" s="2"/>
      <c r="B56" s="76"/>
      <c r="C56" s="76"/>
      <c r="D56" s="2"/>
      <c r="E56" s="2"/>
      <c r="F56" s="2"/>
      <c r="G56" s="14" t="s">
        <v>2094</v>
      </c>
      <c r="H56" s="14" t="s">
        <v>75</v>
      </c>
      <c r="I56" s="2"/>
      <c r="J56" s="2"/>
      <c r="K56" s="33"/>
      <c r="L56" s="2"/>
      <c r="M56" s="1"/>
      <c r="N56" s="15"/>
      <c r="O56" s="2"/>
      <c r="P56" s="2"/>
      <c r="Q56" s="2">
        <f t="shared" si="0"/>
        <v>0</v>
      </c>
      <c r="R56" s="15"/>
      <c r="S56" s="2"/>
      <c r="T56" s="2"/>
      <c r="U56" s="2"/>
    </row>
    <row r="57" spans="1:21">
      <c r="A57" s="2">
        <v>12</v>
      </c>
      <c r="B57" s="76" t="s">
        <v>1469</v>
      </c>
      <c r="C57" s="76" t="s">
        <v>2095</v>
      </c>
      <c r="D57" s="2" t="s">
        <v>117</v>
      </c>
      <c r="E57" s="2" t="s">
        <v>2081</v>
      </c>
      <c r="F57" s="2">
        <v>44</v>
      </c>
      <c r="G57" s="2" t="s">
        <v>613</v>
      </c>
      <c r="H57" s="2" t="s">
        <v>32</v>
      </c>
      <c r="I57" s="2" t="s">
        <v>23</v>
      </c>
      <c r="J57" s="2" t="s">
        <v>21</v>
      </c>
      <c r="K57" s="33">
        <v>39763</v>
      </c>
      <c r="L57" s="2" t="s">
        <v>35</v>
      </c>
      <c r="M57" s="1">
        <v>29.95</v>
      </c>
      <c r="N57" s="15">
        <v>1.7362</v>
      </c>
      <c r="O57" s="2">
        <v>15.5</v>
      </c>
      <c r="P57" s="2">
        <v>64</v>
      </c>
      <c r="Q57" s="2">
        <f t="shared" ref="Q57:Q81" si="4">P57*O57</f>
        <v>992</v>
      </c>
      <c r="R57" s="15">
        <f t="shared" ref="R57:R81" si="5">Q57*N57</f>
        <v>1722.3104000000001</v>
      </c>
      <c r="S57" s="2"/>
      <c r="T57" s="2" t="s">
        <v>2088</v>
      </c>
      <c r="U57" s="2">
        <v>12</v>
      </c>
    </row>
    <row r="58" spans="1:21">
      <c r="A58" s="2">
        <v>12</v>
      </c>
      <c r="B58" s="76" t="s">
        <v>1469</v>
      </c>
      <c r="C58" s="76" t="s">
        <v>2095</v>
      </c>
      <c r="D58" s="2" t="s">
        <v>117</v>
      </c>
      <c r="E58" s="2" t="s">
        <v>2081</v>
      </c>
      <c r="F58" s="2">
        <v>67.5</v>
      </c>
      <c r="G58" s="2" t="s">
        <v>1479</v>
      </c>
      <c r="H58" s="2" t="s">
        <v>1480</v>
      </c>
      <c r="I58" s="2" t="s">
        <v>1480</v>
      </c>
      <c r="J58" s="2" t="s">
        <v>1480</v>
      </c>
      <c r="K58" s="33">
        <v>32376</v>
      </c>
      <c r="L58" s="2" t="s">
        <v>19</v>
      </c>
      <c r="M58" s="1">
        <v>67.3</v>
      </c>
      <c r="N58" s="15">
        <v>0.83209999999999995</v>
      </c>
      <c r="O58" s="2">
        <v>67.5</v>
      </c>
      <c r="P58" s="2">
        <v>45</v>
      </c>
      <c r="Q58" s="2">
        <f t="shared" si="4"/>
        <v>3037.5</v>
      </c>
      <c r="R58" s="15">
        <f t="shared" si="5"/>
        <v>2527.5037499999999</v>
      </c>
      <c r="S58" s="2"/>
      <c r="T58" s="2" t="s">
        <v>2091</v>
      </c>
      <c r="U58" s="2">
        <v>12</v>
      </c>
    </row>
    <row r="59" spans="1:21">
      <c r="A59" s="2">
        <v>12</v>
      </c>
      <c r="B59" s="76" t="s">
        <v>1469</v>
      </c>
      <c r="C59" s="76" t="s">
        <v>2095</v>
      </c>
      <c r="D59" s="2" t="s">
        <v>117</v>
      </c>
      <c r="E59" s="2" t="s">
        <v>2081</v>
      </c>
      <c r="F59" s="2">
        <v>75</v>
      </c>
      <c r="G59" s="2" t="s">
        <v>623</v>
      </c>
      <c r="H59" s="2" t="s">
        <v>120</v>
      </c>
      <c r="I59" s="2" t="s">
        <v>120</v>
      </c>
      <c r="J59" s="2" t="s">
        <v>120</v>
      </c>
      <c r="K59" s="33">
        <v>24516</v>
      </c>
      <c r="L59" s="2" t="s">
        <v>140</v>
      </c>
      <c r="M59" s="1">
        <v>74.3</v>
      </c>
      <c r="N59" s="15">
        <v>0.7944</v>
      </c>
      <c r="O59" s="2">
        <v>75</v>
      </c>
      <c r="P59" s="2">
        <v>40</v>
      </c>
      <c r="Q59" s="2">
        <f t="shared" si="4"/>
        <v>3000</v>
      </c>
      <c r="R59" s="15">
        <f t="shared" si="5"/>
        <v>2383.1999999999998</v>
      </c>
      <c r="S59" s="2"/>
      <c r="T59" s="2" t="s">
        <v>2180</v>
      </c>
      <c r="U59" s="2">
        <v>12</v>
      </c>
    </row>
    <row r="60" spans="1:21">
      <c r="A60" s="2">
        <v>12</v>
      </c>
      <c r="B60" s="76" t="s">
        <v>1469</v>
      </c>
      <c r="C60" s="76" t="s">
        <v>2095</v>
      </c>
      <c r="D60" s="2" t="s">
        <v>117</v>
      </c>
      <c r="E60" s="2" t="s">
        <v>2081</v>
      </c>
      <c r="F60" s="2">
        <v>75</v>
      </c>
      <c r="G60" s="2" t="s">
        <v>201</v>
      </c>
      <c r="H60" s="2" t="s">
        <v>203</v>
      </c>
      <c r="I60" s="2" t="s">
        <v>203</v>
      </c>
      <c r="J60" s="2" t="s">
        <v>21</v>
      </c>
      <c r="K60" s="33">
        <v>32616</v>
      </c>
      <c r="L60" s="2" t="s">
        <v>19</v>
      </c>
      <c r="M60" s="1">
        <v>75</v>
      </c>
      <c r="N60" s="15">
        <v>0.78700000000000003</v>
      </c>
      <c r="O60" s="2">
        <v>75</v>
      </c>
      <c r="P60" s="2">
        <v>52</v>
      </c>
      <c r="Q60" s="2">
        <f t="shared" si="4"/>
        <v>3900</v>
      </c>
      <c r="R60" s="15">
        <f t="shared" si="5"/>
        <v>3069.3</v>
      </c>
      <c r="S60" s="2"/>
      <c r="T60" s="2" t="s">
        <v>1566</v>
      </c>
      <c r="U60" s="2">
        <v>27</v>
      </c>
    </row>
    <row r="61" spans="1:21">
      <c r="A61" s="2">
        <v>5</v>
      </c>
      <c r="B61" s="76" t="s">
        <v>1484</v>
      </c>
      <c r="C61" s="76" t="s">
        <v>2095</v>
      </c>
      <c r="D61" s="2" t="s">
        <v>117</v>
      </c>
      <c r="E61" s="2" t="s">
        <v>2081</v>
      </c>
      <c r="F61" s="2">
        <v>75</v>
      </c>
      <c r="G61" s="2" t="s">
        <v>2141</v>
      </c>
      <c r="H61" s="2" t="s">
        <v>97</v>
      </c>
      <c r="I61" s="2" t="s">
        <v>23</v>
      </c>
      <c r="J61" s="2" t="s">
        <v>21</v>
      </c>
      <c r="K61" s="33">
        <v>31899</v>
      </c>
      <c r="L61" s="2" t="s">
        <v>19</v>
      </c>
      <c r="M61" s="1">
        <v>72.8</v>
      </c>
      <c r="N61" s="15">
        <v>0.81079999999999997</v>
      </c>
      <c r="O61" s="2">
        <v>75</v>
      </c>
      <c r="P61" s="2">
        <v>43</v>
      </c>
      <c r="Q61" s="2">
        <f t="shared" si="4"/>
        <v>3225</v>
      </c>
      <c r="R61" s="15">
        <f t="shared" si="5"/>
        <v>2614.83</v>
      </c>
      <c r="S61" s="2"/>
      <c r="T61" s="2" t="s">
        <v>2183</v>
      </c>
      <c r="U61" s="2">
        <v>5</v>
      </c>
    </row>
    <row r="62" spans="1:21">
      <c r="A62" s="2">
        <v>3</v>
      </c>
      <c r="B62" s="76" t="s">
        <v>1490</v>
      </c>
      <c r="C62" s="76" t="s">
        <v>2095</v>
      </c>
      <c r="D62" s="2" t="s">
        <v>117</v>
      </c>
      <c r="E62" s="2" t="s">
        <v>2081</v>
      </c>
      <c r="F62" s="2">
        <v>75</v>
      </c>
      <c r="G62" s="2" t="s">
        <v>623</v>
      </c>
      <c r="H62" s="2" t="s">
        <v>120</v>
      </c>
      <c r="I62" s="2" t="s">
        <v>120</v>
      </c>
      <c r="J62" s="2" t="s">
        <v>120</v>
      </c>
      <c r="K62" s="33">
        <v>24516</v>
      </c>
      <c r="L62" s="2" t="s">
        <v>19</v>
      </c>
      <c r="M62" s="1">
        <v>74.3</v>
      </c>
      <c r="N62" s="15">
        <v>0.7944</v>
      </c>
      <c r="O62" s="2">
        <v>75</v>
      </c>
      <c r="P62" s="2">
        <v>40</v>
      </c>
      <c r="Q62" s="2">
        <f t="shared" si="4"/>
        <v>3000</v>
      </c>
      <c r="R62" s="15">
        <f t="shared" si="5"/>
        <v>2383.1999999999998</v>
      </c>
      <c r="S62" s="2"/>
      <c r="T62" s="2" t="s">
        <v>2180</v>
      </c>
      <c r="U62" s="2">
        <v>3</v>
      </c>
    </row>
    <row r="63" spans="1:21">
      <c r="A63" s="2">
        <v>12</v>
      </c>
      <c r="B63" s="76" t="s">
        <v>1469</v>
      </c>
      <c r="C63" s="76" t="s">
        <v>2095</v>
      </c>
      <c r="D63" s="2" t="s">
        <v>117</v>
      </c>
      <c r="E63" s="2" t="s">
        <v>2081</v>
      </c>
      <c r="F63" s="2">
        <v>82.5</v>
      </c>
      <c r="G63" s="2" t="s">
        <v>1005</v>
      </c>
      <c r="H63" s="2" t="s">
        <v>592</v>
      </c>
      <c r="I63" s="2" t="s">
        <v>592</v>
      </c>
      <c r="J63" s="2" t="s">
        <v>592</v>
      </c>
      <c r="K63" s="33">
        <v>34336</v>
      </c>
      <c r="L63" s="2" t="s">
        <v>136</v>
      </c>
      <c r="M63" s="1">
        <v>79</v>
      </c>
      <c r="N63" s="15">
        <v>0.78990000000000005</v>
      </c>
      <c r="O63" s="2">
        <v>80</v>
      </c>
      <c r="P63" s="2">
        <v>52</v>
      </c>
      <c r="Q63" s="2">
        <f t="shared" si="4"/>
        <v>4160</v>
      </c>
      <c r="R63" s="15">
        <f t="shared" si="5"/>
        <v>3285.9840000000004</v>
      </c>
      <c r="S63" s="2"/>
      <c r="T63" s="2" t="s">
        <v>2104</v>
      </c>
      <c r="U63" s="2">
        <v>12</v>
      </c>
    </row>
    <row r="64" spans="1:21">
      <c r="A64" s="2">
        <v>12</v>
      </c>
      <c r="B64" s="76" t="s">
        <v>1469</v>
      </c>
      <c r="C64" s="76" t="s">
        <v>2095</v>
      </c>
      <c r="D64" s="2" t="s">
        <v>117</v>
      </c>
      <c r="E64" s="2" t="s">
        <v>2081</v>
      </c>
      <c r="F64" s="2">
        <v>82.5</v>
      </c>
      <c r="G64" s="2" t="s">
        <v>2133</v>
      </c>
      <c r="H64" s="2" t="s">
        <v>32</v>
      </c>
      <c r="I64" s="2" t="s">
        <v>23</v>
      </c>
      <c r="J64" s="2" t="s">
        <v>21</v>
      </c>
      <c r="K64" s="33">
        <v>23189</v>
      </c>
      <c r="L64" s="2" t="s">
        <v>140</v>
      </c>
      <c r="M64" s="1">
        <v>79.2</v>
      </c>
      <c r="N64" s="15">
        <v>0.78790000000000004</v>
      </c>
      <c r="O64" s="2">
        <v>80</v>
      </c>
      <c r="P64" s="2">
        <v>10</v>
      </c>
      <c r="Q64" s="2">
        <f t="shared" si="4"/>
        <v>800</v>
      </c>
      <c r="R64" s="15">
        <f t="shared" si="5"/>
        <v>630.32000000000005</v>
      </c>
      <c r="S64" s="2"/>
      <c r="T64" s="2" t="s">
        <v>2133</v>
      </c>
      <c r="U64" s="2">
        <v>12</v>
      </c>
    </row>
    <row r="65" spans="1:21">
      <c r="A65" s="2">
        <v>0</v>
      </c>
      <c r="B65" s="76" t="s">
        <v>259</v>
      </c>
      <c r="C65" s="76" t="s">
        <v>2095</v>
      </c>
      <c r="D65" s="2" t="s">
        <v>117</v>
      </c>
      <c r="E65" s="2" t="s">
        <v>2081</v>
      </c>
      <c r="F65" s="2">
        <v>82.5</v>
      </c>
      <c r="G65" s="2" t="s">
        <v>640</v>
      </c>
      <c r="H65" s="2" t="s">
        <v>235</v>
      </c>
      <c r="I65" s="2" t="s">
        <v>235</v>
      </c>
      <c r="J65" s="2" t="s">
        <v>21</v>
      </c>
      <c r="K65" s="33">
        <v>20306</v>
      </c>
      <c r="L65" s="2" t="s">
        <v>216</v>
      </c>
      <c r="M65" s="1">
        <v>82</v>
      </c>
      <c r="N65" s="15">
        <v>0.76100000000000001</v>
      </c>
      <c r="O65" s="2">
        <v>82.5</v>
      </c>
      <c r="P65" s="2">
        <v>0</v>
      </c>
      <c r="Q65" s="2">
        <f t="shared" si="4"/>
        <v>0</v>
      </c>
      <c r="R65" s="15">
        <f t="shared" si="5"/>
        <v>0</v>
      </c>
      <c r="S65" s="2"/>
      <c r="T65" s="2" t="s">
        <v>2092</v>
      </c>
      <c r="U65" s="2">
        <v>0</v>
      </c>
    </row>
    <row r="66" spans="1:21">
      <c r="A66" s="2">
        <v>12</v>
      </c>
      <c r="B66" s="76" t="s">
        <v>1469</v>
      </c>
      <c r="C66" s="76" t="s">
        <v>2095</v>
      </c>
      <c r="D66" s="2" t="s">
        <v>117</v>
      </c>
      <c r="E66" s="2" t="s">
        <v>2081</v>
      </c>
      <c r="F66" s="2">
        <v>82.5</v>
      </c>
      <c r="G66" s="2" t="s">
        <v>2134</v>
      </c>
      <c r="H66" s="2" t="s">
        <v>2120</v>
      </c>
      <c r="I66" s="2" t="s">
        <v>166</v>
      </c>
      <c r="J66" s="2" t="s">
        <v>21</v>
      </c>
      <c r="K66" s="33">
        <v>29315</v>
      </c>
      <c r="L66" s="2" t="s">
        <v>19</v>
      </c>
      <c r="M66" s="1">
        <v>77</v>
      </c>
      <c r="N66" s="15">
        <v>0.81040000000000001</v>
      </c>
      <c r="O66" s="2">
        <v>77.5</v>
      </c>
      <c r="P66" s="2">
        <v>57</v>
      </c>
      <c r="Q66" s="2">
        <f t="shared" si="4"/>
        <v>4417.5</v>
      </c>
      <c r="R66" s="15">
        <f t="shared" si="5"/>
        <v>3579.942</v>
      </c>
      <c r="S66" s="2" t="s">
        <v>483</v>
      </c>
      <c r="T66" s="2" t="s">
        <v>2121</v>
      </c>
      <c r="U66" s="2">
        <v>48</v>
      </c>
    </row>
    <row r="67" spans="1:21">
      <c r="A67" s="2">
        <v>5</v>
      </c>
      <c r="B67" s="76" t="s">
        <v>1484</v>
      </c>
      <c r="C67" s="76" t="s">
        <v>2095</v>
      </c>
      <c r="D67" s="2" t="s">
        <v>117</v>
      </c>
      <c r="E67" s="2" t="s">
        <v>2081</v>
      </c>
      <c r="F67" s="2">
        <v>82.5</v>
      </c>
      <c r="G67" s="2" t="s">
        <v>2138</v>
      </c>
      <c r="H67" s="2" t="s">
        <v>32</v>
      </c>
      <c r="I67" s="2" t="s">
        <v>23</v>
      </c>
      <c r="J67" s="2" t="s">
        <v>21</v>
      </c>
      <c r="K67" s="33">
        <v>31359</v>
      </c>
      <c r="L67" s="2" t="s">
        <v>19</v>
      </c>
      <c r="M67" s="1">
        <v>82.5</v>
      </c>
      <c r="N67" s="15">
        <v>0.75639999999999996</v>
      </c>
      <c r="O67" s="2">
        <v>82.5</v>
      </c>
      <c r="P67" s="2">
        <v>51</v>
      </c>
      <c r="Q67" s="2">
        <f t="shared" si="4"/>
        <v>4207.5</v>
      </c>
      <c r="R67" s="15">
        <f t="shared" si="5"/>
        <v>3182.5529999999999</v>
      </c>
      <c r="S67" s="2"/>
      <c r="T67" s="2" t="s">
        <v>2182</v>
      </c>
      <c r="U67" s="2">
        <v>14</v>
      </c>
    </row>
    <row r="68" spans="1:21">
      <c r="A68" s="2">
        <v>12</v>
      </c>
      <c r="B68" s="76" t="s">
        <v>1469</v>
      </c>
      <c r="C68" s="76" t="s">
        <v>2095</v>
      </c>
      <c r="D68" s="2" t="s">
        <v>117</v>
      </c>
      <c r="E68" s="2" t="s">
        <v>2081</v>
      </c>
      <c r="F68" s="2">
        <v>90</v>
      </c>
      <c r="G68" s="2" t="s">
        <v>2130</v>
      </c>
      <c r="H68" s="2" t="s">
        <v>2131</v>
      </c>
      <c r="I68" s="2" t="s">
        <v>23</v>
      </c>
      <c r="J68" s="2" t="s">
        <v>21</v>
      </c>
      <c r="K68" s="33">
        <v>24306</v>
      </c>
      <c r="L68" s="2" t="s">
        <v>140</v>
      </c>
      <c r="M68" s="1">
        <v>89.9</v>
      </c>
      <c r="N68" s="15">
        <v>0.71450000000000002</v>
      </c>
      <c r="O68" s="2">
        <v>90</v>
      </c>
      <c r="P68" s="2">
        <v>32</v>
      </c>
      <c r="Q68" s="2">
        <f t="shared" si="4"/>
        <v>2880</v>
      </c>
      <c r="R68" s="15">
        <f t="shared" si="5"/>
        <v>2057.7600000000002</v>
      </c>
      <c r="S68" s="2"/>
      <c r="T68" s="2" t="s">
        <v>2181</v>
      </c>
      <c r="U68" s="2">
        <v>12</v>
      </c>
    </row>
    <row r="69" spans="1:21">
      <c r="A69" s="2">
        <v>12</v>
      </c>
      <c r="B69" s="76" t="s">
        <v>1469</v>
      </c>
      <c r="C69" s="76" t="s">
        <v>2095</v>
      </c>
      <c r="D69" s="2" t="s">
        <v>117</v>
      </c>
      <c r="E69" s="2" t="s">
        <v>2081</v>
      </c>
      <c r="F69" s="2">
        <v>90</v>
      </c>
      <c r="G69" s="2" t="s">
        <v>669</v>
      </c>
      <c r="H69" s="2" t="s">
        <v>263</v>
      </c>
      <c r="I69" s="2" t="s">
        <v>264</v>
      </c>
      <c r="J69" s="2" t="s">
        <v>21</v>
      </c>
      <c r="K69" s="33">
        <v>31921</v>
      </c>
      <c r="L69" s="2" t="s">
        <v>19</v>
      </c>
      <c r="M69" s="1">
        <v>87.5</v>
      </c>
      <c r="N69" s="15">
        <v>0.73409999999999997</v>
      </c>
      <c r="O69" s="2">
        <v>87.5</v>
      </c>
      <c r="P69" s="2">
        <v>52</v>
      </c>
      <c r="Q69" s="2">
        <f t="shared" si="4"/>
        <v>4550</v>
      </c>
      <c r="R69" s="15">
        <f t="shared" si="5"/>
        <v>3340.1549999999997</v>
      </c>
      <c r="S69" s="2" t="s">
        <v>485</v>
      </c>
      <c r="T69" s="2" t="s">
        <v>670</v>
      </c>
      <c r="U69" s="2">
        <v>12</v>
      </c>
    </row>
    <row r="70" spans="1:21">
      <c r="A70" s="2">
        <v>5</v>
      </c>
      <c r="B70" s="76" t="s">
        <v>1484</v>
      </c>
      <c r="C70" s="76" t="s">
        <v>2095</v>
      </c>
      <c r="D70" s="2" t="s">
        <v>117</v>
      </c>
      <c r="E70" s="2" t="s">
        <v>2081</v>
      </c>
      <c r="F70" s="2">
        <v>90</v>
      </c>
      <c r="G70" s="2" t="s">
        <v>671</v>
      </c>
      <c r="H70" s="2" t="s">
        <v>672</v>
      </c>
      <c r="I70" s="2" t="s">
        <v>672</v>
      </c>
      <c r="J70" s="2" t="s">
        <v>21</v>
      </c>
      <c r="K70" s="33">
        <v>32710</v>
      </c>
      <c r="L70" s="2" t="s">
        <v>19</v>
      </c>
      <c r="M70" s="1">
        <v>89.8</v>
      </c>
      <c r="N70" s="15">
        <v>0.71530000000000005</v>
      </c>
      <c r="O70" s="2">
        <v>90</v>
      </c>
      <c r="P70" s="2">
        <v>34</v>
      </c>
      <c r="Q70" s="2">
        <f t="shared" si="4"/>
        <v>3060</v>
      </c>
      <c r="R70" s="15">
        <f t="shared" si="5"/>
        <v>2188.8180000000002</v>
      </c>
      <c r="S70" s="2"/>
      <c r="T70" s="2" t="s">
        <v>671</v>
      </c>
      <c r="U70" s="2">
        <v>5</v>
      </c>
    </row>
    <row r="71" spans="1:21">
      <c r="A71" s="2">
        <v>3</v>
      </c>
      <c r="B71" s="76" t="s">
        <v>1490</v>
      </c>
      <c r="C71" s="76" t="s">
        <v>2095</v>
      </c>
      <c r="D71" s="2" t="s">
        <v>117</v>
      </c>
      <c r="E71" s="2" t="s">
        <v>2081</v>
      </c>
      <c r="F71" s="2">
        <v>90</v>
      </c>
      <c r="G71" s="2" t="s">
        <v>2144</v>
      </c>
      <c r="H71" s="2" t="s">
        <v>107</v>
      </c>
      <c r="I71" s="2" t="s">
        <v>107</v>
      </c>
      <c r="J71" s="2" t="s">
        <v>21</v>
      </c>
      <c r="K71" s="33">
        <v>31720</v>
      </c>
      <c r="L71" s="2" t="s">
        <v>19</v>
      </c>
      <c r="M71" s="1">
        <v>89.1</v>
      </c>
      <c r="N71" s="15">
        <v>0.72089999999999999</v>
      </c>
      <c r="O71" s="2">
        <v>90</v>
      </c>
      <c r="P71" s="2">
        <v>32</v>
      </c>
      <c r="Q71" s="2">
        <f t="shared" si="4"/>
        <v>2880</v>
      </c>
      <c r="R71" s="15">
        <f t="shared" si="5"/>
        <v>2076.192</v>
      </c>
      <c r="S71" s="2"/>
      <c r="T71" s="2" t="s">
        <v>2144</v>
      </c>
      <c r="U71" s="2">
        <v>3</v>
      </c>
    </row>
    <row r="72" spans="1:21">
      <c r="A72" s="2">
        <v>12</v>
      </c>
      <c r="B72" s="76" t="s">
        <v>1469</v>
      </c>
      <c r="C72" s="76" t="s">
        <v>2095</v>
      </c>
      <c r="D72" s="2" t="s">
        <v>117</v>
      </c>
      <c r="E72" s="2" t="s">
        <v>2081</v>
      </c>
      <c r="F72" s="2">
        <v>100</v>
      </c>
      <c r="G72" s="2" t="s">
        <v>2135</v>
      </c>
      <c r="H72" s="2" t="s">
        <v>107</v>
      </c>
      <c r="I72" s="2" t="s">
        <v>107</v>
      </c>
      <c r="J72" s="2" t="s">
        <v>21</v>
      </c>
      <c r="K72" s="33">
        <v>33124</v>
      </c>
      <c r="L72" s="2" t="s">
        <v>19</v>
      </c>
      <c r="M72" s="1">
        <v>92.3</v>
      </c>
      <c r="N72" s="15">
        <v>0.71699999999999997</v>
      </c>
      <c r="O72" s="2">
        <v>92.5</v>
      </c>
      <c r="P72" s="2">
        <v>52</v>
      </c>
      <c r="Q72" s="2">
        <f t="shared" si="4"/>
        <v>4810</v>
      </c>
      <c r="R72" s="15">
        <f t="shared" si="5"/>
        <v>3448.77</v>
      </c>
      <c r="S72" s="2" t="s">
        <v>484</v>
      </c>
      <c r="T72" s="2" t="s">
        <v>2136</v>
      </c>
      <c r="U72" s="2">
        <v>12</v>
      </c>
    </row>
    <row r="73" spans="1:21">
      <c r="A73" s="2">
        <v>5</v>
      </c>
      <c r="B73" s="76" t="s">
        <v>1484</v>
      </c>
      <c r="C73" s="76" t="s">
        <v>2095</v>
      </c>
      <c r="D73" s="2" t="s">
        <v>117</v>
      </c>
      <c r="E73" s="2" t="s">
        <v>2081</v>
      </c>
      <c r="F73" s="2">
        <v>100</v>
      </c>
      <c r="G73" s="2" t="s">
        <v>2137</v>
      </c>
      <c r="H73" s="2" t="s">
        <v>235</v>
      </c>
      <c r="I73" s="2" t="s">
        <v>235</v>
      </c>
      <c r="J73" s="2" t="s">
        <v>21</v>
      </c>
      <c r="K73" s="33">
        <v>28858</v>
      </c>
      <c r="L73" s="2" t="s">
        <v>19</v>
      </c>
      <c r="M73" s="1">
        <v>97.3</v>
      </c>
      <c r="N73" s="15">
        <v>0.68020000000000003</v>
      </c>
      <c r="O73" s="2">
        <v>97.5</v>
      </c>
      <c r="P73" s="2">
        <v>48</v>
      </c>
      <c r="Q73" s="2">
        <f t="shared" si="4"/>
        <v>4680</v>
      </c>
      <c r="R73" s="15">
        <f t="shared" si="5"/>
        <v>3183.3360000000002</v>
      </c>
      <c r="S73" s="2"/>
      <c r="T73" s="2" t="s">
        <v>516</v>
      </c>
      <c r="U73" s="2">
        <v>5</v>
      </c>
    </row>
    <row r="74" spans="1:21">
      <c r="A74" s="2">
        <v>3</v>
      </c>
      <c r="B74" s="76" t="s">
        <v>1490</v>
      </c>
      <c r="C74" s="76" t="s">
        <v>2095</v>
      </c>
      <c r="D74" s="2" t="s">
        <v>117</v>
      </c>
      <c r="E74" s="2" t="s">
        <v>2081</v>
      </c>
      <c r="F74" s="2">
        <v>100</v>
      </c>
      <c r="G74" s="2" t="s">
        <v>2145</v>
      </c>
      <c r="H74" s="2" t="s">
        <v>2146</v>
      </c>
      <c r="I74" s="2" t="s">
        <v>23</v>
      </c>
      <c r="J74" s="2" t="s">
        <v>21</v>
      </c>
      <c r="K74" s="33">
        <v>32509</v>
      </c>
      <c r="L74" s="2" t="s">
        <v>19</v>
      </c>
      <c r="M74" s="1">
        <v>92.6</v>
      </c>
      <c r="N74" s="15">
        <v>0.7147</v>
      </c>
      <c r="O74" s="2">
        <v>95</v>
      </c>
      <c r="P74" s="2">
        <v>28</v>
      </c>
      <c r="Q74" s="2">
        <f t="shared" si="4"/>
        <v>2660</v>
      </c>
      <c r="R74" s="15">
        <f t="shared" si="5"/>
        <v>1901.1020000000001</v>
      </c>
      <c r="S74" s="2"/>
      <c r="T74" s="2" t="s">
        <v>2147</v>
      </c>
      <c r="U74" s="2">
        <v>3</v>
      </c>
    </row>
    <row r="75" spans="1:21">
      <c r="A75" s="2">
        <v>12</v>
      </c>
      <c r="B75" s="76" t="s">
        <v>1469</v>
      </c>
      <c r="C75" s="76" t="s">
        <v>2095</v>
      </c>
      <c r="D75" s="2" t="s">
        <v>117</v>
      </c>
      <c r="E75" s="2" t="s">
        <v>2081</v>
      </c>
      <c r="F75" s="2">
        <v>110</v>
      </c>
      <c r="G75" s="2" t="s">
        <v>2142</v>
      </c>
      <c r="H75" s="2" t="s">
        <v>34</v>
      </c>
      <c r="I75" s="2" t="s">
        <v>34</v>
      </c>
      <c r="J75" s="2" t="s">
        <v>21</v>
      </c>
      <c r="K75" s="33">
        <v>29226</v>
      </c>
      <c r="L75" s="2" t="s">
        <v>19</v>
      </c>
      <c r="M75" s="1">
        <v>101.5</v>
      </c>
      <c r="N75" s="15">
        <v>0.69410000000000005</v>
      </c>
      <c r="O75" s="2">
        <v>102.5</v>
      </c>
      <c r="P75" s="2">
        <v>35</v>
      </c>
      <c r="Q75" s="2">
        <f t="shared" si="4"/>
        <v>3587.5</v>
      </c>
      <c r="R75" s="15">
        <f t="shared" si="5"/>
        <v>2490.0837500000002</v>
      </c>
      <c r="S75" s="2"/>
      <c r="T75" s="2" t="s">
        <v>646</v>
      </c>
      <c r="U75" s="2">
        <v>12</v>
      </c>
    </row>
    <row r="76" spans="1:21">
      <c r="A76" s="2">
        <v>5</v>
      </c>
      <c r="B76" s="76" t="s">
        <v>1484</v>
      </c>
      <c r="C76" s="76" t="s">
        <v>2095</v>
      </c>
      <c r="D76" s="2" t="s">
        <v>117</v>
      </c>
      <c r="E76" s="2" t="s">
        <v>2081</v>
      </c>
      <c r="F76" s="2">
        <v>110</v>
      </c>
      <c r="G76" s="2" t="s">
        <v>1559</v>
      </c>
      <c r="H76" s="2" t="s">
        <v>32</v>
      </c>
      <c r="I76" s="2" t="s">
        <v>23</v>
      </c>
      <c r="J76" s="2" t="s">
        <v>21</v>
      </c>
      <c r="K76" s="33">
        <v>28478</v>
      </c>
      <c r="L76" s="2" t="s">
        <v>19</v>
      </c>
      <c r="M76" s="1">
        <v>109.8</v>
      </c>
      <c r="N76" s="15">
        <v>0.64159999999999995</v>
      </c>
      <c r="O76" s="2">
        <v>110</v>
      </c>
      <c r="P76" s="2">
        <v>33</v>
      </c>
      <c r="Q76" s="2">
        <f t="shared" si="4"/>
        <v>3630</v>
      </c>
      <c r="R76" s="15">
        <f t="shared" si="5"/>
        <v>2329.0079999999998</v>
      </c>
      <c r="S76" s="2"/>
      <c r="T76" s="2" t="s">
        <v>2184</v>
      </c>
      <c r="U76" s="2">
        <v>5</v>
      </c>
    </row>
    <row r="77" spans="1:21">
      <c r="A77" s="2">
        <v>3</v>
      </c>
      <c r="B77" s="76" t="s">
        <v>1490</v>
      </c>
      <c r="C77" s="76" t="s">
        <v>2095</v>
      </c>
      <c r="D77" s="2" t="s">
        <v>117</v>
      </c>
      <c r="E77" s="2" t="s">
        <v>2081</v>
      </c>
      <c r="F77" s="2">
        <v>110</v>
      </c>
      <c r="G77" s="2" t="s">
        <v>2143</v>
      </c>
      <c r="H77" s="2" t="s">
        <v>176</v>
      </c>
      <c r="I77" s="2" t="s">
        <v>176</v>
      </c>
      <c r="J77" s="2" t="s">
        <v>21</v>
      </c>
      <c r="K77" s="33">
        <v>31974</v>
      </c>
      <c r="L77" s="2" t="s">
        <v>19</v>
      </c>
      <c r="M77" s="1">
        <v>104.9</v>
      </c>
      <c r="N77" s="15">
        <v>0.67159999999999997</v>
      </c>
      <c r="O77" s="2">
        <v>105</v>
      </c>
      <c r="P77" s="2">
        <v>31</v>
      </c>
      <c r="Q77" s="2">
        <f t="shared" si="4"/>
        <v>3255</v>
      </c>
      <c r="R77" s="15">
        <f t="shared" si="5"/>
        <v>2186.058</v>
      </c>
      <c r="S77" s="2"/>
      <c r="T77" s="2" t="s">
        <v>2185</v>
      </c>
      <c r="U77" s="2">
        <v>3</v>
      </c>
    </row>
    <row r="78" spans="1:21">
      <c r="A78" s="2">
        <v>12</v>
      </c>
      <c r="B78" s="76" t="s">
        <v>1469</v>
      </c>
      <c r="C78" s="76" t="s">
        <v>2095</v>
      </c>
      <c r="D78" s="2" t="s">
        <v>117</v>
      </c>
      <c r="E78" s="2" t="s">
        <v>2081</v>
      </c>
      <c r="F78" s="2">
        <v>125</v>
      </c>
      <c r="G78" s="2" t="s">
        <v>2173</v>
      </c>
      <c r="H78" s="2" t="s">
        <v>633</v>
      </c>
      <c r="I78" s="2" t="s">
        <v>107</v>
      </c>
      <c r="J78" s="2" t="s">
        <v>21</v>
      </c>
      <c r="K78" s="33">
        <v>24501</v>
      </c>
      <c r="L78" s="2" t="s">
        <v>140</v>
      </c>
      <c r="M78" s="1">
        <v>111.5</v>
      </c>
      <c r="N78" s="15">
        <v>0.6996</v>
      </c>
      <c r="O78" s="2">
        <v>112.5</v>
      </c>
      <c r="P78" s="2">
        <v>25</v>
      </c>
      <c r="Q78" s="2">
        <f t="shared" si="4"/>
        <v>2812.5</v>
      </c>
      <c r="R78" s="15">
        <f t="shared" si="5"/>
        <v>1967.625</v>
      </c>
      <c r="S78" s="2"/>
      <c r="T78" s="2" t="s">
        <v>2132</v>
      </c>
      <c r="U78" s="2">
        <v>12</v>
      </c>
    </row>
    <row r="79" spans="1:21">
      <c r="A79" s="2">
        <v>12</v>
      </c>
      <c r="B79" s="76" t="s">
        <v>1469</v>
      </c>
      <c r="C79" s="76" t="s">
        <v>2095</v>
      </c>
      <c r="D79" s="2" t="s">
        <v>117</v>
      </c>
      <c r="E79" s="2" t="s">
        <v>2081</v>
      </c>
      <c r="F79" s="2">
        <v>125</v>
      </c>
      <c r="G79" s="2" t="s">
        <v>2139</v>
      </c>
      <c r="H79" s="2" t="s">
        <v>176</v>
      </c>
      <c r="I79" s="2" t="s">
        <v>176</v>
      </c>
      <c r="J79" s="2" t="s">
        <v>21</v>
      </c>
      <c r="K79" s="33">
        <v>31640</v>
      </c>
      <c r="L79" s="2" t="s">
        <v>19</v>
      </c>
      <c r="M79" s="1">
        <v>112.2</v>
      </c>
      <c r="N79" s="15">
        <v>0.69520000000000004</v>
      </c>
      <c r="O79" s="2">
        <v>112.5</v>
      </c>
      <c r="P79" s="2">
        <v>34</v>
      </c>
      <c r="Q79" s="2">
        <f t="shared" si="4"/>
        <v>3825</v>
      </c>
      <c r="R79" s="15">
        <f t="shared" si="5"/>
        <v>2659.1400000000003</v>
      </c>
      <c r="S79" s="2"/>
      <c r="T79" s="2" t="s">
        <v>2140</v>
      </c>
      <c r="U79" s="2">
        <v>12</v>
      </c>
    </row>
    <row r="80" spans="1:21">
      <c r="A80" s="2">
        <v>5</v>
      </c>
      <c r="B80" s="76" t="s">
        <v>1484</v>
      </c>
      <c r="C80" s="76" t="s">
        <v>2095</v>
      </c>
      <c r="D80" s="2" t="s">
        <v>117</v>
      </c>
      <c r="E80" s="2" t="s">
        <v>2081</v>
      </c>
      <c r="F80" s="2">
        <v>125</v>
      </c>
      <c r="G80" s="2" t="s">
        <v>2173</v>
      </c>
      <c r="H80" s="2" t="s">
        <v>633</v>
      </c>
      <c r="I80" s="2" t="s">
        <v>107</v>
      </c>
      <c r="J80" s="2" t="s">
        <v>21</v>
      </c>
      <c r="K80" s="33">
        <v>24501</v>
      </c>
      <c r="L80" s="2" t="s">
        <v>19</v>
      </c>
      <c r="M80" s="1">
        <v>111.5</v>
      </c>
      <c r="N80" s="15">
        <v>0.6996</v>
      </c>
      <c r="O80" s="2">
        <v>112.5</v>
      </c>
      <c r="P80" s="2">
        <v>25</v>
      </c>
      <c r="Q80" s="2">
        <f t="shared" si="4"/>
        <v>2812.5</v>
      </c>
      <c r="R80" s="15">
        <f t="shared" si="5"/>
        <v>1967.625</v>
      </c>
      <c r="S80" s="2"/>
      <c r="T80" s="2" t="s">
        <v>2132</v>
      </c>
      <c r="U80" s="2">
        <v>5</v>
      </c>
    </row>
    <row r="81" spans="1:21">
      <c r="A81" s="2">
        <v>3</v>
      </c>
      <c r="B81" s="76" t="s">
        <v>1490</v>
      </c>
      <c r="C81" s="76" t="s">
        <v>2095</v>
      </c>
      <c r="D81" s="2" t="s">
        <v>117</v>
      </c>
      <c r="E81" s="2" t="s">
        <v>2081</v>
      </c>
      <c r="F81" s="2">
        <v>125</v>
      </c>
      <c r="G81" s="2" t="s">
        <v>1562</v>
      </c>
      <c r="H81" s="2" t="s">
        <v>760</v>
      </c>
      <c r="I81" s="2" t="s">
        <v>760</v>
      </c>
      <c r="J81" s="2" t="s">
        <v>21</v>
      </c>
      <c r="K81" s="33">
        <v>30493</v>
      </c>
      <c r="L81" s="2" t="s">
        <v>19</v>
      </c>
      <c r="M81" s="1">
        <v>115</v>
      </c>
      <c r="N81" s="15">
        <v>0.67830000000000001</v>
      </c>
      <c r="O81" s="2">
        <v>115</v>
      </c>
      <c r="P81" s="2">
        <v>18</v>
      </c>
      <c r="Q81" s="2">
        <f t="shared" si="4"/>
        <v>2070</v>
      </c>
      <c r="R81" s="15">
        <f t="shared" si="5"/>
        <v>1404.0810000000001</v>
      </c>
      <c r="S81" s="2"/>
      <c r="T81" s="2" t="s">
        <v>2148</v>
      </c>
      <c r="U81" s="2">
        <v>3</v>
      </c>
    </row>
  </sheetData>
  <sortState ref="A57:U81">
    <sortCondition ref="F57:F81"/>
    <sortCondition ref="L57:L81"/>
    <sortCondition descending="1" ref="P57:P81"/>
    <sortCondition ref="M57:M81"/>
  </sortState>
  <mergeCells count="18">
    <mergeCell ref="F3:F4"/>
    <mergeCell ref="A3:A4"/>
    <mergeCell ref="B3:B4"/>
    <mergeCell ref="C3:C4"/>
    <mergeCell ref="D3:D4"/>
    <mergeCell ref="E3:E4"/>
    <mergeCell ref="U3:U4"/>
    <mergeCell ref="G3:G4"/>
    <mergeCell ref="H3:H4"/>
    <mergeCell ref="I3:I4"/>
    <mergeCell ref="J3:J4"/>
    <mergeCell ref="K3:K4"/>
    <mergeCell ref="L3:L4"/>
    <mergeCell ref="M3:M4"/>
    <mergeCell ref="N3:N4"/>
    <mergeCell ref="O3:R3"/>
    <mergeCell ref="S3:S4"/>
    <mergeCell ref="T3:T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212"/>
  <sheetViews>
    <sheetView workbookViewId="0">
      <selection activeCell="C13" sqref="C13"/>
    </sheetView>
  </sheetViews>
  <sheetFormatPr defaultRowHeight="12.75"/>
  <cols>
    <col min="1" max="1" width="24.85546875" bestFit="1" customWidth="1"/>
  </cols>
  <sheetData>
    <row r="1" spans="1:3" ht="13.5" thickBot="1">
      <c r="A1" s="133" t="s">
        <v>22</v>
      </c>
      <c r="B1" s="134" t="s">
        <v>18</v>
      </c>
      <c r="C1" s="135" t="s">
        <v>8</v>
      </c>
    </row>
    <row r="2" spans="1:3">
      <c r="A2" s="85" t="s">
        <v>32</v>
      </c>
      <c r="B2" s="132">
        <v>1109</v>
      </c>
      <c r="C2" s="132">
        <v>1</v>
      </c>
    </row>
    <row r="3" spans="1:3">
      <c r="A3" s="2" t="s">
        <v>87</v>
      </c>
      <c r="B3" s="131">
        <v>537</v>
      </c>
      <c r="C3" s="131">
        <v>2</v>
      </c>
    </row>
    <row r="4" spans="1:3">
      <c r="A4" s="2" t="s">
        <v>176</v>
      </c>
      <c r="B4" s="131">
        <v>377</v>
      </c>
      <c r="C4" s="131">
        <v>3</v>
      </c>
    </row>
    <row r="5" spans="1:3" hidden="1">
      <c r="A5" s="2" t="s">
        <v>97</v>
      </c>
      <c r="B5" s="131">
        <v>371</v>
      </c>
      <c r="C5" s="131">
        <v>4</v>
      </c>
    </row>
    <row r="6" spans="1:3">
      <c r="A6" s="2" t="s">
        <v>633</v>
      </c>
      <c r="B6" s="131">
        <v>334</v>
      </c>
      <c r="C6" s="131">
        <v>4</v>
      </c>
    </row>
    <row r="7" spans="1:3">
      <c r="A7" s="2" t="s">
        <v>235</v>
      </c>
      <c r="B7" s="131">
        <v>289</v>
      </c>
      <c r="C7" s="131">
        <v>5</v>
      </c>
    </row>
    <row r="8" spans="1:3">
      <c r="A8" s="2" t="s">
        <v>1599</v>
      </c>
      <c r="B8" s="131">
        <v>266</v>
      </c>
      <c r="C8" s="131">
        <v>6</v>
      </c>
    </row>
    <row r="9" spans="1:3">
      <c r="A9" s="2" t="s">
        <v>124</v>
      </c>
      <c r="B9" s="131">
        <v>235</v>
      </c>
      <c r="C9" s="131">
        <v>7</v>
      </c>
    </row>
    <row r="10" spans="1:3">
      <c r="A10" s="2" t="s">
        <v>1401</v>
      </c>
      <c r="B10" s="131">
        <v>230</v>
      </c>
      <c r="C10" s="131">
        <v>8</v>
      </c>
    </row>
    <row r="11" spans="1:3">
      <c r="A11" s="2" t="s">
        <v>143</v>
      </c>
      <c r="B11" s="131">
        <v>227</v>
      </c>
      <c r="C11" s="131">
        <v>9</v>
      </c>
    </row>
    <row r="12" spans="1:3">
      <c r="A12" s="2" t="s">
        <v>219</v>
      </c>
      <c r="B12" s="131">
        <v>226</v>
      </c>
      <c r="C12" s="131">
        <v>10</v>
      </c>
    </row>
    <row r="13" spans="1:3">
      <c r="A13" s="2" t="s">
        <v>33</v>
      </c>
      <c r="B13" s="131">
        <v>207</v>
      </c>
      <c r="C13" s="131"/>
    </row>
    <row r="14" spans="1:3">
      <c r="A14" s="2" t="s">
        <v>60</v>
      </c>
      <c r="B14" s="131">
        <v>180</v>
      </c>
      <c r="C14" s="131"/>
    </row>
    <row r="15" spans="1:3">
      <c r="A15" s="2" t="s">
        <v>214</v>
      </c>
      <c r="B15" s="131">
        <v>159</v>
      </c>
      <c r="C15" s="131"/>
    </row>
    <row r="16" spans="1:3">
      <c r="A16" s="2" t="s">
        <v>263</v>
      </c>
      <c r="B16" s="131">
        <v>159</v>
      </c>
      <c r="C16" s="131"/>
    </row>
    <row r="17" spans="1:3">
      <c r="A17" s="2" t="s">
        <v>2240</v>
      </c>
      <c r="B17" s="131">
        <v>144</v>
      </c>
      <c r="C17" s="131"/>
    </row>
    <row r="18" spans="1:3">
      <c r="A18" s="2" t="s">
        <v>38</v>
      </c>
      <c r="B18" s="131">
        <v>143</v>
      </c>
      <c r="C18" s="131"/>
    </row>
    <row r="19" spans="1:3">
      <c r="A19" s="2" t="s">
        <v>128</v>
      </c>
      <c r="B19" s="131">
        <v>140</v>
      </c>
      <c r="C19" s="131"/>
    </row>
    <row r="20" spans="1:3">
      <c r="A20" s="2" t="s">
        <v>120</v>
      </c>
      <c r="B20" s="131">
        <v>121</v>
      </c>
      <c r="C20" s="131"/>
    </row>
    <row r="21" spans="1:3">
      <c r="A21" s="2" t="s">
        <v>153</v>
      </c>
      <c r="B21" s="131">
        <v>114</v>
      </c>
      <c r="C21" s="131"/>
    </row>
    <row r="22" spans="1:3">
      <c r="A22" s="2" t="s">
        <v>710</v>
      </c>
      <c r="B22" s="131">
        <v>102</v>
      </c>
      <c r="C22" s="131"/>
    </row>
    <row r="23" spans="1:3">
      <c r="A23" s="2" t="s">
        <v>160</v>
      </c>
      <c r="B23" s="131">
        <v>101</v>
      </c>
      <c r="C23" s="131"/>
    </row>
    <row r="24" spans="1:3">
      <c r="A24" s="2" t="s">
        <v>1193</v>
      </c>
      <c r="B24" s="131">
        <v>97</v>
      </c>
      <c r="C24" s="131"/>
    </row>
    <row r="25" spans="1:3">
      <c r="A25" s="2" t="s">
        <v>576</v>
      </c>
      <c r="B25" s="131">
        <v>96</v>
      </c>
      <c r="C25" s="131"/>
    </row>
    <row r="26" spans="1:3">
      <c r="A26" s="2" t="s">
        <v>1480</v>
      </c>
      <c r="B26" s="131">
        <v>96</v>
      </c>
      <c r="C26" s="131"/>
    </row>
    <row r="27" spans="1:3">
      <c r="A27" s="2" t="s">
        <v>609</v>
      </c>
      <c r="B27" s="131">
        <v>91</v>
      </c>
      <c r="C27" s="131"/>
    </row>
    <row r="28" spans="1:3">
      <c r="A28" s="2" t="s">
        <v>760</v>
      </c>
      <c r="B28" s="131">
        <v>89</v>
      </c>
      <c r="C28" s="131"/>
    </row>
    <row r="29" spans="1:3">
      <c r="A29" s="2" t="s">
        <v>877</v>
      </c>
      <c r="B29" s="131">
        <v>87</v>
      </c>
      <c r="C29" s="131"/>
    </row>
    <row r="30" spans="1:3">
      <c r="A30" s="2" t="s">
        <v>427</v>
      </c>
      <c r="B30" s="131">
        <v>87</v>
      </c>
      <c r="C30" s="131"/>
    </row>
    <row r="31" spans="1:3">
      <c r="A31" s="2" t="s">
        <v>343</v>
      </c>
      <c r="B31" s="131">
        <v>86</v>
      </c>
      <c r="C31" s="131"/>
    </row>
    <row r="32" spans="1:3">
      <c r="A32" s="2" t="s">
        <v>64</v>
      </c>
      <c r="B32" s="131">
        <v>86</v>
      </c>
      <c r="C32" s="131"/>
    </row>
    <row r="33" spans="1:3">
      <c r="A33" s="2" t="s">
        <v>231</v>
      </c>
      <c r="B33" s="131">
        <v>85</v>
      </c>
      <c r="C33" s="131"/>
    </row>
    <row r="34" spans="1:3">
      <c r="A34" s="2" t="s">
        <v>224</v>
      </c>
      <c r="B34" s="131">
        <v>84</v>
      </c>
      <c r="C34" s="131"/>
    </row>
    <row r="35" spans="1:3">
      <c r="A35" s="2" t="s">
        <v>281</v>
      </c>
      <c r="B35" s="131">
        <v>81</v>
      </c>
      <c r="C35" s="131"/>
    </row>
    <row r="36" spans="1:3">
      <c r="A36" s="2" t="s">
        <v>1472</v>
      </c>
      <c r="B36" s="131">
        <v>80</v>
      </c>
      <c r="C36" s="131"/>
    </row>
    <row r="37" spans="1:3">
      <c r="A37" s="2" t="s">
        <v>48</v>
      </c>
      <c r="B37" s="131">
        <v>77</v>
      </c>
      <c r="C37" s="131"/>
    </row>
    <row r="38" spans="1:3">
      <c r="A38" s="2" t="s">
        <v>558</v>
      </c>
      <c r="B38" s="131">
        <v>75</v>
      </c>
      <c r="C38" s="131"/>
    </row>
    <row r="39" spans="1:3">
      <c r="A39" s="2" t="s">
        <v>532</v>
      </c>
      <c r="B39" s="131">
        <v>69</v>
      </c>
      <c r="C39" s="131"/>
    </row>
    <row r="40" spans="1:3">
      <c r="A40" s="2" t="s">
        <v>896</v>
      </c>
      <c r="B40" s="131">
        <v>66</v>
      </c>
      <c r="C40" s="131"/>
    </row>
    <row r="41" spans="1:3">
      <c r="A41" s="2" t="s">
        <v>2245</v>
      </c>
      <c r="B41" s="131">
        <v>65</v>
      </c>
      <c r="C41" s="131"/>
    </row>
    <row r="42" spans="1:3">
      <c r="A42" s="2" t="s">
        <v>696</v>
      </c>
      <c r="B42" s="131">
        <v>65</v>
      </c>
      <c r="C42" s="131"/>
    </row>
    <row r="43" spans="1:3">
      <c r="A43" s="2" t="s">
        <v>562</v>
      </c>
      <c r="B43" s="131">
        <v>63</v>
      </c>
      <c r="C43" s="131"/>
    </row>
    <row r="44" spans="1:3">
      <c r="A44" s="2" t="s">
        <v>936</v>
      </c>
      <c r="B44" s="131">
        <v>61</v>
      </c>
      <c r="C44" s="131"/>
    </row>
    <row r="45" spans="1:3">
      <c r="A45" s="2" t="s">
        <v>953</v>
      </c>
      <c r="B45" s="131">
        <v>60</v>
      </c>
      <c r="C45" s="131"/>
    </row>
    <row r="46" spans="1:3">
      <c r="A46" s="2" t="s">
        <v>1538</v>
      </c>
      <c r="B46" s="131">
        <v>60</v>
      </c>
      <c r="C46" s="131"/>
    </row>
    <row r="47" spans="1:3">
      <c r="A47" s="2" t="s">
        <v>474</v>
      </c>
      <c r="B47" s="131">
        <v>55</v>
      </c>
      <c r="C47" s="131"/>
    </row>
    <row r="48" spans="1:3">
      <c r="A48" s="2" t="s">
        <v>1411</v>
      </c>
      <c r="B48" s="131">
        <v>55</v>
      </c>
      <c r="C48" s="131"/>
    </row>
    <row r="49" spans="1:3">
      <c r="A49" s="2" t="s">
        <v>446</v>
      </c>
      <c r="B49" s="131">
        <v>55</v>
      </c>
      <c r="C49" s="131"/>
    </row>
    <row r="50" spans="1:3">
      <c r="A50" s="2" t="s">
        <v>93</v>
      </c>
      <c r="B50" s="131">
        <v>53</v>
      </c>
      <c r="C50" s="131"/>
    </row>
    <row r="51" spans="1:3">
      <c r="A51" s="2" t="s">
        <v>1207</v>
      </c>
      <c r="B51" s="131">
        <v>53</v>
      </c>
      <c r="C51" s="131"/>
    </row>
    <row r="52" spans="1:3">
      <c r="A52" s="2" t="s">
        <v>274</v>
      </c>
      <c r="B52" s="131">
        <v>51</v>
      </c>
      <c r="C52" s="131"/>
    </row>
    <row r="53" spans="1:3">
      <c r="A53" s="2" t="s">
        <v>166</v>
      </c>
      <c r="B53" s="131">
        <v>50</v>
      </c>
      <c r="C53" s="131"/>
    </row>
    <row r="54" spans="1:3">
      <c r="A54" s="2" t="s">
        <v>45</v>
      </c>
      <c r="B54" s="131">
        <v>48</v>
      </c>
      <c r="C54" s="131"/>
    </row>
    <row r="55" spans="1:3">
      <c r="A55" s="2" t="s">
        <v>247</v>
      </c>
      <c r="B55" s="131">
        <v>48</v>
      </c>
      <c r="C55" s="131"/>
    </row>
    <row r="56" spans="1:3">
      <c r="A56" s="2" t="s">
        <v>1697</v>
      </c>
      <c r="B56" s="131">
        <v>48</v>
      </c>
      <c r="C56" s="131"/>
    </row>
    <row r="57" spans="1:3">
      <c r="A57" s="2" t="s">
        <v>253</v>
      </c>
      <c r="B57" s="131">
        <v>48</v>
      </c>
      <c r="C57" s="131"/>
    </row>
    <row r="58" spans="1:3">
      <c r="A58" s="2" t="s">
        <v>529</v>
      </c>
      <c r="B58" s="131">
        <v>46</v>
      </c>
      <c r="C58" s="131"/>
    </row>
    <row r="59" spans="1:3">
      <c r="A59" s="2" t="s">
        <v>864</v>
      </c>
      <c r="B59" s="131">
        <v>45</v>
      </c>
      <c r="C59" s="131"/>
    </row>
    <row r="60" spans="1:3">
      <c r="A60" s="2" t="s">
        <v>1686</v>
      </c>
      <c r="B60" s="131">
        <v>43</v>
      </c>
      <c r="C60" s="131"/>
    </row>
    <row r="61" spans="1:3">
      <c r="A61" s="2" t="s">
        <v>2248</v>
      </c>
      <c r="B61" s="131">
        <v>41</v>
      </c>
      <c r="C61" s="131"/>
    </row>
    <row r="62" spans="1:3">
      <c r="A62" s="2" t="s">
        <v>192</v>
      </c>
      <c r="B62" s="131">
        <v>41</v>
      </c>
      <c r="C62" s="131"/>
    </row>
    <row r="63" spans="1:3">
      <c r="A63" s="2" t="s">
        <v>552</v>
      </c>
      <c r="B63" s="131">
        <v>41</v>
      </c>
      <c r="C63" s="131"/>
    </row>
    <row r="64" spans="1:3">
      <c r="A64" s="2" t="s">
        <v>101</v>
      </c>
      <c r="B64" s="131">
        <v>41</v>
      </c>
      <c r="C64" s="131"/>
    </row>
    <row r="65" spans="1:3">
      <c r="A65" s="2" t="s">
        <v>378</v>
      </c>
      <c r="B65" s="131">
        <v>41</v>
      </c>
      <c r="C65" s="131"/>
    </row>
    <row r="66" spans="1:3">
      <c r="A66" s="2" t="s">
        <v>188</v>
      </c>
      <c r="B66" s="131">
        <v>41</v>
      </c>
      <c r="C66" s="131"/>
    </row>
    <row r="67" spans="1:3">
      <c r="A67" s="2" t="s">
        <v>776</v>
      </c>
      <c r="B67" s="131">
        <v>40</v>
      </c>
      <c r="C67" s="131"/>
    </row>
    <row r="68" spans="1:3">
      <c r="A68" s="2" t="s">
        <v>171</v>
      </c>
      <c r="B68" s="131">
        <v>39</v>
      </c>
      <c r="C68" s="131"/>
    </row>
    <row r="69" spans="1:3">
      <c r="A69" s="2" t="s">
        <v>357</v>
      </c>
      <c r="B69" s="131">
        <v>38</v>
      </c>
      <c r="C69" s="131"/>
    </row>
    <row r="70" spans="1:3">
      <c r="A70" s="2" t="s">
        <v>852</v>
      </c>
      <c r="B70" s="131">
        <v>36</v>
      </c>
      <c r="C70" s="131"/>
    </row>
    <row r="71" spans="1:3">
      <c r="A71" s="2" t="s">
        <v>525</v>
      </c>
      <c r="B71" s="131">
        <v>36</v>
      </c>
      <c r="C71" s="131"/>
    </row>
    <row r="72" spans="1:3">
      <c r="A72" s="2" t="s">
        <v>111</v>
      </c>
      <c r="B72" s="131">
        <v>36</v>
      </c>
      <c r="C72" s="131"/>
    </row>
    <row r="73" spans="1:3">
      <c r="A73" s="2" t="s">
        <v>1061</v>
      </c>
      <c r="B73" s="131">
        <v>36</v>
      </c>
      <c r="C73" s="131"/>
    </row>
    <row r="74" spans="1:3">
      <c r="A74" s="2" t="s">
        <v>203</v>
      </c>
      <c r="B74" s="131">
        <v>36</v>
      </c>
      <c r="C74" s="131"/>
    </row>
    <row r="75" spans="1:3">
      <c r="A75" s="2" t="s">
        <v>349</v>
      </c>
      <c r="B75" s="131">
        <v>36</v>
      </c>
      <c r="C75" s="131"/>
    </row>
    <row r="76" spans="1:3">
      <c r="A76" s="2" t="s">
        <v>656</v>
      </c>
      <c r="B76" s="131">
        <v>36</v>
      </c>
      <c r="C76" s="131"/>
    </row>
    <row r="77" spans="1:3">
      <c r="A77" s="2" t="s">
        <v>645</v>
      </c>
      <c r="B77" s="131">
        <v>36</v>
      </c>
      <c r="C77" s="131"/>
    </row>
    <row r="78" spans="1:3">
      <c r="A78" s="2" t="s">
        <v>871</v>
      </c>
      <c r="B78" s="131">
        <v>36</v>
      </c>
      <c r="C78" s="131"/>
    </row>
    <row r="79" spans="1:3">
      <c r="A79" s="2" t="s">
        <v>202</v>
      </c>
      <c r="B79" s="131">
        <v>36</v>
      </c>
      <c r="C79" s="131"/>
    </row>
    <row r="80" spans="1:3">
      <c r="A80" s="2" t="s">
        <v>1914</v>
      </c>
      <c r="B80" s="131">
        <v>30</v>
      </c>
      <c r="C80" s="131"/>
    </row>
    <row r="81" spans="1:3">
      <c r="A81" s="2" t="s">
        <v>1133</v>
      </c>
      <c r="B81" s="131">
        <v>30</v>
      </c>
      <c r="C81" s="131"/>
    </row>
    <row r="82" spans="1:3">
      <c r="A82" s="2" t="s">
        <v>134</v>
      </c>
      <c r="B82" s="131">
        <v>29</v>
      </c>
      <c r="C82" s="131"/>
    </row>
    <row r="83" spans="1:3">
      <c r="A83" s="2" t="s">
        <v>1012</v>
      </c>
      <c r="B83" s="131">
        <v>29</v>
      </c>
      <c r="C83" s="131"/>
    </row>
    <row r="84" spans="1:3">
      <c r="A84" s="2" t="s">
        <v>304</v>
      </c>
      <c r="B84" s="131">
        <v>29</v>
      </c>
      <c r="C84" s="131"/>
    </row>
    <row r="85" spans="1:3">
      <c r="A85" s="2" t="s">
        <v>1906</v>
      </c>
      <c r="B85" s="131">
        <v>29</v>
      </c>
      <c r="C85" s="131"/>
    </row>
    <row r="86" spans="1:3">
      <c r="A86" s="2" t="s">
        <v>885</v>
      </c>
      <c r="B86" s="131">
        <v>28</v>
      </c>
      <c r="C86" s="131"/>
    </row>
    <row r="87" spans="1:3">
      <c r="A87" s="2" t="s">
        <v>439</v>
      </c>
      <c r="B87" s="131">
        <v>25</v>
      </c>
      <c r="C87" s="131"/>
    </row>
    <row r="88" spans="1:3">
      <c r="A88" s="2" t="s">
        <v>465</v>
      </c>
      <c r="B88" s="131">
        <v>24</v>
      </c>
      <c r="C88" s="131"/>
    </row>
    <row r="89" spans="1:3">
      <c r="A89" s="2" t="s">
        <v>651</v>
      </c>
      <c r="B89" s="131">
        <v>24</v>
      </c>
      <c r="C89" s="131"/>
    </row>
    <row r="90" spans="1:3">
      <c r="A90" s="2" t="s">
        <v>1037</v>
      </c>
      <c r="B90" s="131">
        <v>24</v>
      </c>
      <c r="C90" s="131"/>
    </row>
    <row r="91" spans="1:3">
      <c r="A91" s="2" t="s">
        <v>1082</v>
      </c>
      <c r="B91" s="131">
        <v>24</v>
      </c>
      <c r="C91" s="131"/>
    </row>
    <row r="92" spans="1:3">
      <c r="A92" s="2" t="s">
        <v>1749</v>
      </c>
      <c r="B92" s="131">
        <v>24</v>
      </c>
      <c r="C92" s="131"/>
    </row>
    <row r="93" spans="1:3">
      <c r="A93" s="2" t="s">
        <v>597</v>
      </c>
      <c r="B93" s="131">
        <v>24</v>
      </c>
      <c r="C93" s="131"/>
    </row>
    <row r="94" spans="1:3">
      <c r="A94" s="2" t="s">
        <v>1829</v>
      </c>
      <c r="B94" s="131">
        <v>24</v>
      </c>
      <c r="C94" s="131"/>
    </row>
    <row r="95" spans="1:3">
      <c r="A95" s="2" t="s">
        <v>1938</v>
      </c>
      <c r="B95" s="131">
        <v>24</v>
      </c>
      <c r="C95" s="131"/>
    </row>
    <row r="96" spans="1:3">
      <c r="A96" s="2" t="s">
        <v>166</v>
      </c>
      <c r="B96" s="131">
        <v>24</v>
      </c>
      <c r="C96" s="131"/>
    </row>
    <row r="97" spans="1:3">
      <c r="A97" s="2" t="s">
        <v>456</v>
      </c>
      <c r="B97" s="131">
        <v>24</v>
      </c>
      <c r="C97" s="131"/>
    </row>
    <row r="98" spans="1:3">
      <c r="A98" s="2" t="s">
        <v>1552</v>
      </c>
      <c r="B98" s="131">
        <v>24</v>
      </c>
      <c r="C98" s="131"/>
    </row>
    <row r="99" spans="1:3">
      <c r="A99" s="32" t="s">
        <v>2156</v>
      </c>
      <c r="B99" s="131">
        <v>24</v>
      </c>
      <c r="C99" s="131"/>
    </row>
    <row r="100" spans="1:3">
      <c r="A100" s="2" t="s">
        <v>734</v>
      </c>
      <c r="B100" s="131">
        <v>23</v>
      </c>
      <c r="C100" s="131"/>
    </row>
    <row r="101" spans="1:3">
      <c r="A101" s="2" t="s">
        <v>1099</v>
      </c>
      <c r="B101" s="131">
        <v>23</v>
      </c>
      <c r="C101" s="131"/>
    </row>
    <row r="102" spans="1:3">
      <c r="A102" s="2" t="s">
        <v>1224</v>
      </c>
      <c r="B102" s="131">
        <v>20</v>
      </c>
      <c r="C102" s="131"/>
    </row>
    <row r="103" spans="1:3">
      <c r="A103" s="2" t="s">
        <v>382</v>
      </c>
      <c r="B103" s="131">
        <v>18</v>
      </c>
      <c r="C103" s="131"/>
    </row>
    <row r="104" spans="1:3">
      <c r="A104" s="2" t="s">
        <v>921</v>
      </c>
      <c r="B104" s="131">
        <v>17</v>
      </c>
      <c r="C104" s="131"/>
    </row>
    <row r="105" spans="1:3">
      <c r="A105" s="2" t="s">
        <v>641</v>
      </c>
      <c r="B105" s="131">
        <v>17</v>
      </c>
      <c r="C105" s="131"/>
    </row>
    <row r="106" spans="1:3">
      <c r="A106" s="2" t="s">
        <v>974</v>
      </c>
      <c r="B106" s="131">
        <v>17</v>
      </c>
      <c r="C106" s="131"/>
    </row>
    <row r="107" spans="1:3">
      <c r="A107" s="2" t="s">
        <v>2116</v>
      </c>
      <c r="B107" s="131">
        <v>17</v>
      </c>
      <c r="C107" s="131"/>
    </row>
    <row r="108" spans="1:3">
      <c r="A108" s="2" t="s">
        <v>1198</v>
      </c>
      <c r="B108" s="131">
        <v>17</v>
      </c>
      <c r="C108" s="131"/>
    </row>
    <row r="109" spans="1:3">
      <c r="A109" s="2" t="s">
        <v>1258</v>
      </c>
      <c r="B109" s="131">
        <v>17</v>
      </c>
      <c r="C109" s="131"/>
    </row>
    <row r="110" spans="1:3">
      <c r="A110" s="2" t="s">
        <v>1876</v>
      </c>
      <c r="B110" s="131">
        <v>17</v>
      </c>
      <c r="C110" s="131"/>
    </row>
    <row r="111" spans="1:3">
      <c r="A111" s="2" t="s">
        <v>1485</v>
      </c>
      <c r="B111" s="131">
        <v>17</v>
      </c>
      <c r="C111" s="131"/>
    </row>
    <row r="112" spans="1:3">
      <c r="A112" s="2" t="s">
        <v>1673</v>
      </c>
      <c r="B112" s="131">
        <v>15</v>
      </c>
      <c r="C112" s="131"/>
    </row>
    <row r="113" spans="1:3">
      <c r="A113" s="2" t="s">
        <v>2241</v>
      </c>
      <c r="B113" s="131">
        <v>15</v>
      </c>
      <c r="C113" s="131"/>
    </row>
    <row r="114" spans="1:3">
      <c r="A114" s="2" t="s">
        <v>1423</v>
      </c>
      <c r="B114" s="131">
        <v>15</v>
      </c>
      <c r="C114" s="131"/>
    </row>
    <row r="115" spans="1:3">
      <c r="A115" s="2" t="s">
        <v>1085</v>
      </c>
      <c r="B115" s="131">
        <v>15</v>
      </c>
      <c r="C115" s="131"/>
    </row>
    <row r="116" spans="1:3">
      <c r="A116" s="2" t="s">
        <v>199</v>
      </c>
      <c r="B116" s="131">
        <v>15</v>
      </c>
      <c r="C116" s="131"/>
    </row>
    <row r="117" spans="1:3">
      <c r="A117" s="2" t="s">
        <v>2120</v>
      </c>
      <c r="B117" s="131">
        <v>15</v>
      </c>
      <c r="C117" s="131"/>
    </row>
    <row r="118" spans="1:3">
      <c r="A118" s="2" t="s">
        <v>1136</v>
      </c>
      <c r="B118" s="131">
        <v>14</v>
      </c>
      <c r="C118" s="131"/>
    </row>
    <row r="119" spans="1:3">
      <c r="A119" s="2" t="s">
        <v>1663</v>
      </c>
      <c r="B119" s="131">
        <v>14</v>
      </c>
      <c r="C119" s="131"/>
    </row>
    <row r="120" spans="1:3">
      <c r="A120" s="2" t="s">
        <v>1963</v>
      </c>
      <c r="B120" s="131">
        <v>14</v>
      </c>
      <c r="C120" s="131"/>
    </row>
    <row r="121" spans="1:3">
      <c r="A121" s="2" t="s">
        <v>1542</v>
      </c>
      <c r="B121" s="131">
        <v>14</v>
      </c>
      <c r="C121" s="131"/>
    </row>
    <row r="122" spans="1:3">
      <c r="A122" s="2" t="s">
        <v>2244</v>
      </c>
      <c r="B122" s="131">
        <v>14</v>
      </c>
      <c r="C122" s="131"/>
    </row>
    <row r="123" spans="1:3">
      <c r="A123" s="2" t="s">
        <v>1972</v>
      </c>
      <c r="B123" s="131">
        <v>13</v>
      </c>
      <c r="C123" s="131"/>
    </row>
    <row r="124" spans="1:3">
      <c r="A124" s="2" t="s">
        <v>291</v>
      </c>
      <c r="B124" s="131">
        <v>12</v>
      </c>
      <c r="C124" s="131"/>
    </row>
    <row r="125" spans="1:3">
      <c r="A125" s="2" t="s">
        <v>2247</v>
      </c>
      <c r="B125" s="131">
        <v>12</v>
      </c>
      <c r="C125" s="131"/>
    </row>
    <row r="126" spans="1:3">
      <c r="A126" s="2" t="s">
        <v>848</v>
      </c>
      <c r="B126" s="131">
        <v>12</v>
      </c>
      <c r="C126" s="131"/>
    </row>
    <row r="127" spans="1:3">
      <c r="A127" s="2" t="s">
        <v>386</v>
      </c>
      <c r="B127" s="131">
        <v>12</v>
      </c>
      <c r="C127" s="131"/>
    </row>
    <row r="128" spans="1:3">
      <c r="A128" s="2" t="s">
        <v>1785</v>
      </c>
      <c r="B128" s="131">
        <v>12</v>
      </c>
      <c r="C128" s="131"/>
    </row>
    <row r="129" spans="1:3">
      <c r="A129" s="2" t="s">
        <v>1840</v>
      </c>
      <c r="B129" s="131">
        <v>12</v>
      </c>
      <c r="C129" s="131"/>
    </row>
    <row r="130" spans="1:3">
      <c r="A130" s="2" t="s">
        <v>219</v>
      </c>
      <c r="B130" s="131">
        <v>12</v>
      </c>
      <c r="C130" s="131"/>
    </row>
    <row r="131" spans="1:3">
      <c r="A131" s="2" t="s">
        <v>2107</v>
      </c>
      <c r="B131" s="131">
        <v>12</v>
      </c>
      <c r="C131" s="131"/>
    </row>
    <row r="132" spans="1:3">
      <c r="A132" s="2" t="s">
        <v>1509</v>
      </c>
      <c r="B132" s="131">
        <v>12</v>
      </c>
      <c r="C132" s="131"/>
    </row>
    <row r="133" spans="1:3">
      <c r="A133" s="2" t="s">
        <v>1842</v>
      </c>
      <c r="B133" s="131">
        <v>12</v>
      </c>
      <c r="C133" s="131"/>
    </row>
    <row r="134" spans="1:3">
      <c r="A134" s="2" t="s">
        <v>981</v>
      </c>
      <c r="B134" s="131">
        <v>12</v>
      </c>
      <c r="C134" s="131"/>
    </row>
    <row r="135" spans="1:3">
      <c r="A135" s="2" t="s">
        <v>316</v>
      </c>
      <c r="B135" s="131">
        <v>12</v>
      </c>
      <c r="C135" s="131"/>
    </row>
    <row r="136" spans="1:3">
      <c r="A136" s="2" t="s">
        <v>1370</v>
      </c>
      <c r="B136" s="131">
        <v>12</v>
      </c>
      <c r="C136" s="131"/>
    </row>
    <row r="137" spans="1:3">
      <c r="A137" s="2" t="s">
        <v>1282</v>
      </c>
      <c r="B137" s="131">
        <v>12</v>
      </c>
      <c r="C137" s="131"/>
    </row>
    <row r="138" spans="1:3">
      <c r="A138" s="2" t="s">
        <v>159</v>
      </c>
      <c r="B138" s="131">
        <v>12</v>
      </c>
      <c r="C138" s="131"/>
    </row>
    <row r="139" spans="1:3">
      <c r="A139" s="2" t="s">
        <v>1106</v>
      </c>
      <c r="B139" s="131">
        <v>12</v>
      </c>
      <c r="C139" s="131"/>
    </row>
    <row r="140" spans="1:3">
      <c r="A140" s="2" t="s">
        <v>166</v>
      </c>
      <c r="B140" s="131">
        <v>12</v>
      </c>
      <c r="C140" s="131"/>
    </row>
    <row r="141" spans="1:3">
      <c r="A141" s="2" t="s">
        <v>1922</v>
      </c>
      <c r="B141" s="131">
        <v>12</v>
      </c>
      <c r="C141" s="131"/>
    </row>
    <row r="142" spans="1:3">
      <c r="A142" s="2" t="s">
        <v>250</v>
      </c>
      <c r="B142" s="131">
        <v>12</v>
      </c>
      <c r="C142" s="131"/>
    </row>
    <row r="143" spans="1:3">
      <c r="A143" s="2" t="s">
        <v>2243</v>
      </c>
      <c r="B143" s="131">
        <v>12</v>
      </c>
      <c r="C143" s="131"/>
    </row>
    <row r="144" spans="1:3">
      <c r="A144" s="2" t="s">
        <v>1514</v>
      </c>
      <c r="B144" s="131">
        <v>12</v>
      </c>
      <c r="C144" s="131"/>
    </row>
    <row r="145" spans="1:3">
      <c r="A145" s="2" t="s">
        <v>1650</v>
      </c>
      <c r="B145" s="131">
        <v>12</v>
      </c>
      <c r="C145" s="131"/>
    </row>
    <row r="146" spans="1:3">
      <c r="A146" s="2" t="s">
        <v>909</v>
      </c>
      <c r="B146" s="131">
        <v>12</v>
      </c>
      <c r="C146" s="131"/>
    </row>
    <row r="147" spans="1:3">
      <c r="A147" s="2" t="s">
        <v>64</v>
      </c>
      <c r="B147" s="131">
        <v>12</v>
      </c>
      <c r="C147" s="131"/>
    </row>
    <row r="148" spans="1:3">
      <c r="A148" s="2" t="s">
        <v>1866</v>
      </c>
      <c r="B148" s="131">
        <v>12</v>
      </c>
      <c r="C148" s="131"/>
    </row>
    <row r="149" spans="1:3">
      <c r="A149" s="2" t="s">
        <v>582</v>
      </c>
      <c r="B149" s="131">
        <v>12</v>
      </c>
      <c r="C149" s="131"/>
    </row>
    <row r="150" spans="1:3">
      <c r="A150" s="2" t="s">
        <v>1597</v>
      </c>
      <c r="B150" s="131">
        <v>12</v>
      </c>
      <c r="C150" s="131"/>
    </row>
    <row r="151" spans="1:3">
      <c r="A151" s="2" t="s">
        <v>705</v>
      </c>
      <c r="B151" s="131">
        <v>12</v>
      </c>
      <c r="C151" s="131"/>
    </row>
    <row r="152" spans="1:3">
      <c r="A152" s="2" t="s">
        <v>41</v>
      </c>
      <c r="B152" s="131">
        <v>12</v>
      </c>
      <c r="C152" s="131"/>
    </row>
    <row r="153" spans="1:3">
      <c r="A153" s="2" t="s">
        <v>1580</v>
      </c>
      <c r="B153" s="131">
        <v>12</v>
      </c>
      <c r="C153" s="131"/>
    </row>
    <row r="154" spans="1:3">
      <c r="A154" s="2" t="s">
        <v>1731</v>
      </c>
      <c r="B154" s="131">
        <v>10</v>
      </c>
      <c r="C154" s="131"/>
    </row>
    <row r="155" spans="1:3">
      <c r="A155" s="2" t="s">
        <v>184</v>
      </c>
      <c r="B155" s="131">
        <v>10</v>
      </c>
      <c r="C155" s="131"/>
    </row>
    <row r="156" spans="1:3">
      <c r="A156" s="2" t="s">
        <v>1044</v>
      </c>
      <c r="B156" s="131">
        <v>10</v>
      </c>
      <c r="C156" s="131"/>
    </row>
    <row r="157" spans="1:3">
      <c r="A157" s="2" t="s">
        <v>423</v>
      </c>
      <c r="B157" s="131">
        <v>10</v>
      </c>
      <c r="C157" s="131"/>
    </row>
    <row r="158" spans="1:3">
      <c r="A158" s="2" t="s">
        <v>1385</v>
      </c>
      <c r="B158" s="131">
        <v>10</v>
      </c>
      <c r="C158" s="131"/>
    </row>
    <row r="159" spans="1:3">
      <c r="A159" s="2" t="s">
        <v>1955</v>
      </c>
      <c r="B159" s="131">
        <v>10</v>
      </c>
      <c r="C159" s="131"/>
    </row>
    <row r="160" spans="1:3">
      <c r="A160" s="2" t="s">
        <v>106</v>
      </c>
      <c r="B160" s="131">
        <v>8</v>
      </c>
      <c r="C160" s="131"/>
    </row>
    <row r="161" spans="1:3">
      <c r="A161" s="2" t="s">
        <v>1177</v>
      </c>
      <c r="B161" s="131">
        <v>8</v>
      </c>
      <c r="C161" s="131"/>
    </row>
    <row r="162" spans="1:3">
      <c r="A162" s="2" t="s">
        <v>1353</v>
      </c>
      <c r="B162" s="131">
        <v>7</v>
      </c>
      <c r="C162" s="131"/>
    </row>
    <row r="163" spans="1:3">
      <c r="A163" s="2" t="s">
        <v>1026</v>
      </c>
      <c r="B163" s="131">
        <v>6</v>
      </c>
      <c r="C163" s="131"/>
    </row>
    <row r="164" spans="1:3">
      <c r="A164" s="2" t="s">
        <v>2246</v>
      </c>
      <c r="B164" s="131">
        <v>5</v>
      </c>
      <c r="C164" s="131"/>
    </row>
    <row r="165" spans="1:3">
      <c r="A165" s="2" t="s">
        <v>662</v>
      </c>
      <c r="B165" s="131">
        <v>5</v>
      </c>
      <c r="C165" s="131"/>
    </row>
    <row r="166" spans="1:3">
      <c r="A166" s="2" t="s">
        <v>1806</v>
      </c>
      <c r="B166" s="131">
        <v>5</v>
      </c>
      <c r="C166" s="131"/>
    </row>
    <row r="167" spans="1:3">
      <c r="A167" s="2" t="s">
        <v>398</v>
      </c>
      <c r="B167" s="131">
        <v>5</v>
      </c>
      <c r="C167" s="131"/>
    </row>
    <row r="168" spans="1:3">
      <c r="A168" s="2" t="s">
        <v>1330</v>
      </c>
      <c r="B168" s="131">
        <v>5</v>
      </c>
      <c r="C168" s="131"/>
    </row>
    <row r="169" spans="1:3">
      <c r="A169" s="2" t="s">
        <v>1276</v>
      </c>
      <c r="B169" s="131">
        <v>5</v>
      </c>
      <c r="C169" s="131"/>
    </row>
    <row r="170" spans="1:3">
      <c r="A170" s="2" t="s">
        <v>1928</v>
      </c>
      <c r="B170" s="131">
        <v>5</v>
      </c>
      <c r="C170" s="131"/>
    </row>
    <row r="171" spans="1:3">
      <c r="A171" s="2" t="s">
        <v>1627</v>
      </c>
      <c r="B171" s="131">
        <v>5</v>
      </c>
      <c r="C171" s="131"/>
    </row>
    <row r="172" spans="1:3">
      <c r="A172" s="2" t="s">
        <v>2031</v>
      </c>
      <c r="B172" s="131">
        <v>5</v>
      </c>
      <c r="C172" s="131"/>
    </row>
    <row r="173" spans="1:3">
      <c r="A173" s="2" t="s">
        <v>1942</v>
      </c>
      <c r="B173" s="131">
        <v>5</v>
      </c>
      <c r="C173" s="131"/>
    </row>
    <row r="174" spans="1:3">
      <c r="A174" s="2" t="s">
        <v>2110</v>
      </c>
      <c r="B174" s="131">
        <v>5</v>
      </c>
      <c r="C174" s="131"/>
    </row>
    <row r="175" spans="1:3">
      <c r="A175" s="2" t="s">
        <v>1576</v>
      </c>
      <c r="B175" s="131">
        <v>5</v>
      </c>
      <c r="C175" s="131"/>
    </row>
    <row r="176" spans="1:3">
      <c r="A176" s="2" t="s">
        <v>707</v>
      </c>
      <c r="B176" s="131">
        <v>5</v>
      </c>
      <c r="C176" s="131"/>
    </row>
    <row r="177" spans="1:3">
      <c r="A177" s="2" t="s">
        <v>1034</v>
      </c>
      <c r="B177" s="131">
        <v>5</v>
      </c>
      <c r="C177" s="131"/>
    </row>
    <row r="178" spans="1:3">
      <c r="A178" s="2" t="s">
        <v>395</v>
      </c>
      <c r="B178" s="131">
        <v>5</v>
      </c>
      <c r="C178" s="131"/>
    </row>
    <row r="179" spans="1:3">
      <c r="A179" s="2" t="s">
        <v>1763</v>
      </c>
      <c r="B179" s="131">
        <v>5</v>
      </c>
      <c r="C179" s="131"/>
    </row>
    <row r="180" spans="1:3">
      <c r="A180" s="2" t="s">
        <v>672</v>
      </c>
      <c r="B180" s="131">
        <v>5</v>
      </c>
      <c r="C180" s="131"/>
    </row>
    <row r="181" spans="1:3">
      <c r="A181" s="2" t="s">
        <v>1379</v>
      </c>
      <c r="B181" s="131">
        <v>5</v>
      </c>
      <c r="C181" s="131"/>
    </row>
    <row r="182" spans="1:3">
      <c r="A182" s="2" t="s">
        <v>532</v>
      </c>
      <c r="B182" s="131">
        <v>4</v>
      </c>
      <c r="C182" s="131"/>
    </row>
    <row r="183" spans="1:3">
      <c r="A183" s="2" t="s">
        <v>1262</v>
      </c>
      <c r="B183" s="131">
        <v>4</v>
      </c>
      <c r="C183" s="131"/>
    </row>
    <row r="184" spans="1:3">
      <c r="A184" s="2" t="s">
        <v>1221</v>
      </c>
      <c r="B184" s="131">
        <v>3</v>
      </c>
      <c r="C184" s="131"/>
    </row>
    <row r="185" spans="1:3">
      <c r="A185" s="2" t="s">
        <v>857</v>
      </c>
      <c r="B185" s="131">
        <v>3</v>
      </c>
      <c r="C185" s="131"/>
    </row>
    <row r="186" spans="1:3">
      <c r="A186" s="2" t="s">
        <v>1903</v>
      </c>
      <c r="B186" s="131">
        <v>3</v>
      </c>
      <c r="C186" s="131"/>
    </row>
    <row r="187" spans="1:3">
      <c r="A187" s="2" t="s">
        <v>1118</v>
      </c>
      <c r="B187" s="131">
        <v>3</v>
      </c>
      <c r="C187" s="131"/>
    </row>
    <row r="188" spans="1:3">
      <c r="A188" s="2" t="s">
        <v>1325</v>
      </c>
      <c r="B188" s="131">
        <v>3</v>
      </c>
      <c r="C188" s="131"/>
    </row>
    <row r="189" spans="1:3">
      <c r="A189" s="2" t="s">
        <v>1668</v>
      </c>
      <c r="B189" s="131">
        <v>3</v>
      </c>
      <c r="C189" s="131"/>
    </row>
    <row r="190" spans="1:3">
      <c r="A190" s="2" t="s">
        <v>684</v>
      </c>
      <c r="B190" s="131">
        <v>3</v>
      </c>
      <c r="C190" s="131"/>
    </row>
    <row r="191" spans="1:3">
      <c r="A191" s="2" t="s">
        <v>2073</v>
      </c>
      <c r="B191" s="131">
        <v>3</v>
      </c>
      <c r="C191" s="131"/>
    </row>
    <row r="192" spans="1:3">
      <c r="A192" s="2" t="s">
        <v>1049</v>
      </c>
      <c r="B192" s="131">
        <v>2</v>
      </c>
      <c r="C192" s="131"/>
    </row>
    <row r="193" spans="1:3">
      <c r="A193" s="2" t="s">
        <v>316</v>
      </c>
      <c r="B193" s="131">
        <v>2</v>
      </c>
      <c r="C193" s="131"/>
    </row>
    <row r="194" spans="1:3">
      <c r="A194" s="2" t="s">
        <v>1795</v>
      </c>
      <c r="B194" s="131">
        <v>1</v>
      </c>
      <c r="C194" s="131"/>
    </row>
    <row r="195" spans="1:3">
      <c r="A195" s="2" t="s">
        <v>1821</v>
      </c>
      <c r="B195" s="131">
        <v>1</v>
      </c>
      <c r="C195" s="131"/>
    </row>
    <row r="196" spans="1:3">
      <c r="A196" s="2" t="s">
        <v>1800</v>
      </c>
      <c r="B196" s="131">
        <v>0</v>
      </c>
      <c r="C196" s="131"/>
    </row>
    <row r="197" spans="1:3">
      <c r="A197" s="2" t="s">
        <v>1985</v>
      </c>
      <c r="B197" s="131">
        <v>0</v>
      </c>
      <c r="C197" s="131"/>
    </row>
    <row r="198" spans="1:3">
      <c r="A198" s="2" t="s">
        <v>1030</v>
      </c>
      <c r="B198" s="131">
        <v>0</v>
      </c>
      <c r="C198" s="131"/>
    </row>
    <row r="199" spans="1:3">
      <c r="A199" s="2" t="s">
        <v>950</v>
      </c>
      <c r="B199" s="131">
        <v>0</v>
      </c>
      <c r="C199" s="131"/>
    </row>
    <row r="200" spans="1:3">
      <c r="A200" s="2" t="s">
        <v>738</v>
      </c>
      <c r="B200" s="131">
        <v>0</v>
      </c>
      <c r="C200" s="131"/>
    </row>
    <row r="201" spans="1:3">
      <c r="A201" s="2" t="s">
        <v>1160</v>
      </c>
      <c r="B201" s="131">
        <v>0</v>
      </c>
      <c r="C201" s="131"/>
    </row>
    <row r="202" spans="1:3">
      <c r="A202" s="2" t="s">
        <v>1155</v>
      </c>
      <c r="B202" s="131">
        <v>0</v>
      </c>
      <c r="C202" s="131"/>
    </row>
    <row r="203" spans="1:3">
      <c r="A203" s="2" t="s">
        <v>1075</v>
      </c>
      <c r="B203" s="131">
        <v>0</v>
      </c>
      <c r="C203" s="131"/>
    </row>
    <row r="204" spans="1:3">
      <c r="A204" s="2" t="s">
        <v>1795</v>
      </c>
      <c r="B204" s="131">
        <v>0</v>
      </c>
      <c r="C204" s="131"/>
    </row>
    <row r="205" spans="1:3">
      <c r="A205" s="2" t="s">
        <v>1205</v>
      </c>
      <c r="B205" s="131">
        <v>0</v>
      </c>
      <c r="C205" s="131"/>
    </row>
    <row r="206" spans="1:3">
      <c r="A206" s="2" t="s">
        <v>728</v>
      </c>
      <c r="B206" s="131">
        <v>0</v>
      </c>
      <c r="C206" s="131"/>
    </row>
    <row r="207" spans="1:3">
      <c r="A207" s="2" t="s">
        <v>2242</v>
      </c>
      <c r="B207" s="131">
        <v>0</v>
      </c>
      <c r="C207" s="131"/>
    </row>
    <row r="208" spans="1:3">
      <c r="A208" s="2" t="s">
        <v>1248</v>
      </c>
      <c r="B208" s="131">
        <v>0</v>
      </c>
      <c r="C208" s="131"/>
    </row>
    <row r="209" spans="1:3">
      <c r="A209" s="2" t="s">
        <v>1296</v>
      </c>
      <c r="B209" s="131">
        <v>0</v>
      </c>
      <c r="C209" s="131"/>
    </row>
    <row r="210" spans="1:3">
      <c r="A210" s="2" t="s">
        <v>2006</v>
      </c>
      <c r="B210" s="131">
        <v>0</v>
      </c>
      <c r="C210" s="131"/>
    </row>
    <row r="211" spans="1:3">
      <c r="A211" s="2" t="s">
        <v>1058</v>
      </c>
      <c r="B211" s="131">
        <v>0</v>
      </c>
      <c r="C211" s="131"/>
    </row>
    <row r="212" spans="1:3">
      <c r="A212" s="2" t="s">
        <v>1988</v>
      </c>
      <c r="B212" s="131">
        <v>0</v>
      </c>
      <c r="C212" s="131"/>
    </row>
  </sheetData>
  <sortState ref="A1:B211">
    <sortCondition descending="1" ref="B1:B211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535"/>
  <sheetViews>
    <sheetView topLeftCell="A271" workbookViewId="0">
      <selection activeCell="A318" sqref="A318"/>
    </sheetView>
  </sheetViews>
  <sheetFormatPr defaultRowHeight="12.75"/>
  <cols>
    <col min="1" max="1" width="23.28515625" bestFit="1" customWidth="1"/>
  </cols>
  <sheetData>
    <row r="1" spans="1:3" ht="13.5" thickBot="1">
      <c r="A1" s="133" t="s">
        <v>31</v>
      </c>
      <c r="B1" s="134" t="s">
        <v>18</v>
      </c>
      <c r="C1" s="135" t="s">
        <v>8</v>
      </c>
    </row>
    <row r="2" spans="1:3">
      <c r="A2" s="85" t="s">
        <v>197</v>
      </c>
      <c r="B2" s="132">
        <v>596</v>
      </c>
      <c r="C2" s="132">
        <v>1</v>
      </c>
    </row>
    <row r="3" spans="1:3">
      <c r="A3" s="2" t="s">
        <v>88</v>
      </c>
      <c r="B3" s="131">
        <v>495</v>
      </c>
      <c r="C3" s="131">
        <v>2</v>
      </c>
    </row>
    <row r="4" spans="1:3">
      <c r="A4" s="2" t="s">
        <v>237</v>
      </c>
      <c r="B4" s="131">
        <v>472</v>
      </c>
      <c r="C4" s="131">
        <v>3</v>
      </c>
    </row>
    <row r="5" spans="1:3">
      <c r="A5" s="2" t="s">
        <v>900</v>
      </c>
      <c r="B5" s="131">
        <v>279</v>
      </c>
      <c r="C5" s="131">
        <v>4</v>
      </c>
    </row>
    <row r="6" spans="1:3">
      <c r="A6" s="2" t="s">
        <v>2260</v>
      </c>
      <c r="B6" s="131">
        <v>256</v>
      </c>
      <c r="C6" s="131">
        <v>5</v>
      </c>
    </row>
    <row r="7" spans="1:3">
      <c r="A7" s="2" t="s">
        <v>477</v>
      </c>
      <c r="B7" s="131">
        <v>187</v>
      </c>
      <c r="C7" s="131">
        <v>6</v>
      </c>
    </row>
    <row r="8" spans="1:3">
      <c r="A8" s="2" t="s">
        <v>226</v>
      </c>
      <c r="B8" s="131">
        <v>186</v>
      </c>
      <c r="C8" s="131">
        <v>7</v>
      </c>
    </row>
    <row r="9" spans="1:3">
      <c r="A9" s="32" t="s">
        <v>1481</v>
      </c>
      <c r="B9" s="131">
        <v>168</v>
      </c>
      <c r="C9" s="131">
        <v>8</v>
      </c>
    </row>
    <row r="10" spans="1:3">
      <c r="A10" s="2" t="s">
        <v>1194</v>
      </c>
      <c r="B10" s="131">
        <v>162</v>
      </c>
      <c r="C10" s="131">
        <v>9</v>
      </c>
    </row>
    <row r="11" spans="1:3">
      <c r="A11" s="2" t="s">
        <v>511</v>
      </c>
      <c r="B11" s="131">
        <v>141</v>
      </c>
      <c r="C11" s="131">
        <v>10</v>
      </c>
    </row>
    <row r="12" spans="1:3">
      <c r="A12" s="2" t="s">
        <v>1684</v>
      </c>
      <c r="B12" s="131">
        <v>133</v>
      </c>
      <c r="C12" s="131"/>
    </row>
    <row r="13" spans="1:3">
      <c r="A13" s="2" t="s">
        <v>1694</v>
      </c>
      <c r="B13" s="131">
        <v>129</v>
      </c>
      <c r="C13" s="131"/>
    </row>
    <row r="14" spans="1:3">
      <c r="A14" s="2" t="s">
        <v>1326</v>
      </c>
      <c r="B14" s="131">
        <v>126</v>
      </c>
      <c r="C14" s="131"/>
    </row>
    <row r="15" spans="1:3">
      <c r="A15" s="2" t="s">
        <v>56</v>
      </c>
      <c r="B15" s="131">
        <v>122</v>
      </c>
      <c r="C15" s="131"/>
    </row>
    <row r="16" spans="1:3">
      <c r="A16" s="2" t="s">
        <v>1474</v>
      </c>
      <c r="B16" s="131">
        <v>119</v>
      </c>
      <c r="C16" s="131"/>
    </row>
    <row r="17" spans="1:3">
      <c r="A17" s="2" t="s">
        <v>770</v>
      </c>
      <c r="B17" s="131">
        <v>116</v>
      </c>
      <c r="C17" s="131"/>
    </row>
    <row r="18" spans="1:3">
      <c r="A18" s="2" t="s">
        <v>1103</v>
      </c>
      <c r="B18" s="131">
        <v>107</v>
      </c>
      <c r="C18" s="131"/>
    </row>
    <row r="19" spans="1:3">
      <c r="A19" s="2" t="s">
        <v>50</v>
      </c>
      <c r="B19" s="131">
        <v>106</v>
      </c>
      <c r="C19" s="131"/>
    </row>
    <row r="20" spans="1:3">
      <c r="A20" s="2" t="s">
        <v>789</v>
      </c>
      <c r="B20" s="131">
        <v>106</v>
      </c>
      <c r="C20" s="131"/>
    </row>
    <row r="21" spans="1:3">
      <c r="A21" s="2" t="s">
        <v>1349</v>
      </c>
      <c r="B21" s="131">
        <v>105</v>
      </c>
      <c r="C21" s="131"/>
    </row>
    <row r="22" spans="1:3">
      <c r="A22" s="2" t="s">
        <v>1947</v>
      </c>
      <c r="B22" s="131">
        <v>101</v>
      </c>
      <c r="C22" s="131"/>
    </row>
    <row r="23" spans="1:3">
      <c r="A23" s="2" t="s">
        <v>2029</v>
      </c>
      <c r="B23" s="131">
        <v>99</v>
      </c>
      <c r="C23" s="131"/>
    </row>
    <row r="24" spans="1:3">
      <c r="A24" s="2" t="s">
        <v>252</v>
      </c>
      <c r="B24" s="131">
        <v>99</v>
      </c>
      <c r="C24" s="131"/>
    </row>
    <row r="25" spans="1:3">
      <c r="A25" s="2" t="s">
        <v>209</v>
      </c>
      <c r="B25" s="131">
        <v>98</v>
      </c>
      <c r="C25" s="131"/>
    </row>
    <row r="26" spans="1:3">
      <c r="A26" s="2" t="s">
        <v>1614</v>
      </c>
      <c r="B26" s="131">
        <v>96</v>
      </c>
      <c r="C26" s="131"/>
    </row>
    <row r="27" spans="1:3">
      <c r="A27" s="2" t="s">
        <v>362</v>
      </c>
      <c r="B27" s="131">
        <v>96</v>
      </c>
      <c r="C27" s="131"/>
    </row>
    <row r="28" spans="1:3">
      <c r="A28" s="2" t="s">
        <v>670</v>
      </c>
      <c r="B28" s="131">
        <v>92</v>
      </c>
      <c r="C28" s="131"/>
    </row>
    <row r="29" spans="1:3">
      <c r="A29" s="2" t="s">
        <v>783</v>
      </c>
      <c r="B29" s="131">
        <v>90</v>
      </c>
      <c r="C29" s="131"/>
    </row>
    <row r="30" spans="1:3">
      <c r="A30" s="2" t="s">
        <v>1243</v>
      </c>
      <c r="B30" s="131">
        <v>87</v>
      </c>
      <c r="C30" s="131"/>
    </row>
    <row r="31" spans="1:3">
      <c r="A31" s="2" t="s">
        <v>1183</v>
      </c>
      <c r="B31" s="131">
        <v>87</v>
      </c>
      <c r="C31" s="131"/>
    </row>
    <row r="32" spans="1:3">
      <c r="A32" s="2" t="s">
        <v>1750</v>
      </c>
      <c r="B32" s="131">
        <v>87</v>
      </c>
      <c r="C32" s="131"/>
    </row>
    <row r="33" spans="1:3">
      <c r="A33" s="2" t="s">
        <v>85</v>
      </c>
      <c r="B33" s="131">
        <v>86</v>
      </c>
      <c r="C33" s="131"/>
    </row>
    <row r="34" spans="1:3">
      <c r="A34" s="2" t="s">
        <v>907</v>
      </c>
      <c r="B34" s="131">
        <v>81</v>
      </c>
      <c r="C34" s="131"/>
    </row>
    <row r="35" spans="1:3">
      <c r="A35" s="2" t="s">
        <v>886</v>
      </c>
      <c r="B35" s="131">
        <v>80</v>
      </c>
      <c r="C35" s="131"/>
    </row>
    <row r="36" spans="1:3">
      <c r="A36" s="2" t="s">
        <v>813</v>
      </c>
      <c r="B36" s="131">
        <v>77</v>
      </c>
      <c r="C36" s="131"/>
    </row>
    <row r="37" spans="1:3">
      <c r="A37" s="2" t="s">
        <v>80</v>
      </c>
      <c r="B37" s="131">
        <v>77</v>
      </c>
      <c r="C37" s="131"/>
    </row>
    <row r="38" spans="1:3">
      <c r="A38" s="2" t="s">
        <v>2209</v>
      </c>
      <c r="B38" s="131">
        <v>75</v>
      </c>
      <c r="C38" s="131"/>
    </row>
    <row r="39" spans="1:3">
      <c r="A39" s="2" t="s">
        <v>251</v>
      </c>
      <c r="B39" s="131">
        <v>75</v>
      </c>
      <c r="C39" s="131"/>
    </row>
    <row r="40" spans="1:3">
      <c r="A40" s="2" t="s">
        <v>356</v>
      </c>
      <c r="B40" s="131">
        <v>72</v>
      </c>
      <c r="C40" s="131"/>
    </row>
    <row r="41" spans="1:3">
      <c r="A41" s="2" t="s">
        <v>1657</v>
      </c>
      <c r="B41" s="131">
        <v>72</v>
      </c>
      <c r="C41" s="131"/>
    </row>
    <row r="42" spans="1:3">
      <c r="A42" s="2" t="s">
        <v>499</v>
      </c>
      <c r="B42" s="131">
        <v>72</v>
      </c>
      <c r="C42" s="131"/>
    </row>
    <row r="43" spans="1:3">
      <c r="A43" s="2" t="s">
        <v>984</v>
      </c>
      <c r="B43" s="131">
        <v>69</v>
      </c>
      <c r="C43" s="131"/>
    </row>
    <row r="44" spans="1:3">
      <c r="A44" s="2" t="s">
        <v>1681</v>
      </c>
      <c r="B44" s="131">
        <v>67</v>
      </c>
      <c r="C44" s="131"/>
    </row>
    <row r="45" spans="1:3">
      <c r="A45" s="2" t="s">
        <v>217</v>
      </c>
      <c r="B45" s="131">
        <v>66</v>
      </c>
      <c r="C45" s="131"/>
    </row>
    <row r="46" spans="1:3">
      <c r="A46" s="2" t="s">
        <v>2011</v>
      </c>
      <c r="B46" s="131">
        <v>65</v>
      </c>
      <c r="C46" s="131"/>
    </row>
    <row r="47" spans="1:3">
      <c r="A47" s="2" t="s">
        <v>875</v>
      </c>
      <c r="B47" s="131">
        <v>65</v>
      </c>
      <c r="C47" s="131"/>
    </row>
    <row r="48" spans="1:3">
      <c r="A48" s="2" t="s">
        <v>1203</v>
      </c>
      <c r="B48" s="131">
        <v>64</v>
      </c>
      <c r="C48" s="131"/>
    </row>
    <row r="49" spans="1:3">
      <c r="A49" s="2" t="s">
        <v>965</v>
      </c>
      <c r="B49" s="131">
        <v>63</v>
      </c>
      <c r="C49" s="131"/>
    </row>
    <row r="50" spans="1:3">
      <c r="A50" s="2" t="s">
        <v>2258</v>
      </c>
      <c r="B50" s="131">
        <v>63</v>
      </c>
      <c r="C50" s="131"/>
    </row>
    <row r="51" spans="1:3">
      <c r="A51" s="2" t="s">
        <v>1700</v>
      </c>
      <c r="B51" s="131">
        <v>60</v>
      </c>
      <c r="C51" s="131"/>
    </row>
    <row r="52" spans="1:3">
      <c r="A52" s="2" t="s">
        <v>718</v>
      </c>
      <c r="B52" s="131">
        <v>60</v>
      </c>
      <c r="C52" s="131"/>
    </row>
    <row r="53" spans="1:3">
      <c r="A53" s="2" t="s">
        <v>646</v>
      </c>
      <c r="B53" s="131">
        <v>60</v>
      </c>
      <c r="C53" s="131"/>
    </row>
    <row r="54" spans="1:3">
      <c r="A54" s="2" t="s">
        <v>1931</v>
      </c>
      <c r="B54" s="131">
        <v>60</v>
      </c>
      <c r="C54" s="131"/>
    </row>
    <row r="55" spans="1:3">
      <c r="A55" s="2" t="s">
        <v>2125</v>
      </c>
      <c r="B55" s="131">
        <v>60</v>
      </c>
      <c r="C55" s="131"/>
    </row>
    <row r="56" spans="1:3">
      <c r="A56" s="2" t="s">
        <v>967</v>
      </c>
      <c r="B56" s="131">
        <v>58</v>
      </c>
      <c r="C56" s="131"/>
    </row>
    <row r="57" spans="1:3">
      <c r="A57" s="2" t="s">
        <v>787</v>
      </c>
      <c r="B57" s="131">
        <v>57</v>
      </c>
      <c r="C57" s="131"/>
    </row>
    <row r="58" spans="1:3">
      <c r="A58" s="2" t="s">
        <v>690</v>
      </c>
      <c r="B58" s="131">
        <v>56</v>
      </c>
      <c r="C58" s="131"/>
    </row>
    <row r="59" spans="1:3">
      <c r="A59" s="2" t="s">
        <v>1086</v>
      </c>
      <c r="B59" s="131">
        <v>54</v>
      </c>
      <c r="C59" s="131"/>
    </row>
    <row r="60" spans="1:3">
      <c r="A60" s="2" t="s">
        <v>833</v>
      </c>
      <c r="B60" s="131">
        <v>54</v>
      </c>
      <c r="C60" s="131"/>
    </row>
    <row r="61" spans="1:3">
      <c r="A61" s="2" t="s">
        <v>1134</v>
      </c>
      <c r="B61" s="131">
        <v>54</v>
      </c>
      <c r="C61" s="131"/>
    </row>
    <row r="62" spans="1:3">
      <c r="A62" s="2" t="s">
        <v>173</v>
      </c>
      <c r="B62" s="131">
        <v>53</v>
      </c>
      <c r="C62" s="131"/>
    </row>
    <row r="63" spans="1:3">
      <c r="A63" s="2" t="s">
        <v>1208</v>
      </c>
      <c r="B63" s="131">
        <v>53</v>
      </c>
      <c r="C63" s="131"/>
    </row>
    <row r="64" spans="1:3">
      <c r="A64" s="2" t="s">
        <v>537</v>
      </c>
      <c r="B64" s="131">
        <v>53</v>
      </c>
      <c r="C64" s="131"/>
    </row>
    <row r="65" spans="1:3">
      <c r="A65" s="2" t="s">
        <v>2207</v>
      </c>
      <c r="B65" s="131">
        <v>53</v>
      </c>
      <c r="C65" s="131"/>
    </row>
    <row r="66" spans="1:3">
      <c r="A66" s="2" t="s">
        <v>1345</v>
      </c>
      <c r="B66" s="131">
        <v>52</v>
      </c>
      <c r="C66" s="131"/>
    </row>
    <row r="67" spans="1:3">
      <c r="A67" s="2" t="s">
        <v>1259</v>
      </c>
      <c r="B67" s="131">
        <v>52</v>
      </c>
      <c r="C67" s="131"/>
    </row>
    <row r="68" spans="1:3">
      <c r="A68" s="2" t="s">
        <v>1939</v>
      </c>
      <c r="B68" s="131">
        <v>51</v>
      </c>
      <c r="C68" s="131"/>
    </row>
    <row r="69" spans="1:3">
      <c r="A69" s="2" t="s">
        <v>2121</v>
      </c>
      <c r="B69" s="131">
        <v>51</v>
      </c>
      <c r="C69" s="131"/>
    </row>
    <row r="70" spans="1:3">
      <c r="A70" s="2" t="s">
        <v>338</v>
      </c>
      <c r="B70" s="131">
        <v>51</v>
      </c>
      <c r="C70" s="131"/>
    </row>
    <row r="71" spans="1:3">
      <c r="A71" s="2" t="s">
        <v>286</v>
      </c>
      <c r="B71" s="131">
        <v>50</v>
      </c>
      <c r="C71" s="131"/>
    </row>
    <row r="72" spans="1:3">
      <c r="A72" s="2" t="s">
        <v>589</v>
      </c>
      <c r="B72" s="131">
        <v>48</v>
      </c>
      <c r="C72" s="131"/>
    </row>
    <row r="73" spans="1:3">
      <c r="A73" s="2" t="s">
        <v>752</v>
      </c>
      <c r="B73" s="131">
        <v>48</v>
      </c>
      <c r="C73" s="131"/>
    </row>
    <row r="74" spans="1:3">
      <c r="A74" s="2" t="s">
        <v>846</v>
      </c>
      <c r="B74" s="131">
        <v>48</v>
      </c>
      <c r="C74" s="131"/>
    </row>
    <row r="75" spans="1:3">
      <c r="A75" s="2" t="s">
        <v>1910</v>
      </c>
      <c r="B75" s="131">
        <v>48</v>
      </c>
      <c r="C75" s="131"/>
    </row>
    <row r="76" spans="1:3">
      <c r="A76" s="2" t="s">
        <v>1418</v>
      </c>
      <c r="B76" s="131">
        <v>48</v>
      </c>
      <c r="C76" s="131"/>
    </row>
    <row r="77" spans="1:3">
      <c r="A77" s="2" t="s">
        <v>960</v>
      </c>
      <c r="B77" s="131">
        <v>48</v>
      </c>
      <c r="C77" s="131"/>
    </row>
    <row r="78" spans="1:3">
      <c r="A78" s="2" t="s">
        <v>1395</v>
      </c>
      <c r="B78" s="131">
        <v>48</v>
      </c>
      <c r="C78" s="131"/>
    </row>
    <row r="79" spans="1:3">
      <c r="A79" s="2" t="s">
        <v>794</v>
      </c>
      <c r="B79" s="131">
        <v>48</v>
      </c>
      <c r="C79" s="131"/>
    </row>
    <row r="80" spans="1:3">
      <c r="A80" s="2" t="s">
        <v>1407</v>
      </c>
      <c r="B80" s="131">
        <v>48</v>
      </c>
      <c r="C80" s="131"/>
    </row>
    <row r="81" spans="1:3">
      <c r="A81" s="2" t="s">
        <v>1891</v>
      </c>
      <c r="B81" s="131">
        <v>48</v>
      </c>
      <c r="C81" s="131"/>
    </row>
    <row r="82" spans="1:3">
      <c r="A82" s="2" t="s">
        <v>2204</v>
      </c>
      <c r="B82" s="131">
        <v>48</v>
      </c>
      <c r="C82" s="131"/>
    </row>
    <row r="83" spans="1:3">
      <c r="A83" s="2" t="s">
        <v>1773</v>
      </c>
      <c r="B83" s="131">
        <v>47</v>
      </c>
      <c r="C83" s="131"/>
    </row>
    <row r="84" spans="1:3">
      <c r="A84" s="2" t="s">
        <v>95</v>
      </c>
      <c r="B84" s="131">
        <v>45</v>
      </c>
      <c r="C84" s="131"/>
    </row>
    <row r="85" spans="1:3">
      <c r="A85" s="2" t="s">
        <v>126</v>
      </c>
      <c r="B85" s="131">
        <v>44</v>
      </c>
      <c r="C85" s="131"/>
    </row>
    <row r="86" spans="1:3">
      <c r="A86" s="2" t="s">
        <v>1088</v>
      </c>
      <c r="B86" s="131">
        <v>43</v>
      </c>
      <c r="C86" s="131"/>
    </row>
    <row r="87" spans="1:3">
      <c r="A87" s="2" t="s">
        <v>553</v>
      </c>
      <c r="B87" s="131">
        <v>41</v>
      </c>
      <c r="C87" s="131"/>
    </row>
    <row r="88" spans="1:3">
      <c r="A88" s="2" t="s">
        <v>956</v>
      </c>
      <c r="B88" s="131">
        <v>41</v>
      </c>
      <c r="C88" s="131"/>
    </row>
    <row r="89" spans="1:3">
      <c r="A89" s="2" t="s">
        <v>333</v>
      </c>
      <c r="B89" s="131">
        <v>41</v>
      </c>
      <c r="C89" s="131"/>
    </row>
    <row r="90" spans="1:3">
      <c r="A90" s="2" t="s">
        <v>496</v>
      </c>
      <c r="B90" s="131">
        <v>41</v>
      </c>
      <c r="C90" s="131"/>
    </row>
    <row r="91" spans="1:3">
      <c r="A91" s="2" t="s">
        <v>2177</v>
      </c>
      <c r="B91" s="131">
        <v>41</v>
      </c>
      <c r="C91" s="131"/>
    </row>
    <row r="92" spans="1:3">
      <c r="A92" s="2" t="s">
        <v>1175</v>
      </c>
      <c r="B92" s="131">
        <v>39</v>
      </c>
      <c r="C92" s="131"/>
    </row>
    <row r="93" spans="1:3">
      <c r="A93" s="2" t="s">
        <v>1802</v>
      </c>
      <c r="B93" s="131">
        <v>39</v>
      </c>
      <c r="C93" s="131"/>
    </row>
    <row r="94" spans="1:3">
      <c r="A94" s="2" t="s">
        <v>1953</v>
      </c>
      <c r="B94" s="131">
        <v>39</v>
      </c>
      <c r="C94" s="131"/>
    </row>
    <row r="95" spans="1:3">
      <c r="A95" s="2" t="s">
        <v>580</v>
      </c>
      <c r="B95" s="131">
        <v>39</v>
      </c>
      <c r="C95" s="131"/>
    </row>
    <row r="96" spans="1:3">
      <c r="A96" s="2" t="s">
        <v>1366</v>
      </c>
      <c r="B96" s="131">
        <v>39</v>
      </c>
      <c r="C96" s="131"/>
    </row>
    <row r="97" spans="1:3">
      <c r="A97" s="2" t="s">
        <v>221</v>
      </c>
      <c r="B97" s="131">
        <v>38</v>
      </c>
      <c r="C97" s="131"/>
    </row>
    <row r="98" spans="1:3">
      <c r="A98" s="2" t="s">
        <v>289</v>
      </c>
      <c r="B98" s="131">
        <v>38</v>
      </c>
      <c r="C98" s="131"/>
    </row>
    <row r="99" spans="1:3">
      <c r="A99" s="2" t="s">
        <v>1889</v>
      </c>
      <c r="B99" s="131">
        <v>38</v>
      </c>
      <c r="C99" s="131"/>
    </row>
    <row r="100" spans="1:3">
      <c r="A100" s="2" t="s">
        <v>1720</v>
      </c>
      <c r="B100" s="131">
        <v>36</v>
      </c>
      <c r="C100" s="131"/>
    </row>
    <row r="101" spans="1:3">
      <c r="A101" s="2" t="s">
        <v>1291</v>
      </c>
      <c r="B101" s="131">
        <v>36</v>
      </c>
      <c r="C101" s="131"/>
    </row>
    <row r="102" spans="1:3">
      <c r="A102" s="2" t="s">
        <v>934</v>
      </c>
      <c r="B102" s="131">
        <v>36</v>
      </c>
      <c r="C102" s="131"/>
    </row>
    <row r="103" spans="1:3">
      <c r="A103" s="2" t="s">
        <v>1274</v>
      </c>
      <c r="B103" s="131">
        <v>36</v>
      </c>
      <c r="C103" s="131"/>
    </row>
    <row r="104" spans="1:3">
      <c r="A104" s="2" t="s">
        <v>527</v>
      </c>
      <c r="B104" s="131">
        <v>36</v>
      </c>
      <c r="C104" s="131"/>
    </row>
    <row r="105" spans="1:3">
      <c r="A105" s="2" t="s">
        <v>1692</v>
      </c>
      <c r="B105" s="131">
        <v>36</v>
      </c>
      <c r="C105" s="131"/>
    </row>
    <row r="106" spans="1:3">
      <c r="A106" s="2" t="s">
        <v>843</v>
      </c>
      <c r="B106" s="131">
        <v>36</v>
      </c>
      <c r="C106" s="131"/>
    </row>
    <row r="107" spans="1:3">
      <c r="A107" s="2" t="s">
        <v>2202</v>
      </c>
      <c r="B107" s="131">
        <v>36</v>
      </c>
      <c r="C107" s="131"/>
    </row>
    <row r="108" spans="1:3">
      <c r="A108" s="2" t="s">
        <v>1718</v>
      </c>
      <c r="B108" s="131">
        <v>36</v>
      </c>
      <c r="C108" s="131"/>
    </row>
    <row r="109" spans="1:3">
      <c r="A109" s="2" t="s">
        <v>1917</v>
      </c>
      <c r="B109" s="131">
        <v>36</v>
      </c>
      <c r="C109" s="131"/>
    </row>
    <row r="110" spans="1:3">
      <c r="A110" s="32" t="s">
        <v>881</v>
      </c>
      <c r="B110" s="131">
        <v>36</v>
      </c>
      <c r="C110" s="131"/>
    </row>
    <row r="111" spans="1:3">
      <c r="A111" s="2" t="s">
        <v>1186</v>
      </c>
      <c r="B111" s="131">
        <v>33</v>
      </c>
      <c r="C111" s="131"/>
    </row>
    <row r="112" spans="1:3">
      <c r="A112" s="2" t="s">
        <v>1001</v>
      </c>
      <c r="B112" s="131">
        <v>33</v>
      </c>
      <c r="C112" s="131"/>
    </row>
    <row r="113" spans="1:3">
      <c r="A113" s="2" t="s">
        <v>872</v>
      </c>
      <c r="B113" s="131">
        <v>33</v>
      </c>
      <c r="C113" s="131"/>
    </row>
    <row r="114" spans="1:3">
      <c r="A114" s="2" t="s">
        <v>312</v>
      </c>
      <c r="B114" s="131">
        <v>33</v>
      </c>
      <c r="C114" s="131"/>
    </row>
    <row r="115" spans="1:3">
      <c r="A115" s="2" t="s">
        <v>2192</v>
      </c>
      <c r="B115" s="131">
        <v>32</v>
      </c>
      <c r="C115" s="131"/>
    </row>
    <row r="116" spans="1:3">
      <c r="A116" s="2" t="s">
        <v>2251</v>
      </c>
      <c r="B116" s="131">
        <v>32</v>
      </c>
      <c r="C116" s="131"/>
    </row>
    <row r="117" spans="1:3">
      <c r="A117" s="2" t="s">
        <v>1496</v>
      </c>
      <c r="B117" s="131">
        <v>32</v>
      </c>
      <c r="C117" s="131"/>
    </row>
    <row r="118" spans="1:3">
      <c r="A118" s="2" t="s">
        <v>2180</v>
      </c>
      <c r="B118" s="131">
        <v>32</v>
      </c>
      <c r="C118" s="131"/>
    </row>
    <row r="119" spans="1:3">
      <c r="A119" s="2" t="s">
        <v>744</v>
      </c>
      <c r="B119" s="131">
        <v>31</v>
      </c>
      <c r="C119" s="131"/>
    </row>
    <row r="120" spans="1:3">
      <c r="A120" s="2" t="s">
        <v>568</v>
      </c>
      <c r="B120" s="131">
        <v>30</v>
      </c>
      <c r="C120" s="131"/>
    </row>
    <row r="121" spans="1:3">
      <c r="A121" s="2" t="s">
        <v>1983</v>
      </c>
      <c r="B121" s="131">
        <v>29</v>
      </c>
      <c r="C121" s="131"/>
    </row>
    <row r="122" spans="1:3">
      <c r="A122" s="32" t="s">
        <v>1381</v>
      </c>
      <c r="B122" s="131">
        <v>29</v>
      </c>
      <c r="C122" s="131"/>
    </row>
    <row r="123" spans="1:3">
      <c r="A123" s="2" t="s">
        <v>1039</v>
      </c>
      <c r="B123" s="131">
        <v>29</v>
      </c>
      <c r="C123" s="131"/>
    </row>
    <row r="124" spans="1:3">
      <c r="A124" s="2" t="s">
        <v>494</v>
      </c>
      <c r="B124" s="131">
        <v>29</v>
      </c>
      <c r="C124" s="131"/>
    </row>
    <row r="125" spans="1:3">
      <c r="A125" s="2" t="s">
        <v>2255</v>
      </c>
      <c r="B125" s="131">
        <v>29</v>
      </c>
      <c r="C125" s="131"/>
    </row>
    <row r="126" spans="1:3">
      <c r="A126" s="2" t="s">
        <v>1083</v>
      </c>
      <c r="B126" s="131">
        <v>29</v>
      </c>
      <c r="C126" s="131"/>
    </row>
    <row r="127" spans="1:3">
      <c r="A127" s="2" t="s">
        <v>2253</v>
      </c>
      <c r="B127" s="131">
        <v>28</v>
      </c>
      <c r="C127" s="131"/>
    </row>
    <row r="128" spans="1:3">
      <c r="A128" s="2" t="s">
        <v>455</v>
      </c>
      <c r="B128" s="131">
        <v>27</v>
      </c>
      <c r="C128" s="131"/>
    </row>
    <row r="129" spans="1:3">
      <c r="A129" s="2" t="s">
        <v>1553</v>
      </c>
      <c r="B129" s="131">
        <v>27</v>
      </c>
      <c r="C129" s="131"/>
    </row>
    <row r="130" spans="1:3">
      <c r="A130" s="2" t="s">
        <v>1227</v>
      </c>
      <c r="B130" s="131">
        <v>27</v>
      </c>
      <c r="C130" s="131"/>
    </row>
    <row r="131" spans="1:3">
      <c r="A131" s="2" t="s">
        <v>1753</v>
      </c>
      <c r="B131" s="131">
        <v>27</v>
      </c>
      <c r="C131" s="131"/>
    </row>
    <row r="132" spans="1:3">
      <c r="A132" s="2" t="s">
        <v>665</v>
      </c>
      <c r="B132" s="131">
        <v>27</v>
      </c>
      <c r="C132" s="131"/>
    </row>
    <row r="133" spans="1:3">
      <c r="A133" s="2" t="s">
        <v>2148</v>
      </c>
      <c r="B133" s="131">
        <v>27</v>
      </c>
      <c r="C133" s="131"/>
    </row>
    <row r="134" spans="1:3">
      <c r="A134" s="2" t="s">
        <v>667</v>
      </c>
      <c r="B134" s="131">
        <v>27</v>
      </c>
      <c r="C134" s="131"/>
    </row>
    <row r="135" spans="1:3">
      <c r="A135" s="2" t="s">
        <v>178</v>
      </c>
      <c r="B135" s="131">
        <v>27</v>
      </c>
      <c r="C135" s="131"/>
    </row>
    <row r="136" spans="1:3">
      <c r="A136" s="2" t="s">
        <v>2103</v>
      </c>
      <c r="B136" s="131">
        <v>27</v>
      </c>
      <c r="C136" s="131"/>
    </row>
    <row r="137" spans="1:3">
      <c r="A137" s="2" t="s">
        <v>937</v>
      </c>
      <c r="B137" s="131">
        <v>27</v>
      </c>
      <c r="C137" s="131"/>
    </row>
    <row r="138" spans="1:3">
      <c r="A138" s="2" t="s">
        <v>438</v>
      </c>
      <c r="B138" s="131">
        <v>27</v>
      </c>
      <c r="C138" s="131"/>
    </row>
    <row r="139" spans="1:3">
      <c r="A139" s="2" t="s">
        <v>1912</v>
      </c>
      <c r="B139" s="131">
        <v>27</v>
      </c>
      <c r="C139" s="131"/>
    </row>
    <row r="140" spans="1:3">
      <c r="A140" s="2" t="s">
        <v>1047</v>
      </c>
      <c r="B140" s="131">
        <v>27</v>
      </c>
      <c r="C140" s="131"/>
    </row>
    <row r="141" spans="1:3">
      <c r="A141" s="2" t="s">
        <v>1754</v>
      </c>
      <c r="B141" s="131">
        <v>26</v>
      </c>
      <c r="C141" s="131"/>
    </row>
    <row r="142" spans="1:3">
      <c r="A142" s="2" t="s">
        <v>266</v>
      </c>
      <c r="B142" s="131">
        <v>26</v>
      </c>
      <c r="C142" s="131"/>
    </row>
    <row r="143" spans="1:3">
      <c r="A143" s="2" t="s">
        <v>1884</v>
      </c>
      <c r="B143" s="131">
        <v>25</v>
      </c>
      <c r="C143" s="131"/>
    </row>
    <row r="144" spans="1:3">
      <c r="A144" s="2" t="s">
        <v>1816</v>
      </c>
      <c r="B144" s="131">
        <v>25</v>
      </c>
      <c r="C144" s="131"/>
    </row>
    <row r="145" spans="1:3">
      <c r="A145" s="2" t="s">
        <v>1024</v>
      </c>
      <c r="B145" s="131">
        <v>25</v>
      </c>
      <c r="C145" s="131"/>
    </row>
    <row r="146" spans="1:3">
      <c r="A146" s="2" t="s">
        <v>2220</v>
      </c>
      <c r="B146" s="131">
        <v>25</v>
      </c>
      <c r="C146" s="131"/>
    </row>
    <row r="147" spans="1:3">
      <c r="A147" s="2" t="s">
        <v>1932</v>
      </c>
      <c r="B147" s="131">
        <v>24</v>
      </c>
      <c r="C147" s="131"/>
    </row>
    <row r="148" spans="1:3">
      <c r="A148" s="2" t="s">
        <v>1333</v>
      </c>
      <c r="B148" s="131">
        <v>24</v>
      </c>
      <c r="C148" s="131"/>
    </row>
    <row r="149" spans="1:3">
      <c r="A149" s="2" t="s">
        <v>84</v>
      </c>
      <c r="B149" s="131">
        <v>24</v>
      </c>
      <c r="C149" s="131"/>
    </row>
    <row r="150" spans="1:3">
      <c r="A150" s="32" t="s">
        <v>2157</v>
      </c>
      <c r="B150" s="131">
        <v>24</v>
      </c>
      <c r="C150" s="131"/>
    </row>
    <row r="151" spans="1:3">
      <c r="A151" s="2" t="s">
        <v>1214</v>
      </c>
      <c r="B151" s="131">
        <v>24</v>
      </c>
      <c r="C151" s="131"/>
    </row>
    <row r="152" spans="1:3">
      <c r="A152" s="2" t="s">
        <v>2181</v>
      </c>
      <c r="B152" s="131">
        <v>24</v>
      </c>
      <c r="C152" s="131"/>
    </row>
    <row r="153" spans="1:3">
      <c r="A153" s="2" t="s">
        <v>39</v>
      </c>
      <c r="B153" s="131">
        <v>24</v>
      </c>
      <c r="C153" s="131"/>
    </row>
    <row r="154" spans="1:3">
      <c r="A154" s="2" t="s">
        <v>591</v>
      </c>
      <c r="B154" s="131">
        <v>24</v>
      </c>
      <c r="C154" s="131"/>
    </row>
    <row r="155" spans="1:3">
      <c r="A155" s="2" t="s">
        <v>2136</v>
      </c>
      <c r="B155" s="131">
        <v>24</v>
      </c>
      <c r="C155" s="131"/>
    </row>
    <row r="156" spans="1:3">
      <c r="A156" s="2" t="s">
        <v>2199</v>
      </c>
      <c r="B156" s="131">
        <v>24</v>
      </c>
      <c r="C156" s="131"/>
    </row>
    <row r="157" spans="1:3">
      <c r="A157" s="2" t="s">
        <v>1360</v>
      </c>
      <c r="B157" s="131">
        <v>24</v>
      </c>
      <c r="C157" s="131"/>
    </row>
    <row r="158" spans="1:3">
      <c r="A158" s="2" t="s">
        <v>258</v>
      </c>
      <c r="B158" s="131">
        <v>24</v>
      </c>
      <c r="C158" s="131"/>
    </row>
    <row r="159" spans="1:3">
      <c r="A159" s="2" t="s">
        <v>1428</v>
      </c>
      <c r="B159" s="131">
        <v>24</v>
      </c>
      <c r="C159" s="131"/>
    </row>
    <row r="160" spans="1:3">
      <c r="A160" s="2" t="s">
        <v>162</v>
      </c>
      <c r="B160" s="131">
        <v>24</v>
      </c>
      <c r="C160" s="131"/>
    </row>
    <row r="161" spans="1:3">
      <c r="A161" s="2" t="s">
        <v>1613</v>
      </c>
      <c r="B161" s="131">
        <v>24</v>
      </c>
      <c r="C161" s="131"/>
    </row>
    <row r="162" spans="1:3">
      <c r="A162" s="2" t="s">
        <v>1413</v>
      </c>
      <c r="B162" s="131">
        <v>24</v>
      </c>
      <c r="C162" s="131"/>
    </row>
    <row r="163" spans="1:3">
      <c r="A163" s="2" t="s">
        <v>1448</v>
      </c>
      <c r="B163" s="131">
        <v>24</v>
      </c>
      <c r="C163" s="131"/>
    </row>
    <row r="164" spans="1:3">
      <c r="A164" s="2" t="s">
        <v>370</v>
      </c>
      <c r="B164" s="131">
        <v>24</v>
      </c>
      <c r="C164" s="131"/>
    </row>
    <row r="165" spans="1:3">
      <c r="A165" s="2" t="s">
        <v>835</v>
      </c>
      <c r="B165" s="131">
        <v>24</v>
      </c>
      <c r="C165" s="131"/>
    </row>
    <row r="166" spans="1:3">
      <c r="A166" s="2" t="s">
        <v>1038</v>
      </c>
      <c r="B166" s="131">
        <v>24</v>
      </c>
      <c r="C166" s="131"/>
    </row>
    <row r="167" spans="1:3">
      <c r="A167" s="2" t="s">
        <v>829</v>
      </c>
      <c r="B167" s="131">
        <v>22</v>
      </c>
      <c r="C167" s="131"/>
    </row>
    <row r="168" spans="1:3">
      <c r="A168" s="2" t="s">
        <v>1623</v>
      </c>
      <c r="B168" s="131">
        <v>21</v>
      </c>
      <c r="C168" s="131"/>
    </row>
    <row r="169" spans="1:3">
      <c r="A169" s="2" t="s">
        <v>110</v>
      </c>
      <c r="B169" s="131">
        <v>21</v>
      </c>
      <c r="C169" s="131"/>
    </row>
    <row r="170" spans="1:3">
      <c r="A170" s="2" t="s">
        <v>1398</v>
      </c>
      <c r="B170" s="131">
        <v>21</v>
      </c>
      <c r="C170" s="131"/>
    </row>
    <row r="171" spans="1:3">
      <c r="A171" s="2" t="s">
        <v>1923</v>
      </c>
      <c r="B171" s="131">
        <v>21</v>
      </c>
      <c r="C171" s="131"/>
    </row>
    <row r="172" spans="1:3">
      <c r="A172" s="2" t="s">
        <v>2232</v>
      </c>
      <c r="B172" s="131">
        <v>21</v>
      </c>
      <c r="C172" s="131"/>
    </row>
    <row r="173" spans="1:3">
      <c r="A173" s="2" t="s">
        <v>939</v>
      </c>
      <c r="B173" s="131">
        <v>21</v>
      </c>
      <c r="C173" s="131"/>
    </row>
    <row r="174" spans="1:3">
      <c r="A174" s="2" t="s">
        <v>1861</v>
      </c>
      <c r="B174" s="131">
        <v>21</v>
      </c>
      <c r="C174" s="131"/>
    </row>
    <row r="175" spans="1:3">
      <c r="A175" s="2" t="s">
        <v>2228</v>
      </c>
      <c r="B175" s="131">
        <v>21</v>
      </c>
      <c r="C175" s="131"/>
    </row>
    <row r="176" spans="1:3">
      <c r="A176" s="2" t="s">
        <v>1483</v>
      </c>
      <c r="B176" s="131">
        <v>21</v>
      </c>
      <c r="C176" s="131"/>
    </row>
    <row r="177" spans="1:3">
      <c r="A177" s="2" t="s">
        <v>1409</v>
      </c>
      <c r="B177" s="131">
        <v>20</v>
      </c>
      <c r="C177" s="131"/>
    </row>
    <row r="178" spans="1:3">
      <c r="A178" s="2" t="s">
        <v>1376</v>
      </c>
      <c r="B178" s="131">
        <v>19</v>
      </c>
      <c r="C178" s="131"/>
    </row>
    <row r="179" spans="1:3">
      <c r="A179" s="2" t="s">
        <v>564</v>
      </c>
      <c r="B179" s="131">
        <v>19</v>
      </c>
      <c r="C179" s="131"/>
    </row>
    <row r="180" spans="1:3">
      <c r="A180" s="2" t="s">
        <v>1263</v>
      </c>
      <c r="B180" s="131">
        <v>19</v>
      </c>
      <c r="C180" s="131"/>
    </row>
    <row r="181" spans="1:3">
      <c r="A181" s="2" t="s">
        <v>1732</v>
      </c>
      <c r="B181" s="131">
        <v>19</v>
      </c>
      <c r="C181" s="131"/>
    </row>
    <row r="182" spans="1:3">
      <c r="A182" s="2" t="s">
        <v>2168</v>
      </c>
      <c r="B182" s="131">
        <v>17</v>
      </c>
      <c r="C182" s="131"/>
    </row>
    <row r="183" spans="1:3">
      <c r="A183" s="2" t="s">
        <v>634</v>
      </c>
      <c r="B183" s="131">
        <v>17</v>
      </c>
      <c r="C183" s="131"/>
    </row>
    <row r="184" spans="1:3">
      <c r="A184" s="2" t="s">
        <v>742</v>
      </c>
      <c r="B184" s="131">
        <v>17</v>
      </c>
      <c r="C184" s="131"/>
    </row>
    <row r="185" spans="1:3">
      <c r="A185" s="2" t="s">
        <v>173</v>
      </c>
      <c r="B185" s="131">
        <v>17</v>
      </c>
      <c r="C185" s="131"/>
    </row>
    <row r="186" spans="1:3">
      <c r="A186" s="2" t="s">
        <v>323</v>
      </c>
      <c r="B186" s="131">
        <v>17</v>
      </c>
      <c r="C186" s="131"/>
    </row>
    <row r="187" spans="1:3">
      <c r="A187" s="2" t="s">
        <v>1143</v>
      </c>
      <c r="B187" s="131">
        <v>17</v>
      </c>
      <c r="C187" s="131"/>
    </row>
    <row r="188" spans="1:3">
      <c r="A188" s="2" t="s">
        <v>913</v>
      </c>
      <c r="B188" s="131">
        <v>17</v>
      </c>
      <c r="C188" s="131"/>
    </row>
    <row r="189" spans="1:3">
      <c r="A189" s="2" t="s">
        <v>1309</v>
      </c>
      <c r="B189" s="131">
        <v>17</v>
      </c>
      <c r="C189" s="131"/>
    </row>
    <row r="190" spans="1:3">
      <c r="A190" s="2" t="s">
        <v>530</v>
      </c>
      <c r="B190" s="131">
        <v>17</v>
      </c>
      <c r="C190" s="131"/>
    </row>
    <row r="191" spans="1:3">
      <c r="A191" s="2" t="s">
        <v>1434</v>
      </c>
      <c r="B191" s="131">
        <v>17</v>
      </c>
      <c r="C191" s="131"/>
    </row>
    <row r="192" spans="1:3">
      <c r="A192" s="2" t="s">
        <v>1486</v>
      </c>
      <c r="B192" s="131">
        <v>17</v>
      </c>
      <c r="C192" s="131"/>
    </row>
    <row r="193" spans="1:3">
      <c r="A193" s="2" t="s">
        <v>1240</v>
      </c>
      <c r="B193" s="131">
        <v>17</v>
      </c>
      <c r="C193" s="131"/>
    </row>
    <row r="194" spans="1:3">
      <c r="A194" s="2" t="s">
        <v>373</v>
      </c>
      <c r="B194" s="131">
        <v>17</v>
      </c>
      <c r="C194" s="131"/>
    </row>
    <row r="195" spans="1:3">
      <c r="A195" s="2" t="s">
        <v>1506</v>
      </c>
      <c r="B195" s="131">
        <v>17</v>
      </c>
      <c r="C195" s="131"/>
    </row>
    <row r="196" spans="1:3">
      <c r="A196" s="2" t="s">
        <v>831</v>
      </c>
      <c r="B196" s="131">
        <v>17</v>
      </c>
      <c r="C196" s="131"/>
    </row>
    <row r="197" spans="1:3">
      <c r="A197" s="2" t="s">
        <v>922</v>
      </c>
      <c r="B197" s="131">
        <v>17</v>
      </c>
      <c r="C197" s="131"/>
    </row>
    <row r="198" spans="1:3">
      <c r="A198" s="2" t="s">
        <v>2184</v>
      </c>
      <c r="B198" s="131">
        <v>17</v>
      </c>
      <c r="C198" s="131"/>
    </row>
    <row r="199" spans="1:3">
      <c r="A199" s="2" t="s">
        <v>1726</v>
      </c>
      <c r="B199" s="131">
        <v>17</v>
      </c>
      <c r="C199" s="131"/>
    </row>
    <row r="200" spans="1:3">
      <c r="A200" s="2" t="s">
        <v>314</v>
      </c>
      <c r="B200" s="131">
        <v>17</v>
      </c>
      <c r="C200" s="131"/>
    </row>
    <row r="201" spans="1:3">
      <c r="A201" s="2" t="s">
        <v>411</v>
      </c>
      <c r="B201" s="131">
        <v>17</v>
      </c>
      <c r="C201" s="131"/>
    </row>
    <row r="202" spans="1:3">
      <c r="A202" s="2" t="s">
        <v>394</v>
      </c>
      <c r="B202" s="131">
        <v>17</v>
      </c>
      <c r="C202" s="131"/>
    </row>
    <row r="203" spans="1:3">
      <c r="A203" s="2" t="s">
        <v>823</v>
      </c>
      <c r="B203" s="131">
        <v>17</v>
      </c>
      <c r="C203" s="131"/>
    </row>
    <row r="204" spans="1:3">
      <c r="A204" s="2" t="s">
        <v>1283</v>
      </c>
      <c r="B204" s="131">
        <v>16</v>
      </c>
      <c r="C204" s="131"/>
    </row>
    <row r="205" spans="1:3">
      <c r="A205" s="2" t="s">
        <v>1739</v>
      </c>
      <c r="B205" s="131">
        <v>15</v>
      </c>
      <c r="C205" s="131"/>
    </row>
    <row r="206" spans="1:3">
      <c r="A206" s="2" t="s">
        <v>335</v>
      </c>
      <c r="B206" s="131">
        <v>15</v>
      </c>
      <c r="C206" s="131"/>
    </row>
    <row r="207" spans="1:3">
      <c r="A207" s="2" t="s">
        <v>493</v>
      </c>
      <c r="B207" s="131">
        <v>15</v>
      </c>
      <c r="C207" s="131"/>
    </row>
    <row r="208" spans="1:3">
      <c r="A208" s="2" t="s">
        <v>2190</v>
      </c>
      <c r="B208" s="131">
        <v>15</v>
      </c>
      <c r="C208" s="131"/>
    </row>
    <row r="209" spans="1:3">
      <c r="A209" s="2" t="s">
        <v>2053</v>
      </c>
      <c r="B209" s="131">
        <v>15</v>
      </c>
      <c r="C209" s="131"/>
    </row>
    <row r="210" spans="1:3">
      <c r="A210" s="2" t="s">
        <v>698</v>
      </c>
      <c r="B210" s="131">
        <v>15</v>
      </c>
      <c r="C210" s="131"/>
    </row>
    <row r="211" spans="1:3">
      <c r="A211" s="2" t="s">
        <v>1096</v>
      </c>
      <c r="B211" s="131">
        <v>15</v>
      </c>
      <c r="C211" s="131"/>
    </row>
    <row r="212" spans="1:3">
      <c r="A212" s="2" t="s">
        <v>1335</v>
      </c>
      <c r="B212" s="131">
        <v>15</v>
      </c>
      <c r="C212" s="131"/>
    </row>
    <row r="213" spans="1:3">
      <c r="A213" s="2" t="s">
        <v>2224</v>
      </c>
      <c r="B213" s="131">
        <v>15</v>
      </c>
      <c r="C213" s="131"/>
    </row>
    <row r="214" spans="1:3">
      <c r="A214" s="2" t="s">
        <v>319</v>
      </c>
      <c r="B214" s="131">
        <v>14</v>
      </c>
      <c r="C214" s="131"/>
    </row>
    <row r="215" spans="1:3">
      <c r="A215" s="2" t="s">
        <v>719</v>
      </c>
      <c r="B215" s="131">
        <v>14</v>
      </c>
      <c r="C215" s="131"/>
    </row>
    <row r="216" spans="1:3">
      <c r="A216" s="2" t="s">
        <v>1664</v>
      </c>
      <c r="B216" s="131">
        <v>14</v>
      </c>
      <c r="C216" s="131"/>
    </row>
    <row r="217" spans="1:3">
      <c r="A217" s="2" t="s">
        <v>1339</v>
      </c>
      <c r="B217" s="131">
        <v>14</v>
      </c>
      <c r="C217" s="131"/>
    </row>
    <row r="218" spans="1:3">
      <c r="A218" s="2" t="s">
        <v>1050</v>
      </c>
      <c r="B218" s="131">
        <v>14</v>
      </c>
      <c r="C218" s="131"/>
    </row>
    <row r="219" spans="1:3">
      <c r="A219" s="2" t="s">
        <v>2201</v>
      </c>
      <c r="B219" s="131">
        <v>14</v>
      </c>
      <c r="C219" s="131"/>
    </row>
    <row r="220" spans="1:3">
      <c r="A220" s="2" t="s">
        <v>1973</v>
      </c>
      <c r="B220" s="131">
        <v>13</v>
      </c>
      <c r="C220" s="131"/>
    </row>
    <row r="221" spans="1:3">
      <c r="A221" s="2" t="s">
        <v>1272</v>
      </c>
      <c r="B221" s="131">
        <v>13</v>
      </c>
      <c r="C221" s="131"/>
    </row>
    <row r="222" spans="1:3">
      <c r="A222" s="2" t="s">
        <v>157</v>
      </c>
      <c r="B222" s="131">
        <v>12</v>
      </c>
      <c r="C222" s="131"/>
    </row>
    <row r="223" spans="1:3">
      <c r="A223" s="2" t="s">
        <v>915</v>
      </c>
      <c r="B223" s="131">
        <v>12</v>
      </c>
      <c r="C223" s="131"/>
    </row>
    <row r="224" spans="1:3">
      <c r="A224" s="2" t="s">
        <v>975</v>
      </c>
      <c r="B224" s="131">
        <v>12</v>
      </c>
      <c r="C224" s="131"/>
    </row>
    <row r="225" spans="1:3">
      <c r="A225" s="2" t="s">
        <v>2060</v>
      </c>
      <c r="B225" s="131">
        <v>12</v>
      </c>
      <c r="C225" s="131"/>
    </row>
    <row r="226" spans="1:3">
      <c r="A226" s="2" t="s">
        <v>1256</v>
      </c>
      <c r="B226" s="131">
        <v>12</v>
      </c>
      <c r="C226" s="131"/>
    </row>
    <row r="227" spans="1:3">
      <c r="A227" s="2" t="s">
        <v>1388</v>
      </c>
      <c r="B227" s="131">
        <v>12</v>
      </c>
      <c r="C227" s="131"/>
    </row>
    <row r="228" spans="1:3">
      <c r="A228" s="2" t="s">
        <v>1688</v>
      </c>
      <c r="B228" s="131">
        <v>12</v>
      </c>
      <c r="C228" s="131"/>
    </row>
    <row r="229" spans="1:3">
      <c r="A229" s="2" t="s">
        <v>1533</v>
      </c>
      <c r="B229" s="131">
        <v>12</v>
      </c>
      <c r="C229" s="131"/>
    </row>
    <row r="230" spans="1:3">
      <c r="A230" s="2" t="s">
        <v>2218</v>
      </c>
      <c r="B230" s="131">
        <v>12</v>
      </c>
      <c r="C230" s="131"/>
    </row>
    <row r="231" spans="1:3">
      <c r="A231" s="2" t="s">
        <v>2249</v>
      </c>
      <c r="B231" s="131">
        <v>12</v>
      </c>
      <c r="C231" s="131"/>
    </row>
    <row r="232" spans="1:3">
      <c r="A232" s="2" t="s">
        <v>1529</v>
      </c>
      <c r="B232" s="131">
        <v>12</v>
      </c>
      <c r="C232" s="131"/>
    </row>
    <row r="233" spans="1:3">
      <c r="A233" s="2" t="s">
        <v>1515</v>
      </c>
      <c r="B233" s="131">
        <v>12</v>
      </c>
      <c r="C233" s="131"/>
    </row>
    <row r="234" spans="1:3">
      <c r="A234" s="2" t="s">
        <v>2186</v>
      </c>
      <c r="B234" s="131">
        <v>12</v>
      </c>
      <c r="C234" s="131"/>
    </row>
    <row r="235" spans="1:3">
      <c r="A235" s="2" t="s">
        <v>2197</v>
      </c>
      <c r="B235" s="131">
        <v>12</v>
      </c>
      <c r="C235" s="131"/>
    </row>
    <row r="236" spans="1:3">
      <c r="A236" s="2" t="s">
        <v>1724</v>
      </c>
      <c r="B236" s="131">
        <v>12</v>
      </c>
      <c r="C236" s="131"/>
    </row>
    <row r="237" spans="1:3">
      <c r="A237" s="2" t="s">
        <v>1766</v>
      </c>
      <c r="B237" s="131">
        <v>12</v>
      </c>
      <c r="C237" s="131"/>
    </row>
    <row r="238" spans="1:3">
      <c r="A238" s="2" t="s">
        <v>2193</v>
      </c>
      <c r="B238" s="131">
        <v>12</v>
      </c>
      <c r="C238" s="131"/>
    </row>
    <row r="239" spans="1:3">
      <c r="A239" s="2" t="s">
        <v>1570</v>
      </c>
      <c r="B239" s="131">
        <v>12</v>
      </c>
      <c r="C239" s="131"/>
    </row>
    <row r="240" spans="1:3">
      <c r="A240" s="2" t="s">
        <v>78</v>
      </c>
      <c r="B240" s="131">
        <v>12</v>
      </c>
      <c r="C240" s="131"/>
    </row>
    <row r="241" spans="1:3">
      <c r="A241" s="2" t="s">
        <v>2250</v>
      </c>
      <c r="B241" s="131">
        <v>12</v>
      </c>
      <c r="C241" s="131"/>
    </row>
    <row r="242" spans="1:3">
      <c r="A242" s="2" t="s">
        <v>853</v>
      </c>
      <c r="B242" s="131">
        <v>12</v>
      </c>
      <c r="C242" s="131"/>
    </row>
    <row r="243" spans="1:3">
      <c r="A243" s="2" t="s">
        <v>969</v>
      </c>
      <c r="B243" s="131">
        <v>12</v>
      </c>
      <c r="C243" s="131"/>
    </row>
    <row r="244" spans="1:3">
      <c r="A244" s="2" t="s">
        <v>2176</v>
      </c>
      <c r="B244" s="131">
        <v>12</v>
      </c>
      <c r="C244" s="131"/>
    </row>
    <row r="245" spans="1:3">
      <c r="A245" s="2" t="s">
        <v>575</v>
      </c>
      <c r="B245" s="131">
        <v>12</v>
      </c>
      <c r="C245" s="131"/>
    </row>
    <row r="246" spans="1:3">
      <c r="A246" s="2" t="s">
        <v>1121</v>
      </c>
      <c r="B246" s="131">
        <v>12</v>
      </c>
      <c r="C246" s="131"/>
    </row>
    <row r="247" spans="1:3">
      <c r="A247" s="32" t="s">
        <v>2159</v>
      </c>
      <c r="B247" s="131">
        <v>12</v>
      </c>
      <c r="C247" s="131"/>
    </row>
    <row r="248" spans="1:3">
      <c r="A248" s="2" t="s">
        <v>1660</v>
      </c>
      <c r="B248" s="131">
        <v>12</v>
      </c>
      <c r="C248" s="131"/>
    </row>
    <row r="249" spans="1:3">
      <c r="A249" s="2" t="s">
        <v>43</v>
      </c>
      <c r="B249" s="131">
        <v>12</v>
      </c>
      <c r="C249" s="131"/>
    </row>
    <row r="250" spans="1:3">
      <c r="A250" s="2" t="s">
        <v>169</v>
      </c>
      <c r="B250" s="131">
        <v>12</v>
      </c>
      <c r="C250" s="131"/>
    </row>
    <row r="251" spans="1:3">
      <c r="A251" s="2" t="s">
        <v>506</v>
      </c>
      <c r="B251" s="131">
        <v>12</v>
      </c>
      <c r="C251" s="131"/>
    </row>
    <row r="252" spans="1:3">
      <c r="A252" s="2" t="s">
        <v>112</v>
      </c>
      <c r="B252" s="131">
        <v>12</v>
      </c>
      <c r="C252" s="131"/>
    </row>
    <row r="253" spans="1:3">
      <c r="A253" s="2" t="s">
        <v>694</v>
      </c>
      <c r="B253" s="131">
        <v>12</v>
      </c>
      <c r="C253" s="131"/>
    </row>
    <row r="254" spans="1:3">
      <c r="A254" s="2" t="s">
        <v>2163</v>
      </c>
      <c r="B254" s="131">
        <v>12</v>
      </c>
      <c r="C254" s="131"/>
    </row>
    <row r="255" spans="1:3">
      <c r="A255" s="2" t="s">
        <v>979</v>
      </c>
      <c r="B255" s="131">
        <v>12</v>
      </c>
      <c r="C255" s="131"/>
    </row>
    <row r="256" spans="1:3">
      <c r="A256" s="2" t="s">
        <v>122</v>
      </c>
      <c r="B256" s="131">
        <v>12</v>
      </c>
      <c r="C256" s="131"/>
    </row>
    <row r="257" spans="1:3">
      <c r="A257" s="2" t="s">
        <v>1935</v>
      </c>
      <c r="B257" s="131">
        <v>12</v>
      </c>
      <c r="C257" s="131"/>
    </row>
    <row r="258" spans="1:3">
      <c r="A258" s="2" t="s">
        <v>1925</v>
      </c>
      <c r="B258" s="131">
        <v>12</v>
      </c>
      <c r="C258" s="131"/>
    </row>
    <row r="259" spans="1:3">
      <c r="A259" s="2" t="s">
        <v>1092</v>
      </c>
      <c r="B259" s="131">
        <v>12</v>
      </c>
      <c r="C259" s="131"/>
    </row>
    <row r="260" spans="1:3">
      <c r="A260" s="2" t="s">
        <v>704</v>
      </c>
      <c r="B260" s="131">
        <v>12</v>
      </c>
      <c r="C260" s="131"/>
    </row>
    <row r="261" spans="1:3">
      <c r="A261" s="2" t="s">
        <v>1390</v>
      </c>
      <c r="B261" s="131">
        <v>12</v>
      </c>
      <c r="C261" s="131"/>
    </row>
    <row r="262" spans="1:3">
      <c r="A262" s="2" t="s">
        <v>865</v>
      </c>
      <c r="B262" s="131">
        <v>12</v>
      </c>
      <c r="C262" s="131"/>
    </row>
    <row r="263" spans="1:3">
      <c r="A263" s="2" t="s">
        <v>2196</v>
      </c>
      <c r="B263" s="131">
        <v>12</v>
      </c>
      <c r="C263" s="131"/>
    </row>
    <row r="264" spans="1:3">
      <c r="A264" s="2" t="s">
        <v>2015</v>
      </c>
      <c r="B264" s="131">
        <v>12</v>
      </c>
      <c r="C264" s="131"/>
    </row>
    <row r="265" spans="1:3">
      <c r="A265" s="2" t="s">
        <v>599</v>
      </c>
      <c r="B265" s="131">
        <v>12</v>
      </c>
      <c r="C265" s="131"/>
    </row>
    <row r="266" spans="1:3">
      <c r="A266" s="2" t="s">
        <v>248</v>
      </c>
      <c r="B266" s="131">
        <v>12</v>
      </c>
      <c r="C266" s="131"/>
    </row>
    <row r="267" spans="1:3">
      <c r="A267" s="2" t="s">
        <v>1196</v>
      </c>
      <c r="B267" s="131">
        <v>12</v>
      </c>
      <c r="C267" s="131"/>
    </row>
    <row r="268" spans="1:3">
      <c r="A268" s="2" t="s">
        <v>2097</v>
      </c>
      <c r="B268" s="131">
        <v>12</v>
      </c>
      <c r="C268" s="131"/>
    </row>
    <row r="269" spans="1:3">
      <c r="A269" s="2" t="s">
        <v>687</v>
      </c>
      <c r="B269" s="131">
        <v>12</v>
      </c>
      <c r="C269" s="131"/>
    </row>
    <row r="270" spans="1:3">
      <c r="A270" s="2" t="s">
        <v>1536</v>
      </c>
      <c r="B270" s="131">
        <v>12</v>
      </c>
      <c r="C270" s="131"/>
    </row>
    <row r="271" spans="1:3">
      <c r="A271" s="2" t="s">
        <v>617</v>
      </c>
      <c r="B271" s="131">
        <v>12</v>
      </c>
      <c r="C271" s="131"/>
    </row>
    <row r="272" spans="1:3">
      <c r="A272" s="2" t="s">
        <v>2036</v>
      </c>
      <c r="B272" s="131">
        <v>12</v>
      </c>
      <c r="C272" s="131"/>
    </row>
    <row r="273" spans="1:3">
      <c r="A273" s="2" t="s">
        <v>1127</v>
      </c>
      <c r="B273" s="131">
        <v>12</v>
      </c>
      <c r="C273" s="131"/>
    </row>
    <row r="274" spans="1:3">
      <c r="A274" s="2" t="s">
        <v>1616</v>
      </c>
      <c r="B274" s="131">
        <v>12</v>
      </c>
      <c r="C274" s="131"/>
    </row>
    <row r="275" spans="1:3">
      <c r="A275" s="2" t="s">
        <v>1622</v>
      </c>
      <c r="B275" s="131">
        <v>12</v>
      </c>
      <c r="C275" s="131"/>
    </row>
    <row r="276" spans="1:3">
      <c r="A276" s="2" t="s">
        <v>2090</v>
      </c>
      <c r="B276" s="131">
        <v>12</v>
      </c>
      <c r="C276" s="131"/>
    </row>
    <row r="277" spans="1:3">
      <c r="A277" s="2" t="s">
        <v>2234</v>
      </c>
      <c r="B277" s="131">
        <v>12</v>
      </c>
      <c r="C277" s="131"/>
    </row>
    <row r="278" spans="1:3">
      <c r="A278" s="2" t="s">
        <v>766</v>
      </c>
      <c r="B278" s="131">
        <v>12</v>
      </c>
      <c r="C278" s="131"/>
    </row>
    <row r="279" spans="1:3">
      <c r="A279" s="2" t="s">
        <v>1455</v>
      </c>
      <c r="B279" s="131">
        <v>12</v>
      </c>
      <c r="C279" s="131"/>
    </row>
    <row r="280" spans="1:3">
      <c r="A280" s="2" t="s">
        <v>476</v>
      </c>
      <c r="B280" s="131">
        <v>12</v>
      </c>
      <c r="C280" s="131"/>
    </row>
    <row r="281" spans="1:3">
      <c r="A281" s="2" t="s">
        <v>384</v>
      </c>
      <c r="B281" s="131">
        <v>12</v>
      </c>
      <c r="C281" s="131"/>
    </row>
    <row r="282" spans="1:3">
      <c r="A282" s="2" t="s">
        <v>1351</v>
      </c>
      <c r="B282" s="131">
        <v>12</v>
      </c>
      <c r="C282" s="131"/>
    </row>
    <row r="283" spans="1:3">
      <c r="A283" s="2" t="s">
        <v>239</v>
      </c>
      <c r="B283" s="131">
        <v>12</v>
      </c>
      <c r="C283" s="131"/>
    </row>
    <row r="284" spans="1:3">
      <c r="A284" s="2" t="s">
        <v>1556</v>
      </c>
      <c r="B284" s="131">
        <v>12</v>
      </c>
      <c r="C284" s="131"/>
    </row>
    <row r="285" spans="1:3">
      <c r="A285" s="2" t="s">
        <v>963</v>
      </c>
      <c r="B285" s="131">
        <v>12</v>
      </c>
      <c r="C285" s="131"/>
    </row>
    <row r="286" spans="1:3">
      <c r="A286" s="2" t="s">
        <v>636</v>
      </c>
      <c r="B286" s="131">
        <v>12</v>
      </c>
      <c r="C286" s="131"/>
    </row>
    <row r="287" spans="1:3">
      <c r="A287" s="2" t="s">
        <v>1949</v>
      </c>
      <c r="B287" s="131">
        <v>12</v>
      </c>
      <c r="C287" s="131"/>
    </row>
    <row r="288" spans="1:3">
      <c r="A288" s="2" t="s">
        <v>351</v>
      </c>
      <c r="B288" s="131">
        <v>12</v>
      </c>
      <c r="C288" s="131"/>
    </row>
    <row r="289" spans="1:3">
      <c r="A289" s="2" t="s">
        <v>1322</v>
      </c>
      <c r="B289" s="131">
        <v>12</v>
      </c>
      <c r="C289" s="131"/>
    </row>
    <row r="290" spans="1:3">
      <c r="A290" s="2" t="s">
        <v>478</v>
      </c>
      <c r="B290" s="131">
        <v>12</v>
      </c>
      <c r="C290" s="131"/>
    </row>
    <row r="291" spans="1:3">
      <c r="A291" s="2" t="s">
        <v>2223</v>
      </c>
      <c r="B291" s="131">
        <v>12</v>
      </c>
      <c r="C291" s="131"/>
    </row>
    <row r="292" spans="1:3">
      <c r="A292" s="2" t="s">
        <v>1477</v>
      </c>
      <c r="B292" s="131">
        <v>12</v>
      </c>
      <c r="C292" s="131"/>
    </row>
    <row r="293" spans="1:3">
      <c r="A293" s="2" t="s">
        <v>1017</v>
      </c>
      <c r="B293" s="131">
        <v>12</v>
      </c>
      <c r="C293" s="131"/>
    </row>
    <row r="294" spans="1:3">
      <c r="A294" s="2" t="s">
        <v>1510</v>
      </c>
      <c r="B294" s="131">
        <v>12</v>
      </c>
      <c r="C294" s="131"/>
    </row>
    <row r="295" spans="1:3">
      <c r="A295" s="2" t="s">
        <v>632</v>
      </c>
      <c r="B295" s="131">
        <v>12</v>
      </c>
      <c r="C295" s="131"/>
    </row>
    <row r="296" spans="1:3">
      <c r="A296" s="2" t="s">
        <v>1146</v>
      </c>
      <c r="B296" s="131">
        <v>12</v>
      </c>
      <c r="C296" s="131"/>
    </row>
    <row r="297" spans="1:3">
      <c r="A297" s="2" t="s">
        <v>1107</v>
      </c>
      <c r="B297" s="131">
        <v>12</v>
      </c>
      <c r="C297" s="131"/>
    </row>
    <row r="298" spans="1:3">
      <c r="A298" s="2" t="s">
        <v>89</v>
      </c>
      <c r="B298" s="131">
        <v>12</v>
      </c>
      <c r="C298" s="131"/>
    </row>
    <row r="299" spans="1:3">
      <c r="A299" s="2" t="s">
        <v>924</v>
      </c>
      <c r="B299" s="131">
        <v>12</v>
      </c>
      <c r="C299" s="131"/>
    </row>
    <row r="300" spans="1:3">
      <c r="A300" s="2" t="s">
        <v>2017</v>
      </c>
      <c r="B300" s="131">
        <v>12</v>
      </c>
      <c r="C300" s="131"/>
    </row>
    <row r="301" spans="1:3">
      <c r="A301" s="2" t="s">
        <v>2127</v>
      </c>
      <c r="B301" s="131">
        <v>12</v>
      </c>
      <c r="C301" s="131"/>
    </row>
    <row r="302" spans="1:3">
      <c r="A302" s="2" t="s">
        <v>2067</v>
      </c>
      <c r="B302" s="131">
        <v>12</v>
      </c>
      <c r="C302" s="131"/>
    </row>
    <row r="303" spans="1:3">
      <c r="A303" s="2" t="s">
        <v>114</v>
      </c>
      <c r="B303" s="131">
        <v>12</v>
      </c>
      <c r="C303" s="131"/>
    </row>
    <row r="304" spans="1:3">
      <c r="A304" s="2" t="s">
        <v>1368</v>
      </c>
      <c r="B304" s="131">
        <v>12</v>
      </c>
      <c r="C304" s="131"/>
    </row>
    <row r="305" spans="1:3">
      <c r="A305" s="2" t="s">
        <v>954</v>
      </c>
      <c r="B305" s="131">
        <v>12</v>
      </c>
      <c r="C305" s="131"/>
    </row>
    <row r="306" spans="1:3">
      <c r="A306" s="2" t="s">
        <v>1565</v>
      </c>
      <c r="B306" s="131">
        <v>12</v>
      </c>
      <c r="C306" s="131"/>
    </row>
    <row r="307" spans="1:3">
      <c r="A307" s="2" t="s">
        <v>2160</v>
      </c>
      <c r="B307" s="131">
        <v>12</v>
      </c>
      <c r="C307" s="131"/>
    </row>
    <row r="308" spans="1:3">
      <c r="A308" s="2" t="s">
        <v>917</v>
      </c>
      <c r="B308" s="131">
        <v>12</v>
      </c>
      <c r="C308" s="131"/>
    </row>
    <row r="309" spans="1:3">
      <c r="A309" s="2" t="s">
        <v>1728</v>
      </c>
      <c r="B309" s="131">
        <v>12</v>
      </c>
      <c r="C309" s="131"/>
    </row>
    <row r="310" spans="1:3">
      <c r="A310" s="2" t="s">
        <v>2099</v>
      </c>
      <c r="B310" s="131">
        <v>12</v>
      </c>
      <c r="C310" s="131"/>
    </row>
    <row r="311" spans="1:3">
      <c r="A311" s="2" t="s">
        <v>761</v>
      </c>
      <c r="B311" s="131">
        <v>12</v>
      </c>
      <c r="C311" s="131"/>
    </row>
    <row r="312" spans="1:3">
      <c r="A312" s="2" t="s">
        <v>233</v>
      </c>
      <c r="B312" s="131">
        <v>12</v>
      </c>
      <c r="C312" s="131"/>
    </row>
    <row r="313" spans="1:3">
      <c r="A313" s="2" t="s">
        <v>910</v>
      </c>
      <c r="B313" s="131">
        <v>12</v>
      </c>
      <c r="C313" s="131"/>
    </row>
    <row r="314" spans="1:3">
      <c r="A314" s="2" t="s">
        <v>2164</v>
      </c>
      <c r="B314" s="131">
        <v>12</v>
      </c>
      <c r="C314" s="131"/>
    </row>
    <row r="315" spans="1:3">
      <c r="A315" s="2" t="s">
        <v>2213</v>
      </c>
      <c r="B315" s="131">
        <v>12</v>
      </c>
      <c r="C315" s="131"/>
    </row>
    <row r="316" spans="1:3">
      <c r="A316" s="2" t="s">
        <v>2257</v>
      </c>
      <c r="B316" s="131">
        <v>12</v>
      </c>
      <c r="C316" s="131"/>
    </row>
    <row r="317" spans="1:3">
      <c r="A317" s="2" t="s">
        <v>1432</v>
      </c>
      <c r="B317" s="131">
        <v>12</v>
      </c>
      <c r="C317" s="131"/>
    </row>
    <row r="318" spans="1:3">
      <c r="A318" s="2" t="s">
        <v>1456</v>
      </c>
      <c r="B318" s="131">
        <v>12</v>
      </c>
      <c r="C318" s="131"/>
    </row>
    <row r="319" spans="1:3">
      <c r="A319" s="2" t="s">
        <v>2133</v>
      </c>
      <c r="B319" s="131">
        <v>12</v>
      </c>
      <c r="C319" s="131"/>
    </row>
    <row r="320" spans="1:3">
      <c r="A320" s="2" t="s">
        <v>2230</v>
      </c>
      <c r="B320" s="131">
        <v>12</v>
      </c>
      <c r="C320" s="131"/>
    </row>
    <row r="321" spans="1:3">
      <c r="A321" s="2" t="s">
        <v>2083</v>
      </c>
      <c r="B321" s="131">
        <v>12</v>
      </c>
      <c r="C321" s="131"/>
    </row>
    <row r="322" spans="1:3">
      <c r="A322" s="2" t="s">
        <v>1945</v>
      </c>
      <c r="B322" s="131">
        <v>12</v>
      </c>
      <c r="C322" s="131"/>
    </row>
    <row r="323" spans="1:3">
      <c r="A323" s="2" t="s">
        <v>98</v>
      </c>
      <c r="B323" s="131">
        <v>12</v>
      </c>
      <c r="C323" s="131"/>
    </row>
    <row r="324" spans="1:3">
      <c r="A324" s="2" t="s">
        <v>1328</v>
      </c>
      <c r="B324" s="131">
        <v>12</v>
      </c>
      <c r="C324" s="131"/>
    </row>
    <row r="325" spans="1:3">
      <c r="A325" s="2" t="s">
        <v>2198</v>
      </c>
      <c r="B325" s="131">
        <v>12</v>
      </c>
      <c r="C325" s="131"/>
    </row>
    <row r="326" spans="1:3">
      <c r="A326" s="2" t="s">
        <v>194</v>
      </c>
      <c r="B326" s="131">
        <v>12</v>
      </c>
      <c r="C326" s="131"/>
    </row>
    <row r="327" spans="1:3">
      <c r="A327" s="2" t="s">
        <v>1268</v>
      </c>
      <c r="B327" s="131">
        <v>12</v>
      </c>
      <c r="C327" s="131"/>
    </row>
    <row r="328" spans="1:3">
      <c r="A328" s="2" t="s">
        <v>91</v>
      </c>
      <c r="B328" s="131">
        <v>12</v>
      </c>
      <c r="C328" s="131"/>
    </row>
    <row r="329" spans="1:3">
      <c r="A329" s="2" t="s">
        <v>83</v>
      </c>
      <c r="B329" s="131">
        <v>12</v>
      </c>
      <c r="C329" s="131"/>
    </row>
    <row r="330" spans="1:3">
      <c r="A330" s="2" t="s">
        <v>425</v>
      </c>
      <c r="B330" s="131">
        <v>10</v>
      </c>
      <c r="C330" s="131"/>
    </row>
    <row r="331" spans="1:3">
      <c r="A331" s="2" t="s">
        <v>1777</v>
      </c>
      <c r="B331" s="131">
        <v>10</v>
      </c>
      <c r="C331" s="131"/>
    </row>
    <row r="332" spans="1:3">
      <c r="A332" s="2" t="s">
        <v>986</v>
      </c>
      <c r="B332" s="131">
        <v>10</v>
      </c>
      <c r="C332" s="131"/>
    </row>
    <row r="333" spans="1:3">
      <c r="A333" s="2" t="s">
        <v>803</v>
      </c>
      <c r="B333" s="131">
        <v>9</v>
      </c>
      <c r="C333" s="131"/>
    </row>
    <row r="334" spans="1:3">
      <c r="A334" s="2" t="s">
        <v>2077</v>
      </c>
      <c r="B334" s="131">
        <v>8</v>
      </c>
      <c r="C334" s="131"/>
    </row>
    <row r="335" spans="1:3">
      <c r="A335" s="2" t="s">
        <v>919</v>
      </c>
      <c r="B335" s="131">
        <v>8</v>
      </c>
      <c r="C335" s="131"/>
    </row>
    <row r="336" spans="1:3">
      <c r="A336" s="2" t="s">
        <v>1572</v>
      </c>
      <c r="B336" s="131">
        <v>8</v>
      </c>
      <c r="C336" s="131"/>
    </row>
    <row r="337" spans="1:3">
      <c r="A337" s="2" t="s">
        <v>1850</v>
      </c>
      <c r="B337" s="131">
        <v>8</v>
      </c>
      <c r="C337" s="131"/>
    </row>
    <row r="338" spans="1:3">
      <c r="A338" s="2" t="s">
        <v>2214</v>
      </c>
      <c r="B338" s="131">
        <v>8</v>
      </c>
      <c r="C338" s="131"/>
    </row>
    <row r="339" spans="1:3">
      <c r="A339" s="2" t="s">
        <v>1810</v>
      </c>
      <c r="B339" s="131">
        <v>8</v>
      </c>
      <c r="C339" s="131"/>
    </row>
    <row r="340" spans="1:3">
      <c r="A340" s="2" t="s">
        <v>926</v>
      </c>
      <c r="B340" s="131">
        <v>7</v>
      </c>
      <c r="C340" s="131"/>
    </row>
    <row r="341" spans="1:3">
      <c r="A341" s="2" t="s">
        <v>860</v>
      </c>
      <c r="B341" s="131">
        <v>7</v>
      </c>
      <c r="C341" s="131"/>
    </row>
    <row r="342" spans="1:3">
      <c r="A342" s="2" t="s">
        <v>1854</v>
      </c>
      <c r="B342" s="131">
        <v>7</v>
      </c>
      <c r="C342" s="131"/>
    </row>
    <row r="343" spans="1:3">
      <c r="A343" s="2" t="s">
        <v>1517</v>
      </c>
      <c r="B343" s="131">
        <v>5</v>
      </c>
      <c r="C343" s="131"/>
    </row>
    <row r="344" spans="1:3">
      <c r="A344" s="2" t="s">
        <v>99</v>
      </c>
      <c r="B344" s="131">
        <v>5</v>
      </c>
      <c r="C344" s="131"/>
    </row>
    <row r="345" spans="1:3">
      <c r="A345" s="2" t="s">
        <v>671</v>
      </c>
      <c r="B345" s="131">
        <v>5</v>
      </c>
      <c r="C345" s="131"/>
    </row>
    <row r="346" spans="1:3">
      <c r="A346" s="2" t="s">
        <v>663</v>
      </c>
      <c r="B346" s="131">
        <v>5</v>
      </c>
      <c r="C346" s="131"/>
    </row>
    <row r="347" spans="1:3">
      <c r="A347" s="2" t="s">
        <v>1378</v>
      </c>
      <c r="B347" s="131">
        <v>5</v>
      </c>
      <c r="C347" s="131"/>
    </row>
    <row r="348" spans="1:3">
      <c r="A348" s="2" t="s">
        <v>695</v>
      </c>
      <c r="B348" s="131">
        <v>5</v>
      </c>
      <c r="C348" s="131"/>
    </row>
    <row r="349" spans="1:3">
      <c r="A349" s="2" t="s">
        <v>1219</v>
      </c>
      <c r="B349" s="131">
        <v>5</v>
      </c>
      <c r="C349" s="131"/>
    </row>
    <row r="350" spans="1:3">
      <c r="A350" s="2" t="s">
        <v>1279</v>
      </c>
      <c r="B350" s="131">
        <v>5</v>
      </c>
      <c r="C350" s="131"/>
    </row>
    <row r="351" spans="1:3">
      <c r="A351" s="2" t="s">
        <v>1331</v>
      </c>
      <c r="B351" s="131">
        <v>5</v>
      </c>
      <c r="C351" s="131"/>
    </row>
    <row r="352" spans="1:3">
      <c r="A352" s="2" t="s">
        <v>1960</v>
      </c>
      <c r="B352" s="131">
        <v>5</v>
      </c>
      <c r="C352" s="131"/>
    </row>
    <row r="353" spans="1:3">
      <c r="A353" s="2" t="s">
        <v>1131</v>
      </c>
      <c r="B353" s="131">
        <v>5</v>
      </c>
      <c r="C353" s="131"/>
    </row>
    <row r="354" spans="1:3">
      <c r="A354" s="2" t="s">
        <v>397</v>
      </c>
      <c r="B354" s="131">
        <v>5</v>
      </c>
      <c r="C354" s="131"/>
    </row>
    <row r="355" spans="1:3">
      <c r="A355" s="2" t="s">
        <v>796</v>
      </c>
      <c r="B355" s="131">
        <v>5</v>
      </c>
      <c r="C355" s="131"/>
    </row>
    <row r="356" spans="1:3">
      <c r="A356" s="2" t="s">
        <v>1956</v>
      </c>
      <c r="B356" s="131">
        <v>5</v>
      </c>
      <c r="C356" s="131"/>
    </row>
    <row r="357" spans="1:3">
      <c r="A357" s="2" t="s">
        <v>186</v>
      </c>
      <c r="B357" s="131">
        <v>5</v>
      </c>
      <c r="C357" s="131"/>
    </row>
    <row r="358" spans="1:3">
      <c r="A358" s="2" t="s">
        <v>668</v>
      </c>
      <c r="B358" s="131">
        <v>5</v>
      </c>
      <c r="C358" s="131"/>
    </row>
    <row r="359" spans="1:3">
      <c r="A359" s="2" t="s">
        <v>2226</v>
      </c>
      <c r="B359" s="131">
        <v>5</v>
      </c>
      <c r="C359" s="131"/>
    </row>
    <row r="360" spans="1:3">
      <c r="A360" s="2" t="s">
        <v>1512</v>
      </c>
      <c r="B360" s="131">
        <v>5</v>
      </c>
      <c r="C360" s="131"/>
    </row>
    <row r="361" spans="1:3">
      <c r="A361" s="2" t="s">
        <v>2212</v>
      </c>
      <c r="B361" s="131">
        <v>5</v>
      </c>
      <c r="C361" s="131"/>
    </row>
    <row r="362" spans="1:3">
      <c r="A362" s="2" t="s">
        <v>855</v>
      </c>
      <c r="B362" s="131">
        <v>5</v>
      </c>
      <c r="C362" s="131"/>
    </row>
    <row r="363" spans="1:3">
      <c r="A363" s="32" t="s">
        <v>869</v>
      </c>
      <c r="B363" s="131">
        <v>5</v>
      </c>
      <c r="C363" s="131"/>
    </row>
    <row r="364" spans="1:3">
      <c r="A364" s="2" t="s">
        <v>1045</v>
      </c>
      <c r="B364" s="131">
        <v>5</v>
      </c>
      <c r="C364" s="131"/>
    </row>
    <row r="365" spans="1:3">
      <c r="A365" s="2" t="s">
        <v>1758</v>
      </c>
      <c r="B365" s="131">
        <v>5</v>
      </c>
      <c r="C365" s="131"/>
    </row>
    <row r="366" spans="1:3">
      <c r="A366" s="2" t="s">
        <v>1489</v>
      </c>
      <c r="B366" s="131">
        <v>5</v>
      </c>
      <c r="C366" s="131"/>
    </row>
    <row r="367" spans="1:3">
      <c r="A367" s="2" t="s">
        <v>1871</v>
      </c>
      <c r="B367" s="131">
        <v>5</v>
      </c>
      <c r="C367" s="131"/>
    </row>
    <row r="368" spans="1:3">
      <c r="A368" s="2" t="s">
        <v>1123</v>
      </c>
      <c r="B368" s="131">
        <v>5</v>
      </c>
      <c r="C368" s="131"/>
    </row>
    <row r="369" spans="1:3">
      <c r="A369" s="2" t="s">
        <v>2233</v>
      </c>
      <c r="B369" s="131">
        <v>5</v>
      </c>
      <c r="C369" s="131"/>
    </row>
    <row r="370" spans="1:3">
      <c r="A370" s="2" t="s">
        <v>708</v>
      </c>
      <c r="B370" s="131">
        <v>5</v>
      </c>
      <c r="C370" s="131"/>
    </row>
    <row r="371" spans="1:3">
      <c r="A371" s="2" t="s">
        <v>1807</v>
      </c>
      <c r="B371" s="131">
        <v>5</v>
      </c>
      <c r="C371" s="131"/>
    </row>
    <row r="372" spans="1:3">
      <c r="A372" s="2" t="s">
        <v>2123</v>
      </c>
      <c r="B372" s="131">
        <v>5</v>
      </c>
      <c r="C372" s="131"/>
    </row>
    <row r="373" spans="1:3">
      <c r="A373" s="2" t="s">
        <v>768</v>
      </c>
      <c r="B373" s="131">
        <v>5</v>
      </c>
      <c r="C373" s="131"/>
    </row>
    <row r="374" spans="1:3">
      <c r="A374" s="2" t="s">
        <v>2065</v>
      </c>
      <c r="B374" s="131">
        <v>5</v>
      </c>
      <c r="C374" s="131"/>
    </row>
    <row r="375" spans="1:3">
      <c r="A375" s="2" t="s">
        <v>1270</v>
      </c>
      <c r="B375" s="131">
        <v>5</v>
      </c>
      <c r="C375" s="131"/>
    </row>
    <row r="376" spans="1:3">
      <c r="A376" s="2" t="s">
        <v>1216</v>
      </c>
      <c r="B376" s="131">
        <v>5</v>
      </c>
      <c r="C376" s="131"/>
    </row>
    <row r="377" spans="1:3">
      <c r="A377" s="2" t="s">
        <v>1199</v>
      </c>
      <c r="B377" s="131">
        <v>5</v>
      </c>
      <c r="C377" s="131"/>
    </row>
    <row r="378" spans="1:3">
      <c r="A378" s="2" t="s">
        <v>1212</v>
      </c>
      <c r="B378" s="131">
        <v>5</v>
      </c>
      <c r="C378" s="131"/>
    </row>
    <row r="379" spans="1:3">
      <c r="A379" s="2" t="s">
        <v>1764</v>
      </c>
      <c r="B379" s="131">
        <v>5</v>
      </c>
      <c r="C379" s="131"/>
    </row>
    <row r="380" spans="1:3">
      <c r="A380" s="2" t="s">
        <v>1975</v>
      </c>
      <c r="B380" s="131">
        <v>5</v>
      </c>
      <c r="C380" s="131"/>
    </row>
    <row r="381" spans="1:3">
      <c r="A381" s="2" t="s">
        <v>777</v>
      </c>
      <c r="B381" s="131">
        <v>5</v>
      </c>
      <c r="C381" s="131"/>
    </row>
    <row r="382" spans="1:3">
      <c r="A382" s="2" t="s">
        <v>2111</v>
      </c>
      <c r="B382" s="131">
        <v>5</v>
      </c>
      <c r="C382" s="131"/>
    </row>
    <row r="383" spans="1:3">
      <c r="A383" s="2" t="s">
        <v>977</v>
      </c>
      <c r="B383" s="131">
        <v>5</v>
      </c>
      <c r="C383" s="131"/>
    </row>
    <row r="384" spans="1:3">
      <c r="A384" s="2" t="s">
        <v>1639</v>
      </c>
      <c r="B384" s="131">
        <v>5</v>
      </c>
      <c r="C384" s="131"/>
    </row>
    <row r="385" spans="1:3">
      <c r="A385" s="2" t="s">
        <v>1943</v>
      </c>
      <c r="B385" s="131">
        <v>5</v>
      </c>
      <c r="C385" s="131"/>
    </row>
    <row r="386" spans="1:3">
      <c r="A386" s="2" t="s">
        <v>892</v>
      </c>
      <c r="B386" s="131">
        <v>5</v>
      </c>
      <c r="C386" s="131"/>
    </row>
    <row r="387" spans="1:3">
      <c r="A387" s="2" t="s">
        <v>2256</v>
      </c>
      <c r="B387" s="131">
        <v>5</v>
      </c>
      <c r="C387" s="131"/>
    </row>
    <row r="388" spans="1:3">
      <c r="A388" s="2" t="s">
        <v>1629</v>
      </c>
      <c r="B388" s="131">
        <v>5</v>
      </c>
      <c r="C388" s="131"/>
    </row>
    <row r="389" spans="1:3">
      <c r="A389" s="2" t="s">
        <v>1577</v>
      </c>
      <c r="B389" s="131">
        <v>5</v>
      </c>
      <c r="C389" s="131"/>
    </row>
    <row r="390" spans="1:3">
      <c r="A390" s="2" t="s">
        <v>470</v>
      </c>
      <c r="B390" s="131">
        <v>5</v>
      </c>
      <c r="C390" s="131"/>
    </row>
    <row r="391" spans="1:3">
      <c r="A391" s="2" t="s">
        <v>1354</v>
      </c>
      <c r="B391" s="131">
        <v>5</v>
      </c>
      <c r="C391" s="131"/>
    </row>
    <row r="392" spans="1:3">
      <c r="A392" s="2" t="s">
        <v>2183</v>
      </c>
      <c r="B392" s="131">
        <v>5</v>
      </c>
      <c r="C392" s="131"/>
    </row>
    <row r="393" spans="1:3">
      <c r="A393" s="2" t="s">
        <v>2238</v>
      </c>
      <c r="B393" s="131">
        <v>5</v>
      </c>
      <c r="C393" s="131"/>
    </row>
    <row r="394" spans="1:3">
      <c r="A394" s="2" t="s">
        <v>2203</v>
      </c>
      <c r="B394" s="131">
        <v>5</v>
      </c>
      <c r="C394" s="131"/>
    </row>
    <row r="395" spans="1:3">
      <c r="A395" s="2" t="s">
        <v>132</v>
      </c>
      <c r="B395" s="131">
        <v>5</v>
      </c>
      <c r="C395" s="131"/>
    </row>
    <row r="396" spans="1:3">
      <c r="A396" s="2" t="s">
        <v>113</v>
      </c>
      <c r="B396" s="131">
        <v>5</v>
      </c>
      <c r="C396" s="131"/>
    </row>
    <row r="397" spans="1:3">
      <c r="A397" s="2" t="s">
        <v>2227</v>
      </c>
      <c r="B397" s="131">
        <v>3</v>
      </c>
      <c r="C397" s="131"/>
    </row>
    <row r="398" spans="1:3">
      <c r="A398" s="2" t="s">
        <v>1301</v>
      </c>
      <c r="B398" s="131">
        <v>3</v>
      </c>
      <c r="C398" s="131"/>
    </row>
    <row r="399" spans="1:3">
      <c r="A399" s="2" t="s">
        <v>1734</v>
      </c>
      <c r="B399" s="131">
        <v>3</v>
      </c>
      <c r="C399" s="131"/>
    </row>
    <row r="400" spans="1:3">
      <c r="A400" s="2" t="s">
        <v>837</v>
      </c>
      <c r="B400" s="131">
        <v>3</v>
      </c>
      <c r="C400" s="131"/>
    </row>
    <row r="401" spans="1:3">
      <c r="A401" s="2" t="s">
        <v>858</v>
      </c>
      <c r="B401" s="131">
        <v>3</v>
      </c>
      <c r="C401" s="131"/>
    </row>
    <row r="402" spans="1:3">
      <c r="A402" s="2" t="s">
        <v>2208</v>
      </c>
      <c r="B402" s="131">
        <v>3</v>
      </c>
      <c r="C402" s="131"/>
    </row>
    <row r="403" spans="1:3">
      <c r="A403" s="2" t="s">
        <v>1201</v>
      </c>
      <c r="B403" s="131">
        <v>3</v>
      </c>
      <c r="C403" s="131"/>
    </row>
    <row r="404" spans="1:3">
      <c r="A404" s="2" t="s">
        <v>1620</v>
      </c>
      <c r="B404" s="131">
        <v>3</v>
      </c>
      <c r="C404" s="131"/>
    </row>
    <row r="405" spans="1:3">
      <c r="A405" s="2" t="s">
        <v>1010</v>
      </c>
      <c r="B405" s="131">
        <v>3</v>
      </c>
      <c r="C405" s="131"/>
    </row>
    <row r="406" spans="1:3">
      <c r="A406" s="2" t="s">
        <v>800</v>
      </c>
      <c r="B406" s="131">
        <v>3</v>
      </c>
      <c r="C406" s="131"/>
    </row>
    <row r="407" spans="1:3">
      <c r="A407" s="2" t="s">
        <v>1779</v>
      </c>
      <c r="B407" s="131">
        <v>3</v>
      </c>
      <c r="C407" s="131"/>
    </row>
    <row r="408" spans="1:3">
      <c r="A408" s="2" t="s">
        <v>2074</v>
      </c>
      <c r="B408" s="131">
        <v>3</v>
      </c>
      <c r="C408" s="131"/>
    </row>
    <row r="409" spans="1:3">
      <c r="A409" s="2" t="s">
        <v>542</v>
      </c>
      <c r="B409" s="131">
        <v>3</v>
      </c>
      <c r="C409" s="131"/>
    </row>
    <row r="410" spans="1:3">
      <c r="A410" s="2" t="s">
        <v>1641</v>
      </c>
      <c r="B410" s="131">
        <v>3</v>
      </c>
      <c r="C410" s="131"/>
    </row>
    <row r="411" spans="1:3">
      <c r="A411" s="2" t="s">
        <v>2216</v>
      </c>
      <c r="B411" s="131">
        <v>3</v>
      </c>
      <c r="C411" s="131"/>
    </row>
    <row r="412" spans="1:3">
      <c r="A412" s="2" t="s">
        <v>1356</v>
      </c>
      <c r="B412" s="131">
        <v>3</v>
      </c>
      <c r="C412" s="131"/>
    </row>
    <row r="413" spans="1:3">
      <c r="A413" s="2" t="s">
        <v>2254</v>
      </c>
      <c r="B413" s="131">
        <v>3</v>
      </c>
      <c r="C413" s="131"/>
    </row>
    <row r="414" spans="1:3">
      <c r="A414" s="2" t="s">
        <v>735</v>
      </c>
      <c r="B414" s="131">
        <v>3</v>
      </c>
      <c r="C414" s="131"/>
    </row>
    <row r="415" spans="1:3">
      <c r="A415" s="2" t="s">
        <v>108</v>
      </c>
      <c r="B415" s="131">
        <v>3</v>
      </c>
      <c r="C415" s="131"/>
    </row>
    <row r="416" spans="1:3">
      <c r="A416" s="2" t="s">
        <v>1896</v>
      </c>
      <c r="B416" s="131">
        <v>3</v>
      </c>
      <c r="C416" s="131"/>
    </row>
    <row r="417" spans="1:3">
      <c r="A417" s="2" t="s">
        <v>681</v>
      </c>
      <c r="B417" s="131">
        <v>3</v>
      </c>
      <c r="C417" s="131"/>
    </row>
    <row r="418" spans="1:3">
      <c r="A418" s="2" t="s">
        <v>2175</v>
      </c>
      <c r="B418" s="131">
        <v>3</v>
      </c>
      <c r="C418" s="131"/>
    </row>
    <row r="419" spans="1:3">
      <c r="A419" s="2" t="s">
        <v>1119</v>
      </c>
      <c r="B419" s="131">
        <v>3</v>
      </c>
      <c r="C419" s="131"/>
    </row>
    <row r="420" spans="1:3">
      <c r="A420" s="2" t="s">
        <v>1852</v>
      </c>
      <c r="B420" s="131">
        <v>3</v>
      </c>
      <c r="C420" s="131"/>
    </row>
    <row r="421" spans="1:3">
      <c r="A421" s="2" t="s">
        <v>1386</v>
      </c>
      <c r="B421" s="131">
        <v>3</v>
      </c>
      <c r="C421" s="131"/>
    </row>
    <row r="422" spans="1:3">
      <c r="A422" s="2" t="s">
        <v>2185</v>
      </c>
      <c r="B422" s="131">
        <v>3</v>
      </c>
      <c r="C422" s="131"/>
    </row>
    <row r="423" spans="1:3">
      <c r="A423" s="2" t="s">
        <v>2259</v>
      </c>
      <c r="B423" s="131">
        <v>3</v>
      </c>
      <c r="C423" s="131"/>
    </row>
    <row r="424" spans="1:3">
      <c r="A424" s="2" t="s">
        <v>1904</v>
      </c>
      <c r="B424" s="131">
        <v>3</v>
      </c>
      <c r="C424" s="131"/>
    </row>
    <row r="425" spans="1:3">
      <c r="A425" s="2" t="s">
        <v>988</v>
      </c>
      <c r="B425" s="131">
        <v>3</v>
      </c>
      <c r="C425" s="131"/>
    </row>
    <row r="426" spans="1:3">
      <c r="A426" s="2" t="s">
        <v>347</v>
      </c>
      <c r="B426" s="131">
        <v>3</v>
      </c>
      <c r="C426" s="131"/>
    </row>
    <row r="427" spans="1:3">
      <c r="A427" s="2" t="s">
        <v>2144</v>
      </c>
      <c r="B427" s="131">
        <v>3</v>
      </c>
      <c r="C427" s="131"/>
    </row>
    <row r="428" spans="1:3">
      <c r="A428" s="2" t="s">
        <v>1832</v>
      </c>
      <c r="B428" s="131">
        <v>2</v>
      </c>
      <c r="C428" s="131"/>
    </row>
    <row r="429" spans="1:3">
      <c r="A429" s="2" t="s">
        <v>839</v>
      </c>
      <c r="B429" s="131">
        <v>2</v>
      </c>
      <c r="C429" s="131"/>
    </row>
    <row r="430" spans="1:3">
      <c r="A430" s="2" t="s">
        <v>2205</v>
      </c>
      <c r="B430" s="131">
        <v>2</v>
      </c>
      <c r="C430" s="131"/>
    </row>
    <row r="431" spans="1:3">
      <c r="A431" s="2" t="s">
        <v>1013</v>
      </c>
      <c r="B431" s="131">
        <v>2</v>
      </c>
      <c r="C431" s="131"/>
    </row>
    <row r="432" spans="1:3">
      <c r="A432" s="2" t="s">
        <v>2225</v>
      </c>
      <c r="B432" s="131">
        <v>2</v>
      </c>
      <c r="C432" s="131"/>
    </row>
    <row r="433" spans="1:3">
      <c r="A433" s="2" t="s">
        <v>1772</v>
      </c>
      <c r="B433" s="131">
        <v>2</v>
      </c>
      <c r="C433" s="131"/>
    </row>
    <row r="434" spans="1:3">
      <c r="A434" s="2" t="s">
        <v>1741</v>
      </c>
      <c r="B434" s="131">
        <v>2</v>
      </c>
      <c r="C434" s="131"/>
    </row>
    <row r="435" spans="1:3">
      <c r="A435" s="2" t="s">
        <v>1191</v>
      </c>
      <c r="B435" s="131">
        <v>2</v>
      </c>
      <c r="C435" s="131"/>
    </row>
    <row r="436" spans="1:3">
      <c r="A436" s="2" t="s">
        <v>1337</v>
      </c>
      <c r="B436" s="131">
        <v>2</v>
      </c>
      <c r="C436" s="131"/>
    </row>
    <row r="437" spans="1:3">
      <c r="A437" s="2" t="s">
        <v>1113</v>
      </c>
      <c r="B437" s="131">
        <v>2</v>
      </c>
      <c r="C437" s="131"/>
    </row>
    <row r="438" spans="1:3">
      <c r="A438" s="2" t="s">
        <v>2235</v>
      </c>
      <c r="B438" s="131">
        <v>2</v>
      </c>
      <c r="C438" s="131"/>
    </row>
    <row r="439" spans="1:3">
      <c r="A439" s="2" t="s">
        <v>1964</v>
      </c>
      <c r="B439" s="131">
        <v>2</v>
      </c>
      <c r="C439" s="131"/>
    </row>
    <row r="440" spans="1:3">
      <c r="A440" s="2" t="s">
        <v>1225</v>
      </c>
      <c r="B440" s="131">
        <v>2</v>
      </c>
      <c r="C440" s="131"/>
    </row>
    <row r="441" spans="1:3">
      <c r="A441" s="2" t="s">
        <v>1882</v>
      </c>
      <c r="B441" s="131">
        <v>2</v>
      </c>
      <c r="C441" s="131"/>
    </row>
    <row r="442" spans="1:3">
      <c r="A442" s="2" t="s">
        <v>772</v>
      </c>
      <c r="B442" s="131">
        <v>2</v>
      </c>
      <c r="C442" s="131"/>
    </row>
    <row r="443" spans="1:3">
      <c r="A443" s="2" t="s">
        <v>1970</v>
      </c>
      <c r="B443" s="131">
        <v>2</v>
      </c>
      <c r="C443" s="131"/>
    </row>
    <row r="444" spans="1:3">
      <c r="A444" s="2" t="s">
        <v>943</v>
      </c>
      <c r="B444" s="131">
        <v>2</v>
      </c>
      <c r="C444" s="131"/>
    </row>
    <row r="445" spans="1:3">
      <c r="A445" s="2" t="s">
        <v>1979</v>
      </c>
      <c r="B445" s="131">
        <v>2</v>
      </c>
      <c r="C445" s="131"/>
    </row>
    <row r="446" spans="1:3">
      <c r="A446" s="2" t="s">
        <v>1137</v>
      </c>
      <c r="B446" s="131">
        <v>2</v>
      </c>
      <c r="C446" s="131"/>
    </row>
    <row r="447" spans="1:3">
      <c r="A447" s="2" t="s">
        <v>2187</v>
      </c>
      <c r="B447" s="131">
        <v>2</v>
      </c>
      <c r="C447" s="131"/>
    </row>
    <row r="448" spans="1:3">
      <c r="A448" s="2" t="s">
        <v>1181</v>
      </c>
      <c r="B448" s="131">
        <v>2</v>
      </c>
      <c r="C448" s="131"/>
    </row>
    <row r="449" spans="1:3">
      <c r="A449" s="2" t="s">
        <v>755</v>
      </c>
      <c r="B449" s="131">
        <v>2</v>
      </c>
      <c r="C449" s="131"/>
    </row>
    <row r="450" spans="1:3">
      <c r="A450" s="2" t="s">
        <v>1966</v>
      </c>
      <c r="B450" s="131">
        <v>2</v>
      </c>
      <c r="C450" s="131"/>
    </row>
    <row r="451" spans="1:3">
      <c r="A451" s="2" t="s">
        <v>2217</v>
      </c>
      <c r="B451" s="131">
        <v>1</v>
      </c>
      <c r="C451" s="131"/>
    </row>
    <row r="452" spans="1:3">
      <c r="A452" s="2" t="s">
        <v>2206</v>
      </c>
      <c r="B452" s="131">
        <v>1</v>
      </c>
      <c r="C452" s="131"/>
    </row>
    <row r="453" spans="1:3">
      <c r="A453" s="2" t="s">
        <v>992</v>
      </c>
      <c r="B453" s="131">
        <v>1</v>
      </c>
      <c r="C453" s="131"/>
    </row>
    <row r="454" spans="1:3">
      <c r="A454" s="2" t="s">
        <v>342</v>
      </c>
      <c r="B454" s="131">
        <v>1</v>
      </c>
      <c r="C454" s="131"/>
    </row>
    <row r="455" spans="1:3">
      <c r="A455" s="2" t="s">
        <v>945</v>
      </c>
      <c r="B455" s="131">
        <v>1</v>
      </c>
      <c r="C455" s="131"/>
    </row>
    <row r="456" spans="1:3">
      <c r="A456" s="2" t="s">
        <v>1856</v>
      </c>
      <c r="B456" s="131">
        <v>1</v>
      </c>
      <c r="C456" s="131"/>
    </row>
    <row r="457" spans="1:3">
      <c r="A457" s="2" t="s">
        <v>685</v>
      </c>
      <c r="B457" s="131">
        <v>1</v>
      </c>
      <c r="C457" s="131"/>
    </row>
    <row r="458" spans="1:3">
      <c r="A458" s="2" t="s">
        <v>1788</v>
      </c>
      <c r="B458" s="131">
        <v>1</v>
      </c>
      <c r="C458" s="131"/>
    </row>
    <row r="459" spans="1:3">
      <c r="A459" s="2" t="s">
        <v>1898</v>
      </c>
      <c r="B459" s="131">
        <v>1</v>
      </c>
      <c r="C459" s="131"/>
    </row>
    <row r="460" spans="1:3">
      <c r="A460" s="2" t="s">
        <v>1744</v>
      </c>
      <c r="B460" s="131">
        <v>1</v>
      </c>
      <c r="C460" s="131"/>
    </row>
    <row r="461" spans="1:3">
      <c r="A461" s="2" t="s">
        <v>1992</v>
      </c>
      <c r="B461" s="131">
        <v>1</v>
      </c>
      <c r="C461" s="131"/>
    </row>
    <row r="462" spans="1:3">
      <c r="A462" s="2" t="s">
        <v>1834</v>
      </c>
      <c r="B462" s="131">
        <v>1</v>
      </c>
      <c r="C462" s="131"/>
    </row>
    <row r="463" spans="1:3">
      <c r="A463" s="2" t="s">
        <v>1645</v>
      </c>
      <c r="B463" s="131">
        <v>1</v>
      </c>
      <c r="C463" s="131"/>
    </row>
    <row r="464" spans="1:3">
      <c r="A464" s="2" t="s">
        <v>951</v>
      </c>
      <c r="B464" s="131">
        <v>0</v>
      </c>
      <c r="C464" s="131"/>
    </row>
    <row r="465" spans="1:3">
      <c r="A465" s="2" t="s">
        <v>1863</v>
      </c>
      <c r="B465" s="131">
        <v>0</v>
      </c>
      <c r="C465" s="131"/>
    </row>
    <row r="466" spans="1:3">
      <c r="A466" s="2" t="s">
        <v>1405</v>
      </c>
      <c r="B466" s="131">
        <v>0</v>
      </c>
      <c r="C466" s="131"/>
    </row>
    <row r="467" spans="1:3">
      <c r="A467" s="2" t="s">
        <v>1128</v>
      </c>
      <c r="B467" s="131">
        <v>0</v>
      </c>
      <c r="C467" s="131"/>
    </row>
    <row r="468" spans="1:3">
      <c r="A468" s="2" t="s">
        <v>1708</v>
      </c>
      <c r="B468" s="131">
        <v>0</v>
      </c>
      <c r="C468" s="131"/>
    </row>
    <row r="469" spans="1:3">
      <c r="A469" s="2" t="s">
        <v>1156</v>
      </c>
      <c r="B469" s="131">
        <v>0</v>
      </c>
      <c r="C469" s="131"/>
    </row>
    <row r="470" spans="1:3">
      <c r="A470" s="2" t="s">
        <v>2229</v>
      </c>
      <c r="B470" s="131">
        <v>0</v>
      </c>
      <c r="C470" s="131"/>
    </row>
    <row r="471" spans="1:3">
      <c r="A471" s="2" t="s">
        <v>805</v>
      </c>
      <c r="B471" s="131">
        <v>0</v>
      </c>
      <c r="C471" s="131"/>
    </row>
    <row r="472" spans="1:3">
      <c r="A472" s="2" t="s">
        <v>2050</v>
      </c>
      <c r="B472" s="131">
        <v>0</v>
      </c>
      <c r="C472" s="131"/>
    </row>
    <row r="473" spans="1:3">
      <c r="A473" s="2" t="s">
        <v>1246</v>
      </c>
      <c r="B473" s="131">
        <v>0</v>
      </c>
      <c r="C473" s="131"/>
    </row>
    <row r="474" spans="1:3">
      <c r="A474" s="2" t="s">
        <v>1158</v>
      </c>
      <c r="B474" s="131">
        <v>0</v>
      </c>
      <c r="C474" s="131"/>
    </row>
    <row r="475" spans="1:3">
      <c r="A475" s="2" t="s">
        <v>1287</v>
      </c>
      <c r="B475" s="131">
        <v>0</v>
      </c>
      <c r="C475" s="131"/>
    </row>
    <row r="476" spans="1:3">
      <c r="A476" s="2" t="s">
        <v>758</v>
      </c>
      <c r="B476" s="131">
        <v>0</v>
      </c>
      <c r="C476" s="131"/>
    </row>
    <row r="477" spans="1:3">
      <c r="A477" s="2" t="s">
        <v>1293</v>
      </c>
      <c r="B477" s="131">
        <v>0</v>
      </c>
      <c r="C477" s="131"/>
    </row>
    <row r="478" spans="1:3">
      <c r="A478" s="2" t="s">
        <v>1998</v>
      </c>
      <c r="B478" s="131">
        <v>0</v>
      </c>
      <c r="C478" s="131"/>
    </row>
    <row r="479" spans="1:3">
      <c r="A479" s="2" t="s">
        <v>948</v>
      </c>
      <c r="B479" s="131">
        <v>0</v>
      </c>
      <c r="C479" s="131"/>
    </row>
    <row r="480" spans="1:3">
      <c r="A480" s="2" t="s">
        <v>740</v>
      </c>
      <c r="B480" s="131">
        <v>0</v>
      </c>
      <c r="C480" s="131"/>
    </row>
    <row r="481" spans="1:3">
      <c r="A481" s="2" t="s">
        <v>841</v>
      </c>
      <c r="B481" s="131">
        <v>0</v>
      </c>
      <c r="C481" s="131"/>
    </row>
    <row r="482" spans="1:3">
      <c r="A482" s="2" t="s">
        <v>1977</v>
      </c>
      <c r="B482" s="131">
        <v>0</v>
      </c>
      <c r="C482" s="131"/>
    </row>
    <row r="483" spans="1:3">
      <c r="A483" s="2" t="s">
        <v>1163</v>
      </c>
      <c r="B483" s="131">
        <v>0</v>
      </c>
      <c r="C483" s="131"/>
    </row>
    <row r="484" spans="1:3">
      <c r="A484" s="2" t="s">
        <v>2237</v>
      </c>
      <c r="B484" s="131">
        <v>0</v>
      </c>
      <c r="C484" s="131"/>
    </row>
    <row r="485" spans="1:3">
      <c r="A485" s="2" t="s">
        <v>1238</v>
      </c>
      <c r="B485" s="131">
        <v>0</v>
      </c>
      <c r="C485" s="131"/>
    </row>
    <row r="486" spans="1:3">
      <c r="A486" s="2" t="s">
        <v>1052</v>
      </c>
      <c r="B486" s="131">
        <v>0</v>
      </c>
      <c r="C486" s="131"/>
    </row>
    <row r="487" spans="1:3">
      <c r="A487" s="2" t="s">
        <v>1796</v>
      </c>
      <c r="B487" s="131">
        <v>0</v>
      </c>
      <c r="C487" s="131"/>
    </row>
    <row r="488" spans="1:3">
      <c r="A488" s="2" t="s">
        <v>1059</v>
      </c>
      <c r="B488" s="131">
        <v>0</v>
      </c>
      <c r="C488" s="131"/>
    </row>
    <row r="489" spans="1:3">
      <c r="A489" s="2" t="s">
        <v>1249</v>
      </c>
      <c r="B489" s="131">
        <v>0</v>
      </c>
      <c r="C489" s="131"/>
    </row>
    <row r="490" spans="1:3">
      <c r="A490" s="2" t="s">
        <v>2239</v>
      </c>
      <c r="B490" s="131">
        <v>0</v>
      </c>
      <c r="C490" s="131"/>
    </row>
    <row r="491" spans="1:3">
      <c r="A491" s="2" t="s">
        <v>2252</v>
      </c>
      <c r="B491" s="131">
        <v>0</v>
      </c>
      <c r="C491" s="131"/>
    </row>
    <row r="492" spans="1:3">
      <c r="A492" s="2" t="s">
        <v>1950</v>
      </c>
      <c r="B492" s="131">
        <v>0</v>
      </c>
      <c r="C492" s="131"/>
    </row>
    <row r="493" spans="1:3">
      <c r="A493" s="2" t="s">
        <v>1297</v>
      </c>
      <c r="B493" s="131">
        <v>0</v>
      </c>
      <c r="C493" s="131"/>
    </row>
    <row r="494" spans="1:3">
      <c r="A494" s="2" t="s">
        <v>1798</v>
      </c>
      <c r="B494" s="131">
        <v>0</v>
      </c>
      <c r="C494" s="131"/>
    </row>
    <row r="495" spans="1:3">
      <c r="A495" s="2" t="s">
        <v>1054</v>
      </c>
      <c r="B495" s="131">
        <v>0</v>
      </c>
      <c r="C495" s="131"/>
    </row>
    <row r="496" spans="1:3">
      <c r="A496" s="2" t="s">
        <v>726</v>
      </c>
      <c r="B496" s="131">
        <v>0</v>
      </c>
      <c r="C496" s="131"/>
    </row>
    <row r="497" spans="1:3">
      <c r="A497" s="2" t="s">
        <v>1306</v>
      </c>
      <c r="B497" s="131">
        <v>0</v>
      </c>
      <c r="C497" s="131"/>
    </row>
    <row r="498" spans="1:3">
      <c r="A498" s="2" t="s">
        <v>737</v>
      </c>
      <c r="B498" s="131">
        <v>0</v>
      </c>
      <c r="C498" s="131"/>
    </row>
    <row r="499" spans="1:3">
      <c r="A499" s="2" t="s">
        <v>2174</v>
      </c>
      <c r="B499" s="131">
        <v>0</v>
      </c>
      <c r="C499" s="131"/>
    </row>
    <row r="500" spans="1:3">
      <c r="A500" s="2" t="s">
        <v>2236</v>
      </c>
      <c r="B500" s="131">
        <v>0</v>
      </c>
      <c r="C500" s="131"/>
    </row>
    <row r="501" spans="1:3">
      <c r="A501" s="2" t="s">
        <v>1062</v>
      </c>
      <c r="B501" s="131">
        <v>0</v>
      </c>
      <c r="C501" s="131"/>
    </row>
    <row r="502" spans="1:3">
      <c r="A502" s="2" t="s">
        <v>647</v>
      </c>
      <c r="B502" s="131">
        <v>0</v>
      </c>
      <c r="C502" s="131"/>
    </row>
    <row r="503" spans="1:3">
      <c r="A503" s="2" t="s">
        <v>2211</v>
      </c>
      <c r="B503" s="131">
        <v>0</v>
      </c>
      <c r="C503" s="131"/>
    </row>
    <row r="504" spans="1:3">
      <c r="A504" s="2" t="s">
        <v>1980</v>
      </c>
      <c r="B504" s="131">
        <v>0</v>
      </c>
      <c r="C504" s="131"/>
    </row>
    <row r="505" spans="1:3">
      <c r="A505" s="2" t="s">
        <v>781</v>
      </c>
      <c r="B505" s="131">
        <v>0</v>
      </c>
      <c r="C505" s="131"/>
    </row>
    <row r="506" spans="1:3">
      <c r="A506" s="2" t="s">
        <v>1986</v>
      </c>
      <c r="B506" s="131">
        <v>0</v>
      </c>
      <c r="C506" s="131"/>
    </row>
    <row r="507" spans="1:3">
      <c r="A507" s="2" t="s">
        <v>1303</v>
      </c>
      <c r="B507" s="131">
        <v>0</v>
      </c>
      <c r="C507" s="131"/>
    </row>
    <row r="508" spans="1:3">
      <c r="A508" s="2" t="s">
        <v>1636</v>
      </c>
      <c r="B508" s="131">
        <v>0</v>
      </c>
      <c r="C508" s="131"/>
    </row>
    <row r="509" spans="1:3">
      <c r="A509" s="2" t="s">
        <v>1648</v>
      </c>
      <c r="B509" s="131">
        <v>0</v>
      </c>
      <c r="C509" s="131"/>
    </row>
    <row r="510" spans="1:3">
      <c r="A510" s="2" t="s">
        <v>1679</v>
      </c>
      <c r="B510" s="131">
        <v>0</v>
      </c>
      <c r="C510" s="131"/>
    </row>
    <row r="511" spans="1:3">
      <c r="A511" s="2" t="s">
        <v>1436</v>
      </c>
      <c r="B511" s="131">
        <v>0</v>
      </c>
      <c r="C511" s="131"/>
    </row>
    <row r="512" spans="1:3">
      <c r="A512" s="2" t="s">
        <v>479</v>
      </c>
      <c r="B512" s="131">
        <v>0</v>
      </c>
      <c r="C512" s="131"/>
    </row>
    <row r="513" spans="1:3">
      <c r="A513" s="2" t="s">
        <v>729</v>
      </c>
      <c r="B513" s="131">
        <v>0</v>
      </c>
      <c r="C513" s="131"/>
    </row>
    <row r="514" spans="1:3">
      <c r="A514" s="2" t="s">
        <v>1080</v>
      </c>
      <c r="B514" s="131">
        <v>0</v>
      </c>
      <c r="C514" s="131"/>
    </row>
    <row r="515" spans="1:3">
      <c r="A515" s="2" t="s">
        <v>1234</v>
      </c>
      <c r="B515" s="131">
        <v>0</v>
      </c>
      <c r="C515" s="131"/>
    </row>
    <row r="516" spans="1:3">
      <c r="A516" s="2" t="s">
        <v>1066</v>
      </c>
      <c r="B516" s="131">
        <v>0</v>
      </c>
      <c r="C516" s="131"/>
    </row>
    <row r="517" spans="1:3">
      <c r="A517" s="2" t="s">
        <v>1056</v>
      </c>
      <c r="B517" s="131">
        <v>0</v>
      </c>
      <c r="C517" s="131"/>
    </row>
    <row r="518" spans="1:3">
      <c r="A518" s="2" t="s">
        <v>1031</v>
      </c>
      <c r="B518" s="131">
        <v>0</v>
      </c>
      <c r="C518" s="131"/>
    </row>
    <row r="519" spans="1:3">
      <c r="A519" s="2" t="s">
        <v>2222</v>
      </c>
      <c r="B519" s="131">
        <v>0</v>
      </c>
      <c r="C519" s="131"/>
    </row>
    <row r="520" spans="1:3">
      <c r="A520" s="2" t="s">
        <v>1342</v>
      </c>
      <c r="B520" s="131">
        <v>0</v>
      </c>
      <c r="C520" s="131"/>
    </row>
    <row r="521" spans="1:3">
      <c r="A521" s="2" t="s">
        <v>1173</v>
      </c>
      <c r="B521" s="131">
        <v>0</v>
      </c>
      <c r="C521" s="131"/>
    </row>
    <row r="522" spans="1:3">
      <c r="A522" s="2" t="s">
        <v>585</v>
      </c>
      <c r="B522" s="131">
        <v>0</v>
      </c>
      <c r="C522" s="131"/>
    </row>
    <row r="523" spans="1:3">
      <c r="A523" s="2" t="s">
        <v>2221</v>
      </c>
      <c r="B523" s="131">
        <v>0</v>
      </c>
      <c r="C523" s="131"/>
    </row>
    <row r="524" spans="1:3">
      <c r="A524" s="2" t="s">
        <v>862</v>
      </c>
      <c r="B524" s="131">
        <v>0</v>
      </c>
      <c r="C524" s="131"/>
    </row>
    <row r="525" spans="1:3">
      <c r="A525" s="2" t="s">
        <v>1064</v>
      </c>
      <c r="B525" s="131">
        <v>0</v>
      </c>
      <c r="C525" s="131"/>
    </row>
    <row r="526" spans="1:3">
      <c r="A526" s="2" t="s">
        <v>1403</v>
      </c>
      <c r="B526" s="131">
        <v>0</v>
      </c>
      <c r="C526" s="131"/>
    </row>
    <row r="527" spans="1:3">
      <c r="A527" s="2" t="s">
        <v>2200</v>
      </c>
      <c r="B527" s="131">
        <v>0</v>
      </c>
      <c r="C527" s="131"/>
    </row>
    <row r="528" spans="1:3">
      <c r="A528" s="2" t="s">
        <v>2004</v>
      </c>
      <c r="B528" s="131">
        <v>0</v>
      </c>
      <c r="C528" s="131"/>
    </row>
    <row r="529" spans="1:3">
      <c r="A529" s="2" t="s">
        <v>809</v>
      </c>
      <c r="B529" s="131">
        <v>0</v>
      </c>
      <c r="C529" s="131"/>
    </row>
    <row r="530" spans="1:3">
      <c r="A530" s="2" t="s">
        <v>997</v>
      </c>
      <c r="B530" s="131">
        <v>0</v>
      </c>
      <c r="C530" s="131"/>
    </row>
    <row r="531" spans="1:3">
      <c r="A531" s="2" t="s">
        <v>1790</v>
      </c>
      <c r="B531" s="131">
        <v>0</v>
      </c>
      <c r="C531" s="131"/>
    </row>
    <row r="532" spans="1:3">
      <c r="A532" s="2" t="s">
        <v>355</v>
      </c>
      <c r="B532" s="131">
        <v>0</v>
      </c>
      <c r="C532" s="131"/>
    </row>
    <row r="533" spans="1:3">
      <c r="A533" s="2" t="s">
        <v>1231</v>
      </c>
      <c r="B533" s="131">
        <v>0</v>
      </c>
      <c r="C533" s="131"/>
    </row>
    <row r="534" spans="1:3">
      <c r="A534" s="2" t="s">
        <v>2002</v>
      </c>
      <c r="B534" s="131">
        <v>0</v>
      </c>
      <c r="C534" s="131"/>
    </row>
    <row r="535" spans="1:3">
      <c r="A535" s="2" t="s">
        <v>807</v>
      </c>
      <c r="B535" s="131">
        <v>0</v>
      </c>
      <c r="C535" s="131"/>
    </row>
  </sheetData>
  <sortState ref="A1:B534">
    <sortCondition descending="1" ref="B1:B5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4"/>
  <sheetViews>
    <sheetView workbookViewId="0">
      <selection activeCell="V6" sqref="V6:W34"/>
    </sheetView>
  </sheetViews>
  <sheetFormatPr defaultColWidth="5.7109375" defaultRowHeight="12.75"/>
  <cols>
    <col min="1" max="1" width="4.85546875" style="7" bestFit="1" customWidth="1"/>
    <col min="2" max="2" width="6" style="7" bestFit="1" customWidth="1"/>
    <col min="3" max="3" width="8.140625" style="7" bestFit="1" customWidth="1"/>
    <col min="4" max="4" width="6.140625" style="7" customWidth="1"/>
    <col min="5" max="5" width="8.85546875" style="7" bestFit="1" customWidth="1"/>
    <col min="6" max="6" width="5" style="7" bestFit="1" customWidth="1"/>
    <col min="7" max="7" width="19.42578125" style="7" bestFit="1" customWidth="1"/>
    <col min="8" max="9" width="21.85546875" style="7" bestFit="1" customWidth="1"/>
    <col min="10" max="10" width="8.140625" style="7" bestFit="1" customWidth="1"/>
    <col min="11" max="11" width="13.28515625" style="7" bestFit="1" customWidth="1"/>
    <col min="12" max="12" width="18.5703125" style="7" bestFit="1" customWidth="1"/>
    <col min="13" max="13" width="6.5703125" style="8" bestFit="1" customWidth="1"/>
    <col min="14" max="14" width="6.5703125" style="13" bestFit="1" customWidth="1"/>
    <col min="15" max="17" width="6" style="7" bestFit="1" customWidth="1"/>
    <col min="18" max="18" width="1.85546875" style="7" bestFit="1" customWidth="1"/>
    <col min="19" max="19" width="6.5703125" style="7" customWidth="1"/>
    <col min="20" max="20" width="8.5703125" style="13" customWidth="1"/>
    <col min="21" max="21" width="21.42578125" style="7" bestFit="1" customWidth="1"/>
    <col min="22" max="22" width="16.140625" style="7" bestFit="1" customWidth="1"/>
    <col min="23" max="23" width="4.85546875" style="7" bestFit="1" customWidth="1"/>
    <col min="24" max="16384" width="5.7109375" style="7"/>
  </cols>
  <sheetData>
    <row r="1" spans="1:23" ht="20.25">
      <c r="D1" s="18" t="s">
        <v>27</v>
      </c>
      <c r="G1" s="22"/>
      <c r="H1" s="4"/>
      <c r="I1" s="4"/>
      <c r="J1" s="4"/>
      <c r="K1" s="6"/>
      <c r="M1" s="5"/>
      <c r="N1" s="12"/>
      <c r="O1" s="4"/>
      <c r="P1" s="4"/>
      <c r="Q1" s="4"/>
      <c r="R1" s="4"/>
      <c r="S1" s="23"/>
    </row>
    <row r="2" spans="1:23" s="24" customFormat="1" ht="21" thickBot="1">
      <c r="D2" s="18" t="s">
        <v>1563</v>
      </c>
      <c r="G2" s="25"/>
      <c r="H2" s="4"/>
      <c r="I2" s="25"/>
      <c r="J2" s="4"/>
      <c r="K2" s="25"/>
      <c r="L2" s="25"/>
      <c r="M2" s="26"/>
      <c r="N2" s="27"/>
      <c r="O2" s="25"/>
      <c r="P2" s="25"/>
      <c r="Q2" s="25"/>
      <c r="R2" s="25"/>
      <c r="S2" s="28"/>
      <c r="T2" s="29"/>
    </row>
    <row r="3" spans="1:23" ht="12.75" customHeight="1">
      <c r="A3" s="149" t="s">
        <v>18</v>
      </c>
      <c r="B3" s="149" t="s">
        <v>8</v>
      </c>
      <c r="C3" s="153" t="s">
        <v>1594</v>
      </c>
      <c r="D3" s="151" t="s">
        <v>24</v>
      </c>
      <c r="E3" s="151" t="s">
        <v>25</v>
      </c>
      <c r="F3" s="151" t="s">
        <v>2</v>
      </c>
      <c r="G3" s="151" t="s">
        <v>3</v>
      </c>
      <c r="H3" s="151" t="s">
        <v>22</v>
      </c>
      <c r="I3" s="151" t="s">
        <v>10</v>
      </c>
      <c r="J3" s="151" t="s">
        <v>11</v>
      </c>
      <c r="K3" s="151" t="s">
        <v>7</v>
      </c>
      <c r="L3" s="151" t="s">
        <v>4</v>
      </c>
      <c r="M3" s="155" t="s">
        <v>1</v>
      </c>
      <c r="N3" s="157" t="s">
        <v>0</v>
      </c>
      <c r="O3" s="159" t="s">
        <v>26</v>
      </c>
      <c r="P3" s="159"/>
      <c r="Q3" s="159"/>
      <c r="R3" s="159"/>
      <c r="S3" s="159"/>
      <c r="T3" s="159"/>
      <c r="U3" s="160" t="s">
        <v>9</v>
      </c>
      <c r="V3" s="160" t="s">
        <v>31</v>
      </c>
      <c r="W3" s="149" t="s">
        <v>18</v>
      </c>
    </row>
    <row r="4" spans="1:23" s="9" customFormat="1" ht="13.5" customHeight="1" thickBot="1">
      <c r="A4" s="166"/>
      <c r="B4" s="150"/>
      <c r="C4" s="154"/>
      <c r="D4" s="152"/>
      <c r="E4" s="152"/>
      <c r="F4" s="152"/>
      <c r="G4" s="152"/>
      <c r="H4" s="152"/>
      <c r="I4" s="152"/>
      <c r="J4" s="152"/>
      <c r="K4" s="152"/>
      <c r="L4" s="152"/>
      <c r="M4" s="156"/>
      <c r="N4" s="158"/>
      <c r="O4" s="20">
        <v>1</v>
      </c>
      <c r="P4" s="20">
        <v>2</v>
      </c>
      <c r="Q4" s="20">
        <v>3</v>
      </c>
      <c r="R4" s="20">
        <v>4</v>
      </c>
      <c r="S4" s="30" t="s">
        <v>6</v>
      </c>
      <c r="T4" s="21" t="s">
        <v>0</v>
      </c>
      <c r="U4" s="161"/>
      <c r="V4" s="161"/>
      <c r="W4" s="166"/>
    </row>
    <row r="5" spans="1:23">
      <c r="A5" s="2"/>
      <c r="B5" s="2"/>
      <c r="C5" s="2"/>
      <c r="D5" s="2"/>
      <c r="E5" s="2"/>
      <c r="F5" s="2"/>
      <c r="G5" s="14" t="s">
        <v>77</v>
      </c>
      <c r="H5" s="2"/>
      <c r="I5" s="2"/>
      <c r="J5" s="2"/>
      <c r="K5" s="33"/>
      <c r="L5" s="2"/>
      <c r="M5" s="1"/>
      <c r="N5" s="15"/>
      <c r="O5" s="2"/>
      <c r="P5" s="2"/>
      <c r="Q5" s="2"/>
      <c r="R5" s="2"/>
      <c r="S5" s="2"/>
      <c r="T5" s="15"/>
      <c r="U5" s="113"/>
      <c r="V5" s="2"/>
      <c r="W5" s="2"/>
    </row>
    <row r="6" spans="1:23">
      <c r="A6" s="2">
        <v>12</v>
      </c>
      <c r="B6" s="2">
        <v>1</v>
      </c>
      <c r="C6" s="2" t="s">
        <v>1608</v>
      </c>
      <c r="D6" s="2" t="s">
        <v>117</v>
      </c>
      <c r="E6" s="2" t="s">
        <v>118</v>
      </c>
      <c r="F6" s="2">
        <v>67.5</v>
      </c>
      <c r="G6" s="2" t="s">
        <v>2044</v>
      </c>
      <c r="H6" s="2" t="s">
        <v>343</v>
      </c>
      <c r="I6" s="2" t="s">
        <v>343</v>
      </c>
      <c r="J6" s="2" t="s">
        <v>21</v>
      </c>
      <c r="K6" s="33">
        <v>30179</v>
      </c>
      <c r="L6" s="2" t="s">
        <v>19</v>
      </c>
      <c r="M6" s="1">
        <v>67.099999999999994</v>
      </c>
      <c r="N6" s="15">
        <v>0.78269999999999995</v>
      </c>
      <c r="O6" s="2">
        <v>65</v>
      </c>
      <c r="P6" s="2">
        <v>75</v>
      </c>
      <c r="Q6" s="78">
        <v>82.5</v>
      </c>
      <c r="R6" s="2"/>
      <c r="S6" s="2">
        <v>75</v>
      </c>
      <c r="T6" s="15">
        <f>S6*N6</f>
        <v>58.702499999999993</v>
      </c>
      <c r="U6" s="113"/>
      <c r="V6" s="2" t="s">
        <v>2186</v>
      </c>
      <c r="W6" s="2">
        <v>12</v>
      </c>
    </row>
    <row r="7" spans="1:23">
      <c r="A7" s="2"/>
      <c r="B7" s="2"/>
      <c r="C7" s="2"/>
      <c r="D7" s="2"/>
      <c r="E7" s="2"/>
      <c r="F7" s="2"/>
      <c r="G7" s="14" t="s">
        <v>75</v>
      </c>
      <c r="H7" s="2"/>
      <c r="I7" s="2"/>
      <c r="J7" s="2"/>
      <c r="K7" s="33"/>
      <c r="L7" s="2"/>
      <c r="M7" s="1"/>
      <c r="N7" s="15"/>
      <c r="O7" s="2"/>
      <c r="P7" s="2"/>
      <c r="Q7" s="78"/>
      <c r="R7" s="2"/>
      <c r="S7" s="2"/>
      <c r="T7" s="15"/>
      <c r="U7" s="113"/>
      <c r="V7" s="2"/>
      <c r="W7" s="2"/>
    </row>
    <row r="8" spans="1:23">
      <c r="A8" s="2">
        <v>12</v>
      </c>
      <c r="B8" s="2">
        <v>1</v>
      </c>
      <c r="C8" s="2" t="s">
        <v>1595</v>
      </c>
      <c r="D8" s="2" t="s">
        <v>117</v>
      </c>
      <c r="E8" s="2" t="s">
        <v>118</v>
      </c>
      <c r="F8" s="2">
        <v>67.5</v>
      </c>
      <c r="G8" s="2" t="s">
        <v>2045</v>
      </c>
      <c r="H8" s="2" t="s">
        <v>2046</v>
      </c>
      <c r="I8" s="2" t="s">
        <v>264</v>
      </c>
      <c r="J8" s="2" t="s">
        <v>21</v>
      </c>
      <c r="K8" s="33">
        <v>35546</v>
      </c>
      <c r="L8" s="2" t="s">
        <v>136</v>
      </c>
      <c r="M8" s="1">
        <v>67.400000000000006</v>
      </c>
      <c r="N8" s="15">
        <v>0.74860000000000004</v>
      </c>
      <c r="O8" s="2">
        <v>120</v>
      </c>
      <c r="P8" s="2">
        <v>130</v>
      </c>
      <c r="Q8" s="78">
        <v>140</v>
      </c>
      <c r="R8" s="2"/>
      <c r="S8" s="2">
        <v>130</v>
      </c>
      <c r="T8" s="15">
        <f t="shared" ref="T8:T34" si="0">S8*N8</f>
        <v>97.318000000000012</v>
      </c>
      <c r="U8" s="113"/>
      <c r="V8" s="2" t="s">
        <v>1229</v>
      </c>
      <c r="W8" s="2">
        <v>12</v>
      </c>
    </row>
    <row r="9" spans="1:23">
      <c r="A9" s="2">
        <v>12</v>
      </c>
      <c r="B9" s="2">
        <v>1</v>
      </c>
      <c r="C9" s="2" t="s">
        <v>1595</v>
      </c>
      <c r="D9" s="2" t="s">
        <v>117</v>
      </c>
      <c r="E9" s="2" t="s">
        <v>118</v>
      </c>
      <c r="F9" s="2">
        <v>67.5</v>
      </c>
      <c r="G9" s="2" t="s">
        <v>119</v>
      </c>
      <c r="H9" s="2" t="s">
        <v>120</v>
      </c>
      <c r="I9" s="2" t="s">
        <v>120</v>
      </c>
      <c r="J9" s="2" t="s">
        <v>120</v>
      </c>
      <c r="K9" s="33">
        <v>29449</v>
      </c>
      <c r="L9" s="2" t="s">
        <v>19</v>
      </c>
      <c r="M9" s="1">
        <v>67.3</v>
      </c>
      <c r="N9" s="15">
        <v>0.7278</v>
      </c>
      <c r="O9" s="2">
        <v>160</v>
      </c>
      <c r="P9" s="78">
        <v>170</v>
      </c>
      <c r="Q9" s="78">
        <v>170</v>
      </c>
      <c r="R9" s="2"/>
      <c r="S9" s="2">
        <v>160</v>
      </c>
      <c r="T9" s="15">
        <f t="shared" si="0"/>
        <v>116.44800000000001</v>
      </c>
      <c r="U9" s="113"/>
      <c r="V9" s="2" t="s">
        <v>119</v>
      </c>
      <c r="W9" s="2">
        <v>12</v>
      </c>
    </row>
    <row r="10" spans="1:23">
      <c r="A10" s="2">
        <v>12</v>
      </c>
      <c r="B10" s="2">
        <v>1</v>
      </c>
      <c r="C10" s="2" t="s">
        <v>1608</v>
      </c>
      <c r="D10" s="2" t="s">
        <v>117</v>
      </c>
      <c r="E10" s="2" t="s">
        <v>118</v>
      </c>
      <c r="F10" s="2">
        <v>75</v>
      </c>
      <c r="G10" s="2" t="s">
        <v>2047</v>
      </c>
      <c r="H10" s="2" t="s">
        <v>529</v>
      </c>
      <c r="I10" s="2" t="s">
        <v>529</v>
      </c>
      <c r="J10" s="2" t="s">
        <v>21</v>
      </c>
      <c r="K10" s="33">
        <v>26338</v>
      </c>
      <c r="L10" s="2" t="s">
        <v>36</v>
      </c>
      <c r="M10" s="1">
        <v>71.95</v>
      </c>
      <c r="N10" s="15">
        <v>0.71970000000000001</v>
      </c>
      <c r="O10" s="2">
        <v>180</v>
      </c>
      <c r="P10" s="2">
        <v>200</v>
      </c>
      <c r="Q10" s="78">
        <v>217.5</v>
      </c>
      <c r="R10" s="2"/>
      <c r="S10" s="2">
        <v>200</v>
      </c>
      <c r="T10" s="15">
        <f t="shared" si="0"/>
        <v>143.94</v>
      </c>
      <c r="U10" s="113"/>
      <c r="V10" s="2" t="s">
        <v>2048</v>
      </c>
      <c r="W10" s="2">
        <v>12</v>
      </c>
    </row>
    <row r="11" spans="1:23">
      <c r="A11" s="2">
        <v>12</v>
      </c>
      <c r="B11" s="2">
        <v>1</v>
      </c>
      <c r="C11" s="2" t="s">
        <v>1595</v>
      </c>
      <c r="D11" s="2" t="s">
        <v>117</v>
      </c>
      <c r="E11" s="2" t="s">
        <v>118</v>
      </c>
      <c r="F11" s="2">
        <v>75</v>
      </c>
      <c r="G11" s="2" t="s">
        <v>201</v>
      </c>
      <c r="H11" s="2" t="s">
        <v>203</v>
      </c>
      <c r="I11" s="2" t="s">
        <v>203</v>
      </c>
      <c r="J11" s="2" t="s">
        <v>21</v>
      </c>
      <c r="K11" s="33">
        <v>32616</v>
      </c>
      <c r="L11" s="2" t="s">
        <v>19</v>
      </c>
      <c r="M11" s="1">
        <v>75</v>
      </c>
      <c r="N11" s="15">
        <v>0.66449999999999998</v>
      </c>
      <c r="O11" s="2">
        <v>220</v>
      </c>
      <c r="P11" s="2">
        <v>235</v>
      </c>
      <c r="Q11" s="2">
        <v>245</v>
      </c>
      <c r="R11" s="2"/>
      <c r="S11" s="2">
        <v>245</v>
      </c>
      <c r="T11" s="15">
        <f t="shared" si="0"/>
        <v>162.80250000000001</v>
      </c>
      <c r="U11" s="113"/>
      <c r="V11" s="2" t="s">
        <v>1566</v>
      </c>
      <c r="W11" s="2">
        <v>12</v>
      </c>
    </row>
    <row r="12" spans="1:23">
      <c r="A12" s="2">
        <v>0</v>
      </c>
      <c r="B12" s="2" t="s">
        <v>259</v>
      </c>
      <c r="C12" s="2" t="s">
        <v>1608</v>
      </c>
      <c r="D12" s="2" t="s">
        <v>117</v>
      </c>
      <c r="E12" s="2" t="s">
        <v>118</v>
      </c>
      <c r="F12" s="2">
        <v>75</v>
      </c>
      <c r="G12" s="2" t="s">
        <v>2049</v>
      </c>
      <c r="H12" s="2" t="s">
        <v>32</v>
      </c>
      <c r="I12" s="2" t="s">
        <v>23</v>
      </c>
      <c r="J12" s="2" t="s">
        <v>21</v>
      </c>
      <c r="K12" s="33">
        <v>31063</v>
      </c>
      <c r="L12" s="2" t="s">
        <v>19</v>
      </c>
      <c r="M12" s="1">
        <v>66.900000000000006</v>
      </c>
      <c r="N12" s="15">
        <v>0.73170000000000002</v>
      </c>
      <c r="O12" s="78">
        <v>205</v>
      </c>
      <c r="P12" s="78">
        <v>205</v>
      </c>
      <c r="Q12" s="78">
        <v>205</v>
      </c>
      <c r="R12" s="2"/>
      <c r="S12" s="2">
        <v>0</v>
      </c>
      <c r="T12" s="15">
        <f t="shared" si="0"/>
        <v>0</v>
      </c>
      <c r="U12" s="113"/>
      <c r="V12" s="2" t="s">
        <v>2050</v>
      </c>
      <c r="W12" s="2">
        <v>0</v>
      </c>
    </row>
    <row r="13" spans="1:23">
      <c r="A13" s="2">
        <v>12</v>
      </c>
      <c r="B13" s="2">
        <v>1</v>
      </c>
      <c r="C13" s="2" t="s">
        <v>1608</v>
      </c>
      <c r="D13" s="2" t="s">
        <v>117</v>
      </c>
      <c r="E13" s="2" t="s">
        <v>118</v>
      </c>
      <c r="F13" s="2">
        <v>82.5</v>
      </c>
      <c r="G13" s="2" t="s">
        <v>2051</v>
      </c>
      <c r="H13" s="2" t="s">
        <v>2052</v>
      </c>
      <c r="I13" s="2" t="s">
        <v>143</v>
      </c>
      <c r="J13" s="2" t="s">
        <v>21</v>
      </c>
      <c r="K13" s="33">
        <v>26722</v>
      </c>
      <c r="L13" s="2" t="s">
        <v>20</v>
      </c>
      <c r="M13" s="1">
        <v>82</v>
      </c>
      <c r="N13" s="15">
        <v>0.64119999999999999</v>
      </c>
      <c r="O13" s="78">
        <v>207.5</v>
      </c>
      <c r="P13" s="78">
        <v>210</v>
      </c>
      <c r="Q13" s="2">
        <v>210</v>
      </c>
      <c r="R13" s="2"/>
      <c r="S13" s="2">
        <v>210</v>
      </c>
      <c r="T13" s="15">
        <f t="shared" si="0"/>
        <v>134.65199999999999</v>
      </c>
      <c r="U13" s="113"/>
      <c r="V13" s="2" t="s">
        <v>2053</v>
      </c>
      <c r="W13" s="2">
        <v>12</v>
      </c>
    </row>
    <row r="14" spans="1:23">
      <c r="A14" s="2">
        <v>12</v>
      </c>
      <c r="B14" s="2">
        <v>1</v>
      </c>
      <c r="C14" s="2" t="s">
        <v>1608</v>
      </c>
      <c r="D14" s="2" t="s">
        <v>117</v>
      </c>
      <c r="E14" s="2" t="s">
        <v>118</v>
      </c>
      <c r="F14" s="2">
        <v>82.5</v>
      </c>
      <c r="G14" s="2" t="s">
        <v>2054</v>
      </c>
      <c r="H14" s="2" t="s">
        <v>223</v>
      </c>
      <c r="I14" s="2" t="s">
        <v>224</v>
      </c>
      <c r="J14" s="2" t="s">
        <v>21</v>
      </c>
      <c r="K14" s="33">
        <v>33088</v>
      </c>
      <c r="L14" s="2" t="s">
        <v>19</v>
      </c>
      <c r="M14" s="1">
        <v>82.4</v>
      </c>
      <c r="N14" s="15">
        <v>0.61980000000000002</v>
      </c>
      <c r="O14" s="2">
        <v>265</v>
      </c>
      <c r="P14" s="111">
        <v>285</v>
      </c>
      <c r="Q14" s="2">
        <v>302.5</v>
      </c>
      <c r="R14" s="2"/>
      <c r="S14" s="2">
        <v>302.5</v>
      </c>
      <c r="T14" s="15">
        <f t="shared" si="0"/>
        <v>187.48949999999999</v>
      </c>
      <c r="U14" s="113" t="s">
        <v>483</v>
      </c>
      <c r="V14" s="2" t="s">
        <v>300</v>
      </c>
      <c r="W14" s="2">
        <v>48</v>
      </c>
    </row>
    <row r="15" spans="1:23">
      <c r="A15" s="2">
        <v>5</v>
      </c>
      <c r="B15" s="2">
        <v>2</v>
      </c>
      <c r="C15" s="2" t="s">
        <v>1595</v>
      </c>
      <c r="D15" s="2" t="s">
        <v>117</v>
      </c>
      <c r="E15" s="2" t="s">
        <v>118</v>
      </c>
      <c r="F15" s="2">
        <v>82.5</v>
      </c>
      <c r="G15" s="2" t="s">
        <v>2055</v>
      </c>
      <c r="H15" s="2" t="s">
        <v>2052</v>
      </c>
      <c r="I15" s="2" t="s">
        <v>143</v>
      </c>
      <c r="J15" s="2" t="s">
        <v>21</v>
      </c>
      <c r="K15" s="33">
        <v>30516</v>
      </c>
      <c r="L15" s="2" t="s">
        <v>19</v>
      </c>
      <c r="M15" s="1">
        <v>82.35</v>
      </c>
      <c r="N15" s="15">
        <v>0.62029999999999996</v>
      </c>
      <c r="O15" s="2">
        <v>260</v>
      </c>
      <c r="P15" s="78">
        <v>280</v>
      </c>
      <c r="Q15" s="78">
        <v>302.5</v>
      </c>
      <c r="R15" s="2"/>
      <c r="S15" s="2">
        <v>260</v>
      </c>
      <c r="T15" s="15">
        <f t="shared" si="0"/>
        <v>161.27799999999999</v>
      </c>
      <c r="U15" s="113"/>
      <c r="V15" s="2" t="s">
        <v>1633</v>
      </c>
      <c r="W15" s="2">
        <v>5</v>
      </c>
    </row>
    <row r="16" spans="1:23">
      <c r="A16" s="2">
        <v>3</v>
      </c>
      <c r="B16" s="2">
        <v>3</v>
      </c>
      <c r="C16" s="2" t="s">
        <v>1608</v>
      </c>
      <c r="D16" s="2" t="s">
        <v>117</v>
      </c>
      <c r="E16" s="2" t="s">
        <v>118</v>
      </c>
      <c r="F16" s="2">
        <v>82.5</v>
      </c>
      <c r="G16" s="2" t="s">
        <v>2051</v>
      </c>
      <c r="H16" s="2" t="s">
        <v>2052</v>
      </c>
      <c r="I16" s="2" t="s">
        <v>143</v>
      </c>
      <c r="J16" s="2" t="s">
        <v>21</v>
      </c>
      <c r="K16" s="33">
        <v>26722</v>
      </c>
      <c r="L16" s="2" t="s">
        <v>19</v>
      </c>
      <c r="M16" s="1">
        <v>82</v>
      </c>
      <c r="N16" s="15">
        <v>0.62190000000000001</v>
      </c>
      <c r="O16" s="78">
        <v>207.5</v>
      </c>
      <c r="P16" s="78">
        <v>210</v>
      </c>
      <c r="Q16" s="2">
        <v>210</v>
      </c>
      <c r="R16" s="2"/>
      <c r="S16" s="2">
        <v>210</v>
      </c>
      <c r="T16" s="15">
        <f t="shared" si="0"/>
        <v>130.59899999999999</v>
      </c>
      <c r="U16" s="113"/>
      <c r="V16" s="2" t="s">
        <v>2053</v>
      </c>
      <c r="W16" s="2">
        <v>3</v>
      </c>
    </row>
    <row r="17" spans="1:23">
      <c r="A17" s="2">
        <v>2</v>
      </c>
      <c r="B17" s="2">
        <v>4</v>
      </c>
      <c r="C17" s="2" t="s">
        <v>1595</v>
      </c>
      <c r="D17" s="2" t="s">
        <v>117</v>
      </c>
      <c r="E17" s="2" t="s">
        <v>118</v>
      </c>
      <c r="F17" s="2">
        <v>82.5</v>
      </c>
      <c r="G17" s="2" t="s">
        <v>2056</v>
      </c>
      <c r="H17" s="2" t="s">
        <v>60</v>
      </c>
      <c r="I17" s="2" t="s">
        <v>60</v>
      </c>
      <c r="J17" s="2" t="s">
        <v>21</v>
      </c>
      <c r="K17" s="33">
        <v>33673</v>
      </c>
      <c r="L17" s="2" t="s">
        <v>19</v>
      </c>
      <c r="M17" s="1">
        <v>82</v>
      </c>
      <c r="N17" s="15">
        <v>0.62190000000000001</v>
      </c>
      <c r="O17" s="2">
        <v>150</v>
      </c>
      <c r="P17" s="2">
        <v>165</v>
      </c>
      <c r="Q17" s="78">
        <v>172.5</v>
      </c>
      <c r="R17" s="2"/>
      <c r="S17" s="2">
        <v>165</v>
      </c>
      <c r="T17" s="15">
        <f t="shared" si="0"/>
        <v>102.6135</v>
      </c>
      <c r="U17" s="113"/>
      <c r="V17" s="2" t="s">
        <v>2187</v>
      </c>
      <c r="W17" s="2">
        <v>2</v>
      </c>
    </row>
    <row r="18" spans="1:23">
      <c r="A18" s="2">
        <v>0</v>
      </c>
      <c r="B18" s="2" t="s">
        <v>259</v>
      </c>
      <c r="C18" s="2" t="s">
        <v>1608</v>
      </c>
      <c r="D18" s="2" t="s">
        <v>501</v>
      </c>
      <c r="E18" s="2" t="s">
        <v>118</v>
      </c>
      <c r="F18" s="2">
        <v>82.5</v>
      </c>
      <c r="G18" s="2" t="s">
        <v>1634</v>
      </c>
      <c r="H18" s="2" t="s">
        <v>1605</v>
      </c>
      <c r="I18" s="2" t="s">
        <v>23</v>
      </c>
      <c r="J18" s="2" t="s">
        <v>21</v>
      </c>
      <c r="K18" s="33">
        <v>28873</v>
      </c>
      <c r="L18" s="2" t="s">
        <v>19</v>
      </c>
      <c r="M18" s="1">
        <v>82.2</v>
      </c>
      <c r="N18" s="15">
        <v>0.62090000000000001</v>
      </c>
      <c r="O18" s="78">
        <v>237.5</v>
      </c>
      <c r="P18" s="78">
        <v>237.5</v>
      </c>
      <c r="Q18" s="78">
        <v>237.5</v>
      </c>
      <c r="R18" s="2"/>
      <c r="S18" s="2">
        <v>0</v>
      </c>
      <c r="T18" s="15">
        <f t="shared" si="0"/>
        <v>0</v>
      </c>
      <c r="U18" s="113"/>
      <c r="V18" s="2" t="s">
        <v>1635</v>
      </c>
      <c r="W18" s="2">
        <v>0</v>
      </c>
    </row>
    <row r="19" spans="1:23">
      <c r="A19" s="2">
        <v>12</v>
      </c>
      <c r="B19" s="2">
        <v>1</v>
      </c>
      <c r="C19" s="2" t="s">
        <v>1595</v>
      </c>
      <c r="D19" s="2" t="s">
        <v>117</v>
      </c>
      <c r="E19" s="2" t="s">
        <v>118</v>
      </c>
      <c r="F19" s="2">
        <v>90</v>
      </c>
      <c r="G19" s="2" t="s">
        <v>2057</v>
      </c>
      <c r="H19" s="2" t="s">
        <v>134</v>
      </c>
      <c r="I19" s="2" t="s">
        <v>107</v>
      </c>
      <c r="J19" s="2" t="s">
        <v>21</v>
      </c>
      <c r="K19" s="33">
        <v>35554</v>
      </c>
      <c r="L19" s="2" t="s">
        <v>20</v>
      </c>
      <c r="M19" s="1">
        <v>89.6</v>
      </c>
      <c r="N19" s="15">
        <v>0.58689999999999998</v>
      </c>
      <c r="O19" s="2">
        <v>180</v>
      </c>
      <c r="P19" s="2">
        <v>185</v>
      </c>
      <c r="Q19" s="2">
        <v>192.5</v>
      </c>
      <c r="R19" s="2"/>
      <c r="S19" s="2">
        <v>192.5</v>
      </c>
      <c r="T19" s="15">
        <f t="shared" si="0"/>
        <v>112.97825</v>
      </c>
      <c r="U19" s="113"/>
      <c r="V19" s="2" t="s">
        <v>2058</v>
      </c>
      <c r="W19" s="2">
        <v>12</v>
      </c>
    </row>
    <row r="20" spans="1:23">
      <c r="A20" s="2">
        <v>12</v>
      </c>
      <c r="B20" s="2">
        <v>1</v>
      </c>
      <c r="C20" s="2" t="s">
        <v>1595</v>
      </c>
      <c r="D20" s="2" t="s">
        <v>117</v>
      </c>
      <c r="E20" s="2" t="s">
        <v>118</v>
      </c>
      <c r="F20" s="2">
        <v>90</v>
      </c>
      <c r="G20" s="2" t="s">
        <v>1581</v>
      </c>
      <c r="H20" s="2" t="s">
        <v>2059</v>
      </c>
      <c r="I20" s="2" t="s">
        <v>264</v>
      </c>
      <c r="J20" s="2" t="s">
        <v>21</v>
      </c>
      <c r="K20" s="33">
        <v>23817</v>
      </c>
      <c r="L20" s="2" t="s">
        <v>140</v>
      </c>
      <c r="M20" s="1">
        <v>89.2</v>
      </c>
      <c r="N20" s="15">
        <v>0.72919999999999996</v>
      </c>
      <c r="O20" s="78">
        <v>240</v>
      </c>
      <c r="P20" s="2">
        <v>240</v>
      </c>
      <c r="Q20" s="78">
        <v>265</v>
      </c>
      <c r="R20" s="2"/>
      <c r="S20" s="2">
        <v>240</v>
      </c>
      <c r="T20" s="15">
        <f t="shared" si="0"/>
        <v>175.00799999999998</v>
      </c>
      <c r="U20" s="113"/>
      <c r="V20" s="2" t="s">
        <v>2060</v>
      </c>
      <c r="W20" s="2">
        <v>12</v>
      </c>
    </row>
    <row r="21" spans="1:23">
      <c r="A21" s="2">
        <v>12</v>
      </c>
      <c r="B21" s="2">
        <v>1</v>
      </c>
      <c r="C21" s="2" t="s">
        <v>1595</v>
      </c>
      <c r="D21" s="2" t="s">
        <v>117</v>
      </c>
      <c r="E21" s="2" t="s">
        <v>118</v>
      </c>
      <c r="F21" s="2">
        <v>90</v>
      </c>
      <c r="G21" s="2" t="s">
        <v>579</v>
      </c>
      <c r="H21" s="2" t="s">
        <v>2188</v>
      </c>
      <c r="I21" s="2" t="s">
        <v>124</v>
      </c>
      <c r="J21" s="2" t="s">
        <v>21</v>
      </c>
      <c r="K21" s="33">
        <v>25731</v>
      </c>
      <c r="L21" s="2" t="s">
        <v>19</v>
      </c>
      <c r="M21" s="1">
        <v>89</v>
      </c>
      <c r="N21" s="15">
        <v>0.58930000000000005</v>
      </c>
      <c r="O21" s="2">
        <v>293</v>
      </c>
      <c r="P21" s="2">
        <v>302.5</v>
      </c>
      <c r="Q21" s="2">
        <v>303</v>
      </c>
      <c r="R21" s="2"/>
      <c r="S21" s="2">
        <v>303</v>
      </c>
      <c r="T21" s="15">
        <f t="shared" si="0"/>
        <v>178.55790000000002</v>
      </c>
      <c r="U21" s="113" t="s">
        <v>484</v>
      </c>
      <c r="V21" s="2" t="s">
        <v>580</v>
      </c>
      <c r="W21" s="2">
        <v>27</v>
      </c>
    </row>
    <row r="22" spans="1:23">
      <c r="A22" s="2">
        <v>5</v>
      </c>
      <c r="B22" s="2">
        <v>2</v>
      </c>
      <c r="C22" s="2" t="s">
        <v>1608</v>
      </c>
      <c r="D22" s="2" t="s">
        <v>117</v>
      </c>
      <c r="E22" s="2" t="s">
        <v>118</v>
      </c>
      <c r="F22" s="2">
        <v>90</v>
      </c>
      <c r="G22" s="2" t="s">
        <v>1571</v>
      </c>
      <c r="H22" s="2" t="s">
        <v>143</v>
      </c>
      <c r="I22" s="2" t="s">
        <v>143</v>
      </c>
      <c r="J22" s="2" t="s">
        <v>21</v>
      </c>
      <c r="K22" s="33">
        <v>29801</v>
      </c>
      <c r="L22" s="2" t="s">
        <v>19</v>
      </c>
      <c r="M22" s="1">
        <v>88.5</v>
      </c>
      <c r="N22" s="15">
        <v>0.59140000000000004</v>
      </c>
      <c r="O22" s="2">
        <v>210</v>
      </c>
      <c r="P22" s="2">
        <v>230</v>
      </c>
      <c r="Q22" s="78">
        <v>250</v>
      </c>
      <c r="R22" s="2"/>
      <c r="S22" s="2">
        <v>230</v>
      </c>
      <c r="T22" s="15">
        <f t="shared" si="0"/>
        <v>136.02200000000002</v>
      </c>
      <c r="U22" s="113"/>
      <c r="V22" s="2" t="s">
        <v>1572</v>
      </c>
      <c r="W22" s="2">
        <v>5</v>
      </c>
    </row>
    <row r="23" spans="1:23">
      <c r="A23" s="2">
        <v>12</v>
      </c>
      <c r="B23" s="2">
        <v>1</v>
      </c>
      <c r="C23" s="2" t="s">
        <v>1595</v>
      </c>
      <c r="D23" s="2" t="s">
        <v>117</v>
      </c>
      <c r="E23" s="2" t="s">
        <v>118</v>
      </c>
      <c r="F23" s="2">
        <v>100</v>
      </c>
      <c r="G23" s="2" t="s">
        <v>2061</v>
      </c>
      <c r="H23" s="2" t="s">
        <v>107</v>
      </c>
      <c r="I23" s="2" t="s">
        <v>107</v>
      </c>
      <c r="J23" s="2" t="s">
        <v>21</v>
      </c>
      <c r="K23" s="33">
        <v>34700</v>
      </c>
      <c r="L23" s="2" t="s">
        <v>136</v>
      </c>
      <c r="M23" s="1">
        <v>99.5</v>
      </c>
      <c r="N23" s="15">
        <v>0.55530000000000002</v>
      </c>
      <c r="O23" s="78">
        <v>250</v>
      </c>
      <c r="P23" s="2">
        <v>250</v>
      </c>
      <c r="Q23" s="78">
        <v>272.5</v>
      </c>
      <c r="R23" s="2"/>
      <c r="S23" s="2">
        <v>250</v>
      </c>
      <c r="T23" s="15">
        <f t="shared" si="0"/>
        <v>138.82500000000002</v>
      </c>
      <c r="U23" s="113"/>
      <c r="V23" s="2" t="s">
        <v>2058</v>
      </c>
      <c r="W23" s="2">
        <v>12</v>
      </c>
    </row>
    <row r="24" spans="1:23">
      <c r="A24" s="2">
        <v>12</v>
      </c>
      <c r="B24" s="2">
        <v>1</v>
      </c>
      <c r="C24" s="2" t="s">
        <v>1595</v>
      </c>
      <c r="D24" s="2" t="s">
        <v>117</v>
      </c>
      <c r="E24" s="2" t="s">
        <v>118</v>
      </c>
      <c r="F24" s="2">
        <v>100</v>
      </c>
      <c r="G24" s="2" t="s">
        <v>2062</v>
      </c>
      <c r="H24" s="2" t="s">
        <v>60</v>
      </c>
      <c r="I24" s="2" t="s">
        <v>60</v>
      </c>
      <c r="J24" s="2" t="s">
        <v>21</v>
      </c>
      <c r="K24" s="33">
        <v>30054</v>
      </c>
      <c r="L24" s="2" t="s">
        <v>19</v>
      </c>
      <c r="M24" s="1">
        <v>96.7</v>
      </c>
      <c r="N24" s="15">
        <v>0.56269999999999998</v>
      </c>
      <c r="O24" s="2">
        <v>290</v>
      </c>
      <c r="P24" s="78">
        <v>322.5</v>
      </c>
      <c r="Q24" s="78">
        <v>342.5</v>
      </c>
      <c r="R24" s="2"/>
      <c r="S24" s="2">
        <v>290</v>
      </c>
      <c r="T24" s="15">
        <f t="shared" si="0"/>
        <v>163.18299999999999</v>
      </c>
      <c r="U24" s="113"/>
      <c r="V24" s="2" t="s">
        <v>2063</v>
      </c>
      <c r="W24" s="2">
        <v>12</v>
      </c>
    </row>
    <row r="25" spans="1:23">
      <c r="A25" s="2">
        <v>5</v>
      </c>
      <c r="B25" s="2">
        <v>2</v>
      </c>
      <c r="C25" s="2" t="s">
        <v>1595</v>
      </c>
      <c r="D25" s="2" t="s">
        <v>117</v>
      </c>
      <c r="E25" s="2" t="s">
        <v>118</v>
      </c>
      <c r="F25" s="2">
        <v>100</v>
      </c>
      <c r="G25" s="2" t="s">
        <v>2064</v>
      </c>
      <c r="H25" s="2" t="s">
        <v>32</v>
      </c>
      <c r="I25" s="2" t="s">
        <v>34</v>
      </c>
      <c r="J25" s="2" t="s">
        <v>21</v>
      </c>
      <c r="K25" s="33">
        <v>32275</v>
      </c>
      <c r="L25" s="2" t="s">
        <v>19</v>
      </c>
      <c r="M25" s="1">
        <v>95.95</v>
      </c>
      <c r="N25" s="15">
        <v>0.56479999999999997</v>
      </c>
      <c r="O25" s="78">
        <v>260</v>
      </c>
      <c r="P25" s="78">
        <v>260</v>
      </c>
      <c r="Q25" s="2">
        <v>260</v>
      </c>
      <c r="R25" s="2"/>
      <c r="S25" s="2">
        <v>260</v>
      </c>
      <c r="T25" s="15">
        <f t="shared" si="0"/>
        <v>146.84799999999998</v>
      </c>
      <c r="U25" s="113"/>
      <c r="V25" s="2" t="s">
        <v>2065</v>
      </c>
      <c r="W25" s="2">
        <v>5</v>
      </c>
    </row>
    <row r="26" spans="1:23">
      <c r="A26" s="2">
        <v>12</v>
      </c>
      <c r="B26" s="2">
        <v>1</v>
      </c>
      <c r="C26" s="2" t="s">
        <v>1595</v>
      </c>
      <c r="D26" s="2" t="s">
        <v>117</v>
      </c>
      <c r="E26" s="2" t="s">
        <v>118</v>
      </c>
      <c r="F26" s="2">
        <v>110</v>
      </c>
      <c r="G26" s="2" t="s">
        <v>2066</v>
      </c>
      <c r="H26" s="2" t="s">
        <v>32</v>
      </c>
      <c r="I26" s="2" t="s">
        <v>23</v>
      </c>
      <c r="J26" s="2" t="s">
        <v>21</v>
      </c>
      <c r="K26" s="33">
        <v>27146</v>
      </c>
      <c r="L26" s="2" t="s">
        <v>20</v>
      </c>
      <c r="M26" s="1">
        <v>108</v>
      </c>
      <c r="N26" s="15">
        <v>0.54879999999999995</v>
      </c>
      <c r="O26" s="2">
        <v>260</v>
      </c>
      <c r="P26" s="2">
        <v>275</v>
      </c>
      <c r="Q26" s="78">
        <v>290</v>
      </c>
      <c r="R26" s="2"/>
      <c r="S26" s="2">
        <v>275</v>
      </c>
      <c r="T26" s="15">
        <f t="shared" si="0"/>
        <v>150.91999999999999</v>
      </c>
      <c r="U26" s="113"/>
      <c r="V26" s="2" t="s">
        <v>2067</v>
      </c>
      <c r="W26" s="2">
        <v>12</v>
      </c>
    </row>
    <row r="27" spans="1:23">
      <c r="A27" s="2">
        <v>12</v>
      </c>
      <c r="B27" s="2">
        <v>1</v>
      </c>
      <c r="C27" s="2" t="s">
        <v>1595</v>
      </c>
      <c r="D27" s="2" t="s">
        <v>117</v>
      </c>
      <c r="E27" s="2" t="s">
        <v>118</v>
      </c>
      <c r="F27" s="2">
        <v>110</v>
      </c>
      <c r="G27" s="2" t="s">
        <v>713</v>
      </c>
      <c r="H27" s="2" t="s">
        <v>235</v>
      </c>
      <c r="I27" s="2" t="s">
        <v>235</v>
      </c>
      <c r="J27" s="2" t="s">
        <v>21</v>
      </c>
      <c r="K27" s="33">
        <v>24925</v>
      </c>
      <c r="L27" s="2" t="s">
        <v>36</v>
      </c>
      <c r="M27" s="1">
        <v>101.3</v>
      </c>
      <c r="N27" s="15">
        <v>0.63029999999999997</v>
      </c>
      <c r="O27" s="2">
        <v>130</v>
      </c>
      <c r="P27" s="2">
        <v>150</v>
      </c>
      <c r="Q27" s="2">
        <v>0</v>
      </c>
      <c r="R27" s="2"/>
      <c r="S27" s="2">
        <v>150</v>
      </c>
      <c r="T27" s="15">
        <f t="shared" si="0"/>
        <v>94.545000000000002</v>
      </c>
      <c r="U27" s="113"/>
      <c r="V27" s="2" t="s">
        <v>515</v>
      </c>
      <c r="W27" s="2">
        <v>12</v>
      </c>
    </row>
    <row r="28" spans="1:23">
      <c r="A28" s="2">
        <v>12</v>
      </c>
      <c r="B28" s="2">
        <v>1</v>
      </c>
      <c r="C28" s="2" t="s">
        <v>1608</v>
      </c>
      <c r="D28" s="2" t="s">
        <v>117</v>
      </c>
      <c r="E28" s="2" t="s">
        <v>118</v>
      </c>
      <c r="F28" s="2">
        <v>110</v>
      </c>
      <c r="G28" s="2" t="s">
        <v>2068</v>
      </c>
      <c r="H28" s="2" t="s">
        <v>32</v>
      </c>
      <c r="I28" s="2" t="s">
        <v>23</v>
      </c>
      <c r="J28" s="2" t="s">
        <v>21</v>
      </c>
      <c r="K28" s="33">
        <v>22995</v>
      </c>
      <c r="L28" s="2" t="s">
        <v>140</v>
      </c>
      <c r="M28" s="1">
        <v>107</v>
      </c>
      <c r="N28" s="15">
        <v>0.71889999999999998</v>
      </c>
      <c r="O28" s="78">
        <v>280</v>
      </c>
      <c r="P28" s="2">
        <v>280</v>
      </c>
      <c r="Q28" s="78">
        <v>290</v>
      </c>
      <c r="R28" s="2"/>
      <c r="S28" s="2">
        <v>280</v>
      </c>
      <c r="T28" s="15">
        <f t="shared" si="0"/>
        <v>201.292</v>
      </c>
      <c r="U28" s="113"/>
      <c r="V28" s="2" t="s">
        <v>2189</v>
      </c>
      <c r="W28" s="2">
        <v>12</v>
      </c>
    </row>
    <row r="29" spans="1:23">
      <c r="A29" s="2">
        <v>12</v>
      </c>
      <c r="B29" s="2">
        <v>1</v>
      </c>
      <c r="C29" s="2" t="s">
        <v>1595</v>
      </c>
      <c r="D29" s="2" t="s">
        <v>117</v>
      </c>
      <c r="E29" s="2" t="s">
        <v>118</v>
      </c>
      <c r="F29" s="2">
        <v>110</v>
      </c>
      <c r="G29" s="2" t="s">
        <v>2069</v>
      </c>
      <c r="H29" s="2" t="s">
        <v>1099</v>
      </c>
      <c r="I29" s="2" t="s">
        <v>60</v>
      </c>
      <c r="J29" s="2" t="s">
        <v>21</v>
      </c>
      <c r="K29" s="33">
        <v>33136</v>
      </c>
      <c r="L29" s="2" t="s">
        <v>19</v>
      </c>
      <c r="M29" s="1">
        <v>110</v>
      </c>
      <c r="N29" s="15">
        <v>0.53649999999999998</v>
      </c>
      <c r="O29" s="2">
        <v>275</v>
      </c>
      <c r="P29" s="2">
        <v>290</v>
      </c>
      <c r="Q29" s="2">
        <v>300</v>
      </c>
      <c r="R29" s="2"/>
      <c r="S29" s="2">
        <v>300</v>
      </c>
      <c r="T29" s="15">
        <f t="shared" si="0"/>
        <v>160.94999999999999</v>
      </c>
      <c r="U29" s="113"/>
      <c r="V29" s="2" t="s">
        <v>2190</v>
      </c>
      <c r="W29" s="2">
        <v>12</v>
      </c>
    </row>
    <row r="30" spans="1:23">
      <c r="A30" s="2">
        <v>5</v>
      </c>
      <c r="B30" s="2">
        <v>2</v>
      </c>
      <c r="C30" s="2" t="s">
        <v>2070</v>
      </c>
      <c r="D30" s="2" t="s">
        <v>117</v>
      </c>
      <c r="E30" s="2" t="s">
        <v>118</v>
      </c>
      <c r="F30" s="2">
        <v>110</v>
      </c>
      <c r="G30" s="2" t="s">
        <v>2071</v>
      </c>
      <c r="H30" s="2" t="s">
        <v>60</v>
      </c>
      <c r="I30" s="2" t="s">
        <v>60</v>
      </c>
      <c r="J30" s="2" t="s">
        <v>21</v>
      </c>
      <c r="K30" s="33">
        <v>29931</v>
      </c>
      <c r="L30" s="2" t="s">
        <v>19</v>
      </c>
      <c r="M30" s="1">
        <v>109</v>
      </c>
      <c r="N30" s="15">
        <v>0.53769999999999996</v>
      </c>
      <c r="O30" s="2">
        <v>267.5</v>
      </c>
      <c r="P30" s="2">
        <v>280</v>
      </c>
      <c r="Q30" s="78">
        <v>290</v>
      </c>
      <c r="R30" s="2"/>
      <c r="S30" s="2">
        <v>280</v>
      </c>
      <c r="T30" s="15">
        <f t="shared" si="0"/>
        <v>150.55599999999998</v>
      </c>
      <c r="U30" s="113"/>
      <c r="V30" s="2" t="s">
        <v>2063</v>
      </c>
      <c r="W30" s="2">
        <v>5</v>
      </c>
    </row>
    <row r="31" spans="1:23">
      <c r="A31" s="2">
        <v>3</v>
      </c>
      <c r="B31" s="2">
        <v>3</v>
      </c>
      <c r="C31" s="2" t="s">
        <v>1595</v>
      </c>
      <c r="D31" s="2" t="s">
        <v>117</v>
      </c>
      <c r="E31" s="2" t="s">
        <v>118</v>
      </c>
      <c r="F31" s="2">
        <v>110</v>
      </c>
      <c r="G31" s="2" t="s">
        <v>2072</v>
      </c>
      <c r="H31" s="2" t="s">
        <v>2073</v>
      </c>
      <c r="I31" s="2" t="s">
        <v>120</v>
      </c>
      <c r="J31" s="2" t="s">
        <v>120</v>
      </c>
      <c r="K31" s="33">
        <v>28462</v>
      </c>
      <c r="L31" s="2" t="s">
        <v>19</v>
      </c>
      <c r="M31" s="1">
        <v>107.4</v>
      </c>
      <c r="N31" s="15">
        <v>0.53990000000000005</v>
      </c>
      <c r="O31" s="78">
        <v>260</v>
      </c>
      <c r="P31" s="78">
        <v>260</v>
      </c>
      <c r="Q31" s="2">
        <v>260</v>
      </c>
      <c r="R31" s="2"/>
      <c r="S31" s="2">
        <v>260</v>
      </c>
      <c r="T31" s="15">
        <f t="shared" si="0"/>
        <v>140.37400000000002</v>
      </c>
      <c r="U31" s="113"/>
      <c r="V31" s="2" t="s">
        <v>2074</v>
      </c>
      <c r="W31" s="2">
        <v>3</v>
      </c>
    </row>
    <row r="32" spans="1:23">
      <c r="A32" s="2">
        <v>12</v>
      </c>
      <c r="B32" s="2">
        <v>1</v>
      </c>
      <c r="C32" s="2" t="s">
        <v>1608</v>
      </c>
      <c r="D32" s="2" t="s">
        <v>117</v>
      </c>
      <c r="E32" s="2" t="s">
        <v>118</v>
      </c>
      <c r="F32" s="2">
        <v>125</v>
      </c>
      <c r="G32" s="2" t="s">
        <v>2075</v>
      </c>
      <c r="H32" s="2" t="s">
        <v>224</v>
      </c>
      <c r="I32" s="2" t="s">
        <v>224</v>
      </c>
      <c r="J32" s="2" t="s">
        <v>21</v>
      </c>
      <c r="K32" s="33">
        <v>29140</v>
      </c>
      <c r="L32" s="2" t="s">
        <v>19</v>
      </c>
      <c r="M32" s="1">
        <v>121.2</v>
      </c>
      <c r="N32" s="15">
        <v>0.52580000000000005</v>
      </c>
      <c r="O32" s="2">
        <v>310</v>
      </c>
      <c r="P32" s="78">
        <v>327.5</v>
      </c>
      <c r="Q32" s="2">
        <v>327.5</v>
      </c>
      <c r="R32" s="2"/>
      <c r="S32" s="2">
        <v>327.5</v>
      </c>
      <c r="T32" s="15">
        <f t="shared" si="0"/>
        <v>172.19950000000003</v>
      </c>
      <c r="U32" s="113" t="s">
        <v>485</v>
      </c>
      <c r="V32" s="2" t="s">
        <v>289</v>
      </c>
      <c r="W32" s="2">
        <v>21</v>
      </c>
    </row>
    <row r="33" spans="1:23">
      <c r="A33" s="2">
        <v>5</v>
      </c>
      <c r="B33" s="2">
        <v>2</v>
      </c>
      <c r="C33" s="2" t="s">
        <v>2070</v>
      </c>
      <c r="D33" s="2" t="s">
        <v>117</v>
      </c>
      <c r="E33" s="2" t="s">
        <v>118</v>
      </c>
      <c r="F33" s="2">
        <v>125</v>
      </c>
      <c r="G33" s="2" t="s">
        <v>2076</v>
      </c>
      <c r="H33" s="2" t="s">
        <v>1099</v>
      </c>
      <c r="I33" s="2" t="s">
        <v>60</v>
      </c>
      <c r="J33" s="2" t="s">
        <v>21</v>
      </c>
      <c r="K33" s="33">
        <v>28872</v>
      </c>
      <c r="L33" s="2" t="s">
        <v>19</v>
      </c>
      <c r="M33" s="1">
        <v>111.6</v>
      </c>
      <c r="N33" s="15">
        <v>0.53469999999999995</v>
      </c>
      <c r="O33" s="78">
        <v>275</v>
      </c>
      <c r="P33" s="2">
        <v>275</v>
      </c>
      <c r="Q33" s="2">
        <v>300</v>
      </c>
      <c r="R33" s="2"/>
      <c r="S33" s="2">
        <v>300</v>
      </c>
      <c r="T33" s="15">
        <f t="shared" si="0"/>
        <v>160.41</v>
      </c>
      <c r="U33" s="113"/>
      <c r="V33" s="2" t="s">
        <v>2077</v>
      </c>
      <c r="W33" s="2">
        <v>5</v>
      </c>
    </row>
    <row r="34" spans="1:23">
      <c r="A34" s="2">
        <v>3</v>
      </c>
      <c r="B34" s="2">
        <v>3</v>
      </c>
      <c r="C34" s="2" t="s">
        <v>1595</v>
      </c>
      <c r="D34" s="2" t="s">
        <v>117</v>
      </c>
      <c r="E34" s="2" t="s">
        <v>118</v>
      </c>
      <c r="F34" s="2">
        <v>125</v>
      </c>
      <c r="G34" s="2" t="s">
        <v>441</v>
      </c>
      <c r="H34" s="2" t="s">
        <v>214</v>
      </c>
      <c r="I34" s="2" t="s">
        <v>214</v>
      </c>
      <c r="J34" s="2" t="s">
        <v>21</v>
      </c>
      <c r="K34" s="33">
        <v>33728</v>
      </c>
      <c r="L34" s="2" t="s">
        <v>19</v>
      </c>
      <c r="M34" s="1">
        <v>117.8</v>
      </c>
      <c r="N34" s="15">
        <v>0.52900000000000003</v>
      </c>
      <c r="O34" s="2">
        <v>240</v>
      </c>
      <c r="P34" s="78">
        <v>267.5</v>
      </c>
      <c r="Q34" s="78">
        <v>267.5</v>
      </c>
      <c r="R34" s="2"/>
      <c r="S34" s="2">
        <v>240</v>
      </c>
      <c r="T34" s="15">
        <f t="shared" si="0"/>
        <v>126.96000000000001</v>
      </c>
      <c r="U34" s="113"/>
      <c r="V34" s="2" t="s">
        <v>493</v>
      </c>
      <c r="W34" s="2">
        <v>3</v>
      </c>
    </row>
  </sheetData>
  <mergeCells count="18">
    <mergeCell ref="F3:F4"/>
    <mergeCell ref="A3:A4"/>
    <mergeCell ref="B3:B4"/>
    <mergeCell ref="C3:C4"/>
    <mergeCell ref="D3:D4"/>
    <mergeCell ref="E3:E4"/>
    <mergeCell ref="W3:W4"/>
    <mergeCell ref="G3:G4"/>
    <mergeCell ref="H3:H4"/>
    <mergeCell ref="I3:I4"/>
    <mergeCell ref="J3:J4"/>
    <mergeCell ref="K3:K4"/>
    <mergeCell ref="L3:L4"/>
    <mergeCell ref="M3:M4"/>
    <mergeCell ref="N3:N4"/>
    <mergeCell ref="O3:T3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6"/>
  <sheetViews>
    <sheetView workbookViewId="0">
      <selection activeCell="F27" sqref="F27"/>
    </sheetView>
  </sheetViews>
  <sheetFormatPr defaultRowHeight="12.75"/>
  <cols>
    <col min="1" max="1" width="4.85546875" style="7" bestFit="1" customWidth="1"/>
    <col min="2" max="2" width="6" style="7" customWidth="1"/>
    <col min="3" max="3" width="7.28515625" style="7" customWidth="1"/>
    <col min="4" max="4" width="8.85546875" style="7" customWidth="1"/>
    <col min="5" max="5" width="5" style="7" bestFit="1" customWidth="1"/>
    <col min="6" max="6" width="19.85546875" style="7" bestFit="1" customWidth="1"/>
    <col min="7" max="8" width="24.28515625" style="7" bestFit="1" customWidth="1"/>
    <col min="9" max="9" width="7.28515625" style="7" bestFit="1" customWidth="1"/>
    <col min="10" max="10" width="13.28515625" style="7" bestFit="1" customWidth="1"/>
    <col min="11" max="11" width="18.5703125" style="7" bestFit="1" customWidth="1"/>
    <col min="12" max="12" width="6.5703125" style="8" bestFit="1" customWidth="1"/>
    <col min="13" max="13" width="6.5703125" style="13" bestFit="1" customWidth="1"/>
    <col min="14" max="17" width="6" style="7" bestFit="1" customWidth="1"/>
    <col min="18" max="18" width="6.5703125" style="7" bestFit="1" customWidth="1"/>
    <col min="19" max="19" width="8.5703125" style="13" bestFit="1" customWidth="1"/>
    <col min="20" max="20" width="21.42578125" style="7" bestFit="1" customWidth="1"/>
    <col min="21" max="21" width="18.5703125" style="7" bestFit="1" customWidth="1"/>
    <col min="22" max="22" width="4.85546875" style="7" bestFit="1" customWidth="1"/>
    <col min="23" max="16384" width="9.140625" style="7"/>
  </cols>
  <sheetData>
    <row r="1" spans="1:22" ht="20.25">
      <c r="C1" s="18" t="s">
        <v>27</v>
      </c>
      <c r="F1" s="22"/>
      <c r="G1" s="4"/>
      <c r="H1" s="4"/>
      <c r="I1" s="4"/>
      <c r="J1" s="6"/>
      <c r="L1" s="5"/>
      <c r="M1" s="12"/>
      <c r="N1" s="4"/>
      <c r="O1" s="4"/>
      <c r="P1" s="4"/>
      <c r="Q1" s="4"/>
      <c r="R1" s="23"/>
    </row>
    <row r="2" spans="1:22" s="24" customFormat="1" ht="21" thickBot="1">
      <c r="C2" s="18" t="s">
        <v>1563</v>
      </c>
      <c r="F2" s="25"/>
      <c r="G2" s="4"/>
      <c r="H2" s="25"/>
      <c r="I2" s="4"/>
      <c r="J2" s="25"/>
      <c r="K2" s="25"/>
      <c r="L2" s="26"/>
      <c r="M2" s="27"/>
      <c r="N2" s="25"/>
      <c r="O2" s="25"/>
      <c r="P2" s="25"/>
      <c r="Q2" s="25"/>
      <c r="R2" s="28"/>
      <c r="S2" s="29"/>
    </row>
    <row r="3" spans="1:22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60" t="s">
        <v>9</v>
      </c>
      <c r="U3" s="160" t="s">
        <v>31</v>
      </c>
      <c r="V3" s="149" t="s">
        <v>18</v>
      </c>
    </row>
    <row r="4" spans="1:22" s="9" customFormat="1" ht="13.5" customHeight="1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20">
        <v>2</v>
      </c>
      <c r="P4" s="20">
        <v>3</v>
      </c>
      <c r="Q4" s="20">
        <v>4</v>
      </c>
      <c r="R4" s="30" t="s">
        <v>6</v>
      </c>
      <c r="S4" s="21" t="s">
        <v>0</v>
      </c>
      <c r="T4" s="161"/>
      <c r="U4" s="161"/>
      <c r="V4" s="166"/>
    </row>
    <row r="5" spans="1:22">
      <c r="A5" s="2"/>
      <c r="B5" s="2"/>
      <c r="C5" s="2"/>
      <c r="D5" s="2"/>
      <c r="E5" s="2"/>
      <c r="F5" s="14" t="s">
        <v>352</v>
      </c>
      <c r="G5" s="2"/>
      <c r="H5" s="2"/>
      <c r="I5" s="2"/>
      <c r="J5" s="33"/>
      <c r="K5" s="2"/>
      <c r="L5" s="1"/>
      <c r="M5" s="15"/>
      <c r="N5" s="2"/>
      <c r="O5" s="2"/>
      <c r="P5" s="109"/>
      <c r="Q5" s="2"/>
      <c r="R5" s="2"/>
      <c r="S5" s="15"/>
      <c r="T5" s="2"/>
      <c r="U5" s="2"/>
      <c r="V5" s="2"/>
    </row>
    <row r="6" spans="1:22">
      <c r="A6" s="2"/>
      <c r="B6" s="2"/>
      <c r="C6" s="2"/>
      <c r="D6" s="2"/>
      <c r="E6" s="2"/>
      <c r="F6" s="14" t="s">
        <v>77</v>
      </c>
      <c r="G6" s="2"/>
      <c r="H6" s="2"/>
      <c r="I6" s="2"/>
      <c r="J6" s="33"/>
      <c r="K6" s="2"/>
      <c r="L6" s="1"/>
      <c r="M6" s="15"/>
      <c r="N6" s="2"/>
      <c r="O6" s="2"/>
      <c r="P6" s="2"/>
      <c r="Q6" s="2"/>
      <c r="R6" s="2"/>
      <c r="S6" s="15"/>
      <c r="T6" s="2"/>
      <c r="U6" s="2"/>
      <c r="V6" s="2"/>
    </row>
    <row r="7" spans="1:22">
      <c r="A7" s="2">
        <v>12</v>
      </c>
      <c r="B7" s="2">
        <v>1</v>
      </c>
      <c r="C7" s="2" t="s">
        <v>117</v>
      </c>
      <c r="D7" s="2" t="s">
        <v>163</v>
      </c>
      <c r="E7" s="2">
        <v>90</v>
      </c>
      <c r="F7" s="2" t="s">
        <v>1564</v>
      </c>
      <c r="G7" s="2" t="s">
        <v>609</v>
      </c>
      <c r="H7" s="2" t="s">
        <v>609</v>
      </c>
      <c r="I7" s="2" t="s">
        <v>21</v>
      </c>
      <c r="J7" s="33">
        <v>27740</v>
      </c>
      <c r="K7" s="2" t="s">
        <v>19</v>
      </c>
      <c r="L7" s="1">
        <v>89</v>
      </c>
      <c r="M7" s="15">
        <v>0.63660000000000005</v>
      </c>
      <c r="N7" s="2">
        <v>152.5</v>
      </c>
      <c r="O7" s="2">
        <v>157.5</v>
      </c>
      <c r="P7" s="78">
        <v>162.5</v>
      </c>
      <c r="Q7" s="2"/>
      <c r="R7" s="2">
        <v>157.5</v>
      </c>
      <c r="S7" s="15">
        <f>R7*M7</f>
        <v>100.26450000000001</v>
      </c>
      <c r="T7" s="2"/>
      <c r="U7" s="2" t="s">
        <v>1565</v>
      </c>
      <c r="V7" s="2">
        <v>12</v>
      </c>
    </row>
    <row r="8" spans="1:22">
      <c r="A8" s="2"/>
      <c r="B8" s="2"/>
      <c r="C8" s="2"/>
      <c r="D8" s="2"/>
      <c r="E8" s="2"/>
      <c r="F8" s="14" t="s">
        <v>75</v>
      </c>
      <c r="G8" s="2"/>
      <c r="H8" s="2"/>
      <c r="I8" s="2"/>
      <c r="J8" s="33"/>
      <c r="K8" s="2"/>
      <c r="L8" s="1"/>
      <c r="M8" s="15"/>
      <c r="N8" s="2"/>
      <c r="O8" s="2"/>
      <c r="P8" s="109"/>
      <c r="Q8" s="2"/>
      <c r="R8" s="2"/>
      <c r="S8" s="15"/>
      <c r="T8" s="2"/>
      <c r="U8" s="2"/>
      <c r="V8" s="2"/>
    </row>
    <row r="9" spans="1:22">
      <c r="A9" s="2">
        <v>12</v>
      </c>
      <c r="B9" s="2">
        <v>1</v>
      </c>
      <c r="C9" s="2" t="s">
        <v>117</v>
      </c>
      <c r="D9" s="2" t="s">
        <v>163</v>
      </c>
      <c r="E9" s="2">
        <v>75</v>
      </c>
      <c r="F9" s="2" t="s">
        <v>201</v>
      </c>
      <c r="G9" s="2" t="s">
        <v>203</v>
      </c>
      <c r="H9" s="2" t="s">
        <v>203</v>
      </c>
      <c r="I9" s="2" t="s">
        <v>21</v>
      </c>
      <c r="J9" s="33">
        <v>32616</v>
      </c>
      <c r="K9" s="2" t="s">
        <v>19</v>
      </c>
      <c r="L9" s="1">
        <v>75</v>
      </c>
      <c r="M9" s="15">
        <v>0.66449999999999998</v>
      </c>
      <c r="N9" s="2">
        <v>230</v>
      </c>
      <c r="O9" s="2">
        <v>242.5</v>
      </c>
      <c r="P9" s="2">
        <v>250</v>
      </c>
      <c r="Q9" s="2"/>
      <c r="R9" s="2">
        <v>250</v>
      </c>
      <c r="S9" s="15">
        <f t="shared" ref="S9:S20" si="0">R9*M9</f>
        <v>166.125</v>
      </c>
      <c r="T9" s="2" t="s">
        <v>483</v>
      </c>
      <c r="U9" s="2" t="s">
        <v>1566</v>
      </c>
      <c r="V9" s="2">
        <v>48</v>
      </c>
    </row>
    <row r="10" spans="1:22">
      <c r="A10" s="2">
        <v>12</v>
      </c>
      <c r="B10" s="2">
        <v>1</v>
      </c>
      <c r="C10" s="2" t="s">
        <v>117</v>
      </c>
      <c r="D10" s="2" t="s">
        <v>163</v>
      </c>
      <c r="E10" s="2">
        <v>75</v>
      </c>
      <c r="F10" s="2" t="s">
        <v>356</v>
      </c>
      <c r="G10" s="2" t="s">
        <v>357</v>
      </c>
      <c r="H10" s="2" t="s">
        <v>357</v>
      </c>
      <c r="I10" s="2" t="s">
        <v>21</v>
      </c>
      <c r="J10" s="33">
        <v>16597</v>
      </c>
      <c r="K10" s="2" t="s">
        <v>359</v>
      </c>
      <c r="L10" s="1">
        <v>68.3</v>
      </c>
      <c r="M10" s="15">
        <v>1.4912000000000001</v>
      </c>
      <c r="N10" s="2">
        <v>100</v>
      </c>
      <c r="O10" s="78">
        <v>105</v>
      </c>
      <c r="P10" s="2">
        <v>105</v>
      </c>
      <c r="Q10" s="2"/>
      <c r="R10" s="2">
        <v>105</v>
      </c>
      <c r="S10" s="15">
        <f t="shared" si="0"/>
        <v>156.57600000000002</v>
      </c>
      <c r="T10" s="2"/>
      <c r="U10" s="2" t="s">
        <v>356</v>
      </c>
      <c r="V10" s="2">
        <v>12</v>
      </c>
    </row>
    <row r="11" spans="1:22">
      <c r="A11" s="2">
        <v>12</v>
      </c>
      <c r="B11" s="2">
        <v>1</v>
      </c>
      <c r="C11" s="2" t="s">
        <v>117</v>
      </c>
      <c r="D11" s="2" t="s">
        <v>163</v>
      </c>
      <c r="E11" s="2">
        <v>82.5</v>
      </c>
      <c r="F11" s="2" t="s">
        <v>1567</v>
      </c>
      <c r="G11" s="2" t="s">
        <v>1450</v>
      </c>
      <c r="H11" s="2" t="s">
        <v>176</v>
      </c>
      <c r="I11" s="2" t="s">
        <v>21</v>
      </c>
      <c r="J11" s="33">
        <v>33518</v>
      </c>
      <c r="K11" s="2" t="s">
        <v>19</v>
      </c>
      <c r="L11" s="1">
        <v>79.099999999999994</v>
      </c>
      <c r="M11" s="15">
        <v>0.63819999999999999</v>
      </c>
      <c r="N11" s="2">
        <v>155</v>
      </c>
      <c r="O11" s="78">
        <v>167.5</v>
      </c>
      <c r="P11" s="2">
        <v>167.5</v>
      </c>
      <c r="Q11" s="2"/>
      <c r="R11" s="2">
        <v>167.5</v>
      </c>
      <c r="S11" s="15">
        <f t="shared" si="0"/>
        <v>106.8985</v>
      </c>
      <c r="T11" s="2"/>
      <c r="U11" s="2" t="s">
        <v>1452</v>
      </c>
      <c r="V11" s="2">
        <v>12</v>
      </c>
    </row>
    <row r="12" spans="1:22">
      <c r="A12" s="2">
        <v>12</v>
      </c>
      <c r="B12" s="2">
        <v>1</v>
      </c>
      <c r="C12" s="2" t="s">
        <v>117</v>
      </c>
      <c r="D12" s="2" t="s">
        <v>163</v>
      </c>
      <c r="E12" s="2">
        <v>90</v>
      </c>
      <c r="F12" s="2" t="s">
        <v>1568</v>
      </c>
      <c r="G12" s="2" t="s">
        <v>304</v>
      </c>
      <c r="H12" s="2" t="s">
        <v>304</v>
      </c>
      <c r="I12" s="2" t="s">
        <v>21</v>
      </c>
      <c r="J12" s="33">
        <v>25088</v>
      </c>
      <c r="K12" s="2" t="s">
        <v>36</v>
      </c>
      <c r="L12" s="1">
        <v>89.9</v>
      </c>
      <c r="M12" s="15">
        <v>0.67</v>
      </c>
      <c r="N12" s="2">
        <v>205</v>
      </c>
      <c r="O12" s="2">
        <v>215</v>
      </c>
      <c r="P12" s="78">
        <v>227.5</v>
      </c>
      <c r="Q12" s="2"/>
      <c r="R12" s="2">
        <v>215</v>
      </c>
      <c r="S12" s="15">
        <f t="shared" si="0"/>
        <v>144.05000000000001</v>
      </c>
      <c r="T12" s="2"/>
      <c r="U12" s="2" t="s">
        <v>494</v>
      </c>
      <c r="V12" s="2">
        <v>12</v>
      </c>
    </row>
    <row r="13" spans="1:22">
      <c r="A13" s="2">
        <v>12</v>
      </c>
      <c r="B13" s="2">
        <v>1</v>
      </c>
      <c r="C13" s="2" t="s">
        <v>117</v>
      </c>
      <c r="D13" s="2" t="s">
        <v>163</v>
      </c>
      <c r="E13" s="2">
        <v>90</v>
      </c>
      <c r="F13" s="2" t="s">
        <v>1569</v>
      </c>
      <c r="G13" s="2" t="s">
        <v>176</v>
      </c>
      <c r="H13" s="2" t="s">
        <v>176</v>
      </c>
      <c r="I13" s="2" t="s">
        <v>21</v>
      </c>
      <c r="J13" s="33">
        <v>33349</v>
      </c>
      <c r="K13" s="2" t="s">
        <v>19</v>
      </c>
      <c r="L13" s="1">
        <v>89.5</v>
      </c>
      <c r="M13" s="15">
        <v>0.58730000000000004</v>
      </c>
      <c r="N13" s="78">
        <v>225</v>
      </c>
      <c r="O13" s="2">
        <v>225</v>
      </c>
      <c r="P13" s="2">
        <v>232.5</v>
      </c>
      <c r="Q13" s="2"/>
      <c r="R13" s="2">
        <v>232.5</v>
      </c>
      <c r="S13" s="15">
        <f t="shared" si="0"/>
        <v>136.54725000000002</v>
      </c>
      <c r="T13" s="2"/>
      <c r="U13" s="2" t="s">
        <v>1570</v>
      </c>
      <c r="V13" s="2">
        <v>12</v>
      </c>
    </row>
    <row r="14" spans="1:22">
      <c r="A14" s="2">
        <v>5</v>
      </c>
      <c r="B14" s="2">
        <v>2</v>
      </c>
      <c r="C14" s="2" t="s">
        <v>117</v>
      </c>
      <c r="D14" s="2" t="s">
        <v>163</v>
      </c>
      <c r="E14" s="2">
        <v>90</v>
      </c>
      <c r="F14" s="2" t="s">
        <v>1568</v>
      </c>
      <c r="G14" s="2" t="s">
        <v>304</v>
      </c>
      <c r="H14" s="2" t="s">
        <v>304</v>
      </c>
      <c r="I14" s="2" t="s">
        <v>21</v>
      </c>
      <c r="J14" s="33">
        <v>25088</v>
      </c>
      <c r="K14" s="2" t="s">
        <v>19</v>
      </c>
      <c r="L14" s="1">
        <v>89.9</v>
      </c>
      <c r="M14" s="15">
        <v>0.5857</v>
      </c>
      <c r="N14" s="2">
        <v>205</v>
      </c>
      <c r="O14" s="2">
        <v>215</v>
      </c>
      <c r="P14" s="78">
        <v>227.5</v>
      </c>
      <c r="Q14" s="2"/>
      <c r="R14" s="2">
        <v>215</v>
      </c>
      <c r="S14" s="15">
        <f t="shared" si="0"/>
        <v>125.9255</v>
      </c>
      <c r="T14" s="2"/>
      <c r="U14" s="2" t="s">
        <v>494</v>
      </c>
      <c r="V14" s="2">
        <v>5</v>
      </c>
    </row>
    <row r="15" spans="1:22">
      <c r="A15" s="2">
        <v>3</v>
      </c>
      <c r="B15" s="2">
        <v>3</v>
      </c>
      <c r="C15" s="2" t="s">
        <v>117</v>
      </c>
      <c r="D15" s="2" t="s">
        <v>163</v>
      </c>
      <c r="E15" s="2">
        <v>90</v>
      </c>
      <c r="F15" s="2" t="s">
        <v>1571</v>
      </c>
      <c r="G15" s="2" t="s">
        <v>143</v>
      </c>
      <c r="H15" s="2" t="s">
        <v>143</v>
      </c>
      <c r="I15" s="2" t="s">
        <v>21</v>
      </c>
      <c r="J15" s="33">
        <v>29801</v>
      </c>
      <c r="K15" s="2" t="s">
        <v>19</v>
      </c>
      <c r="L15" s="1">
        <v>88.5</v>
      </c>
      <c r="M15" s="15">
        <v>0.59140000000000004</v>
      </c>
      <c r="N15" s="2">
        <v>180</v>
      </c>
      <c r="O15" s="2">
        <v>190</v>
      </c>
      <c r="P15" s="78">
        <v>0</v>
      </c>
      <c r="Q15" s="2"/>
      <c r="R15" s="2">
        <v>190</v>
      </c>
      <c r="S15" s="15">
        <f t="shared" si="0"/>
        <v>112.36600000000001</v>
      </c>
      <c r="T15" s="2"/>
      <c r="U15" s="2" t="s">
        <v>1572</v>
      </c>
      <c r="V15" s="2">
        <v>3</v>
      </c>
    </row>
    <row r="16" spans="1:22">
      <c r="A16" s="2">
        <v>12</v>
      </c>
      <c r="B16" s="2">
        <v>1</v>
      </c>
      <c r="C16" s="2" t="s">
        <v>117</v>
      </c>
      <c r="D16" s="2" t="s">
        <v>163</v>
      </c>
      <c r="E16" s="2">
        <v>100</v>
      </c>
      <c r="F16" s="2" t="s">
        <v>1573</v>
      </c>
      <c r="G16" s="2" t="s">
        <v>87</v>
      </c>
      <c r="H16" s="2" t="s">
        <v>107</v>
      </c>
      <c r="I16" s="2" t="s">
        <v>21</v>
      </c>
      <c r="J16" s="33">
        <v>32281</v>
      </c>
      <c r="K16" s="2" t="s">
        <v>19</v>
      </c>
      <c r="L16" s="1">
        <v>100</v>
      </c>
      <c r="M16" s="15">
        <v>0.55400000000000005</v>
      </c>
      <c r="N16" s="2">
        <v>240</v>
      </c>
      <c r="O16" s="2">
        <v>250</v>
      </c>
      <c r="P16" s="2">
        <v>255</v>
      </c>
      <c r="Q16" s="2"/>
      <c r="R16" s="2">
        <v>255</v>
      </c>
      <c r="S16" s="15">
        <f t="shared" si="0"/>
        <v>141.27000000000001</v>
      </c>
      <c r="T16" s="2" t="s">
        <v>485</v>
      </c>
      <c r="U16" s="2" t="s">
        <v>1574</v>
      </c>
      <c r="V16" s="2">
        <v>21</v>
      </c>
    </row>
    <row r="17" spans="1:22">
      <c r="A17" s="2">
        <v>5</v>
      </c>
      <c r="B17" s="2">
        <v>2</v>
      </c>
      <c r="C17" s="2" t="s">
        <v>117</v>
      </c>
      <c r="D17" s="2" t="s">
        <v>163</v>
      </c>
      <c r="E17" s="2">
        <v>100</v>
      </c>
      <c r="F17" s="2" t="s">
        <v>1575</v>
      </c>
      <c r="G17" s="2" t="s">
        <v>1576</v>
      </c>
      <c r="H17" s="2" t="s">
        <v>609</v>
      </c>
      <c r="I17" s="2" t="s">
        <v>21</v>
      </c>
      <c r="J17" s="33">
        <v>30809</v>
      </c>
      <c r="K17" s="2" t="s">
        <v>19</v>
      </c>
      <c r="L17" s="1">
        <v>99.3</v>
      </c>
      <c r="M17" s="15">
        <v>0.55579999999999996</v>
      </c>
      <c r="N17" s="78">
        <v>242.5</v>
      </c>
      <c r="O17" s="78">
        <v>242.5</v>
      </c>
      <c r="P17" s="2">
        <v>242.5</v>
      </c>
      <c r="Q17" s="2"/>
      <c r="R17" s="2">
        <v>242.5</v>
      </c>
      <c r="S17" s="15">
        <f t="shared" si="0"/>
        <v>134.78149999999999</v>
      </c>
      <c r="T17" s="113"/>
      <c r="U17" s="2" t="s">
        <v>1577</v>
      </c>
      <c r="V17" s="2">
        <v>5</v>
      </c>
    </row>
    <row r="18" spans="1:22">
      <c r="A18" s="2">
        <v>12</v>
      </c>
      <c r="B18" s="2">
        <v>1</v>
      </c>
      <c r="C18" s="2" t="s">
        <v>117</v>
      </c>
      <c r="D18" s="2" t="s">
        <v>163</v>
      </c>
      <c r="E18" s="2">
        <v>110</v>
      </c>
      <c r="F18" s="2" t="s">
        <v>713</v>
      </c>
      <c r="G18" s="2" t="s">
        <v>235</v>
      </c>
      <c r="H18" s="2" t="s">
        <v>235</v>
      </c>
      <c r="I18" s="2" t="s">
        <v>21</v>
      </c>
      <c r="J18" s="33">
        <v>24925</v>
      </c>
      <c r="K18" s="2" t="s">
        <v>36</v>
      </c>
      <c r="L18" s="1">
        <v>101.3</v>
      </c>
      <c r="M18" s="15">
        <v>0.63029999999999997</v>
      </c>
      <c r="N18" s="2">
        <v>125</v>
      </c>
      <c r="O18" s="2">
        <v>135</v>
      </c>
      <c r="P18" s="2">
        <v>140</v>
      </c>
      <c r="Q18" s="2"/>
      <c r="R18" s="2">
        <v>140</v>
      </c>
      <c r="S18" s="15">
        <f t="shared" si="0"/>
        <v>88.24199999999999</v>
      </c>
      <c r="T18" s="113"/>
      <c r="U18" s="2" t="s">
        <v>515</v>
      </c>
      <c r="V18" s="2">
        <v>12</v>
      </c>
    </row>
    <row r="19" spans="1:22">
      <c r="A19" s="2">
        <v>12</v>
      </c>
      <c r="B19" s="2">
        <v>1</v>
      </c>
      <c r="C19" s="2" t="s">
        <v>117</v>
      </c>
      <c r="D19" s="2" t="s">
        <v>163</v>
      </c>
      <c r="E19" s="2">
        <v>110</v>
      </c>
      <c r="F19" s="2" t="s">
        <v>234</v>
      </c>
      <c r="G19" s="2" t="s">
        <v>235</v>
      </c>
      <c r="H19" s="2" t="s">
        <v>235</v>
      </c>
      <c r="I19" s="2" t="s">
        <v>21</v>
      </c>
      <c r="J19" s="33">
        <v>32711</v>
      </c>
      <c r="K19" s="2" t="s">
        <v>19</v>
      </c>
      <c r="L19" s="1">
        <v>108.1</v>
      </c>
      <c r="M19" s="15">
        <v>0.53890000000000005</v>
      </c>
      <c r="N19" s="78">
        <v>280</v>
      </c>
      <c r="O19" s="2">
        <v>280</v>
      </c>
      <c r="P19" s="2">
        <v>300</v>
      </c>
      <c r="Q19" s="2"/>
      <c r="R19" s="2">
        <v>300</v>
      </c>
      <c r="S19" s="15">
        <f t="shared" si="0"/>
        <v>161.67000000000002</v>
      </c>
      <c r="T19" s="113" t="s">
        <v>484</v>
      </c>
      <c r="U19" s="2" t="s">
        <v>516</v>
      </c>
      <c r="V19" s="2">
        <v>27</v>
      </c>
    </row>
    <row r="20" spans="1:22">
      <c r="A20" s="2">
        <v>5</v>
      </c>
      <c r="B20" s="2">
        <v>2</v>
      </c>
      <c r="C20" s="2" t="s">
        <v>117</v>
      </c>
      <c r="D20" s="2" t="s">
        <v>163</v>
      </c>
      <c r="E20" s="2">
        <v>110</v>
      </c>
      <c r="F20" s="2" t="s">
        <v>713</v>
      </c>
      <c r="G20" s="2" t="s">
        <v>235</v>
      </c>
      <c r="H20" s="2" t="s">
        <v>235</v>
      </c>
      <c r="I20" s="2" t="s">
        <v>21</v>
      </c>
      <c r="J20" s="33">
        <v>24925</v>
      </c>
      <c r="K20" s="2" t="s">
        <v>19</v>
      </c>
      <c r="L20" s="1">
        <v>101.3</v>
      </c>
      <c r="M20" s="15">
        <v>0.55100000000000005</v>
      </c>
      <c r="N20" s="2">
        <v>125</v>
      </c>
      <c r="O20" s="2">
        <v>135</v>
      </c>
      <c r="P20" s="2">
        <v>140</v>
      </c>
      <c r="Q20" s="2"/>
      <c r="R20" s="2">
        <v>140</v>
      </c>
      <c r="S20" s="15">
        <f t="shared" si="0"/>
        <v>77.14</v>
      </c>
      <c r="T20" s="113"/>
      <c r="U20" s="2" t="s">
        <v>515</v>
      </c>
      <c r="V20" s="2">
        <v>5</v>
      </c>
    </row>
    <row r="21" spans="1:22">
      <c r="A21" s="2"/>
      <c r="B21" s="2"/>
      <c r="C21" s="2"/>
      <c r="D21" s="2"/>
      <c r="E21" s="2"/>
      <c r="F21" s="14" t="s">
        <v>488</v>
      </c>
      <c r="G21" s="2"/>
      <c r="H21" s="2"/>
      <c r="I21" s="2"/>
      <c r="J21" s="33"/>
      <c r="K21" s="2"/>
      <c r="L21" s="1"/>
      <c r="M21" s="15"/>
      <c r="N21" s="2"/>
      <c r="O21" s="2"/>
      <c r="P21" s="109"/>
      <c r="Q21" s="2"/>
      <c r="R21" s="2"/>
      <c r="S21" s="15"/>
      <c r="T21" s="2"/>
      <c r="U21" s="2"/>
      <c r="V21" s="2"/>
    </row>
    <row r="22" spans="1:22">
      <c r="A22" s="2"/>
      <c r="B22" s="2"/>
      <c r="C22" s="2"/>
      <c r="D22" s="2"/>
      <c r="E22" s="2"/>
      <c r="F22" s="14" t="s">
        <v>75</v>
      </c>
      <c r="G22" s="2"/>
      <c r="H22" s="2"/>
      <c r="I22" s="2"/>
      <c r="J22" s="33"/>
      <c r="K22" s="2"/>
      <c r="L22" s="1"/>
      <c r="M22" s="15"/>
      <c r="N22" s="2"/>
      <c r="O22" s="2"/>
      <c r="P22" s="2"/>
      <c r="Q22" s="2"/>
      <c r="R22" s="2"/>
      <c r="S22" s="15"/>
      <c r="T22" s="2"/>
      <c r="U22" s="2"/>
      <c r="V22" s="2"/>
    </row>
    <row r="23" spans="1:22">
      <c r="A23" s="2">
        <v>12</v>
      </c>
      <c r="B23" s="2">
        <v>1</v>
      </c>
      <c r="C23" s="2" t="s">
        <v>117</v>
      </c>
      <c r="D23" s="2" t="s">
        <v>206</v>
      </c>
      <c r="E23" s="2">
        <v>67.5</v>
      </c>
      <c r="F23" s="2" t="s">
        <v>1578</v>
      </c>
      <c r="G23" s="2" t="s">
        <v>180</v>
      </c>
      <c r="H23" s="2" t="s">
        <v>34</v>
      </c>
      <c r="I23" s="2" t="s">
        <v>21</v>
      </c>
      <c r="J23" s="33">
        <v>36506</v>
      </c>
      <c r="K23" s="2" t="s">
        <v>42</v>
      </c>
      <c r="L23" s="1">
        <v>63.1</v>
      </c>
      <c r="M23" s="15">
        <v>0.8347</v>
      </c>
      <c r="N23" s="2">
        <v>90</v>
      </c>
      <c r="O23" s="109">
        <v>100</v>
      </c>
      <c r="P23" s="109">
        <v>100</v>
      </c>
      <c r="Q23" s="2"/>
      <c r="R23" s="2">
        <v>90</v>
      </c>
      <c r="S23" s="15">
        <f t="shared" ref="S23:S36" si="1">R23*M23</f>
        <v>75.123000000000005</v>
      </c>
      <c r="T23" s="113"/>
      <c r="U23" s="2" t="s">
        <v>602</v>
      </c>
      <c r="V23" s="2">
        <v>12</v>
      </c>
    </row>
    <row r="24" spans="1:22">
      <c r="A24" s="2">
        <v>12</v>
      </c>
      <c r="B24" s="2">
        <v>1</v>
      </c>
      <c r="C24" s="2" t="s">
        <v>117</v>
      </c>
      <c r="D24" s="2" t="s">
        <v>206</v>
      </c>
      <c r="E24" s="2">
        <v>90</v>
      </c>
      <c r="F24" s="2" t="s">
        <v>1579</v>
      </c>
      <c r="G24" s="2" t="s">
        <v>1580</v>
      </c>
      <c r="H24" s="2" t="s">
        <v>264</v>
      </c>
      <c r="I24" s="2" t="s">
        <v>21</v>
      </c>
      <c r="J24" s="33">
        <v>20144</v>
      </c>
      <c r="K24" s="2" t="s">
        <v>216</v>
      </c>
      <c r="L24" s="1">
        <v>89.7</v>
      </c>
      <c r="M24" s="15">
        <v>1.0293000000000001</v>
      </c>
      <c r="N24" s="2">
        <v>157.5</v>
      </c>
      <c r="O24" s="109">
        <v>170</v>
      </c>
      <c r="P24" s="2">
        <v>170</v>
      </c>
      <c r="Q24" s="109">
        <v>176.5</v>
      </c>
      <c r="R24" s="2">
        <v>170</v>
      </c>
      <c r="S24" s="15">
        <f t="shared" si="1"/>
        <v>174.98100000000002</v>
      </c>
      <c r="T24" s="113"/>
      <c r="U24" s="2" t="s">
        <v>1581</v>
      </c>
      <c r="V24" s="2">
        <v>12</v>
      </c>
    </row>
    <row r="25" spans="1:22">
      <c r="A25" s="2">
        <v>12</v>
      </c>
      <c r="B25" s="2">
        <v>1</v>
      </c>
      <c r="C25" s="2" t="s">
        <v>117</v>
      </c>
      <c r="D25" s="2" t="s">
        <v>206</v>
      </c>
      <c r="E25" s="2">
        <v>90</v>
      </c>
      <c r="F25" s="2" t="s">
        <v>1582</v>
      </c>
      <c r="G25" s="2" t="s">
        <v>224</v>
      </c>
      <c r="H25" s="2" t="s">
        <v>224</v>
      </c>
      <c r="I25" s="2" t="s">
        <v>21</v>
      </c>
      <c r="J25" s="33">
        <v>33202</v>
      </c>
      <c r="K25" s="2" t="s">
        <v>19</v>
      </c>
      <c r="L25" s="1">
        <v>89.8</v>
      </c>
      <c r="M25" s="15">
        <v>0.58609999999999995</v>
      </c>
      <c r="N25" s="2">
        <v>230</v>
      </c>
      <c r="O25" s="2">
        <v>240</v>
      </c>
      <c r="P25" s="109">
        <v>250</v>
      </c>
      <c r="Q25" s="2"/>
      <c r="R25" s="2">
        <v>240</v>
      </c>
      <c r="S25" s="15">
        <f t="shared" si="1"/>
        <v>140.66399999999999</v>
      </c>
      <c r="T25" s="113"/>
      <c r="U25" s="2" t="s">
        <v>300</v>
      </c>
      <c r="V25" s="2">
        <v>12</v>
      </c>
    </row>
    <row r="26" spans="1:22">
      <c r="A26" s="2">
        <v>5</v>
      </c>
      <c r="B26" s="2">
        <v>2</v>
      </c>
      <c r="C26" s="2" t="s">
        <v>117</v>
      </c>
      <c r="D26" s="2" t="s">
        <v>206</v>
      </c>
      <c r="E26" s="2">
        <v>90</v>
      </c>
      <c r="F26" s="2" t="s">
        <v>1583</v>
      </c>
      <c r="G26" s="2" t="s">
        <v>263</v>
      </c>
      <c r="H26" s="2" t="s">
        <v>264</v>
      </c>
      <c r="I26" s="2" t="s">
        <v>21</v>
      </c>
      <c r="J26" s="33">
        <v>30007</v>
      </c>
      <c r="K26" s="2" t="s">
        <v>19</v>
      </c>
      <c r="L26" s="1">
        <v>85.4</v>
      </c>
      <c r="M26" s="15">
        <v>0.60499999999999998</v>
      </c>
      <c r="N26" s="2">
        <v>185</v>
      </c>
      <c r="O26" s="2">
        <v>195</v>
      </c>
      <c r="P26" s="109">
        <v>202.5</v>
      </c>
      <c r="Q26" s="2"/>
      <c r="R26" s="2">
        <v>195</v>
      </c>
      <c r="S26" s="15">
        <f t="shared" si="1"/>
        <v>117.97499999999999</v>
      </c>
      <c r="T26" s="2"/>
      <c r="U26" s="2" t="s">
        <v>675</v>
      </c>
      <c r="V26" s="2">
        <v>5</v>
      </c>
    </row>
    <row r="27" spans="1:22">
      <c r="A27" s="2">
        <v>12</v>
      </c>
      <c r="B27" s="2">
        <v>1</v>
      </c>
      <c r="C27" s="2" t="s">
        <v>117</v>
      </c>
      <c r="D27" s="2" t="s">
        <v>206</v>
      </c>
      <c r="E27" s="2">
        <v>100</v>
      </c>
      <c r="F27" s="2" t="s">
        <v>1584</v>
      </c>
      <c r="G27" s="2" t="s">
        <v>1450</v>
      </c>
      <c r="H27" s="2" t="s">
        <v>34</v>
      </c>
      <c r="I27" s="2" t="s">
        <v>21</v>
      </c>
      <c r="J27" s="33">
        <v>25727</v>
      </c>
      <c r="K27" s="2" t="s">
        <v>1585</v>
      </c>
      <c r="L27" s="1">
        <v>97.5</v>
      </c>
      <c r="M27" s="15">
        <v>0.61209999999999998</v>
      </c>
      <c r="N27" s="2">
        <v>230</v>
      </c>
      <c r="O27" s="109">
        <v>240</v>
      </c>
      <c r="P27" s="109">
        <v>240</v>
      </c>
      <c r="Q27" s="2"/>
      <c r="R27" s="2">
        <v>230</v>
      </c>
      <c r="S27" s="15">
        <f t="shared" si="1"/>
        <v>140.78299999999999</v>
      </c>
      <c r="T27" s="113"/>
      <c r="U27" s="2" t="s">
        <v>602</v>
      </c>
      <c r="V27" s="2">
        <v>12</v>
      </c>
    </row>
    <row r="28" spans="1:22">
      <c r="A28" s="2">
        <v>12</v>
      </c>
      <c r="B28" s="2">
        <v>1</v>
      </c>
      <c r="C28" s="2" t="s">
        <v>117</v>
      </c>
      <c r="D28" s="2" t="s">
        <v>206</v>
      </c>
      <c r="E28" s="2">
        <v>100</v>
      </c>
      <c r="F28" s="2" t="s">
        <v>1586</v>
      </c>
      <c r="G28" s="2" t="s">
        <v>474</v>
      </c>
      <c r="H28" s="2" t="s">
        <v>474</v>
      </c>
      <c r="I28" s="2" t="s">
        <v>21</v>
      </c>
      <c r="J28" s="33">
        <v>33391</v>
      </c>
      <c r="K28" s="2" t="s">
        <v>19</v>
      </c>
      <c r="L28" s="1">
        <v>97.7</v>
      </c>
      <c r="M28" s="15">
        <v>0.55989999999999995</v>
      </c>
      <c r="N28" s="2">
        <v>252.5</v>
      </c>
      <c r="O28" s="109">
        <v>270</v>
      </c>
      <c r="P28" s="109">
        <v>272.5</v>
      </c>
      <c r="Q28" s="2"/>
      <c r="R28" s="2">
        <v>252.5</v>
      </c>
      <c r="S28" s="15">
        <f t="shared" si="1"/>
        <v>141.37474999999998</v>
      </c>
      <c r="T28" s="113" t="s">
        <v>484</v>
      </c>
      <c r="U28" s="2" t="s">
        <v>1587</v>
      </c>
      <c r="V28" s="2">
        <v>27</v>
      </c>
    </row>
    <row r="29" spans="1:22">
      <c r="A29" s="2">
        <v>5</v>
      </c>
      <c r="B29" s="2">
        <v>2</v>
      </c>
      <c r="C29" s="2" t="s">
        <v>117</v>
      </c>
      <c r="D29" s="2" t="s">
        <v>206</v>
      </c>
      <c r="E29" s="2">
        <v>100</v>
      </c>
      <c r="F29" s="2" t="s">
        <v>1588</v>
      </c>
      <c r="G29" s="2" t="s">
        <v>180</v>
      </c>
      <c r="H29" s="2" t="s">
        <v>34</v>
      </c>
      <c r="I29" s="2" t="s">
        <v>21</v>
      </c>
      <c r="J29" s="33">
        <v>28502</v>
      </c>
      <c r="K29" s="2" t="s">
        <v>19</v>
      </c>
      <c r="L29" s="1">
        <v>98.9</v>
      </c>
      <c r="M29" s="15">
        <v>0.55679999999999996</v>
      </c>
      <c r="N29" s="109">
        <v>220</v>
      </c>
      <c r="O29" s="2">
        <v>220</v>
      </c>
      <c r="P29" s="2">
        <v>230</v>
      </c>
      <c r="Q29" s="2"/>
      <c r="R29" s="2">
        <v>230</v>
      </c>
      <c r="S29" s="15">
        <f t="shared" si="1"/>
        <v>128.06399999999999</v>
      </c>
      <c r="T29" s="113"/>
      <c r="U29" s="2" t="s">
        <v>602</v>
      </c>
      <c r="V29" s="2">
        <v>5</v>
      </c>
    </row>
    <row r="30" spans="1:22">
      <c r="A30" s="2">
        <v>3</v>
      </c>
      <c r="B30" s="2">
        <v>3</v>
      </c>
      <c r="C30" s="2" t="s">
        <v>117</v>
      </c>
      <c r="D30" s="2" t="s">
        <v>206</v>
      </c>
      <c r="E30" s="2">
        <v>100</v>
      </c>
      <c r="F30" s="2" t="s">
        <v>1589</v>
      </c>
      <c r="G30" s="2" t="s">
        <v>1590</v>
      </c>
      <c r="H30" s="2" t="s">
        <v>34</v>
      </c>
      <c r="I30" s="2" t="s">
        <v>21</v>
      </c>
      <c r="J30" s="33">
        <v>31892</v>
      </c>
      <c r="K30" s="2" t="s">
        <v>19</v>
      </c>
      <c r="L30" s="1">
        <v>99.9</v>
      </c>
      <c r="M30" s="15">
        <v>0.55430000000000001</v>
      </c>
      <c r="N30" s="2">
        <v>220</v>
      </c>
      <c r="O30" s="109">
        <v>237.5</v>
      </c>
      <c r="P30" s="109">
        <v>237.5</v>
      </c>
      <c r="Q30" s="2"/>
      <c r="R30" s="2">
        <v>220</v>
      </c>
      <c r="S30" s="15">
        <f t="shared" si="1"/>
        <v>121.946</v>
      </c>
      <c r="T30" s="113"/>
      <c r="U30" s="2" t="s">
        <v>602</v>
      </c>
      <c r="V30" s="2">
        <v>3</v>
      </c>
    </row>
    <row r="31" spans="1:22">
      <c r="A31" s="2">
        <v>12</v>
      </c>
      <c r="B31" s="2">
        <v>1</v>
      </c>
      <c r="C31" s="2" t="s">
        <v>117</v>
      </c>
      <c r="D31" s="2" t="s">
        <v>206</v>
      </c>
      <c r="E31" s="2">
        <v>110</v>
      </c>
      <c r="F31" s="2" t="s">
        <v>212</v>
      </c>
      <c r="G31" s="2" t="s">
        <v>214</v>
      </c>
      <c r="H31" s="2" t="s">
        <v>214</v>
      </c>
      <c r="I31" s="2" t="s">
        <v>21</v>
      </c>
      <c r="J31" s="33">
        <v>19866</v>
      </c>
      <c r="K31" s="2" t="s">
        <v>216</v>
      </c>
      <c r="L31" s="1">
        <v>100.9</v>
      </c>
      <c r="M31" s="15">
        <v>0.99890000000000001</v>
      </c>
      <c r="N31" s="2">
        <v>130</v>
      </c>
      <c r="O31" s="2">
        <v>135</v>
      </c>
      <c r="P31" s="2">
        <v>145</v>
      </c>
      <c r="Q31" s="2"/>
      <c r="R31" s="2">
        <v>145</v>
      </c>
      <c r="S31" s="15">
        <f t="shared" si="1"/>
        <v>144.84049999999999</v>
      </c>
      <c r="T31" s="113"/>
      <c r="U31" s="2" t="s">
        <v>700</v>
      </c>
      <c r="V31" s="2">
        <v>12</v>
      </c>
    </row>
    <row r="32" spans="1:22">
      <c r="A32" s="2">
        <v>12</v>
      </c>
      <c r="B32" s="2">
        <v>1</v>
      </c>
      <c r="C32" s="2" t="s">
        <v>117</v>
      </c>
      <c r="D32" s="2" t="s">
        <v>206</v>
      </c>
      <c r="E32" s="2">
        <v>110</v>
      </c>
      <c r="F32" s="2" t="s">
        <v>1591</v>
      </c>
      <c r="G32" s="2" t="s">
        <v>1450</v>
      </c>
      <c r="H32" s="2" t="s">
        <v>176</v>
      </c>
      <c r="I32" s="2" t="s">
        <v>21</v>
      </c>
      <c r="J32" s="33">
        <v>26014</v>
      </c>
      <c r="K32" s="2" t="s">
        <v>36</v>
      </c>
      <c r="L32" s="1">
        <v>105.6</v>
      </c>
      <c r="M32" s="15">
        <v>0.54269999999999996</v>
      </c>
      <c r="N32" s="2">
        <v>250</v>
      </c>
      <c r="O32" s="2">
        <v>260</v>
      </c>
      <c r="P32" s="109">
        <v>270</v>
      </c>
      <c r="Q32" s="2"/>
      <c r="R32" s="2">
        <v>260</v>
      </c>
      <c r="S32" s="15">
        <f t="shared" si="1"/>
        <v>141.10199999999998</v>
      </c>
      <c r="T32" s="113"/>
      <c r="U32" s="2" t="s">
        <v>182</v>
      </c>
      <c r="V32" s="2">
        <v>12</v>
      </c>
    </row>
    <row r="33" spans="1:22">
      <c r="A33" s="2">
        <v>0</v>
      </c>
      <c r="B33" s="2" t="s">
        <v>259</v>
      </c>
      <c r="C33" s="2" t="s">
        <v>117</v>
      </c>
      <c r="D33" s="2" t="s">
        <v>206</v>
      </c>
      <c r="E33" s="2">
        <v>110</v>
      </c>
      <c r="F33" s="2" t="s">
        <v>1384</v>
      </c>
      <c r="G33" s="2" t="s">
        <v>128</v>
      </c>
      <c r="H33" s="2" t="s">
        <v>23</v>
      </c>
      <c r="I33" s="2" t="s">
        <v>21</v>
      </c>
      <c r="J33" s="33">
        <v>25249</v>
      </c>
      <c r="K33" s="2" t="s">
        <v>36</v>
      </c>
      <c r="L33" s="1">
        <v>108.9</v>
      </c>
      <c r="M33" s="15">
        <v>0.60070000000000001</v>
      </c>
      <c r="N33" s="109">
        <v>300</v>
      </c>
      <c r="O33" s="109">
        <v>300</v>
      </c>
      <c r="P33" s="109">
        <v>300</v>
      </c>
      <c r="Q33" s="2"/>
      <c r="R33" s="2">
        <v>0</v>
      </c>
      <c r="S33" s="15">
        <f t="shared" si="1"/>
        <v>0</v>
      </c>
      <c r="T33" s="113"/>
      <c r="U33" s="2" t="s">
        <v>256</v>
      </c>
      <c r="V33" s="2">
        <v>0</v>
      </c>
    </row>
    <row r="34" spans="1:22">
      <c r="A34" s="2">
        <v>12</v>
      </c>
      <c r="B34" s="2">
        <v>1</v>
      </c>
      <c r="C34" s="2" t="s">
        <v>117</v>
      </c>
      <c r="D34" s="2" t="s">
        <v>206</v>
      </c>
      <c r="E34" s="2">
        <v>110</v>
      </c>
      <c r="F34" s="2" t="s">
        <v>234</v>
      </c>
      <c r="G34" s="2" t="s">
        <v>235</v>
      </c>
      <c r="H34" s="2" t="s">
        <v>235</v>
      </c>
      <c r="I34" s="2" t="s">
        <v>21</v>
      </c>
      <c r="J34" s="33">
        <v>32711</v>
      </c>
      <c r="K34" s="2" t="s">
        <v>19</v>
      </c>
      <c r="L34" s="1">
        <v>108.1</v>
      </c>
      <c r="M34" s="15">
        <v>0.53890000000000005</v>
      </c>
      <c r="N34" s="2">
        <v>275</v>
      </c>
      <c r="O34" s="2">
        <v>285</v>
      </c>
      <c r="P34" s="2">
        <v>290</v>
      </c>
      <c r="Q34" s="2"/>
      <c r="R34" s="2">
        <v>290</v>
      </c>
      <c r="S34" s="15">
        <f t="shared" si="1"/>
        <v>156.28100000000001</v>
      </c>
      <c r="T34" s="113" t="s">
        <v>483</v>
      </c>
      <c r="U34" s="2" t="s">
        <v>516</v>
      </c>
      <c r="V34" s="2">
        <v>48</v>
      </c>
    </row>
    <row r="35" spans="1:22">
      <c r="A35" s="2">
        <v>5</v>
      </c>
      <c r="B35" s="2">
        <v>2</v>
      </c>
      <c r="C35" s="2" t="s">
        <v>117</v>
      </c>
      <c r="D35" s="2" t="s">
        <v>206</v>
      </c>
      <c r="E35" s="2">
        <v>110</v>
      </c>
      <c r="F35" s="2" t="s">
        <v>1591</v>
      </c>
      <c r="G35" s="2" t="s">
        <v>1450</v>
      </c>
      <c r="H35" s="2" t="s">
        <v>176</v>
      </c>
      <c r="I35" s="2" t="s">
        <v>21</v>
      </c>
      <c r="J35" s="33">
        <v>26014</v>
      </c>
      <c r="K35" s="2" t="s">
        <v>19</v>
      </c>
      <c r="L35" s="1">
        <v>105.6</v>
      </c>
      <c r="M35" s="15">
        <v>0.54269999999999996</v>
      </c>
      <c r="N35" s="2">
        <v>250</v>
      </c>
      <c r="O35" s="2">
        <v>260</v>
      </c>
      <c r="P35" s="109">
        <v>270</v>
      </c>
      <c r="Q35" s="2"/>
      <c r="R35" s="2">
        <v>260</v>
      </c>
      <c r="S35" s="15">
        <f t="shared" si="1"/>
        <v>141.10199999999998</v>
      </c>
      <c r="T35" s="113" t="s">
        <v>485</v>
      </c>
      <c r="U35" s="2" t="s">
        <v>1592</v>
      </c>
      <c r="V35" s="2">
        <v>14</v>
      </c>
    </row>
    <row r="36" spans="1:22">
      <c r="A36" s="2">
        <v>3</v>
      </c>
      <c r="B36" s="2">
        <v>3</v>
      </c>
      <c r="C36" s="2" t="s">
        <v>117</v>
      </c>
      <c r="D36" s="2" t="s">
        <v>206</v>
      </c>
      <c r="E36" s="2">
        <v>110</v>
      </c>
      <c r="F36" s="2" t="s">
        <v>1593</v>
      </c>
      <c r="G36" s="2" t="s">
        <v>263</v>
      </c>
      <c r="H36" s="2" t="s">
        <v>264</v>
      </c>
      <c r="I36" s="2" t="s">
        <v>21</v>
      </c>
      <c r="J36" s="33">
        <v>32850</v>
      </c>
      <c r="K36" s="2" t="s">
        <v>19</v>
      </c>
      <c r="L36" s="1">
        <v>103.6</v>
      </c>
      <c r="M36" s="15">
        <v>0.54630000000000001</v>
      </c>
      <c r="N36" s="2">
        <v>210</v>
      </c>
      <c r="O36" s="109">
        <v>230</v>
      </c>
      <c r="P36" s="109">
        <v>230</v>
      </c>
      <c r="Q36" s="2"/>
      <c r="R36" s="2">
        <v>210</v>
      </c>
      <c r="S36" s="15">
        <f t="shared" si="1"/>
        <v>114.723</v>
      </c>
      <c r="T36" s="113"/>
      <c r="U36" s="2" t="s">
        <v>675</v>
      </c>
      <c r="V36" s="2">
        <v>3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S3"/>
    <mergeCell ref="T3:T4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3"/>
  <sheetViews>
    <sheetView topLeftCell="A5" workbookViewId="0">
      <selection activeCell="U43" sqref="U43"/>
    </sheetView>
  </sheetViews>
  <sheetFormatPr defaultRowHeight="12.75"/>
  <cols>
    <col min="1" max="1" width="4.85546875" style="7" bestFit="1" customWidth="1"/>
    <col min="2" max="2" width="6" style="66" bestFit="1" customWidth="1"/>
    <col min="3" max="3" width="6.85546875" style="7" customWidth="1"/>
    <col min="4" max="4" width="8.85546875" style="7" customWidth="1"/>
    <col min="5" max="5" width="5.140625" style="7" bestFit="1" customWidth="1"/>
    <col min="6" max="6" width="22.140625" style="7" bestFit="1" customWidth="1"/>
    <col min="7" max="7" width="23.85546875" style="7" bestFit="1" customWidth="1"/>
    <col min="8" max="8" width="21.85546875" style="7" bestFit="1" customWidth="1"/>
    <col min="9" max="9" width="12.5703125" style="7" bestFit="1" customWidth="1"/>
    <col min="10" max="10" width="13" style="7" customWidth="1"/>
    <col min="11" max="11" width="16.140625" style="7" customWidth="1"/>
    <col min="12" max="12" width="6.5703125" style="8" bestFit="1" customWidth="1"/>
    <col min="13" max="13" width="6.5703125" style="13" bestFit="1" customWidth="1"/>
    <col min="14" max="15" width="6" style="7" bestFit="1" customWidth="1"/>
    <col min="16" max="16" width="7.85546875" style="7" bestFit="1" customWidth="1"/>
    <col min="17" max="17" width="9.5703125" style="13" bestFit="1" customWidth="1"/>
    <col min="18" max="18" width="11" style="7" customWidth="1"/>
    <col min="19" max="19" width="18.28515625" style="7" bestFit="1" customWidth="1"/>
    <col min="20" max="16384" width="9.140625" style="7"/>
  </cols>
  <sheetData>
    <row r="1" spans="1:20" ht="20.25">
      <c r="C1" s="18" t="s">
        <v>27</v>
      </c>
      <c r="F1" s="22"/>
      <c r="G1" s="4"/>
      <c r="H1" s="4"/>
      <c r="I1" s="4"/>
      <c r="J1" s="6"/>
      <c r="L1" s="5"/>
      <c r="M1" s="12"/>
      <c r="N1" s="4"/>
      <c r="O1" s="4"/>
      <c r="P1" s="23"/>
    </row>
    <row r="2" spans="1:20" s="24" customFormat="1" ht="21" thickBot="1">
      <c r="B2" s="114"/>
      <c r="C2" s="18" t="s">
        <v>1463</v>
      </c>
      <c r="F2" s="25"/>
      <c r="G2" s="4"/>
      <c r="H2" s="25"/>
      <c r="I2" s="4"/>
      <c r="J2" s="25"/>
      <c r="K2" s="25"/>
      <c r="L2" s="26"/>
      <c r="M2" s="27"/>
      <c r="N2" s="25"/>
      <c r="O2" s="25"/>
      <c r="P2" s="28"/>
      <c r="Q2" s="29"/>
    </row>
    <row r="3" spans="1:20" ht="12.75" customHeight="1">
      <c r="A3" s="149" t="s">
        <v>18</v>
      </c>
      <c r="B3" s="162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1464</v>
      </c>
      <c r="N3" s="159" t="s">
        <v>26</v>
      </c>
      <c r="O3" s="159"/>
      <c r="P3" s="159"/>
      <c r="Q3" s="159"/>
      <c r="R3" s="160" t="s">
        <v>9</v>
      </c>
      <c r="S3" s="160" t="s">
        <v>31</v>
      </c>
      <c r="T3" s="149" t="s">
        <v>18</v>
      </c>
    </row>
    <row r="4" spans="1:20" s="9" customFormat="1" ht="12" thickBot="1">
      <c r="A4" s="150"/>
      <c r="B4" s="163"/>
      <c r="C4" s="152"/>
      <c r="D4" s="152"/>
      <c r="E4" s="152"/>
      <c r="F4" s="152"/>
      <c r="G4" s="152"/>
      <c r="H4" s="152"/>
      <c r="I4" s="152"/>
      <c r="J4" s="152"/>
      <c r="K4" s="152"/>
      <c r="L4" s="156"/>
      <c r="M4" s="158"/>
      <c r="N4" s="20" t="s">
        <v>1465</v>
      </c>
      <c r="O4" s="20" t="s">
        <v>1466</v>
      </c>
      <c r="P4" s="20" t="s">
        <v>1467</v>
      </c>
      <c r="Q4" s="21" t="s">
        <v>1468</v>
      </c>
      <c r="R4" s="161"/>
      <c r="S4" s="161"/>
      <c r="T4" s="150"/>
    </row>
    <row r="5" spans="1:20">
      <c r="A5" s="2"/>
      <c r="B5" s="76"/>
      <c r="C5" s="2"/>
      <c r="D5" s="2"/>
      <c r="E5" s="2"/>
      <c r="F5" s="14" t="s">
        <v>77</v>
      </c>
      <c r="G5" s="14" t="s">
        <v>1362</v>
      </c>
      <c r="H5" s="2"/>
      <c r="I5" s="2"/>
      <c r="J5" s="33"/>
      <c r="K5" s="2"/>
      <c r="L5" s="1"/>
      <c r="M5" s="15"/>
      <c r="N5" s="2"/>
      <c r="O5" s="2"/>
      <c r="P5" s="2"/>
      <c r="Q5" s="15"/>
      <c r="R5" s="2"/>
      <c r="S5" s="2"/>
      <c r="T5" s="2"/>
    </row>
    <row r="6" spans="1:20">
      <c r="A6" s="2">
        <v>12</v>
      </c>
      <c r="B6" s="76" t="s">
        <v>1469</v>
      </c>
      <c r="C6" s="2" t="s">
        <v>501</v>
      </c>
      <c r="D6" s="2" t="s">
        <v>1470</v>
      </c>
      <c r="E6" s="2">
        <v>48</v>
      </c>
      <c r="F6" s="2" t="s">
        <v>1471</v>
      </c>
      <c r="G6" s="2" t="s">
        <v>1472</v>
      </c>
      <c r="H6" s="2" t="s">
        <v>23</v>
      </c>
      <c r="I6" s="2" t="s">
        <v>21</v>
      </c>
      <c r="J6" s="33">
        <v>26820</v>
      </c>
      <c r="K6" s="2" t="s">
        <v>1473</v>
      </c>
      <c r="L6" s="1">
        <v>47.4</v>
      </c>
      <c r="M6" s="15"/>
      <c r="N6" s="2">
        <v>35</v>
      </c>
      <c r="O6" s="2">
        <v>46</v>
      </c>
      <c r="P6" s="2">
        <f>O6*N6</f>
        <v>1610</v>
      </c>
      <c r="Q6" s="15">
        <f>P6/L6</f>
        <v>33.966244725738399</v>
      </c>
      <c r="R6" s="2"/>
      <c r="S6" s="2" t="s">
        <v>1474</v>
      </c>
      <c r="T6" s="2">
        <v>12</v>
      </c>
    </row>
    <row r="7" spans="1:20">
      <c r="A7" s="2">
        <v>12</v>
      </c>
      <c r="B7" s="76" t="s">
        <v>1469</v>
      </c>
      <c r="C7" s="2" t="s">
        <v>501</v>
      </c>
      <c r="D7" s="2" t="s">
        <v>1470</v>
      </c>
      <c r="E7" s="2">
        <v>48</v>
      </c>
      <c r="F7" s="2" t="s">
        <v>1471</v>
      </c>
      <c r="G7" s="2" t="s">
        <v>1472</v>
      </c>
      <c r="H7" s="2" t="s">
        <v>23</v>
      </c>
      <c r="I7" s="2" t="s">
        <v>21</v>
      </c>
      <c r="J7" s="33">
        <v>26820</v>
      </c>
      <c r="K7" s="2" t="s">
        <v>19</v>
      </c>
      <c r="L7" s="1">
        <v>47.4</v>
      </c>
      <c r="M7" s="15"/>
      <c r="N7" s="2">
        <v>35</v>
      </c>
      <c r="O7" s="2">
        <v>46</v>
      </c>
      <c r="P7" s="2">
        <f>O7*N7</f>
        <v>1610</v>
      </c>
      <c r="Q7" s="15">
        <f>P7/L7</f>
        <v>33.966244725738399</v>
      </c>
      <c r="R7" s="2"/>
      <c r="S7" s="2" t="s">
        <v>1474</v>
      </c>
      <c r="T7" s="2">
        <v>12</v>
      </c>
    </row>
    <row r="8" spans="1:20">
      <c r="A8" s="2">
        <v>12</v>
      </c>
      <c r="B8" s="76" t="s">
        <v>1469</v>
      </c>
      <c r="C8" s="2" t="s">
        <v>501</v>
      </c>
      <c r="D8" s="2" t="s">
        <v>1470</v>
      </c>
      <c r="E8" s="2">
        <v>56</v>
      </c>
      <c r="F8" s="2" t="s">
        <v>817</v>
      </c>
      <c r="G8" s="2" t="s">
        <v>710</v>
      </c>
      <c r="H8" s="2" t="s">
        <v>107</v>
      </c>
      <c r="I8" s="2" t="s">
        <v>21</v>
      </c>
      <c r="J8" s="33">
        <v>27473</v>
      </c>
      <c r="K8" s="2" t="s">
        <v>1473</v>
      </c>
      <c r="L8" s="1">
        <v>56</v>
      </c>
      <c r="M8" s="15"/>
      <c r="N8" s="2">
        <v>35</v>
      </c>
      <c r="O8" s="2">
        <v>44</v>
      </c>
      <c r="P8" s="2">
        <f>O8*N8</f>
        <v>1540</v>
      </c>
      <c r="Q8" s="15">
        <f>P8/L8</f>
        <v>27.5</v>
      </c>
      <c r="R8" s="2"/>
      <c r="S8" s="2" t="s">
        <v>770</v>
      </c>
      <c r="T8" s="2">
        <v>12</v>
      </c>
    </row>
    <row r="9" spans="1:20">
      <c r="A9" s="2">
        <v>12</v>
      </c>
      <c r="B9" s="76" t="s">
        <v>1469</v>
      </c>
      <c r="C9" s="2" t="s">
        <v>501</v>
      </c>
      <c r="D9" s="2" t="s">
        <v>1470</v>
      </c>
      <c r="E9" s="2">
        <v>56</v>
      </c>
      <c r="F9" s="2" t="s">
        <v>821</v>
      </c>
      <c r="G9" s="2" t="s">
        <v>710</v>
      </c>
      <c r="H9" s="2" t="s">
        <v>107</v>
      </c>
      <c r="I9" s="2" t="s">
        <v>21</v>
      </c>
      <c r="J9" s="33">
        <v>29390</v>
      </c>
      <c r="K9" s="2" t="s">
        <v>19</v>
      </c>
      <c r="L9" s="1">
        <v>54.6</v>
      </c>
      <c r="M9" s="15"/>
      <c r="N9" s="2">
        <v>35</v>
      </c>
      <c r="O9" s="2">
        <v>46</v>
      </c>
      <c r="P9" s="2">
        <f>O9*N9</f>
        <v>1610</v>
      </c>
      <c r="Q9" s="15">
        <f>P9/L9</f>
        <v>29.487179487179485</v>
      </c>
      <c r="R9" s="2"/>
      <c r="S9" s="2" t="s">
        <v>770</v>
      </c>
      <c r="T9" s="2">
        <v>12</v>
      </c>
    </row>
    <row r="10" spans="1:20">
      <c r="A10" s="2">
        <v>12</v>
      </c>
      <c r="B10" s="76" t="s">
        <v>1469</v>
      </c>
      <c r="C10" s="2" t="s">
        <v>501</v>
      </c>
      <c r="D10" s="2" t="s">
        <v>1470</v>
      </c>
      <c r="E10" s="2">
        <v>60</v>
      </c>
      <c r="F10" s="2" t="s">
        <v>832</v>
      </c>
      <c r="G10" s="2" t="s">
        <v>710</v>
      </c>
      <c r="H10" s="2" t="s">
        <v>107</v>
      </c>
      <c r="I10" s="2" t="s">
        <v>21</v>
      </c>
      <c r="J10" s="33">
        <v>27632</v>
      </c>
      <c r="K10" s="2" t="s">
        <v>1473</v>
      </c>
      <c r="L10" s="1">
        <v>58.8</v>
      </c>
      <c r="M10" s="15"/>
      <c r="N10" s="2">
        <v>55</v>
      </c>
      <c r="O10" s="2">
        <v>23</v>
      </c>
      <c r="P10" s="2">
        <f>O10*N10</f>
        <v>1265</v>
      </c>
      <c r="Q10" s="15">
        <f>P10/L10</f>
        <v>21.513605442176871</v>
      </c>
      <c r="R10" s="2"/>
      <c r="S10" s="2" t="s">
        <v>833</v>
      </c>
      <c r="T10" s="2">
        <v>12</v>
      </c>
    </row>
    <row r="11" spans="1:20">
      <c r="A11" s="2"/>
      <c r="B11" s="76"/>
      <c r="C11" s="2"/>
      <c r="D11" s="2"/>
      <c r="E11" s="2"/>
      <c r="F11" s="14" t="s">
        <v>75</v>
      </c>
      <c r="G11" s="2"/>
      <c r="H11" s="2"/>
      <c r="I11" s="2"/>
      <c r="J11" s="33"/>
      <c r="K11" s="2"/>
      <c r="L11" s="1"/>
      <c r="M11" s="15"/>
      <c r="N11" s="2"/>
      <c r="O11" s="2"/>
      <c r="P11" s="2"/>
      <c r="Q11" s="15"/>
      <c r="R11" s="2"/>
      <c r="S11" s="2"/>
      <c r="T11" s="2"/>
    </row>
    <row r="12" spans="1:20">
      <c r="A12" s="2">
        <v>12</v>
      </c>
      <c r="B12" s="76" t="s">
        <v>1469</v>
      </c>
      <c r="C12" s="2" t="s">
        <v>501</v>
      </c>
      <c r="D12" s="2" t="s">
        <v>1470</v>
      </c>
      <c r="E12" s="2">
        <v>44</v>
      </c>
      <c r="F12" s="2" t="s">
        <v>613</v>
      </c>
      <c r="G12" s="2" t="s">
        <v>32</v>
      </c>
      <c r="H12" s="2" t="s">
        <v>23</v>
      </c>
      <c r="I12" s="2" t="s">
        <v>21</v>
      </c>
      <c r="J12" s="33">
        <v>39763</v>
      </c>
      <c r="K12" s="2" t="s">
        <v>136</v>
      </c>
      <c r="L12" s="1">
        <v>29.95</v>
      </c>
      <c r="M12" s="15"/>
      <c r="N12" s="2">
        <v>15.5</v>
      </c>
      <c r="O12" s="2">
        <v>48</v>
      </c>
      <c r="P12" s="2">
        <v>744</v>
      </c>
      <c r="Q12" s="15">
        <f t="shared" ref="Q12:Q52" si="0">P12/L12</f>
        <v>24.841402337228715</v>
      </c>
      <c r="R12" s="2"/>
      <c r="S12" s="2" t="s">
        <v>1475</v>
      </c>
      <c r="T12" s="2">
        <v>12</v>
      </c>
    </row>
    <row r="13" spans="1:20">
      <c r="A13" s="2">
        <v>12</v>
      </c>
      <c r="B13" s="76" t="s">
        <v>1469</v>
      </c>
      <c r="C13" s="2" t="s">
        <v>501</v>
      </c>
      <c r="D13" s="2" t="s">
        <v>1470</v>
      </c>
      <c r="E13" s="2">
        <v>60</v>
      </c>
      <c r="F13" s="2" t="s">
        <v>1476</v>
      </c>
      <c r="G13" s="2" t="s">
        <v>97</v>
      </c>
      <c r="H13" s="2" t="s">
        <v>23</v>
      </c>
      <c r="I13" s="33" t="s">
        <v>21</v>
      </c>
      <c r="J13" s="33">
        <v>31380</v>
      </c>
      <c r="K13" s="2" t="s">
        <v>19</v>
      </c>
      <c r="L13" s="1">
        <v>58.8</v>
      </c>
      <c r="M13" s="15"/>
      <c r="N13" s="2">
        <v>55</v>
      </c>
      <c r="O13" s="2">
        <v>44</v>
      </c>
      <c r="P13" s="2">
        <f t="shared" ref="P13:P52" si="1">O13*N13</f>
        <v>2420</v>
      </c>
      <c r="Q13" s="15">
        <f t="shared" si="0"/>
        <v>41.156462585034014</v>
      </c>
      <c r="R13" s="2"/>
      <c r="S13" s="2" t="s">
        <v>1477</v>
      </c>
      <c r="T13" s="2">
        <v>12</v>
      </c>
    </row>
    <row r="14" spans="1:20">
      <c r="A14" s="2">
        <v>12</v>
      </c>
      <c r="B14" s="76" t="s">
        <v>1469</v>
      </c>
      <c r="C14" s="2" t="s">
        <v>501</v>
      </c>
      <c r="D14" s="2" t="s">
        <v>1470</v>
      </c>
      <c r="E14" s="2">
        <v>67.5</v>
      </c>
      <c r="F14" s="2" t="s">
        <v>434</v>
      </c>
      <c r="G14" s="2" t="s">
        <v>760</v>
      </c>
      <c r="H14" s="2" t="s">
        <v>760</v>
      </c>
      <c r="I14" s="2" t="s">
        <v>21</v>
      </c>
      <c r="J14" s="33">
        <v>35100</v>
      </c>
      <c r="K14" s="2" t="s">
        <v>136</v>
      </c>
      <c r="L14" s="1">
        <v>67.5</v>
      </c>
      <c r="M14" s="15"/>
      <c r="N14" s="2">
        <v>55</v>
      </c>
      <c r="O14" s="2">
        <v>47</v>
      </c>
      <c r="P14" s="2">
        <f t="shared" si="1"/>
        <v>2585</v>
      </c>
      <c r="Q14" s="15">
        <f t="shared" si="0"/>
        <v>38.296296296296298</v>
      </c>
      <c r="R14" s="2"/>
      <c r="S14" s="2" t="s">
        <v>1478</v>
      </c>
      <c r="T14" s="2">
        <v>12</v>
      </c>
    </row>
    <row r="15" spans="1:20">
      <c r="A15" s="2">
        <v>12</v>
      </c>
      <c r="B15" s="76" t="s">
        <v>1469</v>
      </c>
      <c r="C15" s="2" t="s">
        <v>501</v>
      </c>
      <c r="D15" s="2" t="s">
        <v>1470</v>
      </c>
      <c r="E15" s="2">
        <v>67.5</v>
      </c>
      <c r="F15" s="32" t="s">
        <v>1479</v>
      </c>
      <c r="G15" s="2" t="s">
        <v>1480</v>
      </c>
      <c r="H15" s="2" t="s">
        <v>1480</v>
      </c>
      <c r="I15" s="2" t="s">
        <v>1480</v>
      </c>
      <c r="J15" s="33">
        <v>32376</v>
      </c>
      <c r="K15" s="2" t="s">
        <v>19</v>
      </c>
      <c r="L15" s="1">
        <v>67.3</v>
      </c>
      <c r="M15" s="15"/>
      <c r="N15" s="2">
        <v>55</v>
      </c>
      <c r="O15" s="2">
        <v>180</v>
      </c>
      <c r="P15" s="2">
        <f t="shared" si="1"/>
        <v>9900</v>
      </c>
      <c r="Q15" s="15">
        <f t="shared" si="0"/>
        <v>147.10252600297179</v>
      </c>
      <c r="R15" s="2" t="s">
        <v>483</v>
      </c>
      <c r="S15" s="32" t="s">
        <v>1481</v>
      </c>
      <c r="T15" s="2">
        <v>48</v>
      </c>
    </row>
    <row r="16" spans="1:20">
      <c r="A16" s="2">
        <v>12</v>
      </c>
      <c r="B16" s="76" t="s">
        <v>1469</v>
      </c>
      <c r="C16" s="2" t="s">
        <v>501</v>
      </c>
      <c r="D16" s="2" t="s">
        <v>1470</v>
      </c>
      <c r="E16" s="2">
        <v>67.5</v>
      </c>
      <c r="F16" s="32" t="s">
        <v>1479</v>
      </c>
      <c r="G16" s="2" t="s">
        <v>1480</v>
      </c>
      <c r="H16" s="2" t="s">
        <v>1480</v>
      </c>
      <c r="I16" s="2" t="s">
        <v>1480</v>
      </c>
      <c r="J16" s="33">
        <v>32376</v>
      </c>
      <c r="K16" s="2" t="s">
        <v>19</v>
      </c>
      <c r="L16" s="1">
        <v>67.3</v>
      </c>
      <c r="M16" s="15"/>
      <c r="N16" s="2">
        <v>75</v>
      </c>
      <c r="O16" s="2">
        <v>55</v>
      </c>
      <c r="P16" s="2">
        <f t="shared" si="1"/>
        <v>4125</v>
      </c>
      <c r="Q16" s="15">
        <f t="shared" si="0"/>
        <v>61.292719167904906</v>
      </c>
      <c r="R16" s="2"/>
      <c r="S16" s="32" t="s">
        <v>1481</v>
      </c>
      <c r="T16" s="2">
        <v>12</v>
      </c>
    </row>
    <row r="17" spans="1:20">
      <c r="A17" s="2">
        <v>12</v>
      </c>
      <c r="B17" s="76" t="s">
        <v>1469</v>
      </c>
      <c r="C17" s="2" t="s">
        <v>501</v>
      </c>
      <c r="D17" s="2" t="s">
        <v>1470</v>
      </c>
      <c r="E17" s="2">
        <v>75</v>
      </c>
      <c r="F17" s="2" t="s">
        <v>1482</v>
      </c>
      <c r="G17" s="2" t="s">
        <v>633</v>
      </c>
      <c r="H17" s="2" t="s">
        <v>107</v>
      </c>
      <c r="I17" s="2" t="s">
        <v>21</v>
      </c>
      <c r="J17" s="33">
        <v>27079</v>
      </c>
      <c r="K17" s="2" t="s">
        <v>1473</v>
      </c>
      <c r="L17" s="1">
        <v>73.599999999999994</v>
      </c>
      <c r="M17" s="15"/>
      <c r="N17" s="2">
        <v>55</v>
      </c>
      <c r="O17" s="2">
        <v>56</v>
      </c>
      <c r="P17" s="2">
        <f t="shared" si="1"/>
        <v>3080</v>
      </c>
      <c r="Q17" s="15">
        <f t="shared" si="0"/>
        <v>41.847826086956523</v>
      </c>
      <c r="R17" s="2" t="s">
        <v>482</v>
      </c>
      <c r="S17" s="2" t="s">
        <v>2268</v>
      </c>
      <c r="T17" s="2">
        <v>21</v>
      </c>
    </row>
    <row r="18" spans="1:20">
      <c r="A18" s="2">
        <v>5</v>
      </c>
      <c r="B18" s="76" t="s">
        <v>1484</v>
      </c>
      <c r="C18" s="2" t="s">
        <v>501</v>
      </c>
      <c r="D18" s="2" t="s">
        <v>1470</v>
      </c>
      <c r="E18" s="2">
        <v>75</v>
      </c>
      <c r="F18" s="2" t="s">
        <v>243</v>
      </c>
      <c r="G18" s="2" t="s">
        <v>1485</v>
      </c>
      <c r="H18" s="2" t="s">
        <v>242</v>
      </c>
      <c r="I18" s="2" t="s">
        <v>21</v>
      </c>
      <c r="J18" s="33">
        <v>27030</v>
      </c>
      <c r="K18" s="2" t="s">
        <v>1473</v>
      </c>
      <c r="L18" s="1">
        <v>74.25</v>
      </c>
      <c r="M18" s="15"/>
      <c r="N18" s="2">
        <v>55</v>
      </c>
      <c r="O18" s="2">
        <v>51</v>
      </c>
      <c r="P18" s="2">
        <f t="shared" si="1"/>
        <v>2805</v>
      </c>
      <c r="Q18" s="15">
        <f t="shared" si="0"/>
        <v>37.777777777777779</v>
      </c>
      <c r="R18" s="2"/>
      <c r="S18" s="2" t="s">
        <v>1486</v>
      </c>
      <c r="T18" s="2">
        <v>5</v>
      </c>
    </row>
    <row r="19" spans="1:20">
      <c r="A19" s="2">
        <v>12</v>
      </c>
      <c r="B19" s="76" t="s">
        <v>1469</v>
      </c>
      <c r="C19" s="2" t="s">
        <v>501</v>
      </c>
      <c r="D19" s="2" t="s">
        <v>1470</v>
      </c>
      <c r="E19" s="2">
        <v>75</v>
      </c>
      <c r="F19" s="2" t="s">
        <v>1487</v>
      </c>
      <c r="G19" s="2" t="s">
        <v>1472</v>
      </c>
      <c r="H19" s="2" t="s">
        <v>23</v>
      </c>
      <c r="I19" s="2" t="s">
        <v>21</v>
      </c>
      <c r="J19" s="33">
        <v>32143</v>
      </c>
      <c r="K19" s="2" t="s">
        <v>19</v>
      </c>
      <c r="L19" s="1">
        <v>72.400000000000006</v>
      </c>
      <c r="M19" s="15"/>
      <c r="N19" s="2">
        <v>55</v>
      </c>
      <c r="O19" s="2">
        <v>78</v>
      </c>
      <c r="P19" s="2">
        <f t="shared" si="1"/>
        <v>4290</v>
      </c>
      <c r="Q19" s="15">
        <f t="shared" si="0"/>
        <v>59.254143646408835</v>
      </c>
      <c r="R19" s="2" t="s">
        <v>485</v>
      </c>
      <c r="S19" s="2" t="s">
        <v>1474</v>
      </c>
      <c r="T19" s="2">
        <v>21</v>
      </c>
    </row>
    <row r="20" spans="1:20">
      <c r="A20" s="2">
        <v>5</v>
      </c>
      <c r="B20" s="76" t="s">
        <v>1484</v>
      </c>
      <c r="C20" s="2" t="s">
        <v>501</v>
      </c>
      <c r="D20" s="2" t="s">
        <v>1470</v>
      </c>
      <c r="E20" s="2">
        <v>75</v>
      </c>
      <c r="F20" s="2" t="s">
        <v>1488</v>
      </c>
      <c r="G20" s="2" t="s">
        <v>32</v>
      </c>
      <c r="H20" s="2" t="s">
        <v>23</v>
      </c>
      <c r="I20" s="2" t="s">
        <v>21</v>
      </c>
      <c r="J20" s="33">
        <v>30994</v>
      </c>
      <c r="K20" s="2" t="s">
        <v>19</v>
      </c>
      <c r="L20" s="1">
        <v>69.2</v>
      </c>
      <c r="M20" s="15"/>
      <c r="N20" s="2">
        <v>55</v>
      </c>
      <c r="O20" s="2">
        <v>52</v>
      </c>
      <c r="P20" s="2">
        <f t="shared" si="1"/>
        <v>2860</v>
      </c>
      <c r="Q20" s="15">
        <f t="shared" si="0"/>
        <v>41.329479768786122</v>
      </c>
      <c r="R20" s="2"/>
      <c r="S20" s="2" t="s">
        <v>1489</v>
      </c>
      <c r="T20" s="2">
        <v>5</v>
      </c>
    </row>
    <row r="21" spans="1:20">
      <c r="A21" s="2">
        <v>3</v>
      </c>
      <c r="B21" s="76" t="s">
        <v>1490</v>
      </c>
      <c r="C21" s="2" t="s">
        <v>501</v>
      </c>
      <c r="D21" s="2" t="s">
        <v>1470</v>
      </c>
      <c r="E21" s="2">
        <v>75</v>
      </c>
      <c r="F21" s="2" t="s">
        <v>1491</v>
      </c>
      <c r="G21" s="2" t="s">
        <v>1492</v>
      </c>
      <c r="H21" s="2" t="s">
        <v>23</v>
      </c>
      <c r="I21" s="2" t="s">
        <v>21</v>
      </c>
      <c r="J21" s="33">
        <v>28931</v>
      </c>
      <c r="K21" s="2" t="s">
        <v>19</v>
      </c>
      <c r="L21" s="1">
        <v>74.099999999999994</v>
      </c>
      <c r="M21" s="15"/>
      <c r="N21" s="2">
        <v>55</v>
      </c>
      <c r="O21" s="2">
        <v>30</v>
      </c>
      <c r="P21" s="2">
        <f t="shared" si="1"/>
        <v>1650</v>
      </c>
      <c r="Q21" s="15">
        <f t="shared" si="0"/>
        <v>22.267206477732795</v>
      </c>
      <c r="R21" s="2"/>
      <c r="S21" s="2" t="s">
        <v>229</v>
      </c>
      <c r="T21" s="2">
        <v>3</v>
      </c>
    </row>
    <row r="22" spans="1:20">
      <c r="A22" s="2">
        <v>12</v>
      </c>
      <c r="B22" s="76" t="s">
        <v>1469</v>
      </c>
      <c r="C22" s="2" t="s">
        <v>501</v>
      </c>
      <c r="D22" s="2" t="s">
        <v>1470</v>
      </c>
      <c r="E22" s="2">
        <v>75</v>
      </c>
      <c r="F22" s="2" t="s">
        <v>1493</v>
      </c>
      <c r="G22" s="2" t="s">
        <v>633</v>
      </c>
      <c r="H22" s="2" t="s">
        <v>107</v>
      </c>
      <c r="I22" s="2" t="s">
        <v>21</v>
      </c>
      <c r="J22" s="33">
        <v>31776</v>
      </c>
      <c r="K22" s="2" t="s">
        <v>19</v>
      </c>
      <c r="L22" s="1">
        <v>74.3</v>
      </c>
      <c r="M22" s="15"/>
      <c r="N22" s="2">
        <v>75</v>
      </c>
      <c r="O22" s="2">
        <v>35</v>
      </c>
      <c r="P22" s="2">
        <f t="shared" si="1"/>
        <v>2625</v>
      </c>
      <c r="Q22" s="15">
        <f t="shared" si="0"/>
        <v>35.329744279946162</v>
      </c>
      <c r="R22" s="2"/>
      <c r="S22" s="2" t="s">
        <v>1494</v>
      </c>
      <c r="T22" s="2">
        <v>12</v>
      </c>
    </row>
    <row r="23" spans="1:20">
      <c r="A23" s="2">
        <v>12</v>
      </c>
      <c r="B23" s="76" t="s">
        <v>1469</v>
      </c>
      <c r="C23" s="2" t="s">
        <v>501</v>
      </c>
      <c r="D23" s="2" t="s">
        <v>1470</v>
      </c>
      <c r="E23" s="2">
        <v>82.5</v>
      </c>
      <c r="F23" s="2" t="s">
        <v>1028</v>
      </c>
      <c r="G23" s="2" t="s">
        <v>513</v>
      </c>
      <c r="H23" s="2" t="s">
        <v>143</v>
      </c>
      <c r="I23" s="2" t="s">
        <v>21</v>
      </c>
      <c r="J23" s="33">
        <v>26129</v>
      </c>
      <c r="K23" s="2" t="s">
        <v>1473</v>
      </c>
      <c r="L23" s="1">
        <v>81.2</v>
      </c>
      <c r="M23" s="15"/>
      <c r="N23" s="2">
        <v>55</v>
      </c>
      <c r="O23" s="2">
        <v>86</v>
      </c>
      <c r="P23" s="2">
        <f t="shared" si="1"/>
        <v>4730</v>
      </c>
      <c r="Q23" s="15">
        <f t="shared" si="0"/>
        <v>58.251231527093594</v>
      </c>
      <c r="R23" s="2" t="s">
        <v>480</v>
      </c>
      <c r="S23" s="2" t="s">
        <v>197</v>
      </c>
      <c r="T23" s="2">
        <v>48</v>
      </c>
    </row>
    <row r="24" spans="1:20">
      <c r="A24" s="2">
        <v>5</v>
      </c>
      <c r="B24" s="76" t="s">
        <v>1484</v>
      </c>
      <c r="C24" s="2" t="s">
        <v>501</v>
      </c>
      <c r="D24" s="2" t="s">
        <v>1470</v>
      </c>
      <c r="E24" s="2">
        <v>82.5</v>
      </c>
      <c r="F24" s="2" t="s">
        <v>1495</v>
      </c>
      <c r="G24" s="2" t="s">
        <v>1282</v>
      </c>
      <c r="H24" s="2" t="s">
        <v>23</v>
      </c>
      <c r="I24" s="2" t="s">
        <v>21</v>
      </c>
      <c r="J24" s="33">
        <v>22825</v>
      </c>
      <c r="K24" s="2" t="s">
        <v>1473</v>
      </c>
      <c r="L24" s="1">
        <v>81.3</v>
      </c>
      <c r="M24" s="15"/>
      <c r="N24" s="2">
        <v>55</v>
      </c>
      <c r="O24" s="2">
        <v>58</v>
      </c>
      <c r="P24" s="2">
        <f t="shared" si="1"/>
        <v>3190</v>
      </c>
      <c r="Q24" s="15">
        <f t="shared" si="0"/>
        <v>39.23739237392374</v>
      </c>
      <c r="R24" s="2"/>
      <c r="S24" s="2" t="s">
        <v>1496</v>
      </c>
      <c r="T24" s="2">
        <v>5</v>
      </c>
    </row>
    <row r="25" spans="1:20">
      <c r="A25" s="2">
        <v>3</v>
      </c>
      <c r="B25" s="76" t="s">
        <v>1490</v>
      </c>
      <c r="C25" s="2" t="s">
        <v>501</v>
      </c>
      <c r="D25" s="2" t="s">
        <v>1470</v>
      </c>
      <c r="E25" s="2">
        <v>82.5</v>
      </c>
      <c r="F25" s="2" t="s">
        <v>1497</v>
      </c>
      <c r="G25" s="2" t="s">
        <v>633</v>
      </c>
      <c r="H25" s="2" t="s">
        <v>107</v>
      </c>
      <c r="I25" s="2" t="s">
        <v>21</v>
      </c>
      <c r="J25" s="33">
        <v>24642</v>
      </c>
      <c r="K25" s="2" t="s">
        <v>1473</v>
      </c>
      <c r="L25" s="1">
        <v>81.400000000000006</v>
      </c>
      <c r="M25" s="15"/>
      <c r="N25" s="2">
        <v>55</v>
      </c>
      <c r="O25" s="2">
        <v>56</v>
      </c>
      <c r="P25" s="2">
        <f t="shared" si="1"/>
        <v>3080</v>
      </c>
      <c r="Q25" s="15">
        <f t="shared" si="0"/>
        <v>37.837837837837839</v>
      </c>
      <c r="R25" s="2"/>
      <c r="S25" s="2" t="s">
        <v>1498</v>
      </c>
      <c r="T25" s="2">
        <v>3</v>
      </c>
    </row>
    <row r="26" spans="1:20">
      <c r="A26" s="2">
        <v>2</v>
      </c>
      <c r="B26" s="76" t="s">
        <v>1499</v>
      </c>
      <c r="C26" s="2" t="s">
        <v>501</v>
      </c>
      <c r="D26" s="2" t="s">
        <v>1470</v>
      </c>
      <c r="E26" s="2">
        <v>82.5</v>
      </c>
      <c r="F26" s="2" t="s">
        <v>1500</v>
      </c>
      <c r="G26" s="2" t="s">
        <v>446</v>
      </c>
      <c r="H26" s="2" t="s">
        <v>23</v>
      </c>
      <c r="I26" s="2" t="s">
        <v>21</v>
      </c>
      <c r="J26" s="33">
        <v>26666</v>
      </c>
      <c r="K26" s="2" t="s">
        <v>1473</v>
      </c>
      <c r="L26" s="1">
        <v>82.1</v>
      </c>
      <c r="M26" s="15"/>
      <c r="N26" s="2">
        <v>55</v>
      </c>
      <c r="O26" s="2">
        <v>55</v>
      </c>
      <c r="P26" s="2">
        <f t="shared" si="1"/>
        <v>3025</v>
      </c>
      <c r="Q26" s="15">
        <f t="shared" si="0"/>
        <v>36.84531059683313</v>
      </c>
      <c r="R26" s="2"/>
      <c r="S26" s="2" t="s">
        <v>1501</v>
      </c>
      <c r="T26" s="2">
        <v>2</v>
      </c>
    </row>
    <row r="27" spans="1:20">
      <c r="A27" s="2">
        <v>1</v>
      </c>
      <c r="B27" s="76" t="s">
        <v>1502</v>
      </c>
      <c r="C27" s="2" t="s">
        <v>501</v>
      </c>
      <c r="D27" s="2" t="s">
        <v>1470</v>
      </c>
      <c r="E27" s="2">
        <v>82.5</v>
      </c>
      <c r="F27" s="2" t="s">
        <v>1503</v>
      </c>
      <c r="G27" s="2" t="s">
        <v>446</v>
      </c>
      <c r="H27" s="2" t="s">
        <v>23</v>
      </c>
      <c r="I27" s="2" t="s">
        <v>21</v>
      </c>
      <c r="J27" s="33">
        <v>23008</v>
      </c>
      <c r="K27" s="2" t="s">
        <v>1473</v>
      </c>
      <c r="L27" s="1">
        <v>81.5</v>
      </c>
      <c r="M27" s="15"/>
      <c r="N27" s="2">
        <v>55</v>
      </c>
      <c r="O27" s="2">
        <v>48</v>
      </c>
      <c r="P27" s="2">
        <f t="shared" si="1"/>
        <v>2640</v>
      </c>
      <c r="Q27" s="15">
        <f t="shared" si="0"/>
        <v>32.392638036809814</v>
      </c>
      <c r="R27" s="2"/>
      <c r="S27" s="2" t="s">
        <v>1203</v>
      </c>
      <c r="T27" s="2">
        <v>1</v>
      </c>
    </row>
    <row r="28" spans="1:20">
      <c r="A28" s="2">
        <v>0</v>
      </c>
      <c r="B28" s="76" t="s">
        <v>1504</v>
      </c>
      <c r="C28" s="2" t="s">
        <v>501</v>
      </c>
      <c r="D28" s="2" t="s">
        <v>1470</v>
      </c>
      <c r="E28" s="2">
        <v>82.5</v>
      </c>
      <c r="F28" s="2" t="s">
        <v>1505</v>
      </c>
      <c r="G28" s="2" t="s">
        <v>633</v>
      </c>
      <c r="H28" s="2" t="s">
        <v>107</v>
      </c>
      <c r="I28" s="2" t="s">
        <v>21</v>
      </c>
      <c r="J28" s="33">
        <v>27987</v>
      </c>
      <c r="K28" s="2" t="s">
        <v>1473</v>
      </c>
      <c r="L28" s="1">
        <v>80.599999999999994</v>
      </c>
      <c r="M28" s="15"/>
      <c r="N28" s="2">
        <v>55</v>
      </c>
      <c r="O28" s="2">
        <v>47</v>
      </c>
      <c r="P28" s="2">
        <f t="shared" si="1"/>
        <v>2585</v>
      </c>
      <c r="Q28" s="15">
        <f t="shared" si="0"/>
        <v>32.071960297766751</v>
      </c>
      <c r="R28" s="2"/>
      <c r="S28" s="2" t="s">
        <v>1506</v>
      </c>
      <c r="T28" s="2">
        <v>0</v>
      </c>
    </row>
    <row r="29" spans="1:20">
      <c r="A29" s="2">
        <v>12</v>
      </c>
      <c r="B29" s="76" t="s">
        <v>1469</v>
      </c>
      <c r="C29" s="2" t="s">
        <v>501</v>
      </c>
      <c r="D29" s="2" t="s">
        <v>1470</v>
      </c>
      <c r="E29" s="2">
        <v>82.5</v>
      </c>
      <c r="F29" s="2" t="s">
        <v>1497</v>
      </c>
      <c r="G29" s="2" t="s">
        <v>633</v>
      </c>
      <c r="H29" s="2" t="s">
        <v>107</v>
      </c>
      <c r="I29" s="2" t="s">
        <v>21</v>
      </c>
      <c r="J29" s="33">
        <v>24642</v>
      </c>
      <c r="K29" s="2" t="s">
        <v>1473</v>
      </c>
      <c r="L29" s="1">
        <v>81.400000000000006</v>
      </c>
      <c r="M29" s="15"/>
      <c r="N29" s="2">
        <v>75</v>
      </c>
      <c r="O29" s="2">
        <v>24</v>
      </c>
      <c r="P29" s="2">
        <f t="shared" si="1"/>
        <v>1800</v>
      </c>
      <c r="Q29" s="15">
        <f t="shared" si="0"/>
        <v>22.113022113022112</v>
      </c>
      <c r="R29" s="2"/>
      <c r="S29" s="2" t="s">
        <v>1498</v>
      </c>
      <c r="T29" s="2">
        <v>12</v>
      </c>
    </row>
    <row r="30" spans="1:20">
      <c r="A30" s="2">
        <v>0</v>
      </c>
      <c r="B30" s="76" t="s">
        <v>259</v>
      </c>
      <c r="C30" s="2" t="s">
        <v>501</v>
      </c>
      <c r="D30" s="2" t="s">
        <v>1470</v>
      </c>
      <c r="E30" s="2">
        <v>82.5</v>
      </c>
      <c r="F30" s="2" t="s">
        <v>1507</v>
      </c>
      <c r="G30" s="2" t="s">
        <v>446</v>
      </c>
      <c r="H30" s="2" t="s">
        <v>23</v>
      </c>
      <c r="I30" s="2" t="s">
        <v>21</v>
      </c>
      <c r="J30" s="33">
        <v>24152</v>
      </c>
      <c r="K30" s="2" t="s">
        <v>1473</v>
      </c>
      <c r="L30" s="1">
        <v>76.8</v>
      </c>
      <c r="M30" s="15"/>
      <c r="N30" s="2">
        <v>100</v>
      </c>
      <c r="O30" s="2">
        <v>0</v>
      </c>
      <c r="P30" s="2">
        <f t="shared" si="1"/>
        <v>0</v>
      </c>
      <c r="Q30" s="15">
        <f t="shared" si="0"/>
        <v>0</v>
      </c>
      <c r="R30" s="2"/>
      <c r="S30" s="2" t="s">
        <v>1501</v>
      </c>
      <c r="T30" s="2">
        <v>0</v>
      </c>
    </row>
    <row r="31" spans="1:20">
      <c r="A31" s="2">
        <v>12</v>
      </c>
      <c r="B31" s="76" t="s">
        <v>1469</v>
      </c>
      <c r="C31" s="2" t="s">
        <v>501</v>
      </c>
      <c r="D31" s="2" t="s">
        <v>1470</v>
      </c>
      <c r="E31" s="2">
        <v>82.5</v>
      </c>
      <c r="F31" s="2" t="s">
        <v>1508</v>
      </c>
      <c r="G31" s="2" t="s">
        <v>1509</v>
      </c>
      <c r="H31" s="2" t="s">
        <v>23</v>
      </c>
      <c r="I31" s="2" t="s">
        <v>21</v>
      </c>
      <c r="J31" s="33">
        <v>28522</v>
      </c>
      <c r="K31" s="2" t="s">
        <v>19</v>
      </c>
      <c r="L31" s="1">
        <v>80.400000000000006</v>
      </c>
      <c r="M31" s="15"/>
      <c r="N31" s="2">
        <v>55</v>
      </c>
      <c r="O31" s="2">
        <v>76</v>
      </c>
      <c r="P31" s="2">
        <f t="shared" si="1"/>
        <v>4180</v>
      </c>
      <c r="Q31" s="15">
        <f t="shared" si="0"/>
        <v>51.990049751243781</v>
      </c>
      <c r="R31" s="2"/>
      <c r="S31" s="2" t="s">
        <v>1510</v>
      </c>
      <c r="T31" s="2">
        <v>12</v>
      </c>
    </row>
    <row r="32" spans="1:20">
      <c r="A32" s="2">
        <v>5</v>
      </c>
      <c r="B32" s="76" t="s">
        <v>1484</v>
      </c>
      <c r="C32" s="2" t="s">
        <v>501</v>
      </c>
      <c r="D32" s="2" t="s">
        <v>1470</v>
      </c>
      <c r="E32" s="2">
        <v>82.5</v>
      </c>
      <c r="F32" s="2" t="s">
        <v>1511</v>
      </c>
      <c r="G32" s="2" t="s">
        <v>97</v>
      </c>
      <c r="H32" s="2" t="s">
        <v>23</v>
      </c>
      <c r="I32" s="2" t="s">
        <v>21</v>
      </c>
      <c r="J32" s="33">
        <v>33306</v>
      </c>
      <c r="K32" s="2" t="s">
        <v>19</v>
      </c>
      <c r="L32" s="1">
        <v>81.5</v>
      </c>
      <c r="M32" s="15"/>
      <c r="N32" s="2">
        <v>55</v>
      </c>
      <c r="O32" s="2">
        <v>47</v>
      </c>
      <c r="P32" s="2">
        <f t="shared" si="1"/>
        <v>2585</v>
      </c>
      <c r="Q32" s="15">
        <f t="shared" si="0"/>
        <v>31.717791411042946</v>
      </c>
      <c r="R32" s="2"/>
      <c r="S32" s="2" t="s">
        <v>1512</v>
      </c>
      <c r="T32" s="2">
        <v>5</v>
      </c>
    </row>
    <row r="33" spans="1:20">
      <c r="A33" s="2">
        <v>12</v>
      </c>
      <c r="B33" s="76" t="s">
        <v>1469</v>
      </c>
      <c r="C33" s="2" t="s">
        <v>501</v>
      </c>
      <c r="D33" s="2" t="s">
        <v>1470</v>
      </c>
      <c r="E33" s="2">
        <v>82.5</v>
      </c>
      <c r="F33" s="2" t="s">
        <v>1513</v>
      </c>
      <c r="G33" s="2" t="s">
        <v>1514</v>
      </c>
      <c r="H33" s="2" t="s">
        <v>107</v>
      </c>
      <c r="I33" s="2" t="s">
        <v>21</v>
      </c>
      <c r="J33" s="33">
        <v>31037</v>
      </c>
      <c r="K33" s="2" t="s">
        <v>19</v>
      </c>
      <c r="L33" s="1">
        <v>78.400000000000006</v>
      </c>
      <c r="M33" s="15"/>
      <c r="N33" s="2">
        <v>75</v>
      </c>
      <c r="O33" s="2">
        <v>45</v>
      </c>
      <c r="P33" s="2">
        <f t="shared" si="1"/>
        <v>3375</v>
      </c>
      <c r="Q33" s="15">
        <f t="shared" si="0"/>
        <v>43.048469387755098</v>
      </c>
      <c r="R33" s="2"/>
      <c r="S33" s="2" t="s">
        <v>1515</v>
      </c>
      <c r="T33" s="2">
        <v>12</v>
      </c>
    </row>
    <row r="34" spans="1:20">
      <c r="A34" s="2">
        <v>5</v>
      </c>
      <c r="B34" s="76" t="s">
        <v>1484</v>
      </c>
      <c r="C34" s="2" t="s">
        <v>501</v>
      </c>
      <c r="D34" s="2" t="s">
        <v>1470</v>
      </c>
      <c r="E34" s="2">
        <v>82.5</v>
      </c>
      <c r="F34" s="2" t="s">
        <v>1516</v>
      </c>
      <c r="G34" s="2" t="s">
        <v>633</v>
      </c>
      <c r="H34" s="2" t="s">
        <v>107</v>
      </c>
      <c r="I34" s="2" t="s">
        <v>21</v>
      </c>
      <c r="J34" s="33">
        <v>29250</v>
      </c>
      <c r="K34" s="2" t="s">
        <v>19</v>
      </c>
      <c r="L34" s="1">
        <v>82.4</v>
      </c>
      <c r="M34" s="15"/>
      <c r="N34" s="2">
        <v>75</v>
      </c>
      <c r="O34" s="2">
        <v>34</v>
      </c>
      <c r="P34" s="2">
        <f t="shared" si="1"/>
        <v>2550</v>
      </c>
      <c r="Q34" s="15">
        <f t="shared" si="0"/>
        <v>30.94660194174757</v>
      </c>
      <c r="R34" s="2"/>
      <c r="S34" s="2" t="s">
        <v>1517</v>
      </c>
      <c r="T34" s="2">
        <v>5</v>
      </c>
    </row>
    <row r="35" spans="1:20">
      <c r="A35" s="2">
        <v>12</v>
      </c>
      <c r="B35" s="76" t="s">
        <v>1469</v>
      </c>
      <c r="C35" s="2" t="s">
        <v>501</v>
      </c>
      <c r="D35" s="2" t="s">
        <v>1470</v>
      </c>
      <c r="E35" s="2">
        <v>90</v>
      </c>
      <c r="F35" s="2" t="s">
        <v>1518</v>
      </c>
      <c r="G35" s="2" t="s">
        <v>1472</v>
      </c>
      <c r="H35" s="2" t="s">
        <v>23</v>
      </c>
      <c r="I35" s="2" t="s">
        <v>21</v>
      </c>
      <c r="J35" s="33">
        <v>34597</v>
      </c>
      <c r="K35" s="2" t="s">
        <v>136</v>
      </c>
      <c r="L35" s="1">
        <v>88.8</v>
      </c>
      <c r="M35" s="15"/>
      <c r="N35" s="2">
        <v>55</v>
      </c>
      <c r="O35" s="2">
        <v>63</v>
      </c>
      <c r="P35" s="2">
        <f t="shared" si="1"/>
        <v>3465</v>
      </c>
      <c r="Q35" s="15">
        <f t="shared" si="0"/>
        <v>39.020270270270274</v>
      </c>
      <c r="R35" s="2"/>
      <c r="S35" s="2" t="s">
        <v>1474</v>
      </c>
      <c r="T35" s="2">
        <v>12</v>
      </c>
    </row>
    <row r="36" spans="1:20">
      <c r="A36" s="2">
        <v>5</v>
      </c>
      <c r="B36" s="76" t="s">
        <v>1484</v>
      </c>
      <c r="C36" s="2" t="s">
        <v>501</v>
      </c>
      <c r="D36" s="2" t="s">
        <v>1470</v>
      </c>
      <c r="E36" s="2">
        <v>90</v>
      </c>
      <c r="F36" s="2" t="s">
        <v>1519</v>
      </c>
      <c r="G36" s="2" t="s">
        <v>87</v>
      </c>
      <c r="H36" s="2" t="s">
        <v>23</v>
      </c>
      <c r="I36" s="2" t="s">
        <v>21</v>
      </c>
      <c r="J36" s="33">
        <v>34530</v>
      </c>
      <c r="K36" s="2" t="s">
        <v>136</v>
      </c>
      <c r="L36" s="1">
        <v>88.9</v>
      </c>
      <c r="M36" s="15"/>
      <c r="N36" s="2">
        <v>55</v>
      </c>
      <c r="O36" s="2">
        <v>60</v>
      </c>
      <c r="P36" s="2">
        <f t="shared" si="1"/>
        <v>3300</v>
      </c>
      <c r="Q36" s="15">
        <f t="shared" si="0"/>
        <v>37.120359955005625</v>
      </c>
      <c r="R36" s="2"/>
      <c r="S36" s="2" t="s">
        <v>1439</v>
      </c>
      <c r="T36" s="2">
        <v>5</v>
      </c>
    </row>
    <row r="37" spans="1:20">
      <c r="A37" s="2">
        <v>3</v>
      </c>
      <c r="B37" s="76" t="s">
        <v>1490</v>
      </c>
      <c r="C37" s="2" t="s">
        <v>501</v>
      </c>
      <c r="D37" s="2" t="s">
        <v>1470</v>
      </c>
      <c r="E37" s="2">
        <v>90</v>
      </c>
      <c r="F37" s="2" t="s">
        <v>1176</v>
      </c>
      <c r="G37" s="2" t="s">
        <v>1177</v>
      </c>
      <c r="H37" s="2" t="s">
        <v>153</v>
      </c>
      <c r="I37" s="2" t="s">
        <v>21</v>
      </c>
      <c r="J37" s="33">
        <v>37017</v>
      </c>
      <c r="K37" s="2" t="s">
        <v>136</v>
      </c>
      <c r="L37" s="1">
        <v>89.9</v>
      </c>
      <c r="M37" s="15"/>
      <c r="N37" s="2">
        <v>55</v>
      </c>
      <c r="O37" s="2">
        <v>47</v>
      </c>
      <c r="P37" s="2">
        <f t="shared" si="1"/>
        <v>2585</v>
      </c>
      <c r="Q37" s="15">
        <f t="shared" si="0"/>
        <v>28.75417130144605</v>
      </c>
      <c r="R37" s="2"/>
      <c r="S37" s="2" t="s">
        <v>1520</v>
      </c>
      <c r="T37" s="2">
        <v>3</v>
      </c>
    </row>
    <row r="38" spans="1:20">
      <c r="A38" s="2">
        <v>12</v>
      </c>
      <c r="B38" s="76" t="s">
        <v>1469</v>
      </c>
      <c r="C38" s="2" t="s">
        <v>501</v>
      </c>
      <c r="D38" s="2" t="s">
        <v>1470</v>
      </c>
      <c r="E38" s="2">
        <v>90</v>
      </c>
      <c r="F38" s="2" t="s">
        <v>1521</v>
      </c>
      <c r="G38" s="2" t="s">
        <v>1472</v>
      </c>
      <c r="H38" s="2" t="s">
        <v>23</v>
      </c>
      <c r="I38" s="2" t="s">
        <v>21</v>
      </c>
      <c r="J38" s="33">
        <v>28114</v>
      </c>
      <c r="K38" s="2" t="s">
        <v>1473</v>
      </c>
      <c r="L38" s="1">
        <v>90</v>
      </c>
      <c r="M38" s="15"/>
      <c r="N38" s="2">
        <v>55</v>
      </c>
      <c r="O38" s="2">
        <v>85</v>
      </c>
      <c r="P38" s="2">
        <f t="shared" si="1"/>
        <v>4675</v>
      </c>
      <c r="Q38" s="15">
        <f t="shared" si="0"/>
        <v>51.944444444444443</v>
      </c>
      <c r="R38" s="2" t="s">
        <v>481</v>
      </c>
      <c r="S38" s="2" t="s">
        <v>1522</v>
      </c>
      <c r="T38" s="2">
        <v>27</v>
      </c>
    </row>
    <row r="39" spans="1:20">
      <c r="A39" s="2">
        <v>5</v>
      </c>
      <c r="B39" s="76" t="s">
        <v>1484</v>
      </c>
      <c r="C39" s="2" t="s">
        <v>501</v>
      </c>
      <c r="D39" s="2" t="s">
        <v>1470</v>
      </c>
      <c r="E39" s="2">
        <v>90</v>
      </c>
      <c r="F39" s="2" t="s">
        <v>1523</v>
      </c>
      <c r="G39" s="2" t="s">
        <v>1524</v>
      </c>
      <c r="H39" s="2" t="s">
        <v>931</v>
      </c>
      <c r="I39" s="2" t="s">
        <v>21</v>
      </c>
      <c r="J39" s="33">
        <v>24717</v>
      </c>
      <c r="K39" s="2" t="s">
        <v>1473</v>
      </c>
      <c r="L39" s="1">
        <v>89</v>
      </c>
      <c r="M39" s="15"/>
      <c r="N39" s="2">
        <v>55</v>
      </c>
      <c r="O39" s="2">
        <v>53</v>
      </c>
      <c r="P39" s="2">
        <f t="shared" si="1"/>
        <v>2915</v>
      </c>
      <c r="Q39" s="15">
        <f t="shared" si="0"/>
        <v>32.752808988764045</v>
      </c>
      <c r="R39" s="2"/>
      <c r="S39" s="2" t="s">
        <v>2177</v>
      </c>
      <c r="T39" s="2">
        <v>5</v>
      </c>
    </row>
    <row r="40" spans="1:20">
      <c r="A40" s="2">
        <v>3</v>
      </c>
      <c r="B40" s="76" t="s">
        <v>1490</v>
      </c>
      <c r="C40" s="2" t="s">
        <v>501</v>
      </c>
      <c r="D40" s="2" t="s">
        <v>1470</v>
      </c>
      <c r="E40" s="2">
        <v>90</v>
      </c>
      <c r="F40" s="2" t="s">
        <v>1525</v>
      </c>
      <c r="G40" s="2" t="s">
        <v>97</v>
      </c>
      <c r="H40" s="2" t="s">
        <v>23</v>
      </c>
      <c r="I40" s="2" t="s">
        <v>21</v>
      </c>
      <c r="J40" s="33">
        <v>28333</v>
      </c>
      <c r="K40" s="2" t="s">
        <v>1473</v>
      </c>
      <c r="L40" s="1">
        <v>86.7</v>
      </c>
      <c r="M40" s="15"/>
      <c r="N40" s="2">
        <v>55</v>
      </c>
      <c r="O40" s="2">
        <v>52</v>
      </c>
      <c r="P40" s="2">
        <f t="shared" si="1"/>
        <v>2860</v>
      </c>
      <c r="Q40" s="15">
        <f t="shared" si="0"/>
        <v>32.98731257208766</v>
      </c>
      <c r="R40" s="2"/>
      <c r="S40" s="2" t="s">
        <v>229</v>
      </c>
      <c r="T40" s="2">
        <v>3</v>
      </c>
    </row>
    <row r="41" spans="1:20">
      <c r="A41" s="2">
        <v>12</v>
      </c>
      <c r="B41" s="76" t="s">
        <v>1469</v>
      </c>
      <c r="C41" s="2" t="s">
        <v>501</v>
      </c>
      <c r="D41" s="2" t="s">
        <v>1470</v>
      </c>
      <c r="E41" s="2">
        <v>90</v>
      </c>
      <c r="F41" s="2" t="s">
        <v>1375</v>
      </c>
      <c r="G41" s="2" t="s">
        <v>32</v>
      </c>
      <c r="H41" s="2" t="s">
        <v>23</v>
      </c>
      <c r="I41" s="2" t="s">
        <v>21</v>
      </c>
      <c r="J41" s="33">
        <v>22122</v>
      </c>
      <c r="K41" s="2" t="s">
        <v>1473</v>
      </c>
      <c r="L41" s="1">
        <v>87</v>
      </c>
      <c r="M41" s="15"/>
      <c r="N41" s="2">
        <v>75</v>
      </c>
      <c r="O41" s="2">
        <v>35</v>
      </c>
      <c r="P41" s="2">
        <f t="shared" si="1"/>
        <v>2625</v>
      </c>
      <c r="Q41" s="15">
        <f t="shared" si="0"/>
        <v>30.172413793103448</v>
      </c>
      <c r="R41" s="2"/>
      <c r="S41" s="2" t="s">
        <v>1376</v>
      </c>
      <c r="T41" s="2">
        <v>12</v>
      </c>
    </row>
    <row r="42" spans="1:20">
      <c r="A42" s="2">
        <v>12</v>
      </c>
      <c r="B42" s="76" t="s">
        <v>1469</v>
      </c>
      <c r="C42" s="2" t="s">
        <v>501</v>
      </c>
      <c r="D42" s="2" t="s">
        <v>1470</v>
      </c>
      <c r="E42" s="2">
        <v>90</v>
      </c>
      <c r="F42" s="2" t="s">
        <v>1526</v>
      </c>
      <c r="G42" s="2" t="s">
        <v>1472</v>
      </c>
      <c r="H42" s="2" t="s">
        <v>23</v>
      </c>
      <c r="I42" s="2" t="s">
        <v>21</v>
      </c>
      <c r="J42" s="33">
        <v>31153</v>
      </c>
      <c r="K42" s="2" t="s">
        <v>19</v>
      </c>
      <c r="L42" s="1">
        <v>88.8</v>
      </c>
      <c r="M42" s="15"/>
      <c r="N42" s="2">
        <v>55</v>
      </c>
      <c r="O42" s="2">
        <v>110</v>
      </c>
      <c r="P42" s="2">
        <f t="shared" si="1"/>
        <v>6050</v>
      </c>
      <c r="Q42" s="15">
        <f t="shared" si="0"/>
        <v>68.130630630630634</v>
      </c>
      <c r="R42" s="2" t="s">
        <v>484</v>
      </c>
      <c r="S42" s="2" t="s">
        <v>1474</v>
      </c>
      <c r="T42" s="2">
        <v>27</v>
      </c>
    </row>
    <row r="43" spans="1:20">
      <c r="A43" s="2">
        <v>5</v>
      </c>
      <c r="B43" s="76" t="s">
        <v>1484</v>
      </c>
      <c r="C43" s="2" t="s">
        <v>501</v>
      </c>
      <c r="D43" s="2" t="s">
        <v>1470</v>
      </c>
      <c r="E43" s="2">
        <v>90</v>
      </c>
      <c r="F43" s="2" t="s">
        <v>1521</v>
      </c>
      <c r="G43" s="2" t="s">
        <v>1472</v>
      </c>
      <c r="H43" s="2" t="s">
        <v>23</v>
      </c>
      <c r="I43" s="2" t="s">
        <v>21</v>
      </c>
      <c r="J43" s="33">
        <v>28114</v>
      </c>
      <c r="K43" s="2" t="s">
        <v>19</v>
      </c>
      <c r="L43" s="1">
        <v>90</v>
      </c>
      <c r="M43" s="15"/>
      <c r="N43" s="2">
        <v>55</v>
      </c>
      <c r="O43" s="2">
        <v>85</v>
      </c>
      <c r="P43" s="2">
        <f t="shared" si="1"/>
        <v>4675</v>
      </c>
      <c r="Q43" s="15">
        <f t="shared" si="0"/>
        <v>51.944444444444443</v>
      </c>
      <c r="R43" s="2"/>
      <c r="S43" s="2" t="s">
        <v>1522</v>
      </c>
      <c r="T43" s="2">
        <v>5</v>
      </c>
    </row>
    <row r="44" spans="1:20">
      <c r="A44" s="2">
        <v>3</v>
      </c>
      <c r="B44" s="76" t="s">
        <v>1490</v>
      </c>
      <c r="C44" s="2" t="s">
        <v>501</v>
      </c>
      <c r="D44" s="2" t="s">
        <v>1470</v>
      </c>
      <c r="E44" s="2">
        <v>90</v>
      </c>
      <c r="F44" s="2" t="s">
        <v>1527</v>
      </c>
      <c r="G44" s="2" t="s">
        <v>1472</v>
      </c>
      <c r="H44" s="2" t="s">
        <v>23</v>
      </c>
      <c r="I44" s="2" t="s">
        <v>21</v>
      </c>
      <c r="J44" s="33">
        <v>31461</v>
      </c>
      <c r="K44" s="2" t="s">
        <v>19</v>
      </c>
      <c r="L44" s="1">
        <v>87.8</v>
      </c>
      <c r="M44" s="15"/>
      <c r="N44" s="2">
        <v>55</v>
      </c>
      <c r="O44" s="2">
        <v>51</v>
      </c>
      <c r="P44" s="2">
        <f t="shared" si="1"/>
        <v>2805</v>
      </c>
      <c r="Q44" s="15">
        <f t="shared" si="0"/>
        <v>31.947608200455583</v>
      </c>
      <c r="R44" s="2"/>
      <c r="S44" s="2" t="s">
        <v>1474</v>
      </c>
      <c r="T44" s="2">
        <v>3</v>
      </c>
    </row>
    <row r="45" spans="1:20">
      <c r="A45" s="2">
        <v>12</v>
      </c>
      <c r="B45" s="76" t="s">
        <v>1469</v>
      </c>
      <c r="C45" s="2" t="s">
        <v>501</v>
      </c>
      <c r="D45" s="2" t="s">
        <v>1470</v>
      </c>
      <c r="E45" s="2">
        <v>90</v>
      </c>
      <c r="F45" s="2" t="s">
        <v>1528</v>
      </c>
      <c r="G45" s="2" t="s">
        <v>633</v>
      </c>
      <c r="H45" s="2" t="s">
        <v>107</v>
      </c>
      <c r="I45" s="2" t="s">
        <v>21</v>
      </c>
      <c r="J45" s="33">
        <v>30500</v>
      </c>
      <c r="K45" s="2" t="s">
        <v>19</v>
      </c>
      <c r="L45" s="1">
        <v>90</v>
      </c>
      <c r="M45" s="15"/>
      <c r="N45" s="2">
        <v>100</v>
      </c>
      <c r="O45" s="2">
        <v>30</v>
      </c>
      <c r="P45" s="2">
        <f t="shared" si="1"/>
        <v>3000</v>
      </c>
      <c r="Q45" s="15">
        <f t="shared" si="0"/>
        <v>33.333333333333336</v>
      </c>
      <c r="R45" s="2"/>
      <c r="S45" s="2" t="s">
        <v>1529</v>
      </c>
      <c r="T45" s="2">
        <v>12</v>
      </c>
    </row>
    <row r="46" spans="1:20">
      <c r="A46" s="2">
        <v>12</v>
      </c>
      <c r="B46" s="76" t="s">
        <v>1469</v>
      </c>
      <c r="C46" s="2" t="s">
        <v>501</v>
      </c>
      <c r="D46" s="2" t="s">
        <v>1470</v>
      </c>
      <c r="E46" s="2">
        <v>100</v>
      </c>
      <c r="F46" s="2" t="s">
        <v>1530</v>
      </c>
      <c r="G46" s="2" t="s">
        <v>633</v>
      </c>
      <c r="H46" s="2" t="s">
        <v>107</v>
      </c>
      <c r="I46" s="2" t="s">
        <v>21</v>
      </c>
      <c r="J46" s="33">
        <v>28321</v>
      </c>
      <c r="K46" s="2" t="s">
        <v>1473</v>
      </c>
      <c r="L46" s="1">
        <v>97.45</v>
      </c>
      <c r="M46" s="15"/>
      <c r="N46" s="2">
        <v>55</v>
      </c>
      <c r="O46" s="2">
        <v>68</v>
      </c>
      <c r="P46" s="2">
        <f t="shared" si="1"/>
        <v>3740</v>
      </c>
      <c r="Q46" s="15">
        <f t="shared" si="0"/>
        <v>38.378655720882506</v>
      </c>
      <c r="R46" s="2"/>
      <c r="S46" s="2" t="s">
        <v>1183</v>
      </c>
      <c r="T46" s="2">
        <v>12</v>
      </c>
    </row>
    <row r="47" spans="1:20">
      <c r="A47" s="2">
        <v>5</v>
      </c>
      <c r="B47" s="76" t="s">
        <v>1484</v>
      </c>
      <c r="C47" s="2" t="s">
        <v>501</v>
      </c>
      <c r="D47" s="2" t="s">
        <v>1470</v>
      </c>
      <c r="E47" s="2">
        <v>100</v>
      </c>
      <c r="F47" s="2" t="s">
        <v>1381</v>
      </c>
      <c r="G47" s="2" t="s">
        <v>32</v>
      </c>
      <c r="H47" s="2" t="s">
        <v>23</v>
      </c>
      <c r="I47" s="2" t="s">
        <v>21</v>
      </c>
      <c r="J47" s="33">
        <v>21851</v>
      </c>
      <c r="K47" s="2" t="s">
        <v>1473</v>
      </c>
      <c r="L47" s="1">
        <v>94.1</v>
      </c>
      <c r="M47" s="15"/>
      <c r="N47" s="2">
        <v>55</v>
      </c>
      <c r="O47" s="2">
        <v>65</v>
      </c>
      <c r="P47" s="2">
        <f t="shared" si="1"/>
        <v>3575</v>
      </c>
      <c r="Q47" s="15">
        <f t="shared" si="0"/>
        <v>37.99149840595112</v>
      </c>
      <c r="R47" s="2"/>
      <c r="S47" s="2" t="s">
        <v>2191</v>
      </c>
      <c r="T47" s="2">
        <v>5</v>
      </c>
    </row>
    <row r="48" spans="1:20">
      <c r="A48" s="2">
        <v>12</v>
      </c>
      <c r="B48" s="76" t="s">
        <v>1469</v>
      </c>
      <c r="C48" s="2" t="s">
        <v>501</v>
      </c>
      <c r="D48" s="2" t="s">
        <v>1470</v>
      </c>
      <c r="E48" s="2">
        <v>100</v>
      </c>
      <c r="F48" s="2" t="s">
        <v>1531</v>
      </c>
      <c r="G48" s="2" t="s">
        <v>32</v>
      </c>
      <c r="H48" s="2" t="s">
        <v>23</v>
      </c>
      <c r="I48" s="2" t="s">
        <v>21</v>
      </c>
      <c r="J48" s="33">
        <v>31122</v>
      </c>
      <c r="K48" s="2" t="s">
        <v>19</v>
      </c>
      <c r="L48" s="1">
        <v>97</v>
      </c>
      <c r="M48" s="15"/>
      <c r="N48" s="2">
        <v>75</v>
      </c>
      <c r="O48" s="2">
        <v>45</v>
      </c>
      <c r="P48" s="2">
        <f t="shared" si="1"/>
        <v>3375</v>
      </c>
      <c r="Q48" s="15">
        <f t="shared" si="0"/>
        <v>34.793814432989691</v>
      </c>
      <c r="R48" s="2"/>
      <c r="S48" s="2" t="s">
        <v>835</v>
      </c>
      <c r="T48" s="2">
        <v>12</v>
      </c>
    </row>
    <row r="49" spans="1:20">
      <c r="A49" s="2">
        <v>12</v>
      </c>
      <c r="B49" s="76" t="s">
        <v>1469</v>
      </c>
      <c r="C49" s="2" t="s">
        <v>501</v>
      </c>
      <c r="D49" s="2" t="s">
        <v>1470</v>
      </c>
      <c r="E49" s="2">
        <v>100</v>
      </c>
      <c r="F49" s="2" t="s">
        <v>1532</v>
      </c>
      <c r="G49" s="2" t="s">
        <v>263</v>
      </c>
      <c r="H49" s="2" t="s">
        <v>264</v>
      </c>
      <c r="I49" s="2" t="s">
        <v>21</v>
      </c>
      <c r="J49" s="33">
        <v>32314</v>
      </c>
      <c r="K49" s="2" t="s">
        <v>19</v>
      </c>
      <c r="L49" s="1">
        <v>99.4</v>
      </c>
      <c r="M49" s="15"/>
      <c r="N49" s="2">
        <v>100</v>
      </c>
      <c r="O49" s="2">
        <v>28</v>
      </c>
      <c r="P49" s="2">
        <f t="shared" si="1"/>
        <v>2800</v>
      </c>
      <c r="Q49" s="15">
        <f t="shared" si="0"/>
        <v>28.16901408450704</v>
      </c>
      <c r="R49" s="2"/>
      <c r="S49" s="2" t="s">
        <v>1533</v>
      </c>
      <c r="T49" s="2">
        <v>12</v>
      </c>
    </row>
    <row r="50" spans="1:20">
      <c r="A50" s="2">
        <v>12</v>
      </c>
      <c r="B50" s="76" t="s">
        <v>1469</v>
      </c>
      <c r="C50" s="2" t="s">
        <v>501</v>
      </c>
      <c r="D50" s="2" t="s">
        <v>1470</v>
      </c>
      <c r="E50" s="2">
        <v>110</v>
      </c>
      <c r="F50" s="2" t="s">
        <v>1534</v>
      </c>
      <c r="G50" s="2" t="s">
        <v>38</v>
      </c>
      <c r="H50" s="2" t="s">
        <v>23</v>
      </c>
      <c r="I50" s="2" t="s">
        <v>21</v>
      </c>
      <c r="J50" s="33">
        <v>29670</v>
      </c>
      <c r="K50" s="2" t="s">
        <v>19</v>
      </c>
      <c r="L50" s="1">
        <v>107.8</v>
      </c>
      <c r="M50" s="15"/>
      <c r="N50" s="2">
        <v>100</v>
      </c>
      <c r="O50" s="2">
        <v>28</v>
      </c>
      <c r="P50" s="2">
        <f t="shared" si="1"/>
        <v>2800</v>
      </c>
      <c r="Q50" s="15">
        <f t="shared" si="0"/>
        <v>25.974025974025974</v>
      </c>
      <c r="R50" s="2"/>
      <c r="S50" s="2" t="s">
        <v>1240</v>
      </c>
      <c r="T50" s="2">
        <v>12</v>
      </c>
    </row>
    <row r="51" spans="1:20">
      <c r="A51" s="2">
        <v>12</v>
      </c>
      <c r="B51" s="76" t="s">
        <v>1469</v>
      </c>
      <c r="C51" s="2" t="s">
        <v>501</v>
      </c>
      <c r="D51" s="2" t="s">
        <v>1470</v>
      </c>
      <c r="E51" s="2">
        <v>110</v>
      </c>
      <c r="F51" s="2" t="s">
        <v>1382</v>
      </c>
      <c r="G51" s="2" t="s">
        <v>1535</v>
      </c>
      <c r="H51" s="2" t="s">
        <v>1535</v>
      </c>
      <c r="I51" s="2" t="s">
        <v>21</v>
      </c>
      <c r="J51" s="33">
        <v>31737</v>
      </c>
      <c r="K51" s="2" t="s">
        <v>19</v>
      </c>
      <c r="L51" s="1">
        <v>110</v>
      </c>
      <c r="M51" s="15"/>
      <c r="N51" s="2">
        <v>150</v>
      </c>
      <c r="O51" s="2">
        <v>14</v>
      </c>
      <c r="P51" s="2">
        <f t="shared" si="1"/>
        <v>2100</v>
      </c>
      <c r="Q51" s="15">
        <f t="shared" si="0"/>
        <v>19.09090909090909</v>
      </c>
      <c r="R51" s="2"/>
      <c r="S51" s="2" t="s">
        <v>1536</v>
      </c>
      <c r="T51" s="2">
        <v>12</v>
      </c>
    </row>
    <row r="52" spans="1:20">
      <c r="A52" s="2">
        <v>12</v>
      </c>
      <c r="B52" s="76" t="s">
        <v>1469</v>
      </c>
      <c r="C52" s="2" t="s">
        <v>501</v>
      </c>
      <c r="D52" s="2" t="s">
        <v>1470</v>
      </c>
      <c r="E52" s="2">
        <v>125</v>
      </c>
      <c r="F52" s="2" t="s">
        <v>539</v>
      </c>
      <c r="G52" s="2" t="s">
        <v>32</v>
      </c>
      <c r="H52" s="2" t="s">
        <v>23</v>
      </c>
      <c r="I52" s="2" t="s">
        <v>21</v>
      </c>
      <c r="J52" s="33">
        <v>30102</v>
      </c>
      <c r="K52" s="2" t="s">
        <v>19</v>
      </c>
      <c r="L52" s="1">
        <v>123.7</v>
      </c>
      <c r="M52" s="15"/>
      <c r="N52" s="2">
        <v>75</v>
      </c>
      <c r="O52" s="2">
        <v>50</v>
      </c>
      <c r="P52" s="2">
        <f t="shared" si="1"/>
        <v>3750</v>
      </c>
      <c r="Q52" s="15">
        <f t="shared" si="0"/>
        <v>30.315278900565886</v>
      </c>
      <c r="R52" s="2"/>
      <c r="S52" s="2" t="s">
        <v>2192</v>
      </c>
      <c r="T52" s="2">
        <v>12</v>
      </c>
    </row>
    <row r="53" spans="1:20">
      <c r="A53" s="2"/>
      <c r="B53" s="76"/>
      <c r="C53" s="2"/>
      <c r="D53" s="2"/>
      <c r="E53" s="2"/>
      <c r="F53" s="14" t="s">
        <v>77</v>
      </c>
      <c r="G53" s="14" t="s">
        <v>1391</v>
      </c>
      <c r="H53" s="2"/>
      <c r="I53" s="2"/>
      <c r="J53" s="33"/>
      <c r="K53" s="2"/>
      <c r="L53" s="1"/>
      <c r="M53" s="15"/>
      <c r="N53" s="2"/>
      <c r="O53" s="2"/>
      <c r="P53" s="2"/>
      <c r="Q53" s="15"/>
      <c r="R53" s="2"/>
      <c r="S53" s="2"/>
      <c r="T53" s="2"/>
    </row>
    <row r="54" spans="1:20">
      <c r="A54" s="2">
        <v>12</v>
      </c>
      <c r="B54" s="76" t="s">
        <v>1469</v>
      </c>
      <c r="C54" s="2" t="s">
        <v>117</v>
      </c>
      <c r="D54" s="2" t="s">
        <v>1470</v>
      </c>
      <c r="E54" s="2">
        <v>56</v>
      </c>
      <c r="F54" s="2" t="s">
        <v>1537</v>
      </c>
      <c r="G54" s="2" t="s">
        <v>1538</v>
      </c>
      <c r="H54" s="2" t="s">
        <v>107</v>
      </c>
      <c r="I54" s="2" t="s">
        <v>21</v>
      </c>
      <c r="J54" s="33">
        <v>31596</v>
      </c>
      <c r="K54" s="2" t="s">
        <v>19</v>
      </c>
      <c r="L54" s="1">
        <v>55</v>
      </c>
      <c r="M54" s="15"/>
      <c r="N54" s="2">
        <v>35</v>
      </c>
      <c r="O54" s="2">
        <v>11</v>
      </c>
      <c r="P54" s="2">
        <f>O54*N54</f>
        <v>385</v>
      </c>
      <c r="Q54" s="15">
        <f>P54/L54</f>
        <v>7</v>
      </c>
      <c r="R54" s="2"/>
      <c r="S54" s="2" t="s">
        <v>1539</v>
      </c>
      <c r="T54" s="2">
        <v>12</v>
      </c>
    </row>
    <row r="55" spans="1:20">
      <c r="A55" s="2">
        <v>12</v>
      </c>
      <c r="B55" s="76" t="s">
        <v>1469</v>
      </c>
      <c r="C55" s="2" t="s">
        <v>117</v>
      </c>
      <c r="D55" s="2" t="s">
        <v>1470</v>
      </c>
      <c r="E55" s="2">
        <v>60</v>
      </c>
      <c r="F55" s="2" t="s">
        <v>1540</v>
      </c>
      <c r="G55" s="2" t="s">
        <v>1538</v>
      </c>
      <c r="H55" s="2" t="s">
        <v>107</v>
      </c>
      <c r="I55" s="2" t="s">
        <v>21</v>
      </c>
      <c r="J55" s="33">
        <v>31349</v>
      </c>
      <c r="K55" s="2" t="s">
        <v>19</v>
      </c>
      <c r="L55" s="1">
        <v>57.5</v>
      </c>
      <c r="M55" s="15"/>
      <c r="N55" s="2">
        <v>35</v>
      </c>
      <c r="O55" s="2">
        <v>16</v>
      </c>
      <c r="P55" s="2">
        <f>O55*N55</f>
        <v>560</v>
      </c>
      <c r="Q55" s="15">
        <f>P55/L55</f>
        <v>9.7391304347826093</v>
      </c>
      <c r="R55" s="2"/>
      <c r="S55" s="2" t="s">
        <v>1539</v>
      </c>
      <c r="T55" s="2">
        <v>12</v>
      </c>
    </row>
    <row r="56" spans="1:20">
      <c r="A56" s="2">
        <v>12</v>
      </c>
      <c r="B56" s="76" t="s">
        <v>1469</v>
      </c>
      <c r="C56" s="2" t="s">
        <v>117</v>
      </c>
      <c r="D56" s="2" t="s">
        <v>1470</v>
      </c>
      <c r="E56" s="2">
        <v>67.5</v>
      </c>
      <c r="F56" s="2" t="s">
        <v>1541</v>
      </c>
      <c r="G56" s="2" t="s">
        <v>1538</v>
      </c>
      <c r="H56" s="2" t="s">
        <v>107</v>
      </c>
      <c r="I56" s="2" t="s">
        <v>21</v>
      </c>
      <c r="J56" s="33">
        <v>29821</v>
      </c>
      <c r="K56" s="2" t="s">
        <v>19</v>
      </c>
      <c r="L56" s="1">
        <v>60.3</v>
      </c>
      <c r="M56" s="15"/>
      <c r="N56" s="2">
        <v>35</v>
      </c>
      <c r="O56" s="2">
        <v>20</v>
      </c>
      <c r="P56" s="2">
        <f>O56*N56</f>
        <v>700</v>
      </c>
      <c r="Q56" s="15">
        <f>P56/L56</f>
        <v>11.608623548922058</v>
      </c>
      <c r="R56" s="2"/>
      <c r="S56" s="2" t="s">
        <v>2193</v>
      </c>
      <c r="T56" s="2">
        <v>12</v>
      </c>
    </row>
    <row r="57" spans="1:20">
      <c r="A57" s="2"/>
      <c r="B57" s="76"/>
      <c r="C57" s="2"/>
      <c r="D57" s="2"/>
      <c r="E57" s="2"/>
      <c r="F57" s="14" t="s">
        <v>75</v>
      </c>
      <c r="G57" s="2"/>
      <c r="H57" s="2"/>
      <c r="I57" s="2"/>
      <c r="J57" s="33"/>
      <c r="K57" s="2"/>
      <c r="L57" s="1"/>
      <c r="M57" s="15"/>
      <c r="N57" s="2"/>
      <c r="O57" s="2"/>
      <c r="P57" s="2"/>
      <c r="Q57" s="15"/>
      <c r="R57" s="2"/>
      <c r="S57" s="2"/>
      <c r="T57" s="2"/>
    </row>
    <row r="58" spans="1:20">
      <c r="A58" s="32">
        <v>12</v>
      </c>
      <c r="B58" s="115" t="s">
        <v>1469</v>
      </c>
      <c r="C58" s="2" t="s">
        <v>117</v>
      </c>
      <c r="D58" s="2" t="s">
        <v>1470</v>
      </c>
      <c r="E58" s="2">
        <v>44</v>
      </c>
      <c r="F58" s="2" t="s">
        <v>613</v>
      </c>
      <c r="G58" s="2" t="s">
        <v>32</v>
      </c>
      <c r="H58" s="2" t="s">
        <v>23</v>
      </c>
      <c r="I58" s="2" t="s">
        <v>21</v>
      </c>
      <c r="J58" s="33">
        <v>39763</v>
      </c>
      <c r="K58" s="2" t="s">
        <v>136</v>
      </c>
      <c r="L58" s="1">
        <v>29.95</v>
      </c>
      <c r="M58" s="92"/>
      <c r="N58" s="32">
        <v>15.5</v>
      </c>
      <c r="O58" s="32">
        <v>48</v>
      </c>
      <c r="P58" s="2">
        <f t="shared" ref="P58:P73" si="2">O58*N58</f>
        <v>744</v>
      </c>
      <c r="Q58" s="15">
        <f t="shared" ref="Q58:Q73" si="3">P58/L58</f>
        <v>24.841402337228715</v>
      </c>
      <c r="R58" s="32"/>
      <c r="S58" s="2" t="s">
        <v>2194</v>
      </c>
      <c r="T58" s="32">
        <v>12</v>
      </c>
    </row>
    <row r="59" spans="1:20">
      <c r="A59" s="2">
        <v>12</v>
      </c>
      <c r="B59" s="76" t="s">
        <v>1469</v>
      </c>
      <c r="C59" s="2" t="s">
        <v>117</v>
      </c>
      <c r="D59" s="2" t="s">
        <v>1470</v>
      </c>
      <c r="E59" s="2">
        <v>60</v>
      </c>
      <c r="F59" s="2" t="s">
        <v>469</v>
      </c>
      <c r="G59" s="2" t="s">
        <v>1542</v>
      </c>
      <c r="H59" s="2" t="s">
        <v>23</v>
      </c>
      <c r="I59" s="2" t="s">
        <v>21</v>
      </c>
      <c r="J59" s="33">
        <v>25869</v>
      </c>
      <c r="K59" s="2" t="s">
        <v>1473</v>
      </c>
      <c r="L59" s="1">
        <v>60</v>
      </c>
      <c r="M59" s="15"/>
      <c r="N59" s="2">
        <v>55</v>
      </c>
      <c r="O59" s="2">
        <v>69</v>
      </c>
      <c r="P59" s="2">
        <f t="shared" si="2"/>
        <v>3795</v>
      </c>
      <c r="Q59" s="15">
        <f t="shared" si="3"/>
        <v>63.25</v>
      </c>
      <c r="R59" s="2"/>
      <c r="S59" s="2" t="s">
        <v>1543</v>
      </c>
      <c r="T59" s="2">
        <v>12</v>
      </c>
    </row>
    <row r="60" spans="1:20">
      <c r="A60" s="2">
        <v>12</v>
      </c>
      <c r="B60" s="76" t="s">
        <v>1469</v>
      </c>
      <c r="C60" s="2" t="s">
        <v>117</v>
      </c>
      <c r="D60" s="2" t="s">
        <v>1470</v>
      </c>
      <c r="E60" s="2">
        <v>67.5</v>
      </c>
      <c r="F60" s="2" t="s">
        <v>1479</v>
      </c>
      <c r="G60" s="2" t="s">
        <v>1480</v>
      </c>
      <c r="H60" s="2" t="s">
        <v>1480</v>
      </c>
      <c r="I60" s="2" t="s">
        <v>1480</v>
      </c>
      <c r="J60" s="33">
        <v>32376</v>
      </c>
      <c r="K60" s="2" t="s">
        <v>19</v>
      </c>
      <c r="L60" s="1">
        <v>67.3</v>
      </c>
      <c r="M60" s="15"/>
      <c r="N60" s="2">
        <v>55</v>
      </c>
      <c r="O60" s="2">
        <v>180</v>
      </c>
      <c r="P60" s="2">
        <f t="shared" si="2"/>
        <v>9900</v>
      </c>
      <c r="Q60" s="15">
        <f t="shared" si="3"/>
        <v>147.10252600297179</v>
      </c>
      <c r="R60" s="2" t="s">
        <v>483</v>
      </c>
      <c r="S60" s="32" t="s">
        <v>1481</v>
      </c>
      <c r="T60" s="2">
        <v>48</v>
      </c>
    </row>
    <row r="61" spans="1:20">
      <c r="A61" s="2">
        <v>12</v>
      </c>
      <c r="B61" s="76" t="s">
        <v>1469</v>
      </c>
      <c r="C61" s="2" t="s">
        <v>117</v>
      </c>
      <c r="D61" s="2" t="s">
        <v>1470</v>
      </c>
      <c r="E61" s="2">
        <v>67.5</v>
      </c>
      <c r="F61" s="2" t="s">
        <v>1479</v>
      </c>
      <c r="G61" s="2" t="s">
        <v>1480</v>
      </c>
      <c r="H61" s="2" t="s">
        <v>1480</v>
      </c>
      <c r="I61" s="2" t="s">
        <v>1480</v>
      </c>
      <c r="J61" s="33">
        <v>32376</v>
      </c>
      <c r="K61" s="2" t="s">
        <v>19</v>
      </c>
      <c r="L61" s="1">
        <v>67.3</v>
      </c>
      <c r="M61" s="15"/>
      <c r="N61" s="2">
        <v>75</v>
      </c>
      <c r="O61" s="2">
        <v>55</v>
      </c>
      <c r="P61" s="2">
        <f t="shared" si="2"/>
        <v>4125</v>
      </c>
      <c r="Q61" s="15">
        <f t="shared" si="3"/>
        <v>61.292719167904906</v>
      </c>
      <c r="R61" s="2"/>
      <c r="S61" s="32" t="s">
        <v>1481</v>
      </c>
      <c r="T61" s="2">
        <v>12</v>
      </c>
    </row>
    <row r="62" spans="1:20">
      <c r="A62" s="2">
        <v>12</v>
      </c>
      <c r="B62" s="76" t="s">
        <v>1469</v>
      </c>
      <c r="C62" s="2" t="s">
        <v>117</v>
      </c>
      <c r="D62" s="2" t="s">
        <v>1470</v>
      </c>
      <c r="E62" s="2">
        <v>75</v>
      </c>
      <c r="F62" s="2" t="s">
        <v>1544</v>
      </c>
      <c r="G62" s="2" t="s">
        <v>1545</v>
      </c>
      <c r="H62" s="2" t="s">
        <v>23</v>
      </c>
      <c r="I62" s="2" t="s">
        <v>21</v>
      </c>
      <c r="J62" s="33">
        <v>28381</v>
      </c>
      <c r="K62" s="2" t="s">
        <v>1473</v>
      </c>
      <c r="L62" s="1">
        <v>68.8</v>
      </c>
      <c r="M62" s="15"/>
      <c r="N62" s="2">
        <v>75</v>
      </c>
      <c r="O62" s="2">
        <v>38</v>
      </c>
      <c r="P62" s="2">
        <f t="shared" si="2"/>
        <v>2850</v>
      </c>
      <c r="Q62" s="15">
        <f t="shared" si="3"/>
        <v>41.424418604651166</v>
      </c>
      <c r="R62" s="2"/>
      <c r="S62" s="2" t="s">
        <v>1546</v>
      </c>
      <c r="T62" s="2">
        <v>12</v>
      </c>
    </row>
    <row r="63" spans="1:20">
      <c r="A63" s="32">
        <v>12</v>
      </c>
      <c r="B63" s="115" t="s">
        <v>1469</v>
      </c>
      <c r="C63" s="2" t="s">
        <v>117</v>
      </c>
      <c r="D63" s="2" t="s">
        <v>1470</v>
      </c>
      <c r="E63" s="2">
        <v>75</v>
      </c>
      <c r="F63" s="2" t="s">
        <v>1547</v>
      </c>
      <c r="G63" s="2" t="s">
        <v>1538</v>
      </c>
      <c r="H63" s="2" t="s">
        <v>107</v>
      </c>
      <c r="I63" s="2" t="s">
        <v>21</v>
      </c>
      <c r="J63" s="33">
        <v>36461</v>
      </c>
      <c r="K63" s="2" t="s">
        <v>136</v>
      </c>
      <c r="L63" s="1">
        <v>74.5</v>
      </c>
      <c r="M63" s="92"/>
      <c r="N63" s="32">
        <v>55</v>
      </c>
      <c r="O63" s="32">
        <v>36</v>
      </c>
      <c r="P63" s="2">
        <f t="shared" si="2"/>
        <v>1980</v>
      </c>
      <c r="Q63" s="15">
        <f t="shared" si="3"/>
        <v>26.577181208053691</v>
      </c>
      <c r="R63" s="32"/>
      <c r="S63" s="32" t="s">
        <v>2195</v>
      </c>
      <c r="T63" s="32">
        <v>12</v>
      </c>
    </row>
    <row r="64" spans="1:20">
      <c r="A64" s="2">
        <v>12</v>
      </c>
      <c r="B64" s="76" t="s">
        <v>1469</v>
      </c>
      <c r="C64" s="2" t="s">
        <v>117</v>
      </c>
      <c r="D64" s="2" t="s">
        <v>1470</v>
      </c>
      <c r="E64" s="2">
        <v>82.5</v>
      </c>
      <c r="F64" s="2" t="s">
        <v>1548</v>
      </c>
      <c r="G64" s="2" t="s">
        <v>32</v>
      </c>
      <c r="H64" s="2" t="s">
        <v>23</v>
      </c>
      <c r="I64" s="2" t="s">
        <v>21</v>
      </c>
      <c r="J64" s="33">
        <v>30599</v>
      </c>
      <c r="K64" s="2" t="s">
        <v>19</v>
      </c>
      <c r="L64" s="1">
        <v>82.2</v>
      </c>
      <c r="M64" s="15"/>
      <c r="N64" s="2">
        <v>55</v>
      </c>
      <c r="O64" s="2">
        <v>51</v>
      </c>
      <c r="P64" s="2">
        <f t="shared" si="2"/>
        <v>2805</v>
      </c>
      <c r="Q64" s="15">
        <f t="shared" si="3"/>
        <v>34.124087591240873</v>
      </c>
      <c r="R64" s="2"/>
      <c r="S64" s="2" t="s">
        <v>1227</v>
      </c>
      <c r="T64" s="2">
        <v>12</v>
      </c>
    </row>
    <row r="65" spans="1:20">
      <c r="A65" s="2">
        <v>12</v>
      </c>
      <c r="B65" s="76" t="s">
        <v>1469</v>
      </c>
      <c r="C65" s="2" t="s">
        <v>117</v>
      </c>
      <c r="D65" s="2" t="s">
        <v>1470</v>
      </c>
      <c r="E65" s="2">
        <v>82.5</v>
      </c>
      <c r="F65" s="2" t="s">
        <v>1549</v>
      </c>
      <c r="G65" s="2" t="s">
        <v>1550</v>
      </c>
      <c r="H65" s="2" t="s">
        <v>23</v>
      </c>
      <c r="I65" s="2" t="s">
        <v>21</v>
      </c>
      <c r="J65" s="33">
        <v>31514</v>
      </c>
      <c r="K65" s="2" t="s">
        <v>19</v>
      </c>
      <c r="L65" s="1">
        <v>82.2</v>
      </c>
      <c r="M65" s="15"/>
      <c r="N65" s="2">
        <v>125</v>
      </c>
      <c r="O65" s="2">
        <v>16</v>
      </c>
      <c r="P65" s="2">
        <f t="shared" si="2"/>
        <v>2000</v>
      </c>
      <c r="Q65" s="15">
        <f t="shared" si="3"/>
        <v>24.330900243309003</v>
      </c>
      <c r="R65" s="2"/>
      <c r="S65" s="2" t="s">
        <v>2196</v>
      </c>
      <c r="T65" s="2">
        <v>12</v>
      </c>
    </row>
    <row r="66" spans="1:20">
      <c r="A66" s="2">
        <v>12</v>
      </c>
      <c r="B66" s="76" t="s">
        <v>1469</v>
      </c>
      <c r="C66" s="2" t="s">
        <v>117</v>
      </c>
      <c r="D66" s="2" t="s">
        <v>1470</v>
      </c>
      <c r="E66" s="2">
        <v>90</v>
      </c>
      <c r="F66" s="2" t="s">
        <v>1551</v>
      </c>
      <c r="G66" s="2" t="s">
        <v>1552</v>
      </c>
      <c r="H66" s="2" t="s">
        <v>107</v>
      </c>
      <c r="I66" s="2" t="s">
        <v>21</v>
      </c>
      <c r="J66" s="33">
        <v>32111</v>
      </c>
      <c r="K66" s="2" t="s">
        <v>19</v>
      </c>
      <c r="L66" s="1">
        <v>84.9</v>
      </c>
      <c r="M66" s="15"/>
      <c r="N66" s="2">
        <v>55</v>
      </c>
      <c r="O66" s="2">
        <v>76</v>
      </c>
      <c r="P66" s="2">
        <f t="shared" si="2"/>
        <v>4180</v>
      </c>
      <c r="Q66" s="15">
        <f t="shared" si="3"/>
        <v>49.234393404004706</v>
      </c>
      <c r="R66" s="2" t="s">
        <v>484</v>
      </c>
      <c r="S66" s="2" t="s">
        <v>1553</v>
      </c>
      <c r="T66" s="2">
        <v>27</v>
      </c>
    </row>
    <row r="67" spans="1:20">
      <c r="A67" s="2">
        <v>12</v>
      </c>
      <c r="B67" s="76" t="s">
        <v>1469</v>
      </c>
      <c r="C67" s="2" t="s">
        <v>117</v>
      </c>
      <c r="D67" s="2" t="s">
        <v>1470</v>
      </c>
      <c r="E67" s="2">
        <v>90</v>
      </c>
      <c r="F67" s="2" t="s">
        <v>1554</v>
      </c>
      <c r="G67" s="2" t="s">
        <v>760</v>
      </c>
      <c r="H67" s="2" t="s">
        <v>760</v>
      </c>
      <c r="I67" s="2" t="s">
        <v>21</v>
      </c>
      <c r="J67" s="33">
        <v>33460</v>
      </c>
      <c r="K67" s="2" t="s">
        <v>19</v>
      </c>
      <c r="L67" s="1">
        <v>86.5</v>
      </c>
      <c r="M67" s="15"/>
      <c r="N67" s="2">
        <v>125</v>
      </c>
      <c r="O67" s="2">
        <v>21</v>
      </c>
      <c r="P67" s="2">
        <f t="shared" si="2"/>
        <v>2625</v>
      </c>
      <c r="Q67" s="15">
        <f t="shared" si="3"/>
        <v>30.346820809248555</v>
      </c>
      <c r="R67" s="2"/>
      <c r="S67" s="2" t="s">
        <v>2197</v>
      </c>
      <c r="T67" s="2">
        <v>12</v>
      </c>
    </row>
    <row r="68" spans="1:20">
      <c r="A68" s="2">
        <v>12</v>
      </c>
      <c r="B68" s="76" t="s">
        <v>1469</v>
      </c>
      <c r="C68" s="2" t="s">
        <v>117</v>
      </c>
      <c r="D68" s="2" t="s">
        <v>1470</v>
      </c>
      <c r="E68" s="2">
        <v>100</v>
      </c>
      <c r="F68" s="2" t="s">
        <v>1555</v>
      </c>
      <c r="G68" s="2" t="s">
        <v>32</v>
      </c>
      <c r="H68" s="2" t="s">
        <v>23</v>
      </c>
      <c r="I68" s="2" t="s">
        <v>21</v>
      </c>
      <c r="J68" s="33">
        <v>25954</v>
      </c>
      <c r="K68" s="2" t="s">
        <v>1473</v>
      </c>
      <c r="L68" s="1">
        <v>93.5</v>
      </c>
      <c r="M68" s="15"/>
      <c r="N68" s="2">
        <v>100</v>
      </c>
      <c r="O68" s="2">
        <v>33</v>
      </c>
      <c r="P68" s="2">
        <f t="shared" si="2"/>
        <v>3300</v>
      </c>
      <c r="Q68" s="15">
        <f t="shared" si="3"/>
        <v>35.294117647058826</v>
      </c>
      <c r="R68" s="2"/>
      <c r="S68" s="2" t="s">
        <v>1556</v>
      </c>
      <c r="T68" s="2">
        <v>12</v>
      </c>
    </row>
    <row r="69" spans="1:20">
      <c r="A69" s="2">
        <v>12</v>
      </c>
      <c r="B69" s="76" t="s">
        <v>1469</v>
      </c>
      <c r="C69" s="2" t="s">
        <v>117</v>
      </c>
      <c r="D69" s="2" t="s">
        <v>1470</v>
      </c>
      <c r="E69" s="2">
        <v>100</v>
      </c>
      <c r="F69" s="2" t="s">
        <v>1557</v>
      </c>
      <c r="G69" s="2" t="s">
        <v>1552</v>
      </c>
      <c r="H69" s="2" t="s">
        <v>107</v>
      </c>
      <c r="I69" s="2" t="s">
        <v>21</v>
      </c>
      <c r="J69" s="33">
        <v>25417</v>
      </c>
      <c r="K69" s="2" t="s">
        <v>1473</v>
      </c>
      <c r="L69" s="1">
        <v>97.4</v>
      </c>
      <c r="M69" s="15"/>
      <c r="N69" s="2">
        <v>55</v>
      </c>
      <c r="O69" s="2">
        <v>152</v>
      </c>
      <c r="P69" s="2">
        <f t="shared" si="2"/>
        <v>8360</v>
      </c>
      <c r="Q69" s="15">
        <f t="shared" si="3"/>
        <v>85.831622176591367</v>
      </c>
      <c r="R69" s="2"/>
      <c r="S69" s="2" t="s">
        <v>2268</v>
      </c>
      <c r="T69" s="2">
        <v>12</v>
      </c>
    </row>
    <row r="70" spans="1:20">
      <c r="A70" s="2">
        <v>12</v>
      </c>
      <c r="B70" s="76" t="s">
        <v>1469</v>
      </c>
      <c r="C70" s="2" t="s">
        <v>117</v>
      </c>
      <c r="D70" s="2" t="s">
        <v>1470</v>
      </c>
      <c r="E70" s="2">
        <v>100</v>
      </c>
      <c r="F70" s="2" t="s">
        <v>1558</v>
      </c>
      <c r="G70" s="2" t="s">
        <v>235</v>
      </c>
      <c r="H70" s="2" t="s">
        <v>235</v>
      </c>
      <c r="I70" s="2" t="s">
        <v>21</v>
      </c>
      <c r="J70" s="33">
        <v>28858</v>
      </c>
      <c r="K70" s="2" t="s">
        <v>19</v>
      </c>
      <c r="L70" s="1">
        <v>97.3</v>
      </c>
      <c r="M70" s="15"/>
      <c r="N70" s="2">
        <v>100</v>
      </c>
      <c r="O70" s="2">
        <v>46</v>
      </c>
      <c r="P70" s="2">
        <f t="shared" si="2"/>
        <v>4600</v>
      </c>
      <c r="Q70" s="15">
        <f t="shared" si="3"/>
        <v>47.276464542651595</v>
      </c>
      <c r="R70" s="2" t="s">
        <v>485</v>
      </c>
      <c r="S70" s="2" t="s">
        <v>237</v>
      </c>
      <c r="T70" s="2">
        <v>21</v>
      </c>
    </row>
    <row r="71" spans="1:20">
      <c r="A71" s="2">
        <v>12</v>
      </c>
      <c r="B71" s="76" t="s">
        <v>1469</v>
      </c>
      <c r="C71" s="2" t="s">
        <v>117</v>
      </c>
      <c r="D71" s="2" t="s">
        <v>1470</v>
      </c>
      <c r="E71" s="2">
        <v>110</v>
      </c>
      <c r="F71" s="2" t="s">
        <v>1559</v>
      </c>
      <c r="G71" s="2" t="s">
        <v>32</v>
      </c>
      <c r="H71" s="2" t="s">
        <v>23</v>
      </c>
      <c r="I71" s="2" t="s">
        <v>21</v>
      </c>
      <c r="J71" s="33">
        <v>28478</v>
      </c>
      <c r="K71" s="2" t="s">
        <v>19</v>
      </c>
      <c r="L71" s="1">
        <v>109.8</v>
      </c>
      <c r="M71" s="15"/>
      <c r="N71" s="2">
        <v>150</v>
      </c>
      <c r="O71" s="2">
        <v>16</v>
      </c>
      <c r="P71" s="2">
        <f t="shared" si="2"/>
        <v>2400</v>
      </c>
      <c r="Q71" s="15">
        <f t="shared" si="3"/>
        <v>21.857923497267759</v>
      </c>
      <c r="R71" s="2"/>
      <c r="S71" s="2" t="s">
        <v>2184</v>
      </c>
      <c r="T71" s="2">
        <v>12</v>
      </c>
    </row>
    <row r="72" spans="1:20">
      <c r="A72" s="2">
        <v>12</v>
      </c>
      <c r="B72" s="76" t="s">
        <v>1469</v>
      </c>
      <c r="C72" s="2" t="s">
        <v>117</v>
      </c>
      <c r="D72" s="2" t="s">
        <v>1470</v>
      </c>
      <c r="E72" s="2">
        <v>125</v>
      </c>
      <c r="F72" s="2" t="s">
        <v>1560</v>
      </c>
      <c r="G72" s="2" t="s">
        <v>32</v>
      </c>
      <c r="H72" s="2" t="s">
        <v>23</v>
      </c>
      <c r="I72" s="2" t="s">
        <v>21</v>
      </c>
      <c r="J72" s="33">
        <v>29024</v>
      </c>
      <c r="K72" s="2" t="s">
        <v>19</v>
      </c>
      <c r="L72" s="1">
        <v>116</v>
      </c>
      <c r="M72" s="15"/>
      <c r="N72" s="2">
        <v>55</v>
      </c>
      <c r="O72" s="2">
        <v>62</v>
      </c>
      <c r="P72" s="2">
        <f t="shared" si="2"/>
        <v>3410</v>
      </c>
      <c r="Q72" s="15">
        <f t="shared" si="3"/>
        <v>29.396551724137932</v>
      </c>
      <c r="R72" s="2"/>
      <c r="S72" s="2" t="s">
        <v>1561</v>
      </c>
      <c r="T72" s="2">
        <v>12</v>
      </c>
    </row>
    <row r="73" spans="1:20">
      <c r="A73" s="2">
        <v>12</v>
      </c>
      <c r="B73" s="76" t="s">
        <v>1469</v>
      </c>
      <c r="C73" s="2" t="s">
        <v>117</v>
      </c>
      <c r="D73" s="2" t="s">
        <v>1470</v>
      </c>
      <c r="E73" s="2">
        <v>125</v>
      </c>
      <c r="F73" s="2" t="s">
        <v>1562</v>
      </c>
      <c r="G73" s="2" t="s">
        <v>760</v>
      </c>
      <c r="H73" s="2" t="s">
        <v>760</v>
      </c>
      <c r="I73" s="2" t="s">
        <v>21</v>
      </c>
      <c r="J73" s="33">
        <v>30493</v>
      </c>
      <c r="K73" s="2" t="s">
        <v>19</v>
      </c>
      <c r="L73" s="1">
        <v>115</v>
      </c>
      <c r="M73" s="15"/>
      <c r="N73" s="2">
        <v>75</v>
      </c>
      <c r="O73" s="2">
        <v>50</v>
      </c>
      <c r="P73" s="2">
        <f t="shared" si="2"/>
        <v>3750</v>
      </c>
      <c r="Q73" s="15">
        <f t="shared" si="3"/>
        <v>32.608695652173914</v>
      </c>
      <c r="R73" s="2"/>
      <c r="S73" s="2" t="s">
        <v>1478</v>
      </c>
      <c r="T73" s="2">
        <v>12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Q3"/>
    <mergeCell ref="R3:R4"/>
    <mergeCell ref="S3:S4"/>
    <mergeCell ref="T3:T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0"/>
  <sheetViews>
    <sheetView topLeftCell="A4" workbookViewId="0">
      <selection activeCell="W43" sqref="W43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6.7109375" style="7" customWidth="1"/>
    <col min="4" max="4" width="8.85546875" style="7" customWidth="1"/>
    <col min="5" max="5" width="5" style="7" bestFit="1" customWidth="1"/>
    <col min="6" max="6" width="24" style="7" bestFit="1" customWidth="1"/>
    <col min="7" max="8" width="24.28515625" style="7" bestFit="1" customWidth="1"/>
    <col min="9" max="9" width="12" style="7" bestFit="1" customWidth="1"/>
    <col min="10" max="10" width="13.28515625" style="7" bestFit="1" customWidth="1"/>
    <col min="11" max="11" width="18.5703125" style="7" bestFit="1" customWidth="1"/>
    <col min="12" max="12" width="6.5703125" style="8" bestFit="1" customWidth="1"/>
    <col min="13" max="13" width="6.5703125" style="13" bestFit="1" customWidth="1"/>
    <col min="14" max="16" width="6" style="7" bestFit="1" customWidth="1"/>
    <col min="17" max="17" width="1.85546875" style="7" bestFit="1" customWidth="1"/>
    <col min="18" max="18" width="6.5703125" style="7" bestFit="1" customWidth="1"/>
    <col min="19" max="19" width="8.5703125" style="13" bestFit="1" customWidth="1"/>
    <col min="20" max="20" width="11.5703125" style="7" customWidth="1"/>
    <col min="21" max="21" width="17.5703125" style="7" bestFit="1" customWidth="1"/>
    <col min="22" max="16384" width="9.140625" style="7"/>
  </cols>
  <sheetData>
    <row r="1" spans="1:22" ht="20.25">
      <c r="C1" s="18" t="s">
        <v>27</v>
      </c>
      <c r="F1" s="22"/>
      <c r="G1" s="4"/>
      <c r="H1" s="4"/>
      <c r="I1" s="4"/>
      <c r="J1" s="6"/>
      <c r="L1" s="5"/>
      <c r="M1" s="12"/>
      <c r="N1" s="4"/>
      <c r="O1" s="4"/>
      <c r="P1" s="4"/>
      <c r="Q1" s="4"/>
      <c r="R1" s="23"/>
    </row>
    <row r="2" spans="1:22" s="24" customFormat="1" ht="21" thickBot="1">
      <c r="C2" s="18" t="s">
        <v>1412</v>
      </c>
      <c r="F2" s="25"/>
      <c r="G2" s="4"/>
      <c r="H2" s="25"/>
      <c r="I2" s="4"/>
      <c r="J2" s="25"/>
      <c r="K2" s="25"/>
      <c r="L2" s="26"/>
      <c r="M2" s="27"/>
      <c r="N2" s="25"/>
      <c r="O2" s="25"/>
      <c r="P2" s="25"/>
      <c r="Q2" s="25"/>
      <c r="R2" s="28"/>
      <c r="S2" s="29"/>
    </row>
    <row r="3" spans="1:22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60" t="s">
        <v>9</v>
      </c>
      <c r="U3" s="160" t="s">
        <v>31</v>
      </c>
      <c r="V3" s="149" t="s">
        <v>18</v>
      </c>
    </row>
    <row r="4" spans="1:22" s="9" customFormat="1" ht="13.5" customHeight="1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20">
        <v>2</v>
      </c>
      <c r="P4" s="20">
        <v>3</v>
      </c>
      <c r="Q4" s="20">
        <v>4</v>
      </c>
      <c r="R4" s="30" t="s">
        <v>6</v>
      </c>
      <c r="S4" s="21" t="s">
        <v>0</v>
      </c>
      <c r="T4" s="161"/>
      <c r="U4" s="161"/>
      <c r="V4" s="166"/>
    </row>
    <row r="5" spans="1:22" s="9" customFormat="1" ht="13.5" customHeight="1">
      <c r="A5" s="67"/>
      <c r="B5" s="67"/>
      <c r="C5" s="88"/>
      <c r="D5" s="88"/>
      <c r="E5" s="88"/>
      <c r="F5" s="14" t="s">
        <v>352</v>
      </c>
      <c r="G5" s="88"/>
      <c r="H5" s="88"/>
      <c r="I5" s="88"/>
      <c r="J5" s="88"/>
      <c r="K5" s="88"/>
      <c r="L5" s="90"/>
      <c r="M5" s="89"/>
      <c r="N5" s="64"/>
      <c r="O5" s="64"/>
      <c r="P5" s="64"/>
      <c r="Q5" s="64"/>
      <c r="R5" s="112"/>
      <c r="S5" s="65"/>
      <c r="T5" s="75"/>
      <c r="U5" s="75"/>
      <c r="V5" s="67"/>
    </row>
    <row r="6" spans="1:22" s="9" customFormat="1" ht="13.5" customHeight="1">
      <c r="A6" s="67"/>
      <c r="B6" s="67"/>
      <c r="C6" s="88"/>
      <c r="D6" s="88"/>
      <c r="E6" s="88"/>
      <c r="F6" s="14" t="s">
        <v>77</v>
      </c>
      <c r="G6" s="88"/>
      <c r="H6" s="88"/>
      <c r="I6" s="88"/>
      <c r="J6" s="88"/>
      <c r="K6" s="88"/>
      <c r="L6" s="90"/>
      <c r="M6" s="89"/>
      <c r="N6" s="64"/>
      <c r="O6" s="64"/>
      <c r="P6" s="64"/>
      <c r="Q6" s="64"/>
      <c r="R6" s="112"/>
      <c r="S6" s="65"/>
      <c r="T6" s="75"/>
      <c r="U6" s="75"/>
      <c r="V6" s="67"/>
    </row>
    <row r="7" spans="1:22">
      <c r="A7" s="2">
        <v>12</v>
      </c>
      <c r="B7" s="2">
        <v>1</v>
      </c>
      <c r="C7" s="2" t="s">
        <v>501</v>
      </c>
      <c r="D7" s="2" t="s">
        <v>163</v>
      </c>
      <c r="E7" s="2">
        <v>75</v>
      </c>
      <c r="F7" s="2" t="s">
        <v>1413</v>
      </c>
      <c r="G7" s="2" t="s">
        <v>34</v>
      </c>
      <c r="H7" s="2" t="s">
        <v>34</v>
      </c>
      <c r="I7" s="2" t="s">
        <v>21</v>
      </c>
      <c r="J7" s="33">
        <v>21642</v>
      </c>
      <c r="K7" s="2" t="s">
        <v>53</v>
      </c>
      <c r="L7" s="1">
        <v>79.8</v>
      </c>
      <c r="M7" s="15">
        <v>1.0588</v>
      </c>
      <c r="N7" s="78">
        <v>105</v>
      </c>
      <c r="O7" s="2">
        <v>105</v>
      </c>
      <c r="P7" s="2">
        <v>110</v>
      </c>
      <c r="Q7" s="2"/>
      <c r="R7" s="14">
        <v>110</v>
      </c>
      <c r="S7" s="15">
        <f>R7*M7</f>
        <v>116.46799999999999</v>
      </c>
      <c r="T7" s="113"/>
      <c r="U7" s="2" t="s">
        <v>1413</v>
      </c>
      <c r="V7" s="2">
        <v>12</v>
      </c>
    </row>
    <row r="8" spans="1:22">
      <c r="A8" s="2">
        <v>12</v>
      </c>
      <c r="B8" s="2">
        <v>1</v>
      </c>
      <c r="C8" s="2" t="s">
        <v>501</v>
      </c>
      <c r="D8" s="2" t="s">
        <v>163</v>
      </c>
      <c r="E8" s="2">
        <v>75</v>
      </c>
      <c r="F8" s="2" t="s">
        <v>1413</v>
      </c>
      <c r="G8" s="2" t="s">
        <v>34</v>
      </c>
      <c r="H8" s="2" t="s">
        <v>34</v>
      </c>
      <c r="I8" s="2" t="s">
        <v>21</v>
      </c>
      <c r="J8" s="33">
        <v>21642</v>
      </c>
      <c r="K8" s="2" t="s">
        <v>19</v>
      </c>
      <c r="L8" s="1">
        <v>79.8</v>
      </c>
      <c r="M8" s="15">
        <v>0.68979999999999997</v>
      </c>
      <c r="N8" s="78">
        <v>105</v>
      </c>
      <c r="O8" s="2">
        <v>105</v>
      </c>
      <c r="P8" s="2">
        <v>110</v>
      </c>
      <c r="Q8" s="2"/>
      <c r="R8" s="14">
        <v>110</v>
      </c>
      <c r="S8" s="15">
        <f>R8*M8</f>
        <v>75.878</v>
      </c>
      <c r="T8" s="113"/>
      <c r="U8" s="2" t="s">
        <v>1413</v>
      </c>
      <c r="V8" s="2">
        <v>12</v>
      </c>
    </row>
    <row r="9" spans="1:22">
      <c r="A9" s="2">
        <v>5</v>
      </c>
      <c r="B9" s="2">
        <v>2</v>
      </c>
      <c r="C9" s="2" t="s">
        <v>501</v>
      </c>
      <c r="D9" s="2" t="s">
        <v>163</v>
      </c>
      <c r="E9" s="2">
        <v>75</v>
      </c>
      <c r="F9" s="2" t="s">
        <v>1414</v>
      </c>
      <c r="G9" s="2" t="s">
        <v>558</v>
      </c>
      <c r="H9" s="2" t="s">
        <v>34</v>
      </c>
      <c r="I9" s="2" t="s">
        <v>21</v>
      </c>
      <c r="J9" s="33">
        <v>30483</v>
      </c>
      <c r="K9" s="2" t="s">
        <v>19</v>
      </c>
      <c r="L9" s="1">
        <v>71.099999999999994</v>
      </c>
      <c r="M9" s="15">
        <v>0.749</v>
      </c>
      <c r="N9" s="78">
        <v>70</v>
      </c>
      <c r="O9" s="2">
        <v>70</v>
      </c>
      <c r="P9" s="78">
        <v>80</v>
      </c>
      <c r="Q9" s="2"/>
      <c r="R9" s="14">
        <v>70</v>
      </c>
      <c r="S9" s="15">
        <f>R9*M9</f>
        <v>52.43</v>
      </c>
      <c r="T9" s="113"/>
      <c r="U9" s="2" t="s">
        <v>1415</v>
      </c>
      <c r="V9" s="2">
        <v>5</v>
      </c>
    </row>
    <row r="10" spans="1:22">
      <c r="A10" s="2"/>
      <c r="B10" s="2"/>
      <c r="C10" s="2"/>
      <c r="D10" s="2"/>
      <c r="E10" s="2"/>
      <c r="F10" s="14" t="s">
        <v>75</v>
      </c>
      <c r="G10" s="2"/>
      <c r="H10" s="2"/>
      <c r="I10" s="2"/>
      <c r="J10" s="33"/>
      <c r="K10" s="2"/>
      <c r="L10" s="1"/>
      <c r="M10" s="15"/>
      <c r="N10" s="109"/>
      <c r="O10" s="2"/>
      <c r="P10" s="2"/>
      <c r="Q10" s="2"/>
      <c r="R10" s="14"/>
      <c r="S10" s="15"/>
      <c r="T10" s="113"/>
      <c r="U10" s="2"/>
      <c r="V10" s="2"/>
    </row>
    <row r="11" spans="1:22">
      <c r="A11" s="2">
        <v>12</v>
      </c>
      <c r="B11" s="2">
        <v>1</v>
      </c>
      <c r="C11" s="2" t="s">
        <v>501</v>
      </c>
      <c r="D11" s="2" t="s">
        <v>163</v>
      </c>
      <c r="E11" s="2">
        <v>60</v>
      </c>
      <c r="F11" s="2" t="s">
        <v>1416</v>
      </c>
      <c r="G11" s="2" t="s">
        <v>153</v>
      </c>
      <c r="H11" s="2" t="s">
        <v>153</v>
      </c>
      <c r="I11" s="2" t="s">
        <v>21</v>
      </c>
      <c r="J11" s="33">
        <v>31560</v>
      </c>
      <c r="K11" s="2" t="s">
        <v>19</v>
      </c>
      <c r="L11" s="1">
        <v>59</v>
      </c>
      <c r="M11" s="15">
        <v>0.82709999999999995</v>
      </c>
      <c r="N11" s="2">
        <v>75</v>
      </c>
      <c r="O11" s="78">
        <v>85</v>
      </c>
      <c r="P11" s="2">
        <v>85</v>
      </c>
      <c r="Q11" s="2"/>
      <c r="R11" s="14">
        <v>85</v>
      </c>
      <c r="S11" s="15">
        <f t="shared" ref="S11:S32" si="0">R11*M11</f>
        <v>70.3035</v>
      </c>
      <c r="T11" s="113"/>
      <c r="U11" s="2" t="s">
        <v>907</v>
      </c>
      <c r="V11" s="2">
        <v>12</v>
      </c>
    </row>
    <row r="12" spans="1:22">
      <c r="A12" s="2">
        <v>12</v>
      </c>
      <c r="B12" s="2">
        <v>1</v>
      </c>
      <c r="C12" s="2" t="s">
        <v>501</v>
      </c>
      <c r="D12" s="2" t="s">
        <v>163</v>
      </c>
      <c r="E12" s="2">
        <v>67.5</v>
      </c>
      <c r="F12" s="2" t="s">
        <v>1417</v>
      </c>
      <c r="G12" s="2" t="s">
        <v>176</v>
      </c>
      <c r="H12" s="2" t="s">
        <v>176</v>
      </c>
      <c r="I12" s="2" t="s">
        <v>21</v>
      </c>
      <c r="J12" s="33">
        <v>30743</v>
      </c>
      <c r="K12" s="2" t="s">
        <v>19</v>
      </c>
      <c r="L12" s="1">
        <v>66.900000000000006</v>
      </c>
      <c r="M12" s="15">
        <v>0.73170000000000002</v>
      </c>
      <c r="N12" s="2">
        <v>192.5</v>
      </c>
      <c r="O12" s="2">
        <v>197.5</v>
      </c>
      <c r="P12" s="78">
        <v>200</v>
      </c>
      <c r="Q12" s="2"/>
      <c r="R12" s="14">
        <v>197.5</v>
      </c>
      <c r="S12" s="15">
        <f t="shared" si="0"/>
        <v>144.51075</v>
      </c>
      <c r="T12" s="113" t="s">
        <v>483</v>
      </c>
      <c r="U12" s="2" t="s">
        <v>1418</v>
      </c>
      <c r="V12" s="2">
        <v>48</v>
      </c>
    </row>
    <row r="13" spans="1:22">
      <c r="A13" s="2">
        <v>5</v>
      </c>
      <c r="B13" s="2">
        <v>2</v>
      </c>
      <c r="C13" s="2" t="s">
        <v>501</v>
      </c>
      <c r="D13" s="2" t="s">
        <v>163</v>
      </c>
      <c r="E13" s="2">
        <v>67.5</v>
      </c>
      <c r="F13" s="2" t="s">
        <v>1419</v>
      </c>
      <c r="G13" s="2" t="s">
        <v>1420</v>
      </c>
      <c r="H13" s="2" t="s">
        <v>23</v>
      </c>
      <c r="I13" s="2" t="s">
        <v>21</v>
      </c>
      <c r="J13" s="33">
        <v>32430</v>
      </c>
      <c r="K13" s="2" t="s">
        <v>19</v>
      </c>
      <c r="L13" s="1">
        <v>67.2</v>
      </c>
      <c r="M13" s="15">
        <v>0.72870000000000001</v>
      </c>
      <c r="N13" s="2">
        <v>155</v>
      </c>
      <c r="O13" s="2">
        <v>160</v>
      </c>
      <c r="P13" s="2">
        <v>162.5</v>
      </c>
      <c r="Q13" s="2"/>
      <c r="R13" s="14">
        <v>162.5</v>
      </c>
      <c r="S13" s="15">
        <f t="shared" si="0"/>
        <v>118.41375000000001</v>
      </c>
      <c r="T13" s="113"/>
      <c r="U13" s="2" t="s">
        <v>1421</v>
      </c>
      <c r="V13" s="2">
        <v>5</v>
      </c>
    </row>
    <row r="14" spans="1:22">
      <c r="A14" s="2">
        <v>3</v>
      </c>
      <c r="B14" s="2">
        <v>3</v>
      </c>
      <c r="C14" s="2" t="s">
        <v>501</v>
      </c>
      <c r="D14" s="2" t="s">
        <v>163</v>
      </c>
      <c r="E14" s="2">
        <v>67.5</v>
      </c>
      <c r="F14" s="2" t="s">
        <v>1422</v>
      </c>
      <c r="G14" s="2" t="s">
        <v>1423</v>
      </c>
      <c r="H14" s="2" t="s">
        <v>176</v>
      </c>
      <c r="I14" s="2" t="s">
        <v>21</v>
      </c>
      <c r="J14" s="33">
        <v>33781</v>
      </c>
      <c r="K14" s="2" t="s">
        <v>19</v>
      </c>
      <c r="L14" s="1">
        <v>67</v>
      </c>
      <c r="M14" s="15">
        <v>0.73070000000000002</v>
      </c>
      <c r="N14" s="2">
        <v>150</v>
      </c>
      <c r="O14" s="2">
        <v>155</v>
      </c>
      <c r="P14" s="2">
        <v>160</v>
      </c>
      <c r="Q14" s="2"/>
      <c r="R14" s="14">
        <v>160</v>
      </c>
      <c r="S14" s="15">
        <f t="shared" si="0"/>
        <v>116.91200000000001</v>
      </c>
      <c r="T14" s="113"/>
      <c r="U14" s="2" t="s">
        <v>1424</v>
      </c>
      <c r="V14" s="2">
        <v>3</v>
      </c>
    </row>
    <row r="15" spans="1:22">
      <c r="A15" s="2">
        <v>12</v>
      </c>
      <c r="B15" s="2">
        <v>1</v>
      </c>
      <c r="C15" s="2" t="s">
        <v>501</v>
      </c>
      <c r="D15" s="2" t="s">
        <v>163</v>
      </c>
      <c r="E15" s="2">
        <v>75</v>
      </c>
      <c r="F15" s="2" t="s">
        <v>1425</v>
      </c>
      <c r="G15" s="2" t="s">
        <v>558</v>
      </c>
      <c r="H15" s="2" t="s">
        <v>34</v>
      </c>
      <c r="I15" s="2" t="s">
        <v>21</v>
      </c>
      <c r="J15" s="33">
        <v>34586</v>
      </c>
      <c r="K15" s="2" t="s">
        <v>136</v>
      </c>
      <c r="L15" s="1">
        <v>72.7</v>
      </c>
      <c r="M15" s="15">
        <v>0.68120000000000003</v>
      </c>
      <c r="N15" s="2">
        <v>120</v>
      </c>
      <c r="O15" s="2">
        <v>132.5</v>
      </c>
      <c r="P15" s="78">
        <v>150</v>
      </c>
      <c r="Q15" s="2"/>
      <c r="R15" s="14">
        <v>132.5</v>
      </c>
      <c r="S15" s="15">
        <f t="shared" si="0"/>
        <v>90.259</v>
      </c>
      <c r="T15" s="113"/>
      <c r="U15" s="2" t="s">
        <v>1415</v>
      </c>
      <c r="V15" s="2">
        <v>12</v>
      </c>
    </row>
    <row r="16" spans="1:22">
      <c r="A16" s="2">
        <v>0</v>
      </c>
      <c r="B16" s="2" t="s">
        <v>259</v>
      </c>
      <c r="C16" s="2" t="s">
        <v>501</v>
      </c>
      <c r="D16" s="2" t="s">
        <v>163</v>
      </c>
      <c r="E16" s="2">
        <v>75</v>
      </c>
      <c r="F16" s="2" t="s">
        <v>1426</v>
      </c>
      <c r="G16" s="2" t="s">
        <v>702</v>
      </c>
      <c r="H16" s="2" t="s">
        <v>264</v>
      </c>
      <c r="I16" s="2" t="s">
        <v>21</v>
      </c>
      <c r="J16" s="33">
        <v>29384</v>
      </c>
      <c r="K16" s="2" t="s">
        <v>19</v>
      </c>
      <c r="L16" s="1">
        <v>75</v>
      </c>
      <c r="M16" s="15">
        <v>0.66449999999999998</v>
      </c>
      <c r="N16" s="78">
        <v>175</v>
      </c>
      <c r="O16" s="78">
        <v>175</v>
      </c>
      <c r="P16" s="78">
        <v>175</v>
      </c>
      <c r="Q16" s="2"/>
      <c r="R16" s="14">
        <v>0</v>
      </c>
      <c r="S16" s="15">
        <f t="shared" si="0"/>
        <v>0</v>
      </c>
      <c r="T16" s="113"/>
      <c r="U16" s="2" t="s">
        <v>703</v>
      </c>
      <c r="V16" s="2">
        <v>0</v>
      </c>
    </row>
    <row r="17" spans="1:22">
      <c r="A17" s="2">
        <v>12</v>
      </c>
      <c r="B17" s="2">
        <v>1</v>
      </c>
      <c r="C17" s="2" t="s">
        <v>501</v>
      </c>
      <c r="D17" s="2" t="s">
        <v>163</v>
      </c>
      <c r="E17" s="2">
        <v>82.5</v>
      </c>
      <c r="F17" s="2" t="s">
        <v>1427</v>
      </c>
      <c r="G17" s="2" t="s">
        <v>176</v>
      </c>
      <c r="H17" s="2" t="s">
        <v>176</v>
      </c>
      <c r="I17" s="2" t="s">
        <v>21</v>
      </c>
      <c r="J17" s="33">
        <v>27718</v>
      </c>
      <c r="K17" s="2" t="s">
        <v>20</v>
      </c>
      <c r="L17" s="1">
        <v>79.400000000000006</v>
      </c>
      <c r="M17" s="15">
        <v>0.63829999999999998</v>
      </c>
      <c r="N17" s="78">
        <v>190</v>
      </c>
      <c r="O17" s="2">
        <v>190</v>
      </c>
      <c r="P17" s="2">
        <v>200</v>
      </c>
      <c r="Q17" s="2"/>
      <c r="R17" s="14">
        <v>200</v>
      </c>
      <c r="S17" s="15">
        <f t="shared" si="0"/>
        <v>127.66</v>
      </c>
      <c r="T17" s="113"/>
      <c r="U17" s="2" t="s">
        <v>1428</v>
      </c>
      <c r="V17" s="2">
        <v>12</v>
      </c>
    </row>
    <row r="18" spans="1:22">
      <c r="A18" s="2">
        <v>12</v>
      </c>
      <c r="B18" s="2">
        <v>1</v>
      </c>
      <c r="C18" s="2" t="s">
        <v>501</v>
      </c>
      <c r="D18" s="2" t="s">
        <v>163</v>
      </c>
      <c r="E18" s="2">
        <v>82.5</v>
      </c>
      <c r="F18" s="2" t="s">
        <v>1032</v>
      </c>
      <c r="G18" s="2" t="s">
        <v>153</v>
      </c>
      <c r="H18" s="2" t="s">
        <v>153</v>
      </c>
      <c r="I18" s="2" t="s">
        <v>21</v>
      </c>
      <c r="J18" s="33">
        <v>24600</v>
      </c>
      <c r="K18" s="2" t="s">
        <v>140</v>
      </c>
      <c r="L18" s="1">
        <v>82.3</v>
      </c>
      <c r="M18" s="15">
        <v>0.72760000000000002</v>
      </c>
      <c r="N18" s="2">
        <v>100</v>
      </c>
      <c r="O18" s="2">
        <v>120</v>
      </c>
      <c r="P18" s="2">
        <v>140</v>
      </c>
      <c r="Q18" s="2"/>
      <c r="R18" s="14">
        <v>140</v>
      </c>
      <c r="S18" s="15">
        <f t="shared" si="0"/>
        <v>101.864</v>
      </c>
      <c r="T18" s="113"/>
      <c r="U18" s="2" t="s">
        <v>907</v>
      </c>
      <c r="V18" s="2">
        <v>12</v>
      </c>
    </row>
    <row r="19" spans="1:22">
      <c r="A19" s="2">
        <v>0</v>
      </c>
      <c r="B19" s="2" t="s">
        <v>259</v>
      </c>
      <c r="C19" s="2" t="s">
        <v>501</v>
      </c>
      <c r="D19" s="2" t="s">
        <v>163</v>
      </c>
      <c r="E19" s="2">
        <v>82.5</v>
      </c>
      <c r="F19" s="2" t="s">
        <v>1429</v>
      </c>
      <c r="G19" s="2" t="s">
        <v>1430</v>
      </c>
      <c r="H19" s="2" t="s">
        <v>23</v>
      </c>
      <c r="I19" s="2" t="s">
        <v>21</v>
      </c>
      <c r="J19" s="33">
        <v>24373</v>
      </c>
      <c r="K19" s="2" t="s">
        <v>140</v>
      </c>
      <c r="L19" s="1">
        <v>82</v>
      </c>
      <c r="M19" s="15">
        <v>0.74880000000000002</v>
      </c>
      <c r="N19" s="78">
        <v>180</v>
      </c>
      <c r="O19" s="78">
        <v>180</v>
      </c>
      <c r="P19" s="78">
        <v>180</v>
      </c>
      <c r="Q19" s="2"/>
      <c r="R19" s="14">
        <v>0</v>
      </c>
      <c r="S19" s="15">
        <f t="shared" si="0"/>
        <v>0</v>
      </c>
      <c r="T19" s="113"/>
      <c r="U19" s="2" t="s">
        <v>1431</v>
      </c>
      <c r="V19" s="2">
        <v>0</v>
      </c>
    </row>
    <row r="20" spans="1:22">
      <c r="A20" s="2">
        <v>12</v>
      </c>
      <c r="B20" s="2">
        <v>1</v>
      </c>
      <c r="C20" s="2" t="s">
        <v>501</v>
      </c>
      <c r="D20" s="2" t="s">
        <v>163</v>
      </c>
      <c r="E20" s="2">
        <v>82.5</v>
      </c>
      <c r="F20" s="2" t="s">
        <v>640</v>
      </c>
      <c r="G20" s="2" t="s">
        <v>235</v>
      </c>
      <c r="H20" s="2" t="s">
        <v>235</v>
      </c>
      <c r="I20" s="2" t="s">
        <v>21</v>
      </c>
      <c r="J20" s="33">
        <v>20306</v>
      </c>
      <c r="K20" s="2" t="s">
        <v>216</v>
      </c>
      <c r="L20" s="1">
        <v>82</v>
      </c>
      <c r="M20" s="15">
        <v>1.0913999999999999</v>
      </c>
      <c r="N20" s="78">
        <v>130</v>
      </c>
      <c r="O20" s="78">
        <v>130</v>
      </c>
      <c r="P20" s="2">
        <v>130</v>
      </c>
      <c r="Q20" s="2"/>
      <c r="R20" s="14">
        <v>130</v>
      </c>
      <c r="S20" s="15">
        <f t="shared" si="0"/>
        <v>141.88199999999998</v>
      </c>
      <c r="T20" s="113" t="s">
        <v>481</v>
      </c>
      <c r="U20" s="2" t="s">
        <v>516</v>
      </c>
      <c r="V20" s="2">
        <v>27</v>
      </c>
    </row>
    <row r="21" spans="1:22">
      <c r="A21" s="2">
        <v>12</v>
      </c>
      <c r="B21" s="2">
        <v>1</v>
      </c>
      <c r="C21" s="2" t="s">
        <v>501</v>
      </c>
      <c r="D21" s="2" t="s">
        <v>163</v>
      </c>
      <c r="E21" s="2">
        <v>82.5</v>
      </c>
      <c r="F21" s="2" t="s">
        <v>362</v>
      </c>
      <c r="G21" s="2" t="s">
        <v>120</v>
      </c>
      <c r="H21" s="2" t="s">
        <v>120</v>
      </c>
      <c r="I21" s="2" t="s">
        <v>120</v>
      </c>
      <c r="J21" s="33">
        <v>16629</v>
      </c>
      <c r="K21" s="2" t="s">
        <v>359</v>
      </c>
      <c r="L21" s="1">
        <v>81.900000000000006</v>
      </c>
      <c r="M21" s="15">
        <v>1.2921</v>
      </c>
      <c r="N21" s="2">
        <v>130</v>
      </c>
      <c r="O21" s="78">
        <v>140</v>
      </c>
      <c r="P21" s="2">
        <v>140</v>
      </c>
      <c r="Q21" s="2"/>
      <c r="R21" s="14">
        <v>140</v>
      </c>
      <c r="S21" s="15">
        <f t="shared" si="0"/>
        <v>180.89400000000001</v>
      </c>
      <c r="T21" s="113" t="s">
        <v>480</v>
      </c>
      <c r="U21" s="2" t="s">
        <v>362</v>
      </c>
      <c r="V21" s="2">
        <v>48</v>
      </c>
    </row>
    <row r="22" spans="1:22">
      <c r="A22" s="2">
        <v>12</v>
      </c>
      <c r="B22" s="2">
        <v>1</v>
      </c>
      <c r="C22" s="2" t="s">
        <v>501</v>
      </c>
      <c r="D22" s="2" t="s">
        <v>163</v>
      </c>
      <c r="E22" s="2">
        <v>82.5</v>
      </c>
      <c r="F22" s="2" t="s">
        <v>1427</v>
      </c>
      <c r="G22" s="2" t="s">
        <v>176</v>
      </c>
      <c r="H22" s="2" t="s">
        <v>176</v>
      </c>
      <c r="I22" s="2" t="s">
        <v>21</v>
      </c>
      <c r="J22" s="33">
        <v>27718</v>
      </c>
      <c r="K22" s="2" t="s">
        <v>19</v>
      </c>
      <c r="L22" s="1">
        <v>79.400000000000006</v>
      </c>
      <c r="M22" s="15">
        <v>0.63639999999999997</v>
      </c>
      <c r="N22" s="78">
        <v>190</v>
      </c>
      <c r="O22" s="2">
        <v>190</v>
      </c>
      <c r="P22" s="2">
        <v>200</v>
      </c>
      <c r="Q22" s="2"/>
      <c r="R22" s="14">
        <v>200</v>
      </c>
      <c r="S22" s="15">
        <f t="shared" si="0"/>
        <v>127.27999999999999</v>
      </c>
      <c r="T22" s="113"/>
      <c r="U22" s="2" t="s">
        <v>1428</v>
      </c>
      <c r="V22" s="2">
        <v>12</v>
      </c>
    </row>
    <row r="23" spans="1:22">
      <c r="A23" s="2">
        <v>0</v>
      </c>
      <c r="B23" s="2" t="s">
        <v>259</v>
      </c>
      <c r="C23" s="2" t="s">
        <v>501</v>
      </c>
      <c r="D23" s="2" t="s">
        <v>163</v>
      </c>
      <c r="E23" s="2">
        <v>82.5</v>
      </c>
      <c r="F23" s="2" t="s">
        <v>1429</v>
      </c>
      <c r="G23" s="2" t="s">
        <v>1430</v>
      </c>
      <c r="H23" s="2" t="s">
        <v>23</v>
      </c>
      <c r="I23" s="2" t="s">
        <v>21</v>
      </c>
      <c r="J23" s="33">
        <v>24373</v>
      </c>
      <c r="K23" s="2" t="s">
        <v>19</v>
      </c>
      <c r="L23" s="1">
        <v>82</v>
      </c>
      <c r="M23" s="15">
        <v>0.62190000000000001</v>
      </c>
      <c r="N23" s="78">
        <v>180</v>
      </c>
      <c r="O23" s="78">
        <v>180</v>
      </c>
      <c r="P23" s="78">
        <v>180</v>
      </c>
      <c r="Q23" s="2"/>
      <c r="R23" s="14">
        <v>0</v>
      </c>
      <c r="S23" s="15">
        <f t="shared" si="0"/>
        <v>0</v>
      </c>
      <c r="T23" s="113"/>
      <c r="U23" s="2" t="s">
        <v>1431</v>
      </c>
      <c r="V23" s="2">
        <v>0</v>
      </c>
    </row>
    <row r="24" spans="1:22">
      <c r="A24" s="2">
        <v>12</v>
      </c>
      <c r="B24" s="2">
        <v>1</v>
      </c>
      <c r="C24" s="2" t="s">
        <v>501</v>
      </c>
      <c r="D24" s="2" t="s">
        <v>163</v>
      </c>
      <c r="E24" s="2">
        <v>90</v>
      </c>
      <c r="F24" s="2" t="s">
        <v>1152</v>
      </c>
      <c r="G24" s="2" t="s">
        <v>219</v>
      </c>
      <c r="H24" s="2" t="s">
        <v>219</v>
      </c>
      <c r="I24" s="2" t="s">
        <v>219</v>
      </c>
      <c r="J24" s="33">
        <v>31683</v>
      </c>
      <c r="K24" s="2" t="s">
        <v>19</v>
      </c>
      <c r="L24" s="1">
        <v>89</v>
      </c>
      <c r="M24" s="15">
        <v>0.58930000000000005</v>
      </c>
      <c r="N24" s="2">
        <v>170</v>
      </c>
      <c r="O24" s="2">
        <v>180</v>
      </c>
      <c r="P24" s="2">
        <v>182.5</v>
      </c>
      <c r="Q24" s="2"/>
      <c r="R24" s="2">
        <v>182.5</v>
      </c>
      <c r="S24" s="15">
        <f t="shared" si="0"/>
        <v>107.54725000000001</v>
      </c>
      <c r="T24" s="113"/>
      <c r="U24" s="2" t="s">
        <v>1432</v>
      </c>
      <c r="V24" s="2">
        <v>12</v>
      </c>
    </row>
    <row r="25" spans="1:22">
      <c r="A25" s="2">
        <v>5</v>
      </c>
      <c r="B25" s="2">
        <v>2</v>
      </c>
      <c r="C25" s="2" t="s">
        <v>501</v>
      </c>
      <c r="D25" s="2" t="s">
        <v>163</v>
      </c>
      <c r="E25" s="2">
        <v>90</v>
      </c>
      <c r="F25" s="2" t="s">
        <v>1433</v>
      </c>
      <c r="G25" s="2" t="s">
        <v>107</v>
      </c>
      <c r="H25" s="2" t="s">
        <v>107</v>
      </c>
      <c r="I25" s="2" t="s">
        <v>21</v>
      </c>
      <c r="J25" s="33">
        <v>31240</v>
      </c>
      <c r="K25" s="2" t="s">
        <v>19</v>
      </c>
      <c r="L25" s="1">
        <v>83.3</v>
      </c>
      <c r="M25" s="15">
        <v>0.61519999999999997</v>
      </c>
      <c r="N25" s="2">
        <v>160</v>
      </c>
      <c r="O25" s="2">
        <v>170</v>
      </c>
      <c r="P25" s="2">
        <v>180</v>
      </c>
      <c r="Q25" s="2"/>
      <c r="R25" s="2">
        <v>180</v>
      </c>
      <c r="S25" s="15">
        <f t="shared" si="0"/>
        <v>110.73599999999999</v>
      </c>
      <c r="T25" s="113"/>
      <c r="U25" s="2" t="s">
        <v>1434</v>
      </c>
      <c r="V25" s="2">
        <v>5</v>
      </c>
    </row>
    <row r="26" spans="1:22">
      <c r="A26" s="2">
        <v>0</v>
      </c>
      <c r="B26" s="2" t="s">
        <v>259</v>
      </c>
      <c r="C26" s="2" t="s">
        <v>501</v>
      </c>
      <c r="D26" s="2" t="s">
        <v>163</v>
      </c>
      <c r="E26" s="2">
        <v>90</v>
      </c>
      <c r="F26" s="2" t="s">
        <v>1435</v>
      </c>
      <c r="G26" s="2" t="s">
        <v>97</v>
      </c>
      <c r="H26" s="2" t="s">
        <v>23</v>
      </c>
      <c r="I26" s="2" t="s">
        <v>21</v>
      </c>
      <c r="J26" s="33">
        <v>32874</v>
      </c>
      <c r="K26" s="2" t="s">
        <v>19</v>
      </c>
      <c r="L26" s="1">
        <v>89.5</v>
      </c>
      <c r="M26" s="15">
        <v>0.58730000000000004</v>
      </c>
      <c r="N26" s="78">
        <v>195</v>
      </c>
      <c r="O26" s="78">
        <v>202.5</v>
      </c>
      <c r="P26" s="78">
        <v>202.5</v>
      </c>
      <c r="Q26" s="2"/>
      <c r="R26" s="2">
        <v>0</v>
      </c>
      <c r="S26" s="15">
        <f t="shared" si="0"/>
        <v>0</v>
      </c>
      <c r="T26" s="113"/>
      <c r="U26" s="2" t="s">
        <v>1436</v>
      </c>
      <c r="V26" s="2">
        <v>0</v>
      </c>
    </row>
    <row r="27" spans="1:22">
      <c r="A27" s="2">
        <v>0</v>
      </c>
      <c r="B27" s="2" t="s">
        <v>259</v>
      </c>
      <c r="C27" s="2" t="s">
        <v>501</v>
      </c>
      <c r="D27" s="2" t="s">
        <v>163</v>
      </c>
      <c r="E27" s="2">
        <v>100</v>
      </c>
      <c r="F27" s="2" t="s">
        <v>1437</v>
      </c>
      <c r="G27" s="2" t="s">
        <v>1438</v>
      </c>
      <c r="H27" s="2" t="s">
        <v>23</v>
      </c>
      <c r="I27" s="2" t="s">
        <v>21</v>
      </c>
      <c r="J27" s="33">
        <v>20475</v>
      </c>
      <c r="K27" s="2" t="s">
        <v>216</v>
      </c>
      <c r="L27" s="1">
        <v>95.4</v>
      </c>
      <c r="M27" s="15">
        <v>0.96319999999999995</v>
      </c>
      <c r="N27" s="78">
        <v>160</v>
      </c>
      <c r="O27" s="78">
        <v>160</v>
      </c>
      <c r="P27" s="78">
        <v>160</v>
      </c>
      <c r="Q27" s="2"/>
      <c r="R27" s="2">
        <v>0</v>
      </c>
      <c r="S27" s="15">
        <f t="shared" si="0"/>
        <v>0</v>
      </c>
      <c r="T27" s="113"/>
      <c r="U27" s="2" t="s">
        <v>1439</v>
      </c>
      <c r="V27" s="2">
        <v>0</v>
      </c>
    </row>
    <row r="28" spans="1:22">
      <c r="A28" s="2">
        <v>12</v>
      </c>
      <c r="B28" s="2">
        <v>1</v>
      </c>
      <c r="C28" s="2" t="s">
        <v>501</v>
      </c>
      <c r="D28" s="2" t="s">
        <v>163</v>
      </c>
      <c r="E28" s="2">
        <v>110</v>
      </c>
      <c r="F28" s="2" t="s">
        <v>1440</v>
      </c>
      <c r="G28" s="2" t="s">
        <v>1441</v>
      </c>
      <c r="H28" s="2" t="s">
        <v>23</v>
      </c>
      <c r="I28" s="2" t="s">
        <v>21</v>
      </c>
      <c r="J28" s="33">
        <v>31652</v>
      </c>
      <c r="K28" s="2" t="s">
        <v>19</v>
      </c>
      <c r="L28" s="1">
        <v>109.6</v>
      </c>
      <c r="M28" s="15">
        <v>0.53700000000000003</v>
      </c>
      <c r="N28" s="2">
        <v>260</v>
      </c>
      <c r="O28" s="78">
        <v>270</v>
      </c>
      <c r="P28" s="78">
        <v>270</v>
      </c>
      <c r="Q28" s="2"/>
      <c r="R28" s="2">
        <v>260</v>
      </c>
      <c r="S28" s="15">
        <f t="shared" si="0"/>
        <v>139.62</v>
      </c>
      <c r="T28" s="113" t="s">
        <v>484</v>
      </c>
      <c r="U28" s="2" t="s">
        <v>570</v>
      </c>
      <c r="V28" s="2">
        <v>27</v>
      </c>
    </row>
    <row r="29" spans="1:22">
      <c r="A29" s="2">
        <v>5</v>
      </c>
      <c r="B29" s="2">
        <v>2</v>
      </c>
      <c r="C29" s="2" t="s">
        <v>501</v>
      </c>
      <c r="D29" s="2" t="s">
        <v>163</v>
      </c>
      <c r="E29" s="2">
        <v>110</v>
      </c>
      <c r="F29" s="2" t="s">
        <v>1442</v>
      </c>
      <c r="G29" s="2" t="s">
        <v>263</v>
      </c>
      <c r="H29" s="2" t="s">
        <v>264</v>
      </c>
      <c r="I29" s="2" t="s">
        <v>21</v>
      </c>
      <c r="J29" s="33">
        <v>32667</v>
      </c>
      <c r="K29" s="2" t="s">
        <v>19</v>
      </c>
      <c r="L29" s="1">
        <v>108.7</v>
      </c>
      <c r="M29" s="15">
        <v>0.53810000000000002</v>
      </c>
      <c r="N29" s="2">
        <v>230</v>
      </c>
      <c r="O29" s="78">
        <v>240</v>
      </c>
      <c r="P29" s="78">
        <v>240</v>
      </c>
      <c r="Q29" s="2"/>
      <c r="R29" s="2">
        <v>230</v>
      </c>
      <c r="S29" s="15">
        <f t="shared" si="0"/>
        <v>123.76300000000001</v>
      </c>
      <c r="T29" s="113"/>
      <c r="U29" s="2" t="s">
        <v>1442</v>
      </c>
      <c r="V29" s="2">
        <v>5</v>
      </c>
    </row>
    <row r="30" spans="1:22">
      <c r="A30" s="2">
        <v>12</v>
      </c>
      <c r="B30" s="2">
        <v>1</v>
      </c>
      <c r="C30" s="2" t="s">
        <v>501</v>
      </c>
      <c r="D30" s="2" t="s">
        <v>163</v>
      </c>
      <c r="E30" s="2">
        <v>125</v>
      </c>
      <c r="F30" s="2" t="s">
        <v>1443</v>
      </c>
      <c r="G30" s="2" t="s">
        <v>1438</v>
      </c>
      <c r="H30" s="2" t="s">
        <v>23</v>
      </c>
      <c r="I30" s="2" t="s">
        <v>21</v>
      </c>
      <c r="J30" s="33">
        <v>25384</v>
      </c>
      <c r="K30" s="2" t="s">
        <v>36</v>
      </c>
      <c r="L30" s="1">
        <v>122</v>
      </c>
      <c r="M30" s="15">
        <v>0.58630000000000004</v>
      </c>
      <c r="N30" s="2">
        <v>210</v>
      </c>
      <c r="O30" s="2">
        <v>230</v>
      </c>
      <c r="P30" s="2">
        <v>240</v>
      </c>
      <c r="Q30" s="2"/>
      <c r="R30" s="2">
        <v>240</v>
      </c>
      <c r="S30" s="15">
        <f t="shared" si="0"/>
        <v>140.71200000000002</v>
      </c>
      <c r="T30" s="113" t="s">
        <v>482</v>
      </c>
      <c r="U30" s="2" t="s">
        <v>1439</v>
      </c>
      <c r="V30" s="2">
        <v>21</v>
      </c>
    </row>
    <row r="31" spans="1:22">
      <c r="A31" s="2">
        <v>12</v>
      </c>
      <c r="B31" s="2">
        <v>1</v>
      </c>
      <c r="C31" s="2" t="s">
        <v>501</v>
      </c>
      <c r="D31" s="2" t="s">
        <v>163</v>
      </c>
      <c r="E31" s="2">
        <v>125</v>
      </c>
      <c r="F31" s="2" t="s">
        <v>1332</v>
      </c>
      <c r="G31" s="2" t="s">
        <v>124</v>
      </c>
      <c r="H31" s="2" t="s">
        <v>124</v>
      </c>
      <c r="I31" s="2" t="s">
        <v>124</v>
      </c>
      <c r="J31" s="33">
        <v>28525</v>
      </c>
      <c r="K31" s="2" t="s">
        <v>19</v>
      </c>
      <c r="L31" s="1">
        <v>125</v>
      </c>
      <c r="M31" s="15">
        <v>0.52100000000000002</v>
      </c>
      <c r="N31" s="2">
        <v>250</v>
      </c>
      <c r="O31" s="2">
        <v>260</v>
      </c>
      <c r="P31" s="78">
        <v>287.5</v>
      </c>
      <c r="Q31" s="2"/>
      <c r="R31" s="2">
        <v>260</v>
      </c>
      <c r="S31" s="15">
        <f t="shared" si="0"/>
        <v>135.46</v>
      </c>
      <c r="T31" s="113"/>
      <c r="U31" s="2" t="s">
        <v>1333</v>
      </c>
      <c r="V31" s="2">
        <v>12</v>
      </c>
    </row>
    <row r="32" spans="1:22">
      <c r="A32" s="2">
        <v>12</v>
      </c>
      <c r="B32" s="2">
        <v>1</v>
      </c>
      <c r="C32" s="2" t="s">
        <v>501</v>
      </c>
      <c r="D32" s="2" t="s">
        <v>163</v>
      </c>
      <c r="E32" s="2">
        <v>140</v>
      </c>
      <c r="F32" s="2" t="s">
        <v>1444</v>
      </c>
      <c r="G32" s="2" t="s">
        <v>60</v>
      </c>
      <c r="H32" s="2" t="s">
        <v>60</v>
      </c>
      <c r="I32" s="2" t="s">
        <v>21</v>
      </c>
      <c r="J32" s="33">
        <v>33921</v>
      </c>
      <c r="K32" s="2" t="s">
        <v>19</v>
      </c>
      <c r="L32" s="1">
        <v>128.4</v>
      </c>
      <c r="M32" s="15">
        <v>0.51690000000000003</v>
      </c>
      <c r="N32" s="2">
        <v>270</v>
      </c>
      <c r="O32" s="78">
        <v>285</v>
      </c>
      <c r="P32" s="78">
        <v>285</v>
      </c>
      <c r="Q32" s="2"/>
      <c r="R32" s="2">
        <v>270</v>
      </c>
      <c r="S32" s="15">
        <f t="shared" si="0"/>
        <v>139.56300000000002</v>
      </c>
      <c r="T32" s="113" t="s">
        <v>485</v>
      </c>
      <c r="U32" s="2" t="s">
        <v>1445</v>
      </c>
      <c r="V32" s="2">
        <v>21</v>
      </c>
    </row>
    <row r="33" spans="1:22" s="9" customFormat="1" ht="13.5" customHeight="1">
      <c r="A33" s="67"/>
      <c r="B33" s="67"/>
      <c r="C33" s="88"/>
      <c r="D33" s="88"/>
      <c r="E33" s="88"/>
      <c r="F33" s="14" t="s">
        <v>488</v>
      </c>
      <c r="G33" s="88"/>
      <c r="H33" s="88"/>
      <c r="I33" s="88"/>
      <c r="J33" s="88"/>
      <c r="K33" s="88"/>
      <c r="L33" s="90"/>
      <c r="M33" s="89"/>
      <c r="N33" s="64"/>
      <c r="O33" s="64"/>
      <c r="P33" s="64"/>
      <c r="Q33" s="64"/>
      <c r="R33" s="112"/>
      <c r="S33" s="65"/>
      <c r="T33" s="75"/>
      <c r="U33" s="75"/>
      <c r="V33" s="67"/>
    </row>
    <row r="34" spans="1:22" s="9" customFormat="1" ht="13.5" customHeight="1">
      <c r="A34" s="67"/>
      <c r="B34" s="67"/>
      <c r="C34" s="88"/>
      <c r="D34" s="88"/>
      <c r="E34" s="88"/>
      <c r="F34" s="14" t="s">
        <v>77</v>
      </c>
      <c r="G34" s="88"/>
      <c r="H34" s="88"/>
      <c r="I34" s="88"/>
      <c r="J34" s="88"/>
      <c r="K34" s="88"/>
      <c r="L34" s="90"/>
      <c r="M34" s="89"/>
      <c r="N34" s="64"/>
      <c r="O34" s="64"/>
      <c r="P34" s="64"/>
      <c r="Q34" s="64"/>
      <c r="R34" s="112"/>
      <c r="S34" s="65"/>
      <c r="T34" s="75"/>
      <c r="U34" s="75"/>
      <c r="V34" s="67"/>
    </row>
    <row r="35" spans="1:22">
      <c r="A35" s="2">
        <v>12</v>
      </c>
      <c r="B35" s="2">
        <v>1</v>
      </c>
      <c r="C35" s="2" t="s">
        <v>501</v>
      </c>
      <c r="D35" s="2" t="s">
        <v>206</v>
      </c>
      <c r="E35" s="2">
        <v>52</v>
      </c>
      <c r="F35" s="2" t="s">
        <v>1446</v>
      </c>
      <c r="G35" s="2" t="s">
        <v>34</v>
      </c>
      <c r="H35" s="2" t="s">
        <v>34</v>
      </c>
      <c r="I35" s="2" t="s">
        <v>21</v>
      </c>
      <c r="J35" s="33">
        <v>34484</v>
      </c>
      <c r="K35" s="2" t="s">
        <v>136</v>
      </c>
      <c r="L35" s="1">
        <v>52</v>
      </c>
      <c r="M35" s="15">
        <v>0.96699999999999997</v>
      </c>
      <c r="N35" s="2">
        <v>60</v>
      </c>
      <c r="O35" s="2">
        <v>67.5</v>
      </c>
      <c r="P35" s="2">
        <v>72.5</v>
      </c>
      <c r="Q35" s="2"/>
      <c r="R35" s="2">
        <v>72.5</v>
      </c>
      <c r="S35" s="15">
        <f>R35*M35</f>
        <v>70.107500000000002</v>
      </c>
      <c r="T35" s="113"/>
      <c r="U35" s="2" t="s">
        <v>257</v>
      </c>
      <c r="V35" s="2">
        <v>12</v>
      </c>
    </row>
    <row r="36" spans="1:22">
      <c r="A36" s="2"/>
      <c r="B36" s="2"/>
      <c r="C36" s="2"/>
      <c r="D36" s="2"/>
      <c r="E36" s="2"/>
      <c r="F36" s="14" t="s">
        <v>75</v>
      </c>
      <c r="G36" s="2"/>
      <c r="H36" s="2"/>
      <c r="I36" s="2"/>
      <c r="J36" s="33"/>
      <c r="K36" s="2"/>
      <c r="L36" s="1"/>
      <c r="M36" s="15"/>
      <c r="N36" s="2"/>
      <c r="O36" s="2"/>
      <c r="P36" s="2"/>
      <c r="Q36" s="2"/>
      <c r="R36" s="2"/>
      <c r="S36" s="15"/>
      <c r="T36" s="113"/>
      <c r="U36" s="2"/>
      <c r="V36" s="2"/>
    </row>
    <row r="37" spans="1:22">
      <c r="A37" s="2">
        <v>12</v>
      </c>
      <c r="B37" s="2">
        <v>1</v>
      </c>
      <c r="C37" s="2" t="s">
        <v>501</v>
      </c>
      <c r="D37" s="2" t="s">
        <v>206</v>
      </c>
      <c r="E37" s="2">
        <v>67.5</v>
      </c>
      <c r="F37" s="2" t="s">
        <v>1447</v>
      </c>
      <c r="G37" s="2" t="s">
        <v>214</v>
      </c>
      <c r="H37" s="2" t="s">
        <v>214</v>
      </c>
      <c r="I37" s="2" t="s">
        <v>21</v>
      </c>
      <c r="J37" s="33">
        <v>34014</v>
      </c>
      <c r="K37" s="2" t="s">
        <v>19</v>
      </c>
      <c r="L37" s="1">
        <v>67.5</v>
      </c>
      <c r="M37" s="15">
        <v>0.7258</v>
      </c>
      <c r="N37" s="2">
        <v>100</v>
      </c>
      <c r="O37" s="2">
        <v>115</v>
      </c>
      <c r="P37" s="78">
        <v>120</v>
      </c>
      <c r="Q37" s="2"/>
      <c r="R37" s="2">
        <v>115</v>
      </c>
      <c r="S37" s="15">
        <f t="shared" ref="S37:S50" si="1">R37*M37</f>
        <v>83.466999999999999</v>
      </c>
      <c r="T37" s="113"/>
      <c r="U37" s="2" t="s">
        <v>1448</v>
      </c>
      <c r="V37" s="2">
        <v>12</v>
      </c>
    </row>
    <row r="38" spans="1:22">
      <c r="A38" s="2">
        <v>12</v>
      </c>
      <c r="B38" s="2">
        <v>1</v>
      </c>
      <c r="C38" s="2" t="s">
        <v>501</v>
      </c>
      <c r="D38" s="2" t="s">
        <v>206</v>
      </c>
      <c r="E38" s="2">
        <v>82.5</v>
      </c>
      <c r="F38" s="2" t="s">
        <v>1449</v>
      </c>
      <c r="G38" s="2" t="s">
        <v>1450</v>
      </c>
      <c r="H38" s="2" t="s">
        <v>34</v>
      </c>
      <c r="I38" s="2" t="s">
        <v>21</v>
      </c>
      <c r="J38" s="33">
        <v>35289</v>
      </c>
      <c r="K38" s="2" t="s">
        <v>136</v>
      </c>
      <c r="L38" s="1" t="s">
        <v>1451</v>
      </c>
      <c r="M38" s="15">
        <v>0.65459999999999996</v>
      </c>
      <c r="N38" s="2">
        <v>110</v>
      </c>
      <c r="O38" s="2">
        <v>120</v>
      </c>
      <c r="P38" s="78">
        <v>125</v>
      </c>
      <c r="Q38" s="2"/>
      <c r="R38" s="2">
        <v>120</v>
      </c>
      <c r="S38" s="15">
        <f t="shared" si="1"/>
        <v>78.551999999999992</v>
      </c>
      <c r="T38" s="113"/>
      <c r="U38" s="2" t="s">
        <v>1452</v>
      </c>
      <c r="V38" s="2">
        <v>12</v>
      </c>
    </row>
    <row r="39" spans="1:22">
      <c r="A39" s="2">
        <v>12</v>
      </c>
      <c r="B39" s="2">
        <v>1</v>
      </c>
      <c r="C39" s="2" t="s">
        <v>501</v>
      </c>
      <c r="D39" s="2" t="s">
        <v>206</v>
      </c>
      <c r="E39" s="2">
        <v>82.5</v>
      </c>
      <c r="F39" s="2" t="s">
        <v>1453</v>
      </c>
      <c r="G39" s="2" t="s">
        <v>291</v>
      </c>
      <c r="H39" s="2" t="s">
        <v>34</v>
      </c>
      <c r="I39" s="2" t="s">
        <v>21</v>
      </c>
      <c r="J39" s="33">
        <v>28053</v>
      </c>
      <c r="K39" s="2" t="s">
        <v>20</v>
      </c>
      <c r="L39" s="1">
        <v>80</v>
      </c>
      <c r="M39" s="15">
        <v>0.63290000000000002</v>
      </c>
      <c r="N39" s="2">
        <v>185</v>
      </c>
      <c r="O39" s="2">
        <v>195</v>
      </c>
      <c r="P39" s="2">
        <v>200</v>
      </c>
      <c r="Q39" s="2"/>
      <c r="R39" s="2">
        <v>200</v>
      </c>
      <c r="S39" s="15">
        <f t="shared" si="1"/>
        <v>126.58</v>
      </c>
      <c r="T39" s="113"/>
      <c r="U39" s="2" t="s">
        <v>1454</v>
      </c>
      <c r="V39" s="2">
        <v>12</v>
      </c>
    </row>
    <row r="40" spans="1:22">
      <c r="A40" s="2">
        <v>12</v>
      </c>
      <c r="B40" s="2">
        <v>1</v>
      </c>
      <c r="C40" s="2" t="s">
        <v>501</v>
      </c>
      <c r="D40" s="2" t="s">
        <v>206</v>
      </c>
      <c r="E40" s="2">
        <v>82.5</v>
      </c>
      <c r="F40" s="2" t="s">
        <v>1060</v>
      </c>
      <c r="G40" s="2" t="s">
        <v>1061</v>
      </c>
      <c r="H40" s="2" t="s">
        <v>264</v>
      </c>
      <c r="I40" s="2" t="s">
        <v>21</v>
      </c>
      <c r="J40" s="33">
        <v>31217</v>
      </c>
      <c r="K40" s="2" t="s">
        <v>19</v>
      </c>
      <c r="L40" s="1">
        <v>82.4</v>
      </c>
      <c r="M40" s="15">
        <v>0.61980000000000002</v>
      </c>
      <c r="N40" s="2">
        <v>140</v>
      </c>
      <c r="O40" s="2">
        <v>150</v>
      </c>
      <c r="P40" s="2">
        <v>152.5</v>
      </c>
      <c r="Q40" s="2"/>
      <c r="R40" s="2">
        <v>152.5</v>
      </c>
      <c r="S40" s="15">
        <f t="shared" si="1"/>
        <v>94.519500000000008</v>
      </c>
      <c r="T40" s="113"/>
      <c r="U40" s="2" t="s">
        <v>1455</v>
      </c>
      <c r="V40" s="2">
        <v>12</v>
      </c>
    </row>
    <row r="41" spans="1:22">
      <c r="A41" s="2">
        <v>0</v>
      </c>
      <c r="B41" s="2" t="s">
        <v>259</v>
      </c>
      <c r="C41" s="2" t="s">
        <v>501</v>
      </c>
      <c r="D41" s="2" t="s">
        <v>206</v>
      </c>
      <c r="E41" s="2">
        <v>100</v>
      </c>
      <c r="F41" s="2" t="s">
        <v>1184</v>
      </c>
      <c r="G41" s="2" t="s">
        <v>219</v>
      </c>
      <c r="H41" s="2" t="s">
        <v>219</v>
      </c>
      <c r="I41" s="2" t="s">
        <v>219</v>
      </c>
      <c r="J41" s="33">
        <v>34945</v>
      </c>
      <c r="K41" s="2" t="s">
        <v>136</v>
      </c>
      <c r="L41" s="1">
        <v>98.2</v>
      </c>
      <c r="M41" s="15">
        <v>0.56420000000000003</v>
      </c>
      <c r="N41" s="2">
        <v>205</v>
      </c>
      <c r="O41" s="2">
        <v>215</v>
      </c>
      <c r="P41" s="2">
        <v>222.5</v>
      </c>
      <c r="Q41" s="2"/>
      <c r="R41" s="2">
        <v>0</v>
      </c>
      <c r="S41" s="15">
        <f t="shared" si="1"/>
        <v>0</v>
      </c>
      <c r="T41" s="113"/>
      <c r="U41" s="2" t="s">
        <v>1456</v>
      </c>
      <c r="V41" s="2">
        <v>0</v>
      </c>
    </row>
    <row r="42" spans="1:22">
      <c r="A42" s="2">
        <v>12</v>
      </c>
      <c r="B42" s="2">
        <v>1</v>
      </c>
      <c r="C42" s="2" t="s">
        <v>501</v>
      </c>
      <c r="D42" s="2" t="s">
        <v>206</v>
      </c>
      <c r="E42" s="2">
        <v>100</v>
      </c>
      <c r="F42" s="2" t="s">
        <v>1457</v>
      </c>
      <c r="G42" s="2" t="s">
        <v>124</v>
      </c>
      <c r="H42" s="2" t="s">
        <v>124</v>
      </c>
      <c r="I42" s="2" t="s">
        <v>124</v>
      </c>
      <c r="J42" s="33">
        <v>27666</v>
      </c>
      <c r="K42" s="2" t="s">
        <v>20</v>
      </c>
      <c r="L42" s="1">
        <v>95.4</v>
      </c>
      <c r="M42" s="15">
        <v>0.57169999999999999</v>
      </c>
      <c r="N42" s="2">
        <v>180</v>
      </c>
      <c r="O42" s="2">
        <v>192.5</v>
      </c>
      <c r="P42" s="78">
        <v>202.5</v>
      </c>
      <c r="Q42" s="2"/>
      <c r="R42" s="2">
        <v>192.5</v>
      </c>
      <c r="S42" s="15">
        <f t="shared" si="1"/>
        <v>110.05225</v>
      </c>
      <c r="T42" s="113"/>
      <c r="U42" s="2" t="s">
        <v>580</v>
      </c>
      <c r="V42" s="2">
        <v>12</v>
      </c>
    </row>
    <row r="43" spans="1:22">
      <c r="A43" s="2">
        <v>12</v>
      </c>
      <c r="B43" s="2">
        <v>1</v>
      </c>
      <c r="C43" s="2" t="s">
        <v>501</v>
      </c>
      <c r="D43" s="2" t="s">
        <v>206</v>
      </c>
      <c r="E43" s="2">
        <v>100</v>
      </c>
      <c r="F43" s="2" t="s">
        <v>1275</v>
      </c>
      <c r="G43" s="2" t="s">
        <v>1193</v>
      </c>
      <c r="H43" s="2" t="s">
        <v>1193</v>
      </c>
      <c r="I43" s="2" t="s">
        <v>21</v>
      </c>
      <c r="J43" s="33">
        <v>21257</v>
      </c>
      <c r="K43" s="2" t="s">
        <v>53</v>
      </c>
      <c r="L43" s="1">
        <v>99.5</v>
      </c>
      <c r="M43" s="15">
        <v>0.88290000000000002</v>
      </c>
      <c r="N43" s="78">
        <v>225</v>
      </c>
      <c r="O43" s="2">
        <v>225</v>
      </c>
      <c r="P43" s="2">
        <v>230</v>
      </c>
      <c r="Q43" s="2"/>
      <c r="R43" s="2">
        <v>230</v>
      </c>
      <c r="S43" s="15">
        <f t="shared" si="1"/>
        <v>203.06700000000001</v>
      </c>
      <c r="T43" s="113"/>
      <c r="U43" s="2" t="s">
        <v>1458</v>
      </c>
      <c r="V43" s="2">
        <v>12</v>
      </c>
    </row>
    <row r="44" spans="1:22">
      <c r="A44" s="2">
        <v>12</v>
      </c>
      <c r="B44" s="2">
        <v>1</v>
      </c>
      <c r="C44" s="2" t="s">
        <v>501</v>
      </c>
      <c r="D44" s="2" t="s">
        <v>206</v>
      </c>
      <c r="E44" s="2">
        <v>100</v>
      </c>
      <c r="F44" s="2" t="s">
        <v>1275</v>
      </c>
      <c r="G44" s="2" t="s">
        <v>1193</v>
      </c>
      <c r="H44" s="2" t="s">
        <v>1193</v>
      </c>
      <c r="I44" s="2" t="s">
        <v>21</v>
      </c>
      <c r="J44" s="33">
        <v>21257</v>
      </c>
      <c r="K44" s="2" t="s">
        <v>19</v>
      </c>
      <c r="L44" s="1">
        <v>99.5</v>
      </c>
      <c r="M44" s="15">
        <v>0.55530000000000002</v>
      </c>
      <c r="N44" s="78">
        <v>225</v>
      </c>
      <c r="O44" s="2">
        <v>225</v>
      </c>
      <c r="P44" s="2">
        <v>230</v>
      </c>
      <c r="Q44" s="2"/>
      <c r="R44" s="2">
        <v>230</v>
      </c>
      <c r="S44" s="15">
        <f t="shared" si="1"/>
        <v>127.71900000000001</v>
      </c>
      <c r="T44" s="113" t="s">
        <v>483</v>
      </c>
      <c r="U44" s="2" t="s">
        <v>1458</v>
      </c>
      <c r="V44" s="2">
        <v>48</v>
      </c>
    </row>
    <row r="45" spans="1:22">
      <c r="A45" s="2">
        <v>12</v>
      </c>
      <c r="B45" s="2">
        <v>1</v>
      </c>
      <c r="C45" s="2" t="s">
        <v>501</v>
      </c>
      <c r="D45" s="2" t="s">
        <v>206</v>
      </c>
      <c r="E45" s="2">
        <v>110</v>
      </c>
      <c r="F45" s="2" t="s">
        <v>1459</v>
      </c>
      <c r="G45" s="2" t="s">
        <v>180</v>
      </c>
      <c r="H45" s="2" t="s">
        <v>34</v>
      </c>
      <c r="I45" s="2" t="s">
        <v>21</v>
      </c>
      <c r="J45" s="33">
        <v>33197</v>
      </c>
      <c r="K45" s="2" t="s">
        <v>19</v>
      </c>
      <c r="L45" s="1">
        <v>108.2</v>
      </c>
      <c r="M45" s="15">
        <v>0.53879999999999995</v>
      </c>
      <c r="N45" s="2">
        <v>170</v>
      </c>
      <c r="O45" s="2">
        <v>180</v>
      </c>
      <c r="P45" s="78">
        <v>190</v>
      </c>
      <c r="Q45" s="2"/>
      <c r="R45" s="2">
        <v>180</v>
      </c>
      <c r="S45" s="15">
        <f t="shared" si="1"/>
        <v>96.983999999999995</v>
      </c>
      <c r="T45" s="113"/>
      <c r="U45" s="2" t="s">
        <v>1109</v>
      </c>
      <c r="V45" s="2">
        <v>12</v>
      </c>
    </row>
    <row r="46" spans="1:22">
      <c r="A46" s="2">
        <v>12</v>
      </c>
      <c r="B46" s="2">
        <v>1</v>
      </c>
      <c r="C46" s="2" t="s">
        <v>501</v>
      </c>
      <c r="D46" s="2" t="s">
        <v>206</v>
      </c>
      <c r="E46" s="2">
        <v>125</v>
      </c>
      <c r="F46" s="2" t="s">
        <v>1460</v>
      </c>
      <c r="G46" s="2" t="s">
        <v>1450</v>
      </c>
      <c r="H46" s="2" t="s">
        <v>34</v>
      </c>
      <c r="I46" s="2" t="s">
        <v>21</v>
      </c>
      <c r="J46" s="33">
        <v>30733</v>
      </c>
      <c r="K46" s="2" t="s">
        <v>19</v>
      </c>
      <c r="L46" s="1">
        <v>114.9</v>
      </c>
      <c r="M46" s="15">
        <v>0.53149999999999997</v>
      </c>
      <c r="N46" s="2">
        <v>190</v>
      </c>
      <c r="O46" s="2">
        <v>200</v>
      </c>
      <c r="P46" s="78">
        <v>210</v>
      </c>
      <c r="Q46" s="2"/>
      <c r="R46" s="2">
        <v>200</v>
      </c>
      <c r="S46" s="15">
        <f t="shared" si="1"/>
        <v>106.3</v>
      </c>
      <c r="T46" s="113" t="s">
        <v>485</v>
      </c>
      <c r="U46" s="2" t="s">
        <v>1452</v>
      </c>
      <c r="V46" s="2">
        <v>21</v>
      </c>
    </row>
    <row r="47" spans="1:22">
      <c r="A47" s="2">
        <v>12</v>
      </c>
      <c r="B47" s="2">
        <v>1</v>
      </c>
      <c r="C47" s="2" t="s">
        <v>501</v>
      </c>
      <c r="D47" s="2" t="s">
        <v>206</v>
      </c>
      <c r="E47" s="2">
        <v>140</v>
      </c>
      <c r="F47" s="2" t="s">
        <v>1461</v>
      </c>
      <c r="G47" s="2" t="s">
        <v>180</v>
      </c>
      <c r="H47" s="2" t="s">
        <v>34</v>
      </c>
      <c r="I47" s="2" t="s">
        <v>21</v>
      </c>
      <c r="J47" s="33">
        <v>26845</v>
      </c>
      <c r="K47" s="2" t="s">
        <v>20</v>
      </c>
      <c r="L47" s="1">
        <v>130.4</v>
      </c>
      <c r="M47" s="15">
        <v>0.53049999999999997</v>
      </c>
      <c r="N47" s="2">
        <v>220</v>
      </c>
      <c r="O47" s="2">
        <v>230</v>
      </c>
      <c r="P47" s="78">
        <v>240</v>
      </c>
      <c r="Q47" s="2"/>
      <c r="R47" s="2">
        <v>230</v>
      </c>
      <c r="S47" s="15">
        <f t="shared" si="1"/>
        <v>122.01499999999999</v>
      </c>
      <c r="T47" s="113"/>
      <c r="U47" s="2" t="s">
        <v>1109</v>
      </c>
      <c r="V47" s="2">
        <v>12</v>
      </c>
    </row>
    <row r="48" spans="1:22">
      <c r="A48" s="2">
        <v>12</v>
      </c>
      <c r="B48" s="2">
        <v>1</v>
      </c>
      <c r="C48" s="2" t="s">
        <v>501</v>
      </c>
      <c r="D48" s="2" t="s">
        <v>206</v>
      </c>
      <c r="E48" s="2">
        <v>140</v>
      </c>
      <c r="F48" s="2" t="s">
        <v>1462</v>
      </c>
      <c r="G48" s="2" t="s">
        <v>180</v>
      </c>
      <c r="H48" s="2" t="s">
        <v>34</v>
      </c>
      <c r="I48" s="2" t="s">
        <v>21</v>
      </c>
      <c r="J48" s="33">
        <v>26186</v>
      </c>
      <c r="K48" s="2" t="s">
        <v>36</v>
      </c>
      <c r="L48" s="1">
        <v>138.5</v>
      </c>
      <c r="M48" s="15">
        <v>0.54</v>
      </c>
      <c r="N48" s="78">
        <v>180</v>
      </c>
      <c r="O48" s="78">
        <v>180</v>
      </c>
      <c r="P48" s="2">
        <v>185</v>
      </c>
      <c r="Q48" s="2"/>
      <c r="R48" s="2">
        <v>185</v>
      </c>
      <c r="S48" s="15">
        <f t="shared" si="1"/>
        <v>99.9</v>
      </c>
      <c r="T48" s="113"/>
      <c r="U48" s="2" t="s">
        <v>602</v>
      </c>
      <c r="V48" s="2">
        <v>12</v>
      </c>
    </row>
    <row r="49" spans="1:22">
      <c r="A49" s="2">
        <v>12</v>
      </c>
      <c r="B49" s="2">
        <v>1</v>
      </c>
      <c r="C49" s="2" t="s">
        <v>501</v>
      </c>
      <c r="D49" s="2" t="s">
        <v>206</v>
      </c>
      <c r="E49" s="2">
        <v>140</v>
      </c>
      <c r="F49" s="2" t="s">
        <v>1461</v>
      </c>
      <c r="G49" s="2" t="s">
        <v>180</v>
      </c>
      <c r="H49" s="2" t="s">
        <v>34</v>
      </c>
      <c r="I49" s="2" t="s">
        <v>21</v>
      </c>
      <c r="J49" s="33">
        <v>26845</v>
      </c>
      <c r="K49" s="2" t="s">
        <v>19</v>
      </c>
      <c r="L49" s="1">
        <v>130.4</v>
      </c>
      <c r="M49" s="15">
        <v>0.51449999999999996</v>
      </c>
      <c r="N49" s="2">
        <v>220</v>
      </c>
      <c r="O49" s="2">
        <v>230</v>
      </c>
      <c r="P49" s="78">
        <v>240</v>
      </c>
      <c r="Q49" s="2"/>
      <c r="R49" s="2">
        <v>230</v>
      </c>
      <c r="S49" s="15">
        <f t="shared" si="1"/>
        <v>118.33499999999999</v>
      </c>
      <c r="T49" s="113" t="s">
        <v>484</v>
      </c>
      <c r="U49" s="2" t="s">
        <v>1109</v>
      </c>
      <c r="V49" s="2">
        <v>27</v>
      </c>
    </row>
    <row r="50" spans="1:22">
      <c r="A50" s="2">
        <v>5</v>
      </c>
      <c r="B50" s="2">
        <v>2</v>
      </c>
      <c r="C50" s="2" t="s">
        <v>501</v>
      </c>
      <c r="D50" s="2" t="s">
        <v>206</v>
      </c>
      <c r="E50" s="2">
        <v>140</v>
      </c>
      <c r="F50" s="2" t="s">
        <v>1462</v>
      </c>
      <c r="G50" s="2" t="s">
        <v>180</v>
      </c>
      <c r="H50" s="2" t="s">
        <v>34</v>
      </c>
      <c r="I50" s="2" t="s">
        <v>21</v>
      </c>
      <c r="J50" s="33">
        <v>26186</v>
      </c>
      <c r="K50" s="2" t="s">
        <v>19</v>
      </c>
      <c r="L50" s="1">
        <v>138.5</v>
      </c>
      <c r="M50" s="15">
        <v>0.50509999999999999</v>
      </c>
      <c r="N50" s="78">
        <v>180</v>
      </c>
      <c r="O50" s="78">
        <v>180</v>
      </c>
      <c r="P50" s="2">
        <v>185</v>
      </c>
      <c r="Q50" s="2"/>
      <c r="R50" s="2">
        <v>185</v>
      </c>
      <c r="S50" s="15">
        <f t="shared" si="1"/>
        <v>93.4435</v>
      </c>
      <c r="T50" s="113"/>
      <c r="U50" s="2" t="s">
        <v>602</v>
      </c>
      <c r="V50" s="2">
        <v>5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S3"/>
    <mergeCell ref="T3:T4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1"/>
  <sheetViews>
    <sheetView zoomScaleNormal="90" workbookViewId="0">
      <selection activeCell="Y11" sqref="Y6:Z11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5.5703125" style="7" customWidth="1"/>
    <col min="4" max="4" width="8.85546875" style="7" customWidth="1"/>
    <col min="5" max="5" width="6.5703125" style="7" customWidth="1"/>
    <col min="6" max="6" width="21.140625" style="7" customWidth="1"/>
    <col min="7" max="7" width="19.85546875" style="7" customWidth="1"/>
    <col min="8" max="8" width="22.42578125" style="7" customWidth="1"/>
    <col min="9" max="9" width="0.140625" style="7" hidden="1" customWidth="1"/>
    <col min="10" max="10" width="11.5703125" style="7" customWidth="1"/>
    <col min="11" max="11" width="13.28515625" style="7" customWidth="1"/>
    <col min="12" max="12" width="10.85546875" style="66" customWidth="1"/>
    <col min="13" max="13" width="8.28515625" style="13" bestFit="1" customWidth="1"/>
    <col min="14" max="14" width="7.7109375" style="7" customWidth="1"/>
    <col min="15" max="15" width="8.5703125" style="13" bestFit="1" customWidth="1"/>
    <col min="16" max="16" width="6" style="7" bestFit="1" customWidth="1"/>
    <col min="17" max="17" width="9.140625" style="13"/>
    <col min="18" max="18" width="6" style="7" bestFit="1" customWidth="1"/>
    <col min="19" max="19" width="9.42578125" style="13" customWidth="1"/>
    <col min="20" max="20" width="6" style="7" bestFit="1" customWidth="1"/>
    <col min="21" max="21" width="6.5703125" style="13" bestFit="1" customWidth="1"/>
    <col min="22" max="22" width="6.5703125" style="7" bestFit="1" customWidth="1"/>
    <col min="23" max="23" width="10.28515625" style="13" customWidth="1"/>
    <col min="24" max="24" width="11.140625" style="7" customWidth="1"/>
    <col min="25" max="25" width="18.28515625" style="7" bestFit="1" customWidth="1"/>
    <col min="26" max="16384" width="9.140625" style="7"/>
  </cols>
  <sheetData>
    <row r="1" spans="1:26" ht="20.25">
      <c r="C1" s="18" t="s">
        <v>27</v>
      </c>
      <c r="F1" s="22"/>
      <c r="G1" s="4"/>
      <c r="H1" s="4"/>
      <c r="I1" s="4"/>
      <c r="J1" s="6"/>
      <c r="L1" s="4"/>
      <c r="N1" s="4"/>
      <c r="O1" s="17"/>
      <c r="P1" s="4"/>
      <c r="Q1" s="17"/>
      <c r="R1" s="4"/>
      <c r="S1" s="17"/>
      <c r="T1" s="4"/>
      <c r="U1" s="17"/>
      <c r="V1" s="23"/>
    </row>
    <row r="2" spans="1:26" s="24" customFormat="1" ht="21" thickBot="1">
      <c r="C2" s="18" t="s">
        <v>1399</v>
      </c>
      <c r="F2" s="25"/>
      <c r="G2" s="4"/>
      <c r="H2" s="25"/>
      <c r="I2" s="4"/>
      <c r="J2" s="25"/>
      <c r="K2" s="25"/>
      <c r="L2" s="25"/>
      <c r="M2" s="27"/>
      <c r="N2" s="25"/>
      <c r="O2" s="27"/>
      <c r="P2" s="25"/>
      <c r="Q2" s="27"/>
      <c r="R2" s="25"/>
      <c r="S2" s="27"/>
      <c r="T2" s="25"/>
      <c r="U2" s="27"/>
      <c r="V2" s="28"/>
      <c r="W2" s="29"/>
    </row>
    <row r="3" spans="1:26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62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59"/>
      <c r="U3" s="159"/>
      <c r="V3" s="159"/>
      <c r="W3" s="159"/>
      <c r="X3" s="160" t="s">
        <v>9</v>
      </c>
      <c r="Y3" s="160" t="s">
        <v>31</v>
      </c>
      <c r="Z3" s="149" t="s">
        <v>18</v>
      </c>
    </row>
    <row r="4" spans="1:26" s="9" customFormat="1" ht="12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63"/>
      <c r="M4" s="158"/>
      <c r="N4" s="20">
        <v>1</v>
      </c>
      <c r="O4" s="21" t="s">
        <v>0</v>
      </c>
      <c r="P4" s="20">
        <v>2</v>
      </c>
      <c r="Q4" s="21" t="s">
        <v>0</v>
      </c>
      <c r="R4" s="20">
        <v>3</v>
      </c>
      <c r="S4" s="21" t="s">
        <v>0</v>
      </c>
      <c r="T4" s="20">
        <v>4</v>
      </c>
      <c r="U4" s="21" t="s">
        <v>0</v>
      </c>
      <c r="V4" s="30" t="s">
        <v>6</v>
      </c>
      <c r="W4" s="21" t="s">
        <v>0</v>
      </c>
      <c r="X4" s="161"/>
      <c r="Y4" s="161"/>
      <c r="Z4" s="166"/>
    </row>
    <row r="5" spans="1:26">
      <c r="A5" s="2"/>
      <c r="B5" s="2"/>
      <c r="C5" s="32"/>
      <c r="D5" s="32"/>
      <c r="E5" s="2"/>
      <c r="F5" s="14" t="s">
        <v>1400</v>
      </c>
      <c r="G5" s="2"/>
      <c r="H5" s="2"/>
      <c r="I5" s="2"/>
      <c r="J5" s="33"/>
      <c r="K5" s="2"/>
      <c r="L5" s="105"/>
      <c r="M5" s="15"/>
      <c r="N5" s="2"/>
      <c r="O5" s="15"/>
      <c r="P5" s="2"/>
      <c r="Q5" s="15"/>
      <c r="R5" s="2"/>
      <c r="S5" s="15"/>
      <c r="T5" s="2"/>
      <c r="U5" s="15"/>
      <c r="V5" s="2"/>
      <c r="W5" s="92"/>
      <c r="X5" s="2"/>
      <c r="Y5" s="2"/>
      <c r="Z5" s="2"/>
    </row>
    <row r="6" spans="1:26">
      <c r="A6" s="2">
        <v>0</v>
      </c>
      <c r="B6" s="2" t="s">
        <v>259</v>
      </c>
      <c r="C6" s="32" t="s">
        <v>117</v>
      </c>
      <c r="D6" s="32" t="s">
        <v>578</v>
      </c>
      <c r="E6" s="2">
        <v>100</v>
      </c>
      <c r="F6" s="2" t="s">
        <v>566</v>
      </c>
      <c r="G6" s="2" t="s">
        <v>1401</v>
      </c>
      <c r="H6" s="2" t="s">
        <v>34</v>
      </c>
      <c r="I6" s="2" t="s">
        <v>21</v>
      </c>
      <c r="J6" s="33">
        <v>22565</v>
      </c>
      <c r="K6" s="2" t="s">
        <v>53</v>
      </c>
      <c r="L6" s="105">
        <v>99.5</v>
      </c>
      <c r="M6" s="15">
        <v>0.55530000000000002</v>
      </c>
      <c r="N6" s="78">
        <v>300</v>
      </c>
      <c r="O6" s="15">
        <f t="shared" ref="O6:O11" si="0">N6*M6</f>
        <v>166.59</v>
      </c>
      <c r="P6" s="78">
        <v>300</v>
      </c>
      <c r="Q6" s="15">
        <f t="shared" ref="Q6:Q11" si="1">P6*M6</f>
        <v>166.59</v>
      </c>
      <c r="R6" s="78">
        <v>0</v>
      </c>
      <c r="S6" s="15">
        <f t="shared" ref="S6:S11" si="2">R6*M6</f>
        <v>0</v>
      </c>
      <c r="T6" s="2"/>
      <c r="U6" s="15">
        <f t="shared" ref="U6:U11" si="3">T6*M6</f>
        <v>0</v>
      </c>
      <c r="V6" s="78">
        <v>0</v>
      </c>
      <c r="W6" s="92">
        <f t="shared" ref="W6:W11" si="4">V6*M6</f>
        <v>0</v>
      </c>
      <c r="X6" s="2"/>
      <c r="Y6" s="2" t="s">
        <v>602</v>
      </c>
      <c r="Z6" s="2">
        <v>0</v>
      </c>
    </row>
    <row r="7" spans="1:26">
      <c r="A7" s="2">
        <v>0</v>
      </c>
      <c r="B7" s="2" t="s">
        <v>259</v>
      </c>
      <c r="C7" s="32" t="s">
        <v>117</v>
      </c>
      <c r="D7" s="32" t="s">
        <v>578</v>
      </c>
      <c r="E7" s="2">
        <v>100</v>
      </c>
      <c r="F7" s="2" t="s">
        <v>1402</v>
      </c>
      <c r="G7" s="2" t="s">
        <v>304</v>
      </c>
      <c r="H7" s="2" t="s">
        <v>304</v>
      </c>
      <c r="I7" s="2" t="s">
        <v>21</v>
      </c>
      <c r="J7" s="33">
        <v>28115</v>
      </c>
      <c r="K7" s="2" t="s">
        <v>20</v>
      </c>
      <c r="L7" s="105">
        <v>98.2</v>
      </c>
      <c r="M7" s="15">
        <v>0.55859999999999999</v>
      </c>
      <c r="N7" s="78">
        <v>310</v>
      </c>
      <c r="O7" s="15">
        <f t="shared" si="0"/>
        <v>173.166</v>
      </c>
      <c r="P7" s="78">
        <v>310</v>
      </c>
      <c r="Q7" s="15">
        <f t="shared" si="1"/>
        <v>173.166</v>
      </c>
      <c r="R7" s="78">
        <v>310</v>
      </c>
      <c r="S7" s="15">
        <f t="shared" si="2"/>
        <v>173.166</v>
      </c>
      <c r="T7" s="2"/>
      <c r="U7" s="15">
        <f t="shared" si="3"/>
        <v>0</v>
      </c>
      <c r="V7" s="78">
        <v>0</v>
      </c>
      <c r="W7" s="92">
        <f t="shared" si="4"/>
        <v>0</v>
      </c>
      <c r="X7" s="2"/>
      <c r="Y7" s="2" t="s">
        <v>1403</v>
      </c>
      <c r="Z7" s="2">
        <v>0</v>
      </c>
    </row>
    <row r="8" spans="1:26">
      <c r="A8" s="2">
        <v>0</v>
      </c>
      <c r="B8" s="2" t="s">
        <v>259</v>
      </c>
      <c r="C8" s="32" t="s">
        <v>117</v>
      </c>
      <c r="D8" s="32" t="s">
        <v>578</v>
      </c>
      <c r="E8" s="2">
        <v>110</v>
      </c>
      <c r="F8" s="2" t="s">
        <v>1404</v>
      </c>
      <c r="G8" s="2" t="s">
        <v>160</v>
      </c>
      <c r="H8" s="2" t="s">
        <v>160</v>
      </c>
      <c r="I8" s="2" t="s">
        <v>21</v>
      </c>
      <c r="J8" s="33">
        <v>31334</v>
      </c>
      <c r="K8" s="2" t="s">
        <v>19</v>
      </c>
      <c r="L8" s="105">
        <v>107.9</v>
      </c>
      <c r="M8" s="15">
        <v>0.53920000000000001</v>
      </c>
      <c r="N8" s="78">
        <v>310</v>
      </c>
      <c r="O8" s="15">
        <f t="shared" si="0"/>
        <v>167.15200000000002</v>
      </c>
      <c r="P8" s="78">
        <v>312.5</v>
      </c>
      <c r="Q8" s="15">
        <f t="shared" si="1"/>
        <v>168.5</v>
      </c>
      <c r="R8" s="78">
        <v>312.5</v>
      </c>
      <c r="S8" s="15">
        <f t="shared" si="2"/>
        <v>168.5</v>
      </c>
      <c r="T8" s="2"/>
      <c r="U8" s="15">
        <f t="shared" si="3"/>
        <v>0</v>
      </c>
      <c r="V8" s="78">
        <v>0</v>
      </c>
      <c r="W8" s="92">
        <f t="shared" si="4"/>
        <v>0</v>
      </c>
      <c r="X8" s="2"/>
      <c r="Y8" s="2" t="s">
        <v>1405</v>
      </c>
      <c r="Z8" s="2">
        <v>0</v>
      </c>
    </row>
    <row r="9" spans="1:26">
      <c r="A9" s="2">
        <v>12</v>
      </c>
      <c r="B9" s="2">
        <v>1</v>
      </c>
      <c r="C9" s="32" t="s">
        <v>117</v>
      </c>
      <c r="D9" s="32" t="s">
        <v>578</v>
      </c>
      <c r="E9" s="2">
        <v>140</v>
      </c>
      <c r="F9" s="2" t="s">
        <v>1406</v>
      </c>
      <c r="G9" s="2" t="s">
        <v>32</v>
      </c>
      <c r="H9" s="2" t="s">
        <v>23</v>
      </c>
      <c r="I9" s="2" t="s">
        <v>21</v>
      </c>
      <c r="J9" s="33">
        <v>29587</v>
      </c>
      <c r="K9" s="2" t="s">
        <v>19</v>
      </c>
      <c r="L9" s="105">
        <v>130</v>
      </c>
      <c r="M9" s="15">
        <v>0.51500000000000001</v>
      </c>
      <c r="N9" s="2">
        <v>300</v>
      </c>
      <c r="O9" s="15">
        <f t="shared" si="0"/>
        <v>154.5</v>
      </c>
      <c r="P9" s="2">
        <v>330</v>
      </c>
      <c r="Q9" s="15">
        <f t="shared" si="1"/>
        <v>169.95000000000002</v>
      </c>
      <c r="R9" s="78">
        <v>350</v>
      </c>
      <c r="S9" s="15">
        <f t="shared" si="2"/>
        <v>180.25</v>
      </c>
      <c r="T9" s="2"/>
      <c r="U9" s="15">
        <f t="shared" si="3"/>
        <v>0</v>
      </c>
      <c r="V9" s="2">
        <v>330</v>
      </c>
      <c r="W9" s="92">
        <f t="shared" si="4"/>
        <v>169.95000000000002</v>
      </c>
      <c r="X9" s="2" t="s">
        <v>483</v>
      </c>
      <c r="Y9" s="2" t="s">
        <v>1407</v>
      </c>
      <c r="Z9" s="2">
        <v>48</v>
      </c>
    </row>
    <row r="10" spans="1:26">
      <c r="A10" s="2">
        <v>5</v>
      </c>
      <c r="B10" s="2">
        <v>2</v>
      </c>
      <c r="C10" s="32" t="s">
        <v>117</v>
      </c>
      <c r="D10" s="32" t="s">
        <v>578</v>
      </c>
      <c r="E10" s="2">
        <v>140</v>
      </c>
      <c r="F10" s="2" t="s">
        <v>1408</v>
      </c>
      <c r="G10" s="2" t="s">
        <v>864</v>
      </c>
      <c r="H10" s="2" t="s">
        <v>864</v>
      </c>
      <c r="I10" s="2" t="s">
        <v>21</v>
      </c>
      <c r="J10" s="33">
        <v>28819</v>
      </c>
      <c r="K10" s="2" t="s">
        <v>19</v>
      </c>
      <c r="L10" s="1">
        <v>128.69999999999999</v>
      </c>
      <c r="M10" s="15">
        <v>0.51659999999999995</v>
      </c>
      <c r="N10" s="2">
        <v>325</v>
      </c>
      <c r="O10" s="15">
        <f t="shared" si="0"/>
        <v>167.89499999999998</v>
      </c>
      <c r="P10" s="78">
        <v>335</v>
      </c>
      <c r="Q10" s="15">
        <f t="shared" si="1"/>
        <v>173.06099999999998</v>
      </c>
      <c r="R10" s="78">
        <v>0</v>
      </c>
      <c r="S10" s="15">
        <f t="shared" si="2"/>
        <v>0</v>
      </c>
      <c r="T10" s="2"/>
      <c r="U10" s="15">
        <f t="shared" si="3"/>
        <v>0</v>
      </c>
      <c r="V10" s="2">
        <v>325</v>
      </c>
      <c r="W10" s="92">
        <f t="shared" si="4"/>
        <v>167.89499999999998</v>
      </c>
      <c r="X10" s="2" t="s">
        <v>484</v>
      </c>
      <c r="Y10" s="2" t="s">
        <v>1409</v>
      </c>
      <c r="Z10" s="2">
        <v>20</v>
      </c>
    </row>
    <row r="11" spans="1:26">
      <c r="A11" s="2">
        <v>0</v>
      </c>
      <c r="B11" s="2" t="s">
        <v>259</v>
      </c>
      <c r="C11" s="32" t="s">
        <v>117</v>
      </c>
      <c r="D11" s="32" t="s">
        <v>578</v>
      </c>
      <c r="E11" s="2">
        <v>140</v>
      </c>
      <c r="F11" s="2" t="s">
        <v>1410</v>
      </c>
      <c r="G11" s="2" t="s">
        <v>1411</v>
      </c>
      <c r="H11" s="2" t="s">
        <v>23</v>
      </c>
      <c r="I11" s="2" t="s">
        <v>21</v>
      </c>
      <c r="J11" s="33">
        <v>30652</v>
      </c>
      <c r="K11" s="2" t="s">
        <v>19</v>
      </c>
      <c r="L11" s="105">
        <v>125.3</v>
      </c>
      <c r="M11" s="15">
        <v>0.52059999999999995</v>
      </c>
      <c r="N11" s="78">
        <v>330</v>
      </c>
      <c r="O11" s="15">
        <f t="shared" si="0"/>
        <v>171.79799999999997</v>
      </c>
      <c r="P11" s="78">
        <v>330</v>
      </c>
      <c r="Q11" s="15">
        <f t="shared" si="1"/>
        <v>171.79799999999997</v>
      </c>
      <c r="R11" s="78">
        <v>330</v>
      </c>
      <c r="S11" s="15">
        <f t="shared" si="2"/>
        <v>171.79799999999997</v>
      </c>
      <c r="T11" s="2"/>
      <c r="U11" s="15">
        <f t="shared" si="3"/>
        <v>0</v>
      </c>
      <c r="V11" s="78">
        <v>0</v>
      </c>
      <c r="W11" s="92">
        <f t="shared" si="4"/>
        <v>0</v>
      </c>
      <c r="X11" s="2"/>
      <c r="Y11" s="2" t="s">
        <v>570</v>
      </c>
      <c r="Z11" s="2">
        <v>0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W3"/>
    <mergeCell ref="X3:X4"/>
    <mergeCell ref="Y3:Y4"/>
    <mergeCell ref="Z3:Z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zoomScaleNormal="85" workbookViewId="0">
      <selection activeCell="AK8" sqref="AK6:AL8"/>
    </sheetView>
  </sheetViews>
  <sheetFormatPr defaultColWidth="18.28515625" defaultRowHeight="12.75"/>
  <cols>
    <col min="1" max="1" width="5" style="7" bestFit="1" customWidth="1"/>
    <col min="2" max="2" width="6" style="7" bestFit="1" customWidth="1"/>
    <col min="3" max="3" width="5.28515625" style="7" customWidth="1"/>
    <col min="4" max="4" width="8.85546875" style="7" bestFit="1" customWidth="1"/>
    <col min="5" max="5" width="4.140625" style="7" bestFit="1" customWidth="1"/>
    <col min="6" max="6" width="16.42578125" style="7" bestFit="1" customWidth="1"/>
    <col min="7" max="7" width="15" style="7" bestFit="1" customWidth="1"/>
    <col min="8" max="8" width="15" style="7" hidden="1" customWidth="1"/>
    <col min="9" max="9" width="8.140625" style="7" hidden="1" customWidth="1"/>
    <col min="10" max="10" width="13.28515625" style="8" bestFit="1" customWidth="1"/>
    <col min="11" max="11" width="18.7109375" style="13" bestFit="1" customWidth="1"/>
    <col min="12" max="12" width="6.140625" style="7" bestFit="1" customWidth="1"/>
    <col min="13" max="13" width="6.7109375" style="13" bestFit="1" customWidth="1"/>
    <col min="14" max="14" width="4.140625" style="3" bestFit="1" customWidth="1"/>
    <col min="15" max="15" width="4.140625" style="7" bestFit="1" customWidth="1"/>
    <col min="16" max="16" width="4.140625" style="10" bestFit="1" customWidth="1"/>
    <col min="17" max="17" width="2" style="23" bestFit="1" customWidth="1"/>
    <col min="18" max="18" width="6.42578125" style="7" customWidth="1"/>
    <col min="19" max="19" width="8.7109375" style="13" hidden="1" customWidth="1"/>
    <col min="20" max="21" width="4.140625" style="7" bestFit="1" customWidth="1"/>
    <col min="22" max="22" width="4.140625" style="10" bestFit="1" customWidth="1"/>
    <col min="23" max="23" width="2" style="23" bestFit="1" customWidth="1"/>
    <col min="24" max="24" width="6.42578125" style="10" customWidth="1"/>
    <col min="25" max="25" width="8.7109375" style="13" hidden="1" customWidth="1"/>
    <col min="26" max="26" width="7.42578125" style="7" hidden="1" customWidth="1"/>
    <col min="27" max="27" width="8.7109375" style="13" hidden="1" customWidth="1"/>
    <col min="28" max="30" width="4.140625" style="7" bestFit="1" customWidth="1"/>
    <col min="31" max="31" width="4.140625" style="23" bestFit="1" customWidth="1"/>
    <col min="32" max="32" width="6.5703125" style="10" bestFit="1" customWidth="1"/>
    <col min="33" max="33" width="8.7109375" style="13" bestFit="1" customWidth="1"/>
    <col min="34" max="34" width="6.140625" style="7" bestFit="1" customWidth="1"/>
    <col min="35" max="35" width="8.7109375" style="13" bestFit="1" customWidth="1"/>
    <col min="36" max="36" width="11.5703125" style="7" customWidth="1"/>
    <col min="37" max="37" width="11.85546875" style="7" bestFit="1" customWidth="1"/>
    <col min="38" max="38" width="4.85546875" style="7" bestFit="1" customWidth="1"/>
    <col min="39" max="16384" width="18.28515625" style="7"/>
  </cols>
  <sheetData>
    <row r="1" spans="1:38" ht="20.25">
      <c r="C1" s="18" t="s">
        <v>27</v>
      </c>
      <c r="D1" s="4"/>
      <c r="E1" s="4"/>
      <c r="F1" s="4"/>
      <c r="G1" s="4"/>
      <c r="H1" s="6"/>
      <c r="J1" s="5"/>
      <c r="K1" s="12"/>
      <c r="L1" s="4"/>
      <c r="M1" s="17"/>
      <c r="N1" s="16"/>
      <c r="O1" s="4"/>
      <c r="P1" s="4"/>
      <c r="Q1" s="6"/>
      <c r="R1" s="4"/>
      <c r="S1" s="17"/>
      <c r="T1" s="4"/>
      <c r="U1" s="4"/>
      <c r="V1" s="19"/>
    </row>
    <row r="2" spans="1:38" ht="21" thickBot="1">
      <c r="B2" s="7" t="s">
        <v>115</v>
      </c>
      <c r="C2" s="18" t="s">
        <v>1392</v>
      </c>
      <c r="D2" s="4"/>
      <c r="E2" s="4"/>
      <c r="F2" s="4"/>
      <c r="G2" s="4"/>
      <c r="H2" s="6"/>
      <c r="K2" s="18"/>
      <c r="L2" s="4"/>
      <c r="M2" s="17"/>
      <c r="N2" s="16"/>
      <c r="O2" s="4"/>
      <c r="P2" s="4"/>
      <c r="Q2" s="6"/>
      <c r="R2" s="4"/>
      <c r="S2" s="17"/>
      <c r="T2" s="4"/>
      <c r="U2" s="4"/>
      <c r="V2" s="19"/>
    </row>
    <row r="3" spans="1:38">
      <c r="A3" s="149" t="s">
        <v>18</v>
      </c>
      <c r="B3" s="151" t="s">
        <v>8</v>
      </c>
      <c r="C3" s="153" t="s">
        <v>24</v>
      </c>
      <c r="D3" s="153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12</v>
      </c>
      <c r="O3" s="159"/>
      <c r="P3" s="159"/>
      <c r="Q3" s="159"/>
      <c r="R3" s="159"/>
      <c r="S3" s="159"/>
      <c r="T3" s="159" t="s">
        <v>5</v>
      </c>
      <c r="U3" s="159"/>
      <c r="V3" s="159"/>
      <c r="W3" s="159"/>
      <c r="X3" s="159"/>
      <c r="Y3" s="159"/>
      <c r="Z3" s="159" t="s">
        <v>13</v>
      </c>
      <c r="AA3" s="159"/>
      <c r="AB3" s="159" t="s">
        <v>14</v>
      </c>
      <c r="AC3" s="159"/>
      <c r="AD3" s="159"/>
      <c r="AE3" s="159"/>
      <c r="AF3" s="159"/>
      <c r="AG3" s="159"/>
      <c r="AH3" s="159" t="s">
        <v>15</v>
      </c>
      <c r="AI3" s="159"/>
      <c r="AJ3" s="160" t="s">
        <v>9</v>
      </c>
      <c r="AK3" s="160" t="s">
        <v>31</v>
      </c>
      <c r="AL3" s="149" t="s">
        <v>18</v>
      </c>
    </row>
    <row r="4" spans="1:38" s="9" customFormat="1" ht="13.5" customHeight="1" thickBot="1">
      <c r="A4" s="150"/>
      <c r="B4" s="152"/>
      <c r="C4" s="154"/>
      <c r="D4" s="154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59">
        <v>2</v>
      </c>
      <c r="P4" s="59">
        <v>3</v>
      </c>
      <c r="Q4" s="20">
        <v>4</v>
      </c>
      <c r="R4" s="20" t="s">
        <v>6</v>
      </c>
      <c r="S4" s="21" t="s">
        <v>0</v>
      </c>
      <c r="T4" s="20">
        <v>1</v>
      </c>
      <c r="U4" s="20">
        <v>2</v>
      </c>
      <c r="V4" s="20">
        <v>3</v>
      </c>
      <c r="W4" s="20">
        <v>4</v>
      </c>
      <c r="X4" s="20" t="s">
        <v>6</v>
      </c>
      <c r="Y4" s="21" t="s">
        <v>0</v>
      </c>
      <c r="Z4" s="20" t="s">
        <v>16</v>
      </c>
      <c r="AA4" s="21" t="s">
        <v>0</v>
      </c>
      <c r="AB4" s="20">
        <v>1</v>
      </c>
      <c r="AC4" s="59">
        <v>2</v>
      </c>
      <c r="AD4" s="30">
        <v>3</v>
      </c>
      <c r="AE4" s="20">
        <v>4</v>
      </c>
      <c r="AF4" s="20" t="s">
        <v>6</v>
      </c>
      <c r="AG4" s="21" t="s">
        <v>0</v>
      </c>
      <c r="AH4" s="20" t="s">
        <v>17</v>
      </c>
      <c r="AI4" s="21" t="s">
        <v>0</v>
      </c>
      <c r="AJ4" s="161"/>
      <c r="AK4" s="161"/>
      <c r="AL4" s="150"/>
    </row>
    <row r="5" spans="1:38">
      <c r="A5" s="2"/>
      <c r="B5" s="2"/>
      <c r="C5" s="32"/>
      <c r="D5" s="32"/>
      <c r="E5" s="2"/>
      <c r="F5" s="14" t="s">
        <v>1393</v>
      </c>
      <c r="G5" s="2"/>
      <c r="H5" s="2"/>
      <c r="I5" s="2"/>
      <c r="J5" s="33"/>
      <c r="K5" s="31"/>
      <c r="L5" s="2"/>
      <c r="M5" s="15"/>
      <c r="N5" s="11"/>
      <c r="O5" s="2"/>
      <c r="P5" s="14"/>
      <c r="Q5" s="31"/>
      <c r="R5" s="2"/>
      <c r="S5" s="15"/>
      <c r="T5" s="2"/>
      <c r="U5" s="2"/>
      <c r="V5" s="14"/>
      <c r="W5" s="31"/>
      <c r="X5" s="14"/>
      <c r="Y5" s="15"/>
      <c r="Z5" s="2"/>
      <c r="AA5" s="15"/>
      <c r="AB5" s="2"/>
      <c r="AC5" s="2"/>
      <c r="AD5" s="2"/>
      <c r="AE5" s="31"/>
      <c r="AF5" s="14"/>
      <c r="AG5" s="15"/>
      <c r="AH5" s="2"/>
      <c r="AI5" s="15"/>
      <c r="AJ5" s="2"/>
      <c r="AK5" s="2"/>
      <c r="AL5" s="2"/>
    </row>
    <row r="6" spans="1:38">
      <c r="A6" s="2">
        <v>12</v>
      </c>
      <c r="B6" s="2">
        <v>1</v>
      </c>
      <c r="C6" s="32" t="s">
        <v>117</v>
      </c>
      <c r="D6" s="32" t="s">
        <v>578</v>
      </c>
      <c r="E6" s="2">
        <v>90</v>
      </c>
      <c r="F6" s="2" t="s">
        <v>1394</v>
      </c>
      <c r="G6" s="2" t="s">
        <v>64</v>
      </c>
      <c r="H6" s="2" t="s">
        <v>64</v>
      </c>
      <c r="I6" s="2" t="s">
        <v>64</v>
      </c>
      <c r="J6" s="33">
        <v>32989</v>
      </c>
      <c r="K6" s="31" t="s">
        <v>19</v>
      </c>
      <c r="L6" s="2">
        <v>88.3</v>
      </c>
      <c r="M6" s="15">
        <v>0.59219999999999995</v>
      </c>
      <c r="N6" s="44">
        <v>360</v>
      </c>
      <c r="O6" s="2">
        <v>370</v>
      </c>
      <c r="P6" s="2">
        <v>390</v>
      </c>
      <c r="Q6" s="31"/>
      <c r="R6" s="14">
        <v>390</v>
      </c>
      <c r="S6" s="15">
        <f>R6*M6</f>
        <v>230.95799999999997</v>
      </c>
      <c r="T6" s="2">
        <v>270</v>
      </c>
      <c r="U6" s="2">
        <v>285</v>
      </c>
      <c r="V6" s="2">
        <v>295</v>
      </c>
      <c r="W6" s="31"/>
      <c r="X6" s="14">
        <v>285</v>
      </c>
      <c r="Y6" s="15">
        <f>X6*M6</f>
        <v>168.77699999999999</v>
      </c>
      <c r="Z6" s="2">
        <f>X6+R6</f>
        <v>675</v>
      </c>
      <c r="AA6" s="15">
        <f>Z6*M6</f>
        <v>399.73499999999996</v>
      </c>
      <c r="AB6" s="2">
        <v>300</v>
      </c>
      <c r="AC6" s="2">
        <v>315</v>
      </c>
      <c r="AD6" s="2">
        <v>325</v>
      </c>
      <c r="AE6" s="78">
        <v>340</v>
      </c>
      <c r="AF6" s="14">
        <v>325</v>
      </c>
      <c r="AG6" s="15">
        <f>AF6*M6</f>
        <v>192.46499999999997</v>
      </c>
      <c r="AH6" s="2">
        <f>AF6+Z6</f>
        <v>1000</v>
      </c>
      <c r="AI6" s="15">
        <f>AH6*M6</f>
        <v>592.19999999999993</v>
      </c>
      <c r="AJ6" s="2" t="s">
        <v>483</v>
      </c>
      <c r="AK6" s="2" t="s">
        <v>1395</v>
      </c>
      <c r="AL6" s="2">
        <v>48</v>
      </c>
    </row>
    <row r="7" spans="1:38">
      <c r="A7" s="2">
        <v>12</v>
      </c>
      <c r="B7" s="2">
        <v>1</v>
      </c>
      <c r="C7" s="32" t="s">
        <v>117</v>
      </c>
      <c r="D7" s="32" t="s">
        <v>578</v>
      </c>
      <c r="E7" s="2">
        <v>100</v>
      </c>
      <c r="F7" s="2" t="s">
        <v>1396</v>
      </c>
      <c r="G7" s="2" t="s">
        <v>224</v>
      </c>
      <c r="H7" s="2" t="s">
        <v>224</v>
      </c>
      <c r="I7" s="2" t="s">
        <v>21</v>
      </c>
      <c r="J7" s="33">
        <v>31759</v>
      </c>
      <c r="K7" s="31" t="s">
        <v>19</v>
      </c>
      <c r="L7" s="2">
        <v>100</v>
      </c>
      <c r="M7" s="15">
        <v>0.55400000000000005</v>
      </c>
      <c r="N7" s="11">
        <v>370</v>
      </c>
      <c r="O7" s="2">
        <v>385</v>
      </c>
      <c r="P7" s="2">
        <v>400</v>
      </c>
      <c r="Q7" s="31"/>
      <c r="R7" s="14">
        <v>400</v>
      </c>
      <c r="S7" s="15">
        <f>R7*M7</f>
        <v>221.60000000000002</v>
      </c>
      <c r="T7" s="44">
        <v>285</v>
      </c>
      <c r="U7" s="2">
        <v>285</v>
      </c>
      <c r="V7" s="44">
        <v>300</v>
      </c>
      <c r="W7" s="31"/>
      <c r="X7" s="14">
        <v>285</v>
      </c>
      <c r="Y7" s="15">
        <f>X7*M7</f>
        <v>157.89000000000001</v>
      </c>
      <c r="Z7" s="2">
        <f>X7+R7</f>
        <v>685</v>
      </c>
      <c r="AA7" s="15">
        <f>Z7*M7</f>
        <v>379.49</v>
      </c>
      <c r="AB7" s="2">
        <v>360</v>
      </c>
      <c r="AC7" s="78">
        <v>375</v>
      </c>
      <c r="AD7" s="78">
        <v>385</v>
      </c>
      <c r="AE7" s="31"/>
      <c r="AF7" s="14">
        <v>360</v>
      </c>
      <c r="AG7" s="15">
        <f>AF7*M7</f>
        <v>199.44000000000003</v>
      </c>
      <c r="AH7" s="2">
        <f>AF7+Z7</f>
        <v>1045</v>
      </c>
      <c r="AI7" s="15">
        <f>AH7*M7</f>
        <v>578.93000000000006</v>
      </c>
      <c r="AJ7" s="2" t="s">
        <v>484</v>
      </c>
      <c r="AK7" s="2" t="s">
        <v>300</v>
      </c>
      <c r="AL7" s="2">
        <v>27</v>
      </c>
    </row>
    <row r="8" spans="1:38">
      <c r="A8" s="2">
        <v>12</v>
      </c>
      <c r="B8" s="2">
        <v>1</v>
      </c>
      <c r="C8" s="32" t="s">
        <v>117</v>
      </c>
      <c r="D8" s="32" t="s">
        <v>578</v>
      </c>
      <c r="E8" s="2">
        <v>110</v>
      </c>
      <c r="F8" s="2" t="s">
        <v>1397</v>
      </c>
      <c r="G8" s="2" t="s">
        <v>224</v>
      </c>
      <c r="H8" s="2" t="s">
        <v>224</v>
      </c>
      <c r="I8" s="2" t="s">
        <v>21</v>
      </c>
      <c r="J8" s="33">
        <v>30529</v>
      </c>
      <c r="K8" s="31" t="s">
        <v>19</v>
      </c>
      <c r="L8" s="2">
        <v>104.4</v>
      </c>
      <c r="M8" s="15">
        <v>0.54479999999999995</v>
      </c>
      <c r="N8" s="11">
        <v>390</v>
      </c>
      <c r="O8" s="2">
        <v>410</v>
      </c>
      <c r="P8" s="44">
        <v>420</v>
      </c>
      <c r="Q8" s="31"/>
      <c r="R8" s="14">
        <v>410</v>
      </c>
      <c r="S8" s="15">
        <f>R8*M8</f>
        <v>223.36799999999997</v>
      </c>
      <c r="T8" s="2">
        <v>290</v>
      </c>
      <c r="U8" s="44">
        <v>305</v>
      </c>
      <c r="V8" s="44">
        <v>305</v>
      </c>
      <c r="W8" s="31"/>
      <c r="X8" s="14">
        <v>290</v>
      </c>
      <c r="Y8" s="15">
        <f>X8*M8</f>
        <v>157.99199999999999</v>
      </c>
      <c r="Z8" s="2">
        <f>X8+R8</f>
        <v>700</v>
      </c>
      <c r="AA8" s="15">
        <f>Z8*M8</f>
        <v>381.35999999999996</v>
      </c>
      <c r="AB8" s="2">
        <v>300</v>
      </c>
      <c r="AC8" s="2">
        <v>320</v>
      </c>
      <c r="AD8" s="78">
        <v>365</v>
      </c>
      <c r="AE8" s="31"/>
      <c r="AF8" s="14">
        <v>320</v>
      </c>
      <c r="AG8" s="15">
        <f>AF8*M8</f>
        <v>174.33599999999998</v>
      </c>
      <c r="AH8" s="2">
        <f>AF8+Z8</f>
        <v>1020</v>
      </c>
      <c r="AI8" s="15">
        <f>AH8*M8</f>
        <v>555.69599999999991</v>
      </c>
      <c r="AJ8" s="2" t="s">
        <v>485</v>
      </c>
      <c r="AK8" s="2" t="s">
        <v>1398</v>
      </c>
      <c r="AL8" s="2">
        <v>21</v>
      </c>
    </row>
  </sheetData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J3:AJ4"/>
    <mergeCell ref="AK3:AK4"/>
    <mergeCell ref="AL3:AL4"/>
    <mergeCell ref="M3:M4"/>
    <mergeCell ref="N3:S3"/>
    <mergeCell ref="T3:Y3"/>
    <mergeCell ref="Z3:AA3"/>
    <mergeCell ref="AB3:AG3"/>
    <mergeCell ref="AH3:AI3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2"/>
  <sheetViews>
    <sheetView zoomScaleNormal="66" workbookViewId="0">
      <selection activeCell="F13" sqref="F13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5.5703125" style="7" customWidth="1"/>
    <col min="4" max="4" width="8.85546875" style="7" customWidth="1"/>
    <col min="5" max="5" width="5" style="7" bestFit="1" customWidth="1"/>
    <col min="6" max="6" width="24" style="7" bestFit="1" customWidth="1"/>
    <col min="7" max="7" width="24.28515625" style="7" bestFit="1" customWidth="1"/>
    <col min="8" max="8" width="13.42578125" style="7" customWidth="1"/>
    <col min="9" max="9" width="12.5703125" style="7" bestFit="1" customWidth="1"/>
    <col min="10" max="10" width="11.5703125" style="7" customWidth="1"/>
    <col min="11" max="11" width="13.28515625" style="7" customWidth="1"/>
    <col min="12" max="12" width="6.5703125" style="8" bestFit="1" customWidth="1"/>
    <col min="13" max="13" width="6.5703125" style="13" bestFit="1" customWidth="1"/>
    <col min="14" max="17" width="6" style="7" bestFit="1" customWidth="1"/>
    <col min="18" max="18" width="6.5703125" style="7" bestFit="1" customWidth="1"/>
    <col min="19" max="19" width="8.5703125" style="13" bestFit="1" customWidth="1"/>
    <col min="20" max="20" width="11.140625" style="7" customWidth="1"/>
    <col min="21" max="21" width="18.28515625" style="7" bestFit="1" customWidth="1"/>
    <col min="22" max="16384" width="9.140625" style="7"/>
  </cols>
  <sheetData>
    <row r="1" spans="1:22" ht="20.25">
      <c r="C1" s="18" t="s">
        <v>27</v>
      </c>
      <c r="F1" s="22"/>
      <c r="G1" s="4"/>
      <c r="H1" s="4"/>
      <c r="I1" s="4"/>
      <c r="J1" s="6"/>
      <c r="L1" s="5"/>
      <c r="M1" s="12"/>
      <c r="N1" s="4"/>
      <c r="O1" s="4"/>
      <c r="P1" s="4"/>
      <c r="Q1" s="4"/>
      <c r="R1" s="23"/>
    </row>
    <row r="2" spans="1:22" s="24" customFormat="1" ht="21" thickBot="1">
      <c r="C2" s="18" t="s">
        <v>1361</v>
      </c>
      <c r="F2" s="25"/>
      <c r="G2" s="4"/>
      <c r="H2" s="25"/>
      <c r="I2" s="4"/>
      <c r="J2" s="25"/>
      <c r="K2" s="25"/>
      <c r="L2" s="26"/>
      <c r="M2" s="27"/>
      <c r="N2" s="25"/>
      <c r="O2" s="25"/>
      <c r="P2" s="25"/>
      <c r="Q2" s="25"/>
      <c r="R2" s="28"/>
      <c r="S2" s="29"/>
    </row>
    <row r="3" spans="1:22" ht="12.75" customHeight="1">
      <c r="A3" s="149" t="s">
        <v>18</v>
      </c>
      <c r="B3" s="149" t="s">
        <v>8</v>
      </c>
      <c r="C3" s="151" t="s">
        <v>24</v>
      </c>
      <c r="D3" s="151" t="s">
        <v>25</v>
      </c>
      <c r="E3" s="151" t="s">
        <v>2</v>
      </c>
      <c r="F3" s="151" t="s">
        <v>3</v>
      </c>
      <c r="G3" s="151" t="s">
        <v>22</v>
      </c>
      <c r="H3" s="151" t="s">
        <v>10</v>
      </c>
      <c r="I3" s="151" t="s">
        <v>11</v>
      </c>
      <c r="J3" s="151" t="s">
        <v>7</v>
      </c>
      <c r="K3" s="151" t="s">
        <v>4</v>
      </c>
      <c r="L3" s="155" t="s">
        <v>1</v>
      </c>
      <c r="M3" s="157" t="s">
        <v>0</v>
      </c>
      <c r="N3" s="159" t="s">
        <v>26</v>
      </c>
      <c r="O3" s="159"/>
      <c r="P3" s="159"/>
      <c r="Q3" s="159"/>
      <c r="R3" s="159"/>
      <c r="S3" s="159"/>
      <c r="T3" s="160" t="s">
        <v>9</v>
      </c>
      <c r="U3" s="160" t="s">
        <v>31</v>
      </c>
      <c r="V3" s="149" t="s">
        <v>18</v>
      </c>
    </row>
    <row r="4" spans="1:22" s="9" customFormat="1" ht="12" thickBot="1">
      <c r="A4" s="166"/>
      <c r="B4" s="150"/>
      <c r="C4" s="152"/>
      <c r="D4" s="152"/>
      <c r="E4" s="152"/>
      <c r="F4" s="152"/>
      <c r="G4" s="152"/>
      <c r="H4" s="152"/>
      <c r="I4" s="152"/>
      <c r="J4" s="152"/>
      <c r="K4" s="152"/>
      <c r="L4" s="156"/>
      <c r="M4" s="158"/>
      <c r="N4" s="20">
        <v>1</v>
      </c>
      <c r="O4" s="20">
        <v>2</v>
      </c>
      <c r="P4" s="20">
        <v>3</v>
      </c>
      <c r="Q4" s="20">
        <v>4</v>
      </c>
      <c r="R4" s="30" t="s">
        <v>6</v>
      </c>
      <c r="S4" s="21" t="s">
        <v>0</v>
      </c>
      <c r="T4" s="161"/>
      <c r="U4" s="161"/>
      <c r="V4" s="166"/>
    </row>
    <row r="5" spans="1:22">
      <c r="A5" s="2"/>
      <c r="B5" s="2"/>
      <c r="C5" s="2"/>
      <c r="D5" s="2"/>
      <c r="E5" s="2"/>
      <c r="F5" s="14" t="s">
        <v>1362</v>
      </c>
      <c r="G5" s="14" t="s">
        <v>77</v>
      </c>
      <c r="H5" s="2"/>
      <c r="I5" s="2"/>
      <c r="J5" s="33"/>
      <c r="K5" s="2"/>
      <c r="L5" s="1"/>
      <c r="M5" s="15"/>
      <c r="N5" s="2"/>
      <c r="O5" s="2"/>
      <c r="P5" s="2"/>
      <c r="Q5" s="2"/>
      <c r="R5" s="2"/>
      <c r="S5" s="15"/>
      <c r="T5" s="2"/>
      <c r="U5" s="2"/>
      <c r="V5" s="2"/>
    </row>
    <row r="6" spans="1:22" s="107" customFormat="1">
      <c r="A6" s="2">
        <v>12</v>
      </c>
      <c r="B6" s="2">
        <v>1</v>
      </c>
      <c r="C6" s="2" t="s">
        <v>501</v>
      </c>
      <c r="D6" s="2" t="s">
        <v>1363</v>
      </c>
      <c r="E6" s="2">
        <v>52</v>
      </c>
      <c r="F6" s="2" t="s">
        <v>1364</v>
      </c>
      <c r="G6" s="2" t="s">
        <v>1365</v>
      </c>
      <c r="H6" s="2" t="s">
        <v>107</v>
      </c>
      <c r="I6" s="2" t="s">
        <v>21</v>
      </c>
      <c r="J6" s="33">
        <v>32330</v>
      </c>
      <c r="K6" s="2" t="s">
        <v>19</v>
      </c>
      <c r="L6" s="1">
        <v>51.6</v>
      </c>
      <c r="M6" s="15">
        <v>0.97309999999999997</v>
      </c>
      <c r="N6" s="2">
        <v>47.5</v>
      </c>
      <c r="O6" s="2">
        <v>52.5</v>
      </c>
      <c r="P6" s="2">
        <v>55</v>
      </c>
      <c r="Q6" s="2"/>
      <c r="R6" s="2">
        <v>55</v>
      </c>
      <c r="S6" s="15">
        <f>R6*M6</f>
        <v>53.520499999999998</v>
      </c>
      <c r="T6" s="2"/>
      <c r="U6" s="2" t="s">
        <v>1366</v>
      </c>
      <c r="V6" s="2">
        <v>12</v>
      </c>
    </row>
    <row r="7" spans="1:22" s="107" customFormat="1">
      <c r="A7" s="2"/>
      <c r="B7" s="2"/>
      <c r="C7" s="2"/>
      <c r="D7" s="2"/>
      <c r="E7" s="2"/>
      <c r="F7" s="2"/>
      <c r="G7" s="14" t="s">
        <v>75</v>
      </c>
      <c r="H7" s="2"/>
      <c r="I7" s="2"/>
      <c r="J7" s="33"/>
      <c r="K7" s="2"/>
      <c r="L7" s="1"/>
      <c r="M7" s="15"/>
      <c r="N7" s="2"/>
      <c r="O7" s="2"/>
      <c r="P7" s="2"/>
      <c r="Q7" s="2"/>
      <c r="R7" s="2"/>
      <c r="S7" s="15"/>
      <c r="T7" s="2"/>
      <c r="U7" s="2"/>
      <c r="V7" s="2"/>
    </row>
    <row r="8" spans="1:22">
      <c r="A8" s="2">
        <v>12</v>
      </c>
      <c r="B8" s="2">
        <v>1</v>
      </c>
      <c r="C8" s="2" t="s">
        <v>501</v>
      </c>
      <c r="D8" s="2" t="s">
        <v>1363</v>
      </c>
      <c r="E8" s="2">
        <v>75</v>
      </c>
      <c r="F8" s="2" t="s">
        <v>1367</v>
      </c>
      <c r="G8" s="2" t="s">
        <v>633</v>
      </c>
      <c r="H8" s="2" t="s">
        <v>107</v>
      </c>
      <c r="I8" s="2" t="s">
        <v>21</v>
      </c>
      <c r="J8" s="33">
        <v>22878</v>
      </c>
      <c r="K8" s="2" t="s">
        <v>53</v>
      </c>
      <c r="L8" s="1">
        <v>74</v>
      </c>
      <c r="M8" s="15">
        <v>0.92679999999999996</v>
      </c>
      <c r="N8" s="2">
        <v>100</v>
      </c>
      <c r="O8" s="78">
        <v>107.5</v>
      </c>
      <c r="P8" s="78">
        <v>107.5</v>
      </c>
      <c r="Q8" s="2"/>
      <c r="R8" s="2">
        <v>100</v>
      </c>
      <c r="S8" s="15">
        <f>R8*M8</f>
        <v>92.679999999999993</v>
      </c>
      <c r="T8" s="2"/>
      <c r="U8" s="2" t="s">
        <v>1368</v>
      </c>
      <c r="V8" s="2">
        <v>12</v>
      </c>
    </row>
    <row r="9" spans="1:22">
      <c r="A9" s="2">
        <v>12</v>
      </c>
      <c r="B9" s="2">
        <v>1</v>
      </c>
      <c r="C9" s="2" t="s">
        <v>501</v>
      </c>
      <c r="D9" s="2" t="s">
        <v>1363</v>
      </c>
      <c r="E9" s="2">
        <v>75</v>
      </c>
      <c r="F9" s="2" t="s">
        <v>1369</v>
      </c>
      <c r="G9" s="2" t="s">
        <v>633</v>
      </c>
      <c r="H9" s="2" t="s">
        <v>107</v>
      </c>
      <c r="I9" s="2" t="s">
        <v>21</v>
      </c>
      <c r="J9" s="33">
        <v>32170</v>
      </c>
      <c r="K9" s="2" t="s">
        <v>19</v>
      </c>
      <c r="L9" s="1">
        <v>75</v>
      </c>
      <c r="M9" s="15">
        <v>0.66449999999999998</v>
      </c>
      <c r="N9" s="111">
        <v>145</v>
      </c>
      <c r="O9" s="2">
        <v>150</v>
      </c>
      <c r="P9" s="2">
        <v>152.5</v>
      </c>
      <c r="Q9" s="2"/>
      <c r="R9" s="2">
        <v>152.5</v>
      </c>
      <c r="S9" s="15">
        <f>R9*M9</f>
        <v>101.33624999999999</v>
      </c>
      <c r="T9" s="2" t="s">
        <v>484</v>
      </c>
      <c r="U9" s="2" t="s">
        <v>1369</v>
      </c>
      <c r="V9" s="2">
        <v>27</v>
      </c>
    </row>
    <row r="10" spans="1:22">
      <c r="A10" s="2">
        <v>12</v>
      </c>
      <c r="B10" s="2">
        <v>1</v>
      </c>
      <c r="C10" s="2" t="s">
        <v>501</v>
      </c>
      <c r="D10" s="2" t="s">
        <v>1363</v>
      </c>
      <c r="E10" s="2">
        <v>82.5</v>
      </c>
      <c r="F10" s="2" t="s">
        <v>1014</v>
      </c>
      <c r="G10" s="2" t="s">
        <v>1370</v>
      </c>
      <c r="H10" s="2" t="s">
        <v>284</v>
      </c>
      <c r="I10" s="2" t="s">
        <v>21</v>
      </c>
      <c r="J10" s="33">
        <v>35187</v>
      </c>
      <c r="K10" s="2" t="s">
        <v>136</v>
      </c>
      <c r="L10" s="1">
        <v>82</v>
      </c>
      <c r="M10" s="15">
        <v>0.63429999999999997</v>
      </c>
      <c r="N10" s="2">
        <v>125</v>
      </c>
      <c r="O10" s="2">
        <v>130</v>
      </c>
      <c r="P10" s="78">
        <v>135</v>
      </c>
      <c r="Q10" s="2"/>
      <c r="R10" s="2">
        <v>130</v>
      </c>
      <c r="S10" s="15">
        <f t="shared" ref="S10:S24" si="0">R10*M10</f>
        <v>82.459000000000003</v>
      </c>
      <c r="T10" s="2"/>
      <c r="U10" s="2" t="s">
        <v>1371</v>
      </c>
      <c r="V10" s="2">
        <v>12</v>
      </c>
    </row>
    <row r="11" spans="1:22">
      <c r="A11" s="2">
        <v>12</v>
      </c>
      <c r="B11" s="2">
        <v>1</v>
      </c>
      <c r="C11" s="2" t="s">
        <v>501</v>
      </c>
      <c r="D11" s="2" t="s">
        <v>1363</v>
      </c>
      <c r="E11" s="2">
        <v>82.5</v>
      </c>
      <c r="F11" s="2" t="s">
        <v>1372</v>
      </c>
      <c r="G11" s="2" t="s">
        <v>864</v>
      </c>
      <c r="H11" s="2" t="s">
        <v>864</v>
      </c>
      <c r="I11" s="2" t="s">
        <v>21</v>
      </c>
      <c r="J11" s="33">
        <v>31298</v>
      </c>
      <c r="K11" s="2" t="s">
        <v>19</v>
      </c>
      <c r="L11" s="1">
        <v>81.099999999999994</v>
      </c>
      <c r="M11" s="15">
        <v>0.62680000000000002</v>
      </c>
      <c r="N11" s="2">
        <v>145</v>
      </c>
      <c r="O11" s="2">
        <v>155</v>
      </c>
      <c r="P11" s="2">
        <v>160</v>
      </c>
      <c r="Q11" s="2"/>
      <c r="R11" s="2">
        <v>160</v>
      </c>
      <c r="S11" s="15">
        <f t="shared" si="0"/>
        <v>100.28800000000001</v>
      </c>
      <c r="T11" s="2" t="s">
        <v>485</v>
      </c>
      <c r="U11" s="2" t="s">
        <v>1373</v>
      </c>
      <c r="V11" s="2">
        <v>21</v>
      </c>
    </row>
    <row r="12" spans="1:22">
      <c r="A12" s="2">
        <v>12</v>
      </c>
      <c r="B12" s="2">
        <v>1</v>
      </c>
      <c r="C12" s="2" t="s">
        <v>501</v>
      </c>
      <c r="D12" s="2" t="s">
        <v>1363</v>
      </c>
      <c r="E12" s="2">
        <v>90</v>
      </c>
      <c r="F12" s="2" t="s">
        <v>1116</v>
      </c>
      <c r="G12" s="2" t="s">
        <v>1374</v>
      </c>
      <c r="H12" s="2" t="s">
        <v>264</v>
      </c>
      <c r="I12" s="2" t="s">
        <v>21</v>
      </c>
      <c r="J12" s="33">
        <v>23870</v>
      </c>
      <c r="K12" s="2" t="s">
        <v>140</v>
      </c>
      <c r="L12" s="1">
        <v>89.1</v>
      </c>
      <c r="M12" s="15">
        <v>0.72960000000000003</v>
      </c>
      <c r="N12" s="2">
        <v>120</v>
      </c>
      <c r="O12" s="2">
        <v>130</v>
      </c>
      <c r="P12" s="2">
        <v>140</v>
      </c>
      <c r="Q12" s="2"/>
      <c r="R12" s="2">
        <v>140</v>
      </c>
      <c r="S12" s="15">
        <f t="shared" si="0"/>
        <v>102.14400000000001</v>
      </c>
      <c r="T12" s="2"/>
      <c r="U12" s="2" t="s">
        <v>670</v>
      </c>
      <c r="V12" s="2">
        <v>12</v>
      </c>
    </row>
    <row r="13" spans="1:22">
      <c r="A13" s="2">
        <v>12</v>
      </c>
      <c r="B13" s="2">
        <v>1</v>
      </c>
      <c r="C13" s="2" t="s">
        <v>501</v>
      </c>
      <c r="D13" s="2" t="s">
        <v>1363</v>
      </c>
      <c r="E13" s="2">
        <v>90</v>
      </c>
      <c r="F13" s="2" t="s">
        <v>1375</v>
      </c>
      <c r="G13" s="2" t="s">
        <v>32</v>
      </c>
      <c r="H13" s="2" t="s">
        <v>23</v>
      </c>
      <c r="I13" s="2" t="s">
        <v>21</v>
      </c>
      <c r="J13" s="33">
        <v>22122</v>
      </c>
      <c r="K13" s="2" t="s">
        <v>53</v>
      </c>
      <c r="L13" s="1">
        <v>87</v>
      </c>
      <c r="M13" s="15">
        <v>0.88470000000000004</v>
      </c>
      <c r="N13" s="2">
        <v>110</v>
      </c>
      <c r="O13" s="2">
        <v>120</v>
      </c>
      <c r="P13" s="2">
        <v>130</v>
      </c>
      <c r="Q13" s="2"/>
      <c r="R13" s="2">
        <v>130</v>
      </c>
      <c r="S13" s="15">
        <f t="shared" si="0"/>
        <v>115.01100000000001</v>
      </c>
      <c r="T13" s="2"/>
      <c r="U13" s="2" t="s">
        <v>1376</v>
      </c>
      <c r="V13" s="2">
        <v>12</v>
      </c>
    </row>
    <row r="14" spans="1:22">
      <c r="A14" s="32">
        <v>12</v>
      </c>
      <c r="B14" s="32">
        <v>1</v>
      </c>
      <c r="C14" s="32" t="s">
        <v>501</v>
      </c>
      <c r="D14" s="32" t="s">
        <v>1363</v>
      </c>
      <c r="E14" s="32">
        <v>90</v>
      </c>
      <c r="F14" s="32" t="s">
        <v>1377</v>
      </c>
      <c r="G14" s="32" t="s">
        <v>592</v>
      </c>
      <c r="H14" s="32" t="s">
        <v>592</v>
      </c>
      <c r="I14" s="32" t="s">
        <v>592</v>
      </c>
      <c r="J14" s="104">
        <v>30217</v>
      </c>
      <c r="K14" s="32" t="s">
        <v>19</v>
      </c>
      <c r="L14" s="105">
        <v>89.6</v>
      </c>
      <c r="M14" s="92">
        <v>0.58689999999999998</v>
      </c>
      <c r="N14" s="32">
        <v>135</v>
      </c>
      <c r="O14" s="32">
        <v>142.5</v>
      </c>
      <c r="P14" s="32">
        <v>145</v>
      </c>
      <c r="Q14" s="32"/>
      <c r="R14" s="32">
        <v>145</v>
      </c>
      <c r="S14" s="15">
        <f t="shared" si="0"/>
        <v>85.100499999999997</v>
      </c>
      <c r="T14" s="32"/>
      <c r="U14" s="32" t="s">
        <v>1377</v>
      </c>
      <c r="V14" s="32">
        <v>12</v>
      </c>
    </row>
    <row r="15" spans="1:22">
      <c r="A15" s="2">
        <v>5</v>
      </c>
      <c r="B15" s="2">
        <v>2</v>
      </c>
      <c r="C15" s="2" t="s">
        <v>501</v>
      </c>
      <c r="D15" s="2" t="s">
        <v>1363</v>
      </c>
      <c r="E15" s="2">
        <v>90</v>
      </c>
      <c r="F15" s="2" t="s">
        <v>1378</v>
      </c>
      <c r="G15" s="2" t="s">
        <v>1379</v>
      </c>
      <c r="H15" s="2" t="s">
        <v>23</v>
      </c>
      <c r="I15" s="2" t="s">
        <v>21</v>
      </c>
      <c r="J15" s="33">
        <v>33197</v>
      </c>
      <c r="K15" s="2" t="s">
        <v>19</v>
      </c>
      <c r="L15" s="1">
        <v>83.3</v>
      </c>
      <c r="M15" s="15">
        <v>0.61519999999999997</v>
      </c>
      <c r="N15" s="78">
        <v>140</v>
      </c>
      <c r="O15" s="2">
        <v>140</v>
      </c>
      <c r="P15" s="2">
        <v>142.5</v>
      </c>
      <c r="Q15" s="2"/>
      <c r="R15" s="2">
        <v>142.5</v>
      </c>
      <c r="S15" s="15">
        <f t="shared" si="0"/>
        <v>87.665999999999997</v>
      </c>
      <c r="T15" s="2"/>
      <c r="U15" s="2" t="s">
        <v>1378</v>
      </c>
      <c r="V15" s="2">
        <v>5</v>
      </c>
    </row>
    <row r="16" spans="1:22">
      <c r="A16" s="2">
        <v>3</v>
      </c>
      <c r="B16" s="2">
        <v>3</v>
      </c>
      <c r="C16" s="2" t="s">
        <v>501</v>
      </c>
      <c r="D16" s="2" t="s">
        <v>1363</v>
      </c>
      <c r="E16" s="2">
        <v>90</v>
      </c>
      <c r="F16" s="2" t="s">
        <v>1164</v>
      </c>
      <c r="G16" s="2" t="s">
        <v>864</v>
      </c>
      <c r="H16" s="2" t="s">
        <v>864</v>
      </c>
      <c r="I16" s="2" t="s">
        <v>21</v>
      </c>
      <c r="J16" s="33">
        <v>31206</v>
      </c>
      <c r="K16" s="2" t="s">
        <v>19</v>
      </c>
      <c r="L16" s="1">
        <v>89</v>
      </c>
      <c r="M16" s="15">
        <v>0.58930000000000005</v>
      </c>
      <c r="N16" s="2">
        <v>125</v>
      </c>
      <c r="O16" s="2">
        <v>130</v>
      </c>
      <c r="P16" s="78">
        <v>140</v>
      </c>
      <c r="Q16" s="2"/>
      <c r="R16" s="2">
        <v>130</v>
      </c>
      <c r="S16" s="15">
        <f t="shared" si="0"/>
        <v>76.609000000000009</v>
      </c>
      <c r="T16" s="2"/>
      <c r="U16" s="2" t="s">
        <v>1373</v>
      </c>
      <c r="V16" s="2">
        <v>3</v>
      </c>
    </row>
    <row r="17" spans="1:22">
      <c r="A17" s="2">
        <v>12</v>
      </c>
      <c r="B17" s="2">
        <v>1</v>
      </c>
      <c r="C17" s="2" t="s">
        <v>501</v>
      </c>
      <c r="D17" s="2" t="s">
        <v>1363</v>
      </c>
      <c r="E17" s="2">
        <v>100</v>
      </c>
      <c r="F17" s="2" t="s">
        <v>1206</v>
      </c>
      <c r="G17" s="2" t="s">
        <v>1380</v>
      </c>
      <c r="H17" s="2" t="s">
        <v>143</v>
      </c>
      <c r="I17" s="2" t="s">
        <v>21</v>
      </c>
      <c r="J17" s="33">
        <v>26058</v>
      </c>
      <c r="K17" s="2" t="s">
        <v>36</v>
      </c>
      <c r="L17" s="1">
        <v>98.4</v>
      </c>
      <c r="M17" s="15">
        <v>0.59660000000000002</v>
      </c>
      <c r="N17" s="2">
        <v>130</v>
      </c>
      <c r="O17" s="2">
        <v>137.5</v>
      </c>
      <c r="P17" s="2">
        <v>140</v>
      </c>
      <c r="Q17" s="2"/>
      <c r="R17" s="2">
        <v>140</v>
      </c>
      <c r="S17" s="15">
        <f t="shared" si="0"/>
        <v>83.524000000000001</v>
      </c>
      <c r="T17" s="2"/>
      <c r="U17" s="2" t="s">
        <v>1208</v>
      </c>
      <c r="V17" s="2">
        <v>12</v>
      </c>
    </row>
    <row r="18" spans="1:22">
      <c r="A18" s="32">
        <v>12</v>
      </c>
      <c r="B18" s="32">
        <v>1</v>
      </c>
      <c r="C18" s="32" t="s">
        <v>501</v>
      </c>
      <c r="D18" s="32" t="s">
        <v>1363</v>
      </c>
      <c r="E18" s="32">
        <v>100</v>
      </c>
      <c r="F18" s="32" t="s">
        <v>1381</v>
      </c>
      <c r="G18" s="32" t="s">
        <v>32</v>
      </c>
      <c r="H18" s="32" t="s">
        <v>23</v>
      </c>
      <c r="I18" s="32" t="s">
        <v>21</v>
      </c>
      <c r="J18" s="104">
        <v>21851</v>
      </c>
      <c r="K18" s="32" t="s">
        <v>53</v>
      </c>
      <c r="L18" s="105">
        <v>94.1</v>
      </c>
      <c r="M18" s="92">
        <v>0.84460000000000002</v>
      </c>
      <c r="N18" s="32">
        <v>115</v>
      </c>
      <c r="O18" s="100">
        <v>125</v>
      </c>
      <c r="P18" s="32">
        <v>125</v>
      </c>
      <c r="Q18" s="32"/>
      <c r="R18" s="32">
        <v>125</v>
      </c>
      <c r="S18" s="15">
        <f t="shared" si="0"/>
        <v>105.575</v>
      </c>
      <c r="T18" s="32"/>
      <c r="U18" s="32" t="s">
        <v>1381</v>
      </c>
      <c r="V18" s="32">
        <v>12</v>
      </c>
    </row>
    <row r="19" spans="1:22">
      <c r="A19" s="2">
        <v>12</v>
      </c>
      <c r="B19" s="2">
        <v>1</v>
      </c>
      <c r="C19" s="2" t="s">
        <v>501</v>
      </c>
      <c r="D19" s="2" t="s">
        <v>1363</v>
      </c>
      <c r="E19" s="2">
        <v>100</v>
      </c>
      <c r="F19" s="2" t="s">
        <v>1206</v>
      </c>
      <c r="G19" s="2" t="s">
        <v>1380</v>
      </c>
      <c r="H19" s="2" t="s">
        <v>143</v>
      </c>
      <c r="I19" s="2" t="s">
        <v>21</v>
      </c>
      <c r="J19" s="33">
        <v>26057</v>
      </c>
      <c r="K19" s="2" t="s">
        <v>19</v>
      </c>
      <c r="L19" s="1">
        <v>98.4</v>
      </c>
      <c r="M19" s="15">
        <v>0.55810000000000004</v>
      </c>
      <c r="N19" s="2">
        <v>130</v>
      </c>
      <c r="O19" s="2">
        <v>137.5</v>
      </c>
      <c r="P19" s="2">
        <v>140</v>
      </c>
      <c r="Q19" s="2"/>
      <c r="R19" s="2">
        <v>140</v>
      </c>
      <c r="S19" s="15">
        <f t="shared" si="0"/>
        <v>78.134</v>
      </c>
      <c r="T19" s="2"/>
      <c r="U19" s="2" t="s">
        <v>1208</v>
      </c>
      <c r="V19" s="2">
        <v>12</v>
      </c>
    </row>
    <row r="20" spans="1:22">
      <c r="A20" s="2">
        <v>12</v>
      </c>
      <c r="B20" s="2">
        <v>1</v>
      </c>
      <c r="C20" s="2" t="s">
        <v>501</v>
      </c>
      <c r="D20" s="2" t="s">
        <v>1363</v>
      </c>
      <c r="E20" s="2">
        <v>110</v>
      </c>
      <c r="F20" s="2" t="s">
        <v>1382</v>
      </c>
      <c r="G20" s="2" t="s">
        <v>263</v>
      </c>
      <c r="H20" s="2" t="s">
        <v>264</v>
      </c>
      <c r="I20" s="2" t="s">
        <v>21</v>
      </c>
      <c r="J20" s="33">
        <v>31737</v>
      </c>
      <c r="K20" s="2" t="s">
        <v>19</v>
      </c>
      <c r="L20" s="1">
        <v>110</v>
      </c>
      <c r="M20" s="15">
        <v>0.53649999999999998</v>
      </c>
      <c r="N20" s="2">
        <v>175</v>
      </c>
      <c r="O20" s="2">
        <v>190</v>
      </c>
      <c r="P20" s="2">
        <v>200</v>
      </c>
      <c r="Q20" s="2"/>
      <c r="R20" s="2">
        <v>200</v>
      </c>
      <c r="S20" s="15">
        <f t="shared" si="0"/>
        <v>107.3</v>
      </c>
      <c r="T20" s="2" t="s">
        <v>483</v>
      </c>
      <c r="U20" s="2" t="s">
        <v>670</v>
      </c>
      <c r="V20" s="2">
        <v>48</v>
      </c>
    </row>
    <row r="21" spans="1:22">
      <c r="A21" s="2">
        <v>5</v>
      </c>
      <c r="B21" s="2">
        <v>2</v>
      </c>
      <c r="C21" s="2" t="s">
        <v>501</v>
      </c>
      <c r="D21" s="2" t="s">
        <v>1363</v>
      </c>
      <c r="E21" s="2">
        <v>110</v>
      </c>
      <c r="F21" s="2" t="s">
        <v>519</v>
      </c>
      <c r="G21" s="2" t="s">
        <v>518</v>
      </c>
      <c r="H21" s="2" t="s">
        <v>23</v>
      </c>
      <c r="I21" s="2" t="s">
        <v>21</v>
      </c>
      <c r="J21" s="33">
        <v>32431</v>
      </c>
      <c r="K21" s="2" t="s">
        <v>19</v>
      </c>
      <c r="L21" s="1">
        <v>108.7</v>
      </c>
      <c r="M21" s="15">
        <v>0.53810000000000002</v>
      </c>
      <c r="N21" s="2">
        <v>155</v>
      </c>
      <c r="O21" s="2">
        <v>0</v>
      </c>
      <c r="P21" s="2">
        <v>0</v>
      </c>
      <c r="Q21" s="2"/>
      <c r="R21" s="2">
        <v>155</v>
      </c>
      <c r="S21" s="15">
        <f t="shared" si="0"/>
        <v>83.405500000000004</v>
      </c>
      <c r="T21" s="2"/>
      <c r="U21" s="2" t="s">
        <v>1383</v>
      </c>
      <c r="V21" s="2">
        <v>5</v>
      </c>
    </row>
    <row r="22" spans="1:22">
      <c r="A22" s="2">
        <v>3</v>
      </c>
      <c r="B22" s="2">
        <v>3</v>
      </c>
      <c r="C22" s="2" t="s">
        <v>501</v>
      </c>
      <c r="D22" s="2" t="s">
        <v>1363</v>
      </c>
      <c r="E22" s="2">
        <v>110</v>
      </c>
      <c r="F22" s="2" t="s">
        <v>1384</v>
      </c>
      <c r="G22" s="2" t="s">
        <v>1385</v>
      </c>
      <c r="H22" s="2" t="s">
        <v>23</v>
      </c>
      <c r="I22" s="2" t="s">
        <v>21</v>
      </c>
      <c r="J22" s="33">
        <v>31005</v>
      </c>
      <c r="K22" s="2" t="s">
        <v>19</v>
      </c>
      <c r="L22" s="1">
        <v>102.9</v>
      </c>
      <c r="M22" s="15">
        <v>0.54769999999999996</v>
      </c>
      <c r="N22" s="2">
        <v>80</v>
      </c>
      <c r="O22" s="2">
        <v>100</v>
      </c>
      <c r="P22" s="2">
        <v>120</v>
      </c>
      <c r="Q22" s="2"/>
      <c r="R22" s="2">
        <v>120</v>
      </c>
      <c r="S22" s="15">
        <f t="shared" si="0"/>
        <v>65.72399999999999</v>
      </c>
      <c r="T22" s="2"/>
      <c r="U22" s="2" t="s">
        <v>1386</v>
      </c>
      <c r="V22" s="2">
        <v>3</v>
      </c>
    </row>
    <row r="23" spans="1:22">
      <c r="A23" s="2">
        <v>12</v>
      </c>
      <c r="B23" s="2">
        <v>1</v>
      </c>
      <c r="C23" s="2" t="s">
        <v>501</v>
      </c>
      <c r="D23" s="2" t="s">
        <v>1363</v>
      </c>
      <c r="E23" s="2">
        <v>125</v>
      </c>
      <c r="F23" s="2" t="s">
        <v>1387</v>
      </c>
      <c r="G23" s="2" t="s">
        <v>124</v>
      </c>
      <c r="H23" s="2" t="s">
        <v>124</v>
      </c>
      <c r="I23" s="2" t="s">
        <v>124</v>
      </c>
      <c r="J23" s="33">
        <v>32273</v>
      </c>
      <c r="K23" s="2" t="s">
        <v>19</v>
      </c>
      <c r="L23" s="1">
        <v>122.9</v>
      </c>
      <c r="M23" s="15">
        <v>0.52390000000000003</v>
      </c>
      <c r="N23" s="78">
        <v>162.5</v>
      </c>
      <c r="O23" s="2">
        <v>162.5</v>
      </c>
      <c r="P23" s="2">
        <v>167.5</v>
      </c>
      <c r="Q23" s="2"/>
      <c r="R23" s="2">
        <v>167.5</v>
      </c>
      <c r="S23" s="15">
        <f t="shared" si="0"/>
        <v>87.753250000000008</v>
      </c>
      <c r="T23" s="2"/>
      <c r="U23" s="2" t="s">
        <v>1388</v>
      </c>
      <c r="V23" s="2">
        <v>12</v>
      </c>
    </row>
    <row r="24" spans="1:22">
      <c r="A24" s="2">
        <v>12</v>
      </c>
      <c r="B24" s="2">
        <v>1</v>
      </c>
      <c r="C24" s="2" t="s">
        <v>501</v>
      </c>
      <c r="D24" s="2" t="s">
        <v>1363</v>
      </c>
      <c r="E24" s="2" t="s">
        <v>454</v>
      </c>
      <c r="F24" s="2" t="s">
        <v>1389</v>
      </c>
      <c r="G24" s="2" t="s">
        <v>224</v>
      </c>
      <c r="H24" s="2" t="s">
        <v>224</v>
      </c>
      <c r="I24" s="2" t="s">
        <v>21</v>
      </c>
      <c r="J24" s="33">
        <v>26039</v>
      </c>
      <c r="K24" s="2" t="s">
        <v>19</v>
      </c>
      <c r="L24" s="1">
        <v>147.5</v>
      </c>
      <c r="M24" s="15">
        <v>0.4955</v>
      </c>
      <c r="N24" s="2">
        <v>145</v>
      </c>
      <c r="O24" s="2">
        <v>160</v>
      </c>
      <c r="P24" s="78">
        <v>167.5</v>
      </c>
      <c r="Q24" s="2"/>
      <c r="R24" s="2">
        <v>160</v>
      </c>
      <c r="S24" s="15">
        <f t="shared" si="0"/>
        <v>79.28</v>
      </c>
      <c r="T24" s="2"/>
      <c r="U24" s="2" t="s">
        <v>1390</v>
      </c>
      <c r="V24" s="2">
        <v>12</v>
      </c>
    </row>
    <row r="25" spans="1:22">
      <c r="A25" s="2"/>
      <c r="B25" s="2"/>
      <c r="C25" s="2"/>
      <c r="D25" s="2"/>
      <c r="E25" s="2"/>
      <c r="F25" s="14" t="s">
        <v>1391</v>
      </c>
      <c r="G25" s="14" t="s">
        <v>75</v>
      </c>
      <c r="H25" s="2"/>
      <c r="I25" s="2"/>
      <c r="J25" s="33"/>
      <c r="K25" s="2"/>
      <c r="L25" s="1"/>
      <c r="M25" s="15"/>
      <c r="N25" s="2"/>
      <c r="O25" s="2"/>
      <c r="P25" s="78"/>
      <c r="Q25" s="2"/>
      <c r="R25" s="2"/>
      <c r="S25" s="15"/>
      <c r="T25" s="2"/>
      <c r="U25" s="2"/>
      <c r="V25" s="2"/>
    </row>
    <row r="26" spans="1:22">
      <c r="A26" s="2">
        <v>12</v>
      </c>
      <c r="B26" s="2">
        <v>1</v>
      </c>
      <c r="C26" s="2" t="s">
        <v>117</v>
      </c>
      <c r="D26" s="2" t="s">
        <v>1363</v>
      </c>
      <c r="E26" s="2">
        <v>90</v>
      </c>
      <c r="F26" s="2" t="s">
        <v>669</v>
      </c>
      <c r="G26" s="2" t="s">
        <v>1374</v>
      </c>
      <c r="H26" s="2" t="s">
        <v>264</v>
      </c>
      <c r="I26" s="2" t="s">
        <v>21</v>
      </c>
      <c r="J26" s="33">
        <v>31921</v>
      </c>
      <c r="K26" s="2" t="s">
        <v>19</v>
      </c>
      <c r="L26" s="1">
        <v>87.2</v>
      </c>
      <c r="M26" s="15">
        <v>0.59689999999999999</v>
      </c>
      <c r="N26" s="2">
        <v>165</v>
      </c>
      <c r="O26" s="2">
        <v>175</v>
      </c>
      <c r="P26" s="2">
        <v>185</v>
      </c>
      <c r="Q26" s="2"/>
      <c r="R26" s="2">
        <v>185</v>
      </c>
      <c r="S26" s="15">
        <f t="shared" ref="S26:S32" si="1">R26*M26</f>
        <v>110.4265</v>
      </c>
      <c r="T26" s="2"/>
      <c r="U26" s="2" t="s">
        <v>670</v>
      </c>
      <c r="V26" s="2">
        <v>12</v>
      </c>
    </row>
    <row r="27" spans="1:22">
      <c r="A27" s="2">
        <v>12</v>
      </c>
      <c r="B27" s="2">
        <v>1</v>
      </c>
      <c r="C27" s="2" t="s">
        <v>117</v>
      </c>
      <c r="D27" s="2" t="s">
        <v>1363</v>
      </c>
      <c r="E27" s="2">
        <v>110</v>
      </c>
      <c r="F27" s="2" t="s">
        <v>412</v>
      </c>
      <c r="G27" s="2" t="s">
        <v>176</v>
      </c>
      <c r="H27" s="2" t="s">
        <v>176</v>
      </c>
      <c r="I27" s="2" t="s">
        <v>21</v>
      </c>
      <c r="J27" s="33">
        <v>25689</v>
      </c>
      <c r="K27" s="2" t="s">
        <v>36</v>
      </c>
      <c r="L27" s="1">
        <v>109.8</v>
      </c>
      <c r="M27" s="15">
        <v>0.58609999999999995</v>
      </c>
      <c r="N27" s="2">
        <v>170</v>
      </c>
      <c r="O27" s="2">
        <v>185</v>
      </c>
      <c r="P27" s="78">
        <v>197.5</v>
      </c>
      <c r="Q27" s="2"/>
      <c r="R27" s="2">
        <v>185</v>
      </c>
      <c r="S27" s="15">
        <f t="shared" si="1"/>
        <v>108.42849999999999</v>
      </c>
      <c r="T27" s="2"/>
      <c r="U27" s="2" t="s">
        <v>496</v>
      </c>
      <c r="V27" s="2">
        <v>12</v>
      </c>
    </row>
    <row r="28" spans="1:22">
      <c r="A28" s="2">
        <v>12</v>
      </c>
      <c r="B28" s="2">
        <v>1</v>
      </c>
      <c r="C28" s="2" t="s">
        <v>117</v>
      </c>
      <c r="D28" s="2" t="s">
        <v>1363</v>
      </c>
      <c r="E28" s="2">
        <v>110</v>
      </c>
      <c r="F28" s="2" t="s">
        <v>718</v>
      </c>
      <c r="G28" s="2" t="s">
        <v>124</v>
      </c>
      <c r="H28" s="2" t="s">
        <v>124</v>
      </c>
      <c r="I28" s="2" t="s">
        <v>124</v>
      </c>
      <c r="J28" s="33">
        <v>31083</v>
      </c>
      <c r="K28" s="2" t="s">
        <v>19</v>
      </c>
      <c r="L28" s="1">
        <v>105.8</v>
      </c>
      <c r="M28" s="15">
        <v>0.54239999999999999</v>
      </c>
      <c r="N28" s="2">
        <v>200</v>
      </c>
      <c r="O28" s="2">
        <v>215</v>
      </c>
      <c r="P28" s="2">
        <v>0</v>
      </c>
      <c r="Q28" s="2"/>
      <c r="R28" s="2">
        <v>215</v>
      </c>
      <c r="S28" s="15">
        <f t="shared" si="1"/>
        <v>116.616</v>
      </c>
      <c r="T28" s="2"/>
      <c r="U28" s="2" t="s">
        <v>718</v>
      </c>
      <c r="V28" s="2">
        <v>12</v>
      </c>
    </row>
    <row r="29" spans="1:22">
      <c r="A29" s="2">
        <v>5</v>
      </c>
      <c r="B29" s="2">
        <v>2</v>
      </c>
      <c r="C29" s="2" t="s">
        <v>117</v>
      </c>
      <c r="D29" s="2" t="s">
        <v>1363</v>
      </c>
      <c r="E29" s="2">
        <v>110</v>
      </c>
      <c r="F29" s="2" t="s">
        <v>412</v>
      </c>
      <c r="G29" s="2" t="s">
        <v>176</v>
      </c>
      <c r="H29" s="2" t="s">
        <v>176</v>
      </c>
      <c r="I29" s="2" t="s">
        <v>21</v>
      </c>
      <c r="J29" s="33">
        <v>25689</v>
      </c>
      <c r="K29" s="2" t="s">
        <v>19</v>
      </c>
      <c r="L29" s="1">
        <v>109.8</v>
      </c>
      <c r="M29" s="15">
        <v>0.53669999999999995</v>
      </c>
      <c r="N29" s="2">
        <v>170</v>
      </c>
      <c r="O29" s="2">
        <v>185</v>
      </c>
      <c r="P29" s="78">
        <v>197.5</v>
      </c>
      <c r="Q29" s="2"/>
      <c r="R29" s="2">
        <v>185</v>
      </c>
      <c r="S29" s="15">
        <f t="shared" si="1"/>
        <v>99.28949999999999</v>
      </c>
      <c r="T29" s="2"/>
      <c r="U29" s="2" t="s">
        <v>496</v>
      </c>
      <c r="V29" s="2">
        <v>5</v>
      </c>
    </row>
    <row r="30" spans="1:22">
      <c r="A30" s="2">
        <v>3</v>
      </c>
      <c r="B30" s="2">
        <v>3</v>
      </c>
      <c r="C30" s="2" t="s">
        <v>117</v>
      </c>
      <c r="D30" s="2" t="s">
        <v>1363</v>
      </c>
      <c r="E30" s="2">
        <v>110</v>
      </c>
      <c r="F30" s="2" t="s">
        <v>733</v>
      </c>
      <c r="G30" s="2" t="s">
        <v>734</v>
      </c>
      <c r="H30" s="2" t="s">
        <v>264</v>
      </c>
      <c r="I30" s="2" t="s">
        <v>21</v>
      </c>
      <c r="J30" s="33">
        <v>30156</v>
      </c>
      <c r="K30" s="2" t="s">
        <v>19</v>
      </c>
      <c r="L30" s="1">
        <v>103.25</v>
      </c>
      <c r="M30" s="15">
        <v>0.54690000000000005</v>
      </c>
      <c r="N30" s="2">
        <v>180</v>
      </c>
      <c r="O30" s="78">
        <v>190</v>
      </c>
      <c r="P30" s="78">
        <v>190</v>
      </c>
      <c r="Q30" s="2"/>
      <c r="R30" s="2">
        <v>180</v>
      </c>
      <c r="S30" s="15">
        <f t="shared" si="1"/>
        <v>98.442000000000007</v>
      </c>
      <c r="T30" s="2"/>
      <c r="U30" s="2" t="s">
        <v>735</v>
      </c>
      <c r="V30" s="2">
        <v>3</v>
      </c>
    </row>
    <row r="31" spans="1:22" s="107" customFormat="1">
      <c r="A31" s="2">
        <v>12</v>
      </c>
      <c r="B31" s="2">
        <v>1</v>
      </c>
      <c r="C31" s="2" t="s">
        <v>117</v>
      </c>
      <c r="D31" s="2" t="s">
        <v>1363</v>
      </c>
      <c r="E31" s="2">
        <v>125</v>
      </c>
      <c r="F31" s="2" t="s">
        <v>743</v>
      </c>
      <c r="G31" s="2" t="s">
        <v>124</v>
      </c>
      <c r="H31" s="2" t="s">
        <v>124</v>
      </c>
      <c r="I31" s="2" t="s">
        <v>124</v>
      </c>
      <c r="J31" s="33">
        <v>27766</v>
      </c>
      <c r="K31" s="2" t="s">
        <v>20</v>
      </c>
      <c r="L31" s="1">
        <v>112</v>
      </c>
      <c r="M31" s="15">
        <v>0.53580000000000005</v>
      </c>
      <c r="N31" s="2">
        <v>160</v>
      </c>
      <c r="O31" s="2">
        <v>170</v>
      </c>
      <c r="P31" s="2">
        <v>0</v>
      </c>
      <c r="Q31" s="2"/>
      <c r="R31" s="2">
        <v>170</v>
      </c>
      <c r="S31" s="15">
        <f t="shared" si="1"/>
        <v>91.086000000000013</v>
      </c>
      <c r="T31" s="2"/>
      <c r="U31" s="2" t="s">
        <v>744</v>
      </c>
      <c r="V31" s="2">
        <v>12</v>
      </c>
    </row>
    <row r="32" spans="1:22">
      <c r="A32" s="2">
        <v>12</v>
      </c>
      <c r="B32" s="2">
        <v>1</v>
      </c>
      <c r="C32" s="2" t="s">
        <v>117</v>
      </c>
      <c r="D32" s="2" t="s">
        <v>1363</v>
      </c>
      <c r="E32" s="2">
        <v>125</v>
      </c>
      <c r="F32" s="2" t="s">
        <v>743</v>
      </c>
      <c r="G32" s="2" t="s">
        <v>124</v>
      </c>
      <c r="H32" s="2" t="s">
        <v>124</v>
      </c>
      <c r="I32" s="2" t="s">
        <v>124</v>
      </c>
      <c r="J32" s="33">
        <v>27765</v>
      </c>
      <c r="K32" s="2" t="s">
        <v>19</v>
      </c>
      <c r="L32" s="1">
        <v>112</v>
      </c>
      <c r="M32" s="15">
        <v>0.53420000000000001</v>
      </c>
      <c r="N32" s="2">
        <v>160</v>
      </c>
      <c r="O32" s="2">
        <v>170</v>
      </c>
      <c r="P32" s="2">
        <v>0</v>
      </c>
      <c r="Q32" s="2"/>
      <c r="R32" s="2">
        <v>170</v>
      </c>
      <c r="S32" s="15">
        <f t="shared" si="1"/>
        <v>90.814000000000007</v>
      </c>
      <c r="T32" s="2"/>
      <c r="U32" s="2" t="s">
        <v>744</v>
      </c>
      <c r="V32" s="2">
        <v>12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S3"/>
    <mergeCell ref="T3:T4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16</vt:i4>
      </vt:variant>
    </vt:vector>
  </HeadingPairs>
  <TitlesOfParts>
    <vt:vector size="37" baseType="lpstr">
      <vt:lpstr>PS AMT&amp;PRO</vt:lpstr>
      <vt:lpstr>PBP AMT&amp;PRO</vt:lpstr>
      <vt:lpstr>BP PRO RAW+</vt:lpstr>
      <vt:lpstr>BP PRO EQUIP</vt:lpstr>
      <vt:lpstr>RBP AMT&amp;PRO</vt:lpstr>
      <vt:lpstr>BP AMT EQUIP</vt:lpstr>
      <vt:lpstr>BP ELITE EQUIP+</vt:lpstr>
      <vt:lpstr>PL ELITE EQUIP+</vt:lpstr>
      <vt:lpstr>BP MIL AMT+PRO</vt:lpstr>
      <vt:lpstr>PL AMT EQUIP</vt:lpstr>
      <vt:lpstr>PL SLP RAW</vt:lpstr>
      <vt:lpstr>BP SLP RAW</vt:lpstr>
      <vt:lpstr>PL PRO EQUIP</vt:lpstr>
      <vt:lpstr>PL PRO RAW</vt:lpstr>
      <vt:lpstr>BP ELITE RAW+</vt:lpstr>
      <vt:lpstr>BP PRO RAW</vt:lpstr>
      <vt:lpstr>BP AMT RAW</vt:lpstr>
      <vt:lpstr>BP AMT RAW+</vt:lpstr>
      <vt:lpstr>PL AMT RAW</vt:lpstr>
      <vt:lpstr>Командное</vt:lpstr>
      <vt:lpstr>Тренерское</vt:lpstr>
      <vt:lpstr>'BP AMT EQUIP'!Область_печати</vt:lpstr>
      <vt:lpstr>'BP AMT RAW'!Область_печати</vt:lpstr>
      <vt:lpstr>'BP AMT RAW+'!Область_печати</vt:lpstr>
      <vt:lpstr>'BP ELITE EQUIP+'!Область_печати</vt:lpstr>
      <vt:lpstr>'BP ELITE RAW+'!Область_печати</vt:lpstr>
      <vt:lpstr>'BP MIL AMT+PRO'!Область_печати</vt:lpstr>
      <vt:lpstr>'BP PRO EQUIP'!Область_печати</vt:lpstr>
      <vt:lpstr>'BP PRO RAW'!Область_печати</vt:lpstr>
      <vt:lpstr>'BP PRO RAW+'!Область_печати</vt:lpstr>
      <vt:lpstr>'BP SLP RAW'!Область_печати</vt:lpstr>
      <vt:lpstr>'PBP AMT&amp;PRO'!Область_печати</vt:lpstr>
      <vt:lpstr>'PL AMT EQUIP'!Область_печати</vt:lpstr>
      <vt:lpstr>'PL AMT RAW'!Область_печати</vt:lpstr>
      <vt:lpstr>'PL ELITE EQUIP+'!Область_печати</vt:lpstr>
      <vt:lpstr>'PL PRO EQUIP'!Область_печати</vt:lpstr>
      <vt:lpstr>'RBP AMT&amp;PRO'!Область_печати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2017-09-29T13:23:50Z</cp:lastPrinted>
  <dcterms:created xsi:type="dcterms:W3CDTF">2010-12-17T08:17:08Z</dcterms:created>
  <dcterms:modified xsi:type="dcterms:W3CDTF">2017-12-26T15:55:42Z</dcterms:modified>
</cp:coreProperties>
</file>