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5600" windowHeight="8055" activeTab="1"/>
  </bookViews>
  <sheets>
    <sheet name="Любители жим" sheetId="1" r:id="rId1"/>
    <sheet name="Жим про и тяга" sheetId="2" r:id="rId2"/>
  </sheets>
  <calcPr calcId="125725" refMode="R1C1"/>
</workbook>
</file>

<file path=xl/calcChain.xml><?xml version="1.0" encoding="utf-8"?>
<calcChain xmlns="http://schemas.openxmlformats.org/spreadsheetml/2006/main">
  <c r="O99" i="2"/>
  <c r="O101"/>
  <c r="O102"/>
  <c r="O103"/>
  <c r="O98"/>
  <c r="O106"/>
  <c r="O107"/>
  <c r="O109"/>
  <c r="O110"/>
  <c r="O105"/>
  <c r="O94"/>
  <c r="O91"/>
  <c r="O90"/>
  <c r="O89"/>
  <c r="O86"/>
  <c r="O85"/>
  <c r="O82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0"/>
  <c r="O59"/>
  <c r="O58"/>
  <c r="O57"/>
  <c r="O56"/>
  <c r="O53"/>
  <c r="O52"/>
  <c r="O51"/>
  <c r="O48"/>
  <c r="O47"/>
  <c r="O44"/>
  <c r="O43"/>
  <c r="O42"/>
  <c r="O41"/>
  <c r="O40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8"/>
  <c r="O18" i="1"/>
  <c r="O21"/>
  <c r="O19"/>
  <c r="O83"/>
  <c r="O52"/>
  <c r="O76"/>
  <c r="O72"/>
  <c r="O75"/>
  <c r="O85"/>
  <c r="O71"/>
  <c r="O70"/>
  <c r="O73"/>
  <c r="O80"/>
  <c r="O84"/>
  <c r="O74"/>
  <c r="O77"/>
  <c r="O65"/>
  <c r="O69"/>
  <c r="O64"/>
  <c r="O63"/>
  <c r="O68"/>
  <c r="O62"/>
  <c r="O60"/>
  <c r="O53"/>
  <c r="O58"/>
  <c r="O59"/>
  <c r="O56"/>
  <c r="O55"/>
  <c r="O54"/>
  <c r="O61"/>
  <c r="O50"/>
  <c r="O49"/>
  <c r="O48"/>
  <c r="O47"/>
  <c r="O46"/>
  <c r="O51"/>
  <c r="O42"/>
  <c r="O38"/>
  <c r="O41"/>
  <c r="O39"/>
  <c r="O40"/>
  <c r="O37"/>
  <c r="O36"/>
  <c r="O43"/>
  <c r="O33"/>
  <c r="O45"/>
  <c r="O44"/>
  <c r="O32"/>
  <c r="O30"/>
  <c r="O34"/>
  <c r="O35"/>
  <c r="O31"/>
  <c r="O29"/>
  <c r="O25"/>
  <c r="O22"/>
  <c r="O23"/>
  <c r="O20"/>
  <c r="O28"/>
  <c r="O27"/>
  <c r="O67"/>
  <c r="O66"/>
  <c r="O26"/>
  <c r="O12"/>
  <c r="O9"/>
  <c r="O8"/>
  <c r="O10"/>
  <c r="O17"/>
  <c r="O11"/>
  <c r="O14"/>
  <c r="O13"/>
  <c r="O16"/>
  <c r="O15"/>
</calcChain>
</file>

<file path=xl/sharedStrings.xml><?xml version="1.0" encoding="utf-8"?>
<sst xmlns="http://schemas.openxmlformats.org/spreadsheetml/2006/main" count="776" uniqueCount="265">
  <si>
    <t>В/К</t>
  </si>
  <si>
    <t>ФИО</t>
  </si>
  <si>
    <t>Город/Команда</t>
  </si>
  <si>
    <t>Дата Рождения</t>
  </si>
  <si>
    <t>Возрастная категория</t>
  </si>
  <si>
    <t>Вес</t>
  </si>
  <si>
    <t>Шварц</t>
  </si>
  <si>
    <t>ЖИМ ЛЕЖА</t>
  </si>
  <si>
    <t>Абсолютное первенство</t>
  </si>
  <si>
    <t>Тренер</t>
  </si>
  <si>
    <t>Рез-тат</t>
  </si>
  <si>
    <t>Кубок Федерации по жиму штанги лёжа и становой тяге</t>
  </si>
  <si>
    <t>г. Тюмень 24 июня 2017 г.</t>
  </si>
  <si>
    <t>Ульянова Екатерина</t>
  </si>
  <si>
    <t>Черная Ирина</t>
  </si>
  <si>
    <t>Кокуркина Анна</t>
  </si>
  <si>
    <t>Полуэктова Екатерина</t>
  </si>
  <si>
    <t>Чайковская Инга</t>
  </si>
  <si>
    <t>Михайлова Эля</t>
  </si>
  <si>
    <t>Иванцова Танзиля</t>
  </si>
  <si>
    <t>Тюмень, Тюменская область</t>
  </si>
  <si>
    <t>Drive Fitness</t>
  </si>
  <si>
    <t>Спорт Хаус</t>
  </si>
  <si>
    <t>ВОДНИК Тюмень</t>
  </si>
  <si>
    <t>teen 13-15</t>
  </si>
  <si>
    <t>open</t>
  </si>
  <si>
    <t>teen 18-19</t>
  </si>
  <si>
    <t>junior</t>
  </si>
  <si>
    <t xml:space="preserve"> junior</t>
  </si>
  <si>
    <t>53.6</t>
  </si>
  <si>
    <t>54.9</t>
  </si>
  <si>
    <t>Шерстобитов Кирилл</t>
  </si>
  <si>
    <t>Бадьина Ирина</t>
  </si>
  <si>
    <t>Петухова Татьяна</t>
  </si>
  <si>
    <t xml:space="preserve">Завьялова Анна </t>
  </si>
  <si>
    <t>masters 40-44</t>
  </si>
  <si>
    <t>Рафиков Ильдар</t>
  </si>
  <si>
    <t>Екатеринбург, Свердл.область</t>
  </si>
  <si>
    <t>Дрейлинг Петр</t>
  </si>
  <si>
    <t>Малков Вячеслав</t>
  </si>
  <si>
    <t>Манашев Даниил</t>
  </si>
  <si>
    <t xml:space="preserve">Вринчан Владимир </t>
  </si>
  <si>
    <t>masters 60-64</t>
  </si>
  <si>
    <t>Долговязов Алексей</t>
  </si>
  <si>
    <t>Омск. Омская область</t>
  </si>
  <si>
    <t>Горшков Игорь</t>
  </si>
  <si>
    <t>masters 50-54</t>
  </si>
  <si>
    <t>Шакиров Вадим</t>
  </si>
  <si>
    <t>Бобров Сергей</t>
  </si>
  <si>
    <t>Бельский Денис</t>
  </si>
  <si>
    <t>teen 16-18</t>
  </si>
  <si>
    <t>Новиков Сергей</t>
  </si>
  <si>
    <t>Авдеенко Артем</t>
  </si>
  <si>
    <t>Ситников Евгений</t>
  </si>
  <si>
    <t>Михайлов Иван</t>
  </si>
  <si>
    <t>Амиров Ильшат</t>
  </si>
  <si>
    <t>Ахметзянов Максим</t>
  </si>
  <si>
    <t>74.8</t>
  </si>
  <si>
    <t>Чусовитин Сергей</t>
  </si>
  <si>
    <t>Морозов Владимир</t>
  </si>
  <si>
    <t xml:space="preserve">Мезенцев Павел </t>
  </si>
  <si>
    <t>Екатеринбург, Свердл. Область</t>
  </si>
  <si>
    <t>Шорохов Денис</t>
  </si>
  <si>
    <t>Ткачев Вячеслав</t>
  </si>
  <si>
    <t>Денисенко Андрей</t>
  </si>
  <si>
    <t>Зотов Александр</t>
  </si>
  <si>
    <t>Ахунзянов Сергей</t>
  </si>
  <si>
    <t>Берозово</t>
  </si>
  <si>
    <t>Якушевский Бронеслав</t>
  </si>
  <si>
    <t>Мегион</t>
  </si>
  <si>
    <t>Акуленко Леонид</t>
  </si>
  <si>
    <t>Басов Евгений</t>
  </si>
  <si>
    <t>Нестеров Андрей</t>
  </si>
  <si>
    <t>Крутиков Евгений</t>
  </si>
  <si>
    <t>Екатеринбург, Свердл. область</t>
  </si>
  <si>
    <t>Печеркин Илья</t>
  </si>
  <si>
    <t>Симоненко Станислав</t>
  </si>
  <si>
    <t>Редикульцев Александр</t>
  </si>
  <si>
    <t xml:space="preserve">Пакишев Василий </t>
  </si>
  <si>
    <t>Трофимов Андрей</t>
  </si>
  <si>
    <t>Некрасов Иван</t>
  </si>
  <si>
    <t>97.8</t>
  </si>
  <si>
    <t>Меньшиков Эдуард</t>
  </si>
  <si>
    <t>Духонин Павел</t>
  </si>
  <si>
    <t>Прачеав Дмитрий</t>
  </si>
  <si>
    <t>Брюхов Антон</t>
  </si>
  <si>
    <t>Русаков Алексей</t>
  </si>
  <si>
    <t>Бондаренко Сергей</t>
  </si>
  <si>
    <t>127.7</t>
  </si>
  <si>
    <t>Климин Кирилл</t>
  </si>
  <si>
    <t>Курган. Курганская область</t>
  </si>
  <si>
    <t>Коваленко Игорь</t>
  </si>
  <si>
    <t>Тимкин Юрий</t>
  </si>
  <si>
    <t>Комисаров Андрей</t>
  </si>
  <si>
    <t>Макаров Артем</t>
  </si>
  <si>
    <t>Бепрозванных Никита</t>
  </si>
  <si>
    <t>Свяжин Иван</t>
  </si>
  <si>
    <t>Михайлов Артем</t>
  </si>
  <si>
    <t>Рудаков Денис</t>
  </si>
  <si>
    <t xml:space="preserve"> Усть-Качка</t>
  </si>
  <si>
    <t>Дрогалева Анна</t>
  </si>
  <si>
    <t>Пономарев Егор</t>
  </si>
  <si>
    <t>Барнаул</t>
  </si>
  <si>
    <t>Константинов Константин</t>
  </si>
  <si>
    <t>Коклягин Виталий</t>
  </si>
  <si>
    <t xml:space="preserve"> Апакшин Игорь</t>
  </si>
  <si>
    <t>Новоуральск</t>
  </si>
  <si>
    <t>masters50-54</t>
  </si>
  <si>
    <t>Комольцев Александр</t>
  </si>
  <si>
    <t>Ульянов Александр</t>
  </si>
  <si>
    <t>Савочкин Максим</t>
  </si>
  <si>
    <t>Онищук Владислав</t>
  </si>
  <si>
    <t>Омск</t>
  </si>
  <si>
    <t>Малютин Владимир</t>
  </si>
  <si>
    <t>Шишкин Евгений</t>
  </si>
  <si>
    <t>Шадринск</t>
  </si>
  <si>
    <t>Долгов Иван</t>
  </si>
  <si>
    <t>Киреев Максим</t>
  </si>
  <si>
    <t>Сургут</t>
  </si>
  <si>
    <t>Михнюк Михаил</t>
  </si>
  <si>
    <t>Белоногов Антон</t>
  </si>
  <si>
    <t xml:space="preserve">Хозяшев Максим </t>
  </si>
  <si>
    <t>Курган</t>
  </si>
  <si>
    <t>Маркин Павел</t>
  </si>
  <si>
    <t>Ишим</t>
  </si>
  <si>
    <t>Спруцко Павел</t>
  </si>
  <si>
    <t>Сергеев Игорь</t>
  </si>
  <si>
    <t>Усть-Качка</t>
  </si>
  <si>
    <t>Ситников Дмитрий</t>
  </si>
  <si>
    <t>86.4</t>
  </si>
  <si>
    <t>Рыжкова Екатерина</t>
  </si>
  <si>
    <t>Кузнецова Александра</t>
  </si>
  <si>
    <t>Носкова Вероника</t>
  </si>
  <si>
    <t>Крючкова Ирина</t>
  </si>
  <si>
    <t>Екатеринбург. Свердл. Обл</t>
  </si>
  <si>
    <t>Грязнов Владислав</t>
  </si>
  <si>
    <t>Сергеев Александр</t>
  </si>
  <si>
    <t>Соколов Сергей</t>
  </si>
  <si>
    <t>Каданцев Михаил</t>
  </si>
  <si>
    <t>Копытов Вадим</t>
  </si>
  <si>
    <t>Сорокин Иван</t>
  </si>
  <si>
    <t>Лунегов Игорь</t>
  </si>
  <si>
    <t>Абышев Григорий</t>
  </si>
  <si>
    <t>Прокошев Владимир</t>
  </si>
  <si>
    <t>Быков Максим</t>
  </si>
  <si>
    <t>Глазков Максим</t>
  </si>
  <si>
    <t>Мажоров Богдан</t>
  </si>
  <si>
    <t>Рыжкин Иван</t>
  </si>
  <si>
    <t xml:space="preserve">masters 40-44
</t>
  </si>
  <si>
    <t>Нефедов Валерий</t>
  </si>
  <si>
    <t>Васькин Игорь</t>
  </si>
  <si>
    <t>Снигирев Валерий</t>
  </si>
  <si>
    <t>masters 44-50</t>
  </si>
  <si>
    <t>Мерион</t>
  </si>
  <si>
    <t>Коломейцев Дмитрий</t>
  </si>
  <si>
    <t>Чаленко Сергей</t>
  </si>
  <si>
    <t xml:space="preserve">Тукешев Василий </t>
  </si>
  <si>
    <t>Курган, Курганская область</t>
  </si>
  <si>
    <t>Насибов Натиг</t>
  </si>
  <si>
    <t>Мегион, ХМАО</t>
  </si>
  <si>
    <t>Жерновников Борис</t>
  </si>
  <si>
    <t>Плахута Константин</t>
  </si>
  <si>
    <t>Шипулов Павел</t>
  </si>
  <si>
    <t>Койков Егор</t>
  </si>
  <si>
    <t>Николаев Николай</t>
  </si>
  <si>
    <t>Краев Илья</t>
  </si>
  <si>
    <t>Левочкин Алексей</t>
  </si>
  <si>
    <t>Ершов Андрей</t>
  </si>
  <si>
    <t>Екатеринбург, Свердловская область</t>
  </si>
  <si>
    <t>Иванов Денис</t>
  </si>
  <si>
    <t>Омск, Омская область</t>
  </si>
  <si>
    <t>Романенко Сергей</t>
  </si>
  <si>
    <t>Ирбит</t>
  </si>
  <si>
    <t>Савельев Семён</t>
  </si>
  <si>
    <t>Барнаул, Алтайский край</t>
  </si>
  <si>
    <t>Васин Максим</t>
  </si>
  <si>
    <t>Березняки, Пермский край</t>
  </si>
  <si>
    <t>Пленкин Алексей</t>
  </si>
  <si>
    <t>Богатырев Андрей</t>
  </si>
  <si>
    <t>masters 55-59</t>
  </si>
  <si>
    <t xml:space="preserve">open
</t>
  </si>
  <si>
    <t>Седов Игорь</t>
  </si>
  <si>
    <t>Кутепов Олег</t>
  </si>
  <si>
    <t>Уфа</t>
  </si>
  <si>
    <t>masters 45-49</t>
  </si>
  <si>
    <t>Борисов Дмитрий</t>
  </si>
  <si>
    <t>Нижневартовск</t>
  </si>
  <si>
    <t>Попов Никита</t>
  </si>
  <si>
    <t>Федоцов Андрей</t>
  </si>
  <si>
    <t>Климачевский Денис</t>
  </si>
  <si>
    <t>ПГТ Излучинск. Нижневартовский Район</t>
  </si>
  <si>
    <t>Быданов Алексей</t>
  </si>
  <si>
    <t>Кононенко Владимир</t>
  </si>
  <si>
    <t>Мурсалиев Шамил</t>
  </si>
  <si>
    <t>Долгих Сергей</t>
  </si>
  <si>
    <t>187.5</t>
  </si>
  <si>
    <t>Кожевин Алексендр</t>
  </si>
  <si>
    <t>Екатеринбург</t>
  </si>
  <si>
    <t>Перевозкина Виктория</t>
  </si>
  <si>
    <t>Ульянов Сергей</t>
  </si>
  <si>
    <t>Сагатдинов Ринат</t>
  </si>
  <si>
    <t>Пермь,  Усть Качка</t>
  </si>
  <si>
    <t>Лунегов Андрей</t>
  </si>
  <si>
    <t>Татьянина Юлия</t>
  </si>
  <si>
    <t>Комелькова Лариса</t>
  </si>
  <si>
    <t>Аксентьев Игорь</t>
  </si>
  <si>
    <t>Место</t>
  </si>
  <si>
    <t>Чусовитина Ольга</t>
  </si>
  <si>
    <t>Якубовская Анастасия</t>
  </si>
  <si>
    <t>н/з</t>
  </si>
  <si>
    <t>Жим лёжа</t>
  </si>
  <si>
    <t>Безэкипировчный</t>
  </si>
  <si>
    <t>Любители</t>
  </si>
  <si>
    <t>Женщины</t>
  </si>
  <si>
    <t>Мужчины</t>
  </si>
  <si>
    <t>Многослойная экипировка</t>
  </si>
  <si>
    <t>Софт экипировка</t>
  </si>
  <si>
    <t>Дивизион</t>
  </si>
  <si>
    <t xml:space="preserve">Безэкипировочный </t>
  </si>
  <si>
    <t>Профессионалы</t>
  </si>
  <si>
    <t>RAW</t>
  </si>
  <si>
    <t>Лопушнян Дмитрий</t>
  </si>
  <si>
    <t>82.3</t>
  </si>
  <si>
    <t>137.5</t>
  </si>
  <si>
    <t>Raw+</t>
  </si>
  <si>
    <t>Однослой</t>
  </si>
  <si>
    <t>EQUIP</t>
  </si>
  <si>
    <t>Многослой</t>
  </si>
  <si>
    <t>EQUIP+</t>
  </si>
  <si>
    <t>Становая тяга</t>
  </si>
  <si>
    <t>Холодная Марина</t>
  </si>
  <si>
    <t>teen 16-17</t>
  </si>
  <si>
    <t>СОВ</t>
  </si>
  <si>
    <t>Народный и Русский жим</t>
  </si>
  <si>
    <t>Повторы</t>
  </si>
  <si>
    <t>Русский жим</t>
  </si>
  <si>
    <t>AMT</t>
  </si>
  <si>
    <t>PRO</t>
  </si>
  <si>
    <t>Алексеев Владимир</t>
  </si>
  <si>
    <t>Народный жим</t>
  </si>
  <si>
    <t>1 вес</t>
  </si>
  <si>
    <t>Професcионалы</t>
  </si>
  <si>
    <t>RAW+</t>
  </si>
  <si>
    <t>Софт-экипировочный</t>
  </si>
  <si>
    <t>SLP</t>
  </si>
  <si>
    <t>Вес штанги</t>
  </si>
  <si>
    <t>Главный судья</t>
  </si>
  <si>
    <t>Горбунов Ю.</t>
  </si>
  <si>
    <t>Старший судья</t>
  </si>
  <si>
    <t>Моисеев Д.</t>
  </si>
  <si>
    <t>Спикер</t>
  </si>
  <si>
    <t>Ильин Д.</t>
  </si>
  <si>
    <t>Секретарь</t>
  </si>
  <si>
    <t>Асеева Ю.</t>
  </si>
  <si>
    <t>Председатель судейского корпуса</t>
  </si>
  <si>
    <t>Блинков В.</t>
  </si>
  <si>
    <t>Судья</t>
  </si>
  <si>
    <t>Куныгин И.</t>
  </si>
  <si>
    <t>Красножон А.</t>
  </si>
  <si>
    <t>Буравцов А.</t>
  </si>
  <si>
    <t>Щукин Н.</t>
  </si>
  <si>
    <t>Горелов А.</t>
  </si>
  <si>
    <t>Иванченко А.</t>
  </si>
  <si>
    <t>НАП</t>
  </si>
  <si>
    <t>Результат</t>
  </si>
</sst>
</file>

<file path=xl/styles.xml><?xml version="1.0" encoding="utf-8"?>
<styleSheet xmlns="http://schemas.openxmlformats.org/spreadsheetml/2006/main">
  <numFmts count="1">
    <numFmt numFmtId="164" formatCode="0.0000"/>
  </numFmts>
  <fonts count="2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trike/>
      <sz val="11"/>
      <color rgb="FFFF0000"/>
      <name val="Calibri"/>
      <family val="2"/>
      <charset val="204"/>
      <scheme val="minor"/>
    </font>
    <font>
      <b/>
      <sz val="11"/>
      <color indexed="12"/>
      <name val="Arial"/>
      <family val="2"/>
      <charset val="204"/>
    </font>
    <font>
      <sz val="11"/>
      <color rgb="FF251E1A"/>
      <name val="Calibri"/>
      <family val="2"/>
      <charset val="204"/>
    </font>
    <font>
      <sz val="11"/>
      <color rgb="FF00B05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indexed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  <font>
      <sz val="10"/>
      <color rgb="FF00B0F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16">
    <xf numFmtId="0" fontId="0" fillId="0" borderId="0" xfId="0"/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7" fillId="0" borderId="2" xfId="0" applyFont="1" applyBorder="1"/>
    <xf numFmtId="0" fontId="0" fillId="0" borderId="2" xfId="0" applyFont="1" applyBorder="1"/>
    <xf numFmtId="0" fontId="0" fillId="0" borderId="2" xfId="0" applyFont="1" applyFill="1" applyBorder="1" applyAlignment="1">
      <alignment horizontal="center"/>
    </xf>
    <xf numFmtId="0" fontId="0" fillId="0" borderId="0" xfId="0" applyNumberFormat="1" applyFont="1"/>
    <xf numFmtId="0" fontId="0" fillId="0" borderId="0" xfId="0" applyNumberFormat="1" applyAlignment="1">
      <alignment horizont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NumberFormat="1" applyFont="1" applyBorder="1" applyAlignment="1" applyProtection="1">
      <alignment horizontal="center"/>
      <protection hidden="1"/>
    </xf>
    <xf numFmtId="0" fontId="13" fillId="0" borderId="0" xfId="0" applyFont="1"/>
    <xf numFmtId="0" fontId="8" fillId="0" borderId="2" xfId="0" applyFont="1" applyBorder="1"/>
    <xf numFmtId="0" fontId="8" fillId="0" borderId="2" xfId="0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/>
    <xf numFmtId="164" fontId="18" fillId="0" borderId="0" xfId="0" applyNumberFormat="1" applyFont="1"/>
    <xf numFmtId="164" fontId="19" fillId="0" borderId="2" xfId="0" applyNumberFormat="1" applyFont="1" applyFill="1" applyBorder="1" applyAlignment="1">
      <alignment horizontal="center" vertical="center"/>
    </xf>
    <xf numFmtId="164" fontId="20" fillId="0" borderId="2" xfId="0" applyNumberFormat="1" applyFont="1" applyFill="1" applyBorder="1" applyAlignment="1">
      <alignment horizontal="center" vertical="center"/>
    </xf>
    <xf numFmtId="164" fontId="18" fillId="0" borderId="2" xfId="0" applyNumberFormat="1" applyFont="1" applyBorder="1"/>
    <xf numFmtId="0" fontId="15" fillId="0" borderId="2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4" fillId="0" borderId="13" xfId="0" applyFont="1" applyFill="1" applyBorder="1" applyAlignment="1">
      <alignment horizontal="center" vertical="center"/>
    </xf>
    <xf numFmtId="164" fontId="19" fillId="0" borderId="1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164" fontId="19" fillId="0" borderId="3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164" fontId="1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14" fontId="0" fillId="0" borderId="2" xfId="0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top"/>
    </xf>
    <xf numFmtId="14" fontId="0" fillId="0" borderId="2" xfId="0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14" fontId="15" fillId="0" borderId="2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2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8" fillId="0" borderId="2" xfId="1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 wrapText="1"/>
    </xf>
    <xf numFmtId="2" fontId="14" fillId="0" borderId="12" xfId="0" applyNumberFormat="1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164" fontId="19" fillId="0" borderId="12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2" fontId="14" fillId="0" borderId="1" xfId="0" applyNumberFormat="1" applyFont="1" applyFill="1" applyBorder="1" applyAlignment="1">
      <alignment horizontal="center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12" xfId="0" applyFont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7"/>
  <sheetViews>
    <sheetView topLeftCell="A64" workbookViewId="0">
      <selection activeCell="D104" sqref="D104"/>
    </sheetView>
  </sheetViews>
  <sheetFormatPr defaultRowHeight="15"/>
  <cols>
    <col min="1" max="1" width="6.42578125" customWidth="1"/>
    <col min="2" max="2" width="9.7109375" customWidth="1"/>
    <col min="3" max="3" width="5.42578125" customWidth="1"/>
    <col min="4" max="4" width="26.5703125" customWidth="1"/>
    <col min="5" max="5" width="30.28515625" customWidth="1"/>
    <col min="6" max="6" width="18.85546875" customWidth="1"/>
    <col min="7" max="7" width="14.28515625" style="9" customWidth="1"/>
    <col min="8" max="8" width="8.85546875" customWidth="1"/>
    <col min="9" max="9" width="11" customWidth="1"/>
    <col min="10" max="10" width="7.85546875" customWidth="1"/>
    <col min="11" max="12" width="8.28515625" customWidth="1"/>
    <col min="13" max="13" width="6.28515625" style="10" customWidth="1"/>
    <col min="14" max="14" width="9.7109375" style="17" customWidth="1"/>
    <col min="15" max="15" width="13.7109375" customWidth="1"/>
  </cols>
  <sheetData>
    <row r="1" spans="1:17" ht="23.25">
      <c r="A1" s="86" t="s">
        <v>11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7" ht="23.25">
      <c r="A2" s="86" t="s">
        <v>12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4" spans="1:17" ht="15" customHeight="1">
      <c r="A4" s="88" t="s">
        <v>206</v>
      </c>
      <c r="B4" s="89" t="s">
        <v>217</v>
      </c>
      <c r="C4" s="87" t="s">
        <v>0</v>
      </c>
      <c r="D4" s="27" t="s">
        <v>1</v>
      </c>
      <c r="E4" s="27" t="s">
        <v>2</v>
      </c>
      <c r="F4" s="27" t="s">
        <v>3</v>
      </c>
      <c r="G4" s="27" t="s">
        <v>4</v>
      </c>
      <c r="H4" s="30" t="s">
        <v>5</v>
      </c>
      <c r="I4" s="26" t="s">
        <v>6</v>
      </c>
      <c r="J4" s="28" t="s">
        <v>7</v>
      </c>
      <c r="K4" s="28"/>
      <c r="L4" s="28"/>
      <c r="M4" s="28"/>
      <c r="N4" s="28"/>
      <c r="O4" s="91" t="s">
        <v>6</v>
      </c>
      <c r="P4" s="27" t="s">
        <v>8</v>
      </c>
      <c r="Q4" s="27" t="s">
        <v>9</v>
      </c>
    </row>
    <row r="5" spans="1:17" ht="15" customHeight="1">
      <c r="A5" s="88"/>
      <c r="B5" s="90"/>
      <c r="C5" s="87"/>
      <c r="D5" s="27"/>
      <c r="E5" s="27"/>
      <c r="F5" s="27"/>
      <c r="G5" s="27"/>
      <c r="H5" s="30"/>
      <c r="I5" s="26"/>
      <c r="J5" s="28">
        <v>1</v>
      </c>
      <c r="K5" s="28">
        <v>2</v>
      </c>
      <c r="L5" s="28">
        <v>3</v>
      </c>
      <c r="M5" s="28">
        <v>4</v>
      </c>
      <c r="N5" s="28" t="s">
        <v>10</v>
      </c>
      <c r="O5" s="92"/>
      <c r="P5" s="27"/>
      <c r="Q5" s="27"/>
    </row>
    <row r="6" spans="1:17" ht="15" customHeight="1">
      <c r="A6" s="25"/>
      <c r="B6" s="5"/>
      <c r="C6" s="27"/>
      <c r="D6" s="27"/>
      <c r="E6" s="27" t="s">
        <v>210</v>
      </c>
      <c r="F6" s="27" t="s">
        <v>211</v>
      </c>
      <c r="G6" s="27" t="s">
        <v>212</v>
      </c>
      <c r="H6" s="30"/>
      <c r="I6" s="26"/>
      <c r="J6" s="28"/>
      <c r="K6" s="28"/>
      <c r="L6" s="28"/>
      <c r="M6" s="28"/>
      <c r="N6" s="28"/>
      <c r="O6" s="29"/>
      <c r="P6" s="27"/>
      <c r="Q6" s="27"/>
    </row>
    <row r="7" spans="1:17">
      <c r="A7" s="25"/>
      <c r="B7" s="5"/>
      <c r="C7" s="22"/>
      <c r="D7" s="22"/>
      <c r="E7" s="27" t="s">
        <v>213</v>
      </c>
      <c r="F7" s="22"/>
      <c r="G7" s="22"/>
      <c r="H7" s="20"/>
      <c r="I7" s="21"/>
      <c r="J7" s="23"/>
      <c r="K7" s="23"/>
      <c r="L7" s="23"/>
      <c r="M7" s="23"/>
      <c r="N7" s="23"/>
      <c r="O7" s="24"/>
      <c r="P7" s="22"/>
      <c r="Q7" s="22"/>
    </row>
    <row r="8" spans="1:17">
      <c r="A8" s="47">
        <v>1</v>
      </c>
      <c r="B8" s="47" t="s">
        <v>220</v>
      </c>
      <c r="C8" s="18">
        <v>44</v>
      </c>
      <c r="D8" s="18" t="s">
        <v>14</v>
      </c>
      <c r="E8" s="18" t="s">
        <v>21</v>
      </c>
      <c r="F8" s="55">
        <v>33362</v>
      </c>
      <c r="G8" s="18" t="s">
        <v>25</v>
      </c>
      <c r="H8" s="18">
        <v>42.6</v>
      </c>
      <c r="I8" s="11">
        <v>1.1365000000000001</v>
      </c>
      <c r="J8" s="18">
        <v>45</v>
      </c>
      <c r="K8" s="18">
        <v>50</v>
      </c>
      <c r="L8" s="80">
        <v>55</v>
      </c>
      <c r="M8" s="18"/>
      <c r="N8" s="52">
        <v>50</v>
      </c>
      <c r="O8" s="11">
        <f t="shared" ref="O8:O40" si="0">N8*I8</f>
        <v>56.825000000000003</v>
      </c>
      <c r="P8" s="18"/>
      <c r="Q8" s="7"/>
    </row>
    <row r="9" spans="1:17">
      <c r="A9" s="47">
        <v>1</v>
      </c>
      <c r="B9" s="47" t="s">
        <v>220</v>
      </c>
      <c r="C9" s="18">
        <v>48</v>
      </c>
      <c r="D9" s="18" t="s">
        <v>13</v>
      </c>
      <c r="E9" s="18" t="s">
        <v>20</v>
      </c>
      <c r="F9" s="55">
        <v>37716</v>
      </c>
      <c r="G9" s="18" t="s">
        <v>24</v>
      </c>
      <c r="H9" s="18">
        <v>47.9</v>
      </c>
      <c r="I9" s="11">
        <v>1.2713000000000001</v>
      </c>
      <c r="J9" s="18">
        <v>42.5</v>
      </c>
      <c r="K9" s="18">
        <v>47.5</v>
      </c>
      <c r="L9" s="18">
        <v>50</v>
      </c>
      <c r="M9" s="18"/>
      <c r="N9" s="52">
        <v>50</v>
      </c>
      <c r="O9" s="11">
        <f t="shared" si="0"/>
        <v>63.565000000000005</v>
      </c>
      <c r="P9" s="18"/>
      <c r="Q9" s="7"/>
    </row>
    <row r="10" spans="1:17">
      <c r="A10" s="47">
        <v>1</v>
      </c>
      <c r="B10" s="47" t="s">
        <v>220</v>
      </c>
      <c r="C10" s="18">
        <v>48</v>
      </c>
      <c r="D10" s="47" t="s">
        <v>198</v>
      </c>
      <c r="E10" s="47" t="s">
        <v>20</v>
      </c>
      <c r="F10" s="55">
        <v>36250</v>
      </c>
      <c r="G10" s="18" t="s">
        <v>27</v>
      </c>
      <c r="H10" s="18">
        <v>44.1</v>
      </c>
      <c r="I10" s="11">
        <v>1.1744000000000001</v>
      </c>
      <c r="J10" s="18">
        <v>45</v>
      </c>
      <c r="K10" s="18">
        <v>50</v>
      </c>
      <c r="L10" s="18">
        <v>52.5</v>
      </c>
      <c r="M10" s="18"/>
      <c r="N10" s="52">
        <v>52.5</v>
      </c>
      <c r="O10" s="11">
        <f t="shared" si="0"/>
        <v>61.656000000000006</v>
      </c>
      <c r="P10" s="18"/>
      <c r="Q10" s="7"/>
    </row>
    <row r="11" spans="1:17">
      <c r="A11" s="47">
        <v>1</v>
      </c>
      <c r="B11" s="47" t="s">
        <v>220</v>
      </c>
      <c r="C11" s="18">
        <v>48</v>
      </c>
      <c r="D11" s="18" t="s">
        <v>15</v>
      </c>
      <c r="E11" s="18" t="s">
        <v>22</v>
      </c>
      <c r="F11" s="55">
        <v>30491</v>
      </c>
      <c r="G11" s="18" t="s">
        <v>25</v>
      </c>
      <c r="H11" s="18">
        <v>46.8</v>
      </c>
      <c r="I11" s="11">
        <v>1.0566</v>
      </c>
      <c r="J11" s="18">
        <v>50</v>
      </c>
      <c r="K11" s="80">
        <v>55</v>
      </c>
      <c r="L11" s="80">
        <v>55</v>
      </c>
      <c r="M11" s="18"/>
      <c r="N11" s="52">
        <v>50</v>
      </c>
      <c r="O11" s="11">
        <f t="shared" si="0"/>
        <v>52.83</v>
      </c>
      <c r="P11" s="18"/>
      <c r="Q11" s="7"/>
    </row>
    <row r="12" spans="1:17">
      <c r="A12" s="47">
        <v>1</v>
      </c>
      <c r="B12" s="47" t="s">
        <v>220</v>
      </c>
      <c r="C12" s="47">
        <v>52</v>
      </c>
      <c r="D12" s="47" t="s">
        <v>204</v>
      </c>
      <c r="E12" s="18" t="s">
        <v>20</v>
      </c>
      <c r="F12" s="55">
        <v>32804</v>
      </c>
      <c r="G12" s="18" t="s">
        <v>25</v>
      </c>
      <c r="H12" s="18">
        <v>49.8</v>
      </c>
      <c r="I12" s="11">
        <v>1.0016</v>
      </c>
      <c r="J12" s="18">
        <v>70</v>
      </c>
      <c r="K12" s="80">
        <v>72.5</v>
      </c>
      <c r="L12" s="80">
        <v>72.5</v>
      </c>
      <c r="M12" s="18"/>
      <c r="N12" s="52">
        <v>70</v>
      </c>
      <c r="O12" s="11">
        <f t="shared" si="0"/>
        <v>70.112000000000009</v>
      </c>
      <c r="P12" s="18">
        <v>2</v>
      </c>
      <c r="Q12" s="7"/>
    </row>
    <row r="13" spans="1:17" ht="15" customHeight="1">
      <c r="A13" s="47">
        <v>2</v>
      </c>
      <c r="B13" s="47" t="s">
        <v>220</v>
      </c>
      <c r="C13" s="18">
        <v>52</v>
      </c>
      <c r="D13" s="18" t="s">
        <v>16</v>
      </c>
      <c r="E13" s="18" t="s">
        <v>20</v>
      </c>
      <c r="F13" s="55">
        <v>32576</v>
      </c>
      <c r="G13" s="18" t="s">
        <v>25</v>
      </c>
      <c r="H13" s="18">
        <v>51.4</v>
      </c>
      <c r="I13" s="11">
        <v>0.98089999999999999</v>
      </c>
      <c r="J13" s="18">
        <v>60</v>
      </c>
      <c r="K13" s="18">
        <v>65</v>
      </c>
      <c r="L13" s="80">
        <v>70</v>
      </c>
      <c r="M13" s="18"/>
      <c r="N13" s="52">
        <v>65</v>
      </c>
      <c r="O13" s="11">
        <f t="shared" si="0"/>
        <v>63.758499999999998</v>
      </c>
      <c r="P13" s="18"/>
      <c r="Q13" s="7"/>
    </row>
    <row r="14" spans="1:17">
      <c r="A14" s="47">
        <v>1</v>
      </c>
      <c r="B14" s="47" t="s">
        <v>220</v>
      </c>
      <c r="C14" s="18">
        <v>56</v>
      </c>
      <c r="D14" s="47" t="s">
        <v>207</v>
      </c>
      <c r="E14" s="18" t="s">
        <v>23</v>
      </c>
      <c r="F14" s="55">
        <v>35156</v>
      </c>
      <c r="G14" s="18" t="s">
        <v>27</v>
      </c>
      <c r="H14" s="18">
        <v>53.5</v>
      </c>
      <c r="I14" s="11">
        <v>0.93920000000000003</v>
      </c>
      <c r="J14" s="18">
        <v>50</v>
      </c>
      <c r="K14" s="18">
        <v>55</v>
      </c>
      <c r="L14" s="80">
        <v>60</v>
      </c>
      <c r="M14" s="18"/>
      <c r="N14" s="52">
        <v>55</v>
      </c>
      <c r="O14" s="11">
        <f t="shared" si="0"/>
        <v>51.655999999999999</v>
      </c>
      <c r="P14" s="18"/>
      <c r="Q14" s="7"/>
    </row>
    <row r="15" spans="1:17">
      <c r="A15" s="47">
        <v>2</v>
      </c>
      <c r="B15" s="47" t="s">
        <v>220</v>
      </c>
      <c r="C15" s="18">
        <v>56</v>
      </c>
      <c r="D15" s="18" t="s">
        <v>18</v>
      </c>
      <c r="E15" s="18" t="s">
        <v>20</v>
      </c>
      <c r="F15" s="55">
        <v>35058</v>
      </c>
      <c r="G15" s="18" t="s">
        <v>28</v>
      </c>
      <c r="H15" s="18">
        <v>55.3</v>
      </c>
      <c r="I15" s="81">
        <v>0.93920000000000003</v>
      </c>
      <c r="J15" s="18">
        <v>30</v>
      </c>
      <c r="K15" s="18">
        <v>35</v>
      </c>
      <c r="L15" s="80">
        <v>37.5</v>
      </c>
      <c r="M15" s="18"/>
      <c r="N15" s="52">
        <v>35</v>
      </c>
      <c r="O15" s="11">
        <f t="shared" si="0"/>
        <v>32.872</v>
      </c>
      <c r="P15" s="18"/>
      <c r="Q15" s="7"/>
    </row>
    <row r="16" spans="1:17">
      <c r="A16" s="47">
        <v>1</v>
      </c>
      <c r="B16" s="47" t="s">
        <v>220</v>
      </c>
      <c r="C16" s="18">
        <v>56</v>
      </c>
      <c r="D16" s="18" t="s">
        <v>19</v>
      </c>
      <c r="E16" s="18" t="s">
        <v>20</v>
      </c>
      <c r="F16" s="55">
        <v>32558</v>
      </c>
      <c r="G16" s="18" t="s">
        <v>25</v>
      </c>
      <c r="H16" s="8" t="s">
        <v>30</v>
      </c>
      <c r="I16" s="11">
        <v>0.92630000000000001</v>
      </c>
      <c r="J16" s="18">
        <v>65</v>
      </c>
      <c r="K16" s="80">
        <v>72.5</v>
      </c>
      <c r="L16" s="80">
        <v>72.5</v>
      </c>
      <c r="M16" s="18"/>
      <c r="N16" s="52">
        <v>65</v>
      </c>
      <c r="O16" s="11">
        <f t="shared" si="0"/>
        <v>60.209499999999998</v>
      </c>
      <c r="P16" s="18"/>
      <c r="Q16" s="7"/>
    </row>
    <row r="17" spans="1:17">
      <c r="A17" s="47">
        <v>2</v>
      </c>
      <c r="B17" s="47" t="s">
        <v>220</v>
      </c>
      <c r="C17" s="18">
        <v>56</v>
      </c>
      <c r="D17" s="18" t="s">
        <v>17</v>
      </c>
      <c r="E17" s="18" t="s">
        <v>20</v>
      </c>
      <c r="F17" s="55">
        <v>32421</v>
      </c>
      <c r="G17" s="18" t="s">
        <v>25</v>
      </c>
      <c r="H17" s="8" t="s">
        <v>29</v>
      </c>
      <c r="I17" s="11">
        <v>0.94620000000000004</v>
      </c>
      <c r="J17" s="18">
        <v>45</v>
      </c>
      <c r="K17" s="18">
        <v>50</v>
      </c>
      <c r="L17" s="80">
        <v>55</v>
      </c>
      <c r="M17" s="18"/>
      <c r="N17" s="52">
        <v>50</v>
      </c>
      <c r="O17" s="11">
        <f t="shared" si="0"/>
        <v>47.31</v>
      </c>
      <c r="P17" s="18"/>
      <c r="Q17" s="7"/>
    </row>
    <row r="18" spans="1:17">
      <c r="A18" s="47">
        <v>1</v>
      </c>
      <c r="B18" s="47" t="s">
        <v>220</v>
      </c>
      <c r="C18" s="18">
        <v>60</v>
      </c>
      <c r="D18" s="47" t="s">
        <v>203</v>
      </c>
      <c r="E18" s="46" t="s">
        <v>20</v>
      </c>
      <c r="F18" s="55">
        <v>32552</v>
      </c>
      <c r="G18" s="46" t="s">
        <v>25</v>
      </c>
      <c r="H18" s="18">
        <v>57.4</v>
      </c>
      <c r="I18" s="11">
        <v>0.89019999999999999</v>
      </c>
      <c r="J18" s="18">
        <v>80</v>
      </c>
      <c r="K18" s="18">
        <v>90</v>
      </c>
      <c r="L18" s="18">
        <v>97.5</v>
      </c>
      <c r="M18" s="18"/>
      <c r="N18" s="52">
        <v>97.5</v>
      </c>
      <c r="O18" s="12">
        <f t="shared" si="0"/>
        <v>86.794499999999999</v>
      </c>
      <c r="P18" s="18">
        <v>1</v>
      </c>
      <c r="Q18" s="7"/>
    </row>
    <row r="19" spans="1:17">
      <c r="A19" s="47">
        <v>2</v>
      </c>
      <c r="B19" s="47" t="s">
        <v>220</v>
      </c>
      <c r="C19" s="18">
        <v>60</v>
      </c>
      <c r="D19" s="46" t="s">
        <v>34</v>
      </c>
      <c r="E19" s="46" t="s">
        <v>201</v>
      </c>
      <c r="F19" s="50">
        <v>27571</v>
      </c>
      <c r="G19" s="46" t="s">
        <v>25</v>
      </c>
      <c r="H19" s="18">
        <v>59</v>
      </c>
      <c r="I19" s="11">
        <v>0.87380000000000002</v>
      </c>
      <c r="J19" s="18">
        <v>77.5</v>
      </c>
      <c r="K19" s="18">
        <v>80</v>
      </c>
      <c r="L19" s="80">
        <v>82.5</v>
      </c>
      <c r="M19" s="18"/>
      <c r="N19" s="52">
        <v>80</v>
      </c>
      <c r="O19" s="12">
        <f t="shared" si="0"/>
        <v>69.903999999999996</v>
      </c>
      <c r="P19" s="18">
        <v>3</v>
      </c>
      <c r="Q19" s="7"/>
    </row>
    <row r="20" spans="1:17">
      <c r="A20" s="47">
        <v>1</v>
      </c>
      <c r="B20" s="47" t="s">
        <v>220</v>
      </c>
      <c r="C20" s="18">
        <v>60</v>
      </c>
      <c r="D20" s="46" t="s">
        <v>34</v>
      </c>
      <c r="E20" s="46" t="s">
        <v>201</v>
      </c>
      <c r="F20" s="50">
        <v>27571</v>
      </c>
      <c r="G20" s="46" t="s">
        <v>35</v>
      </c>
      <c r="H20" s="18">
        <v>59</v>
      </c>
      <c r="I20" s="11">
        <v>0.87639999999999996</v>
      </c>
      <c r="J20" s="18">
        <v>77.5</v>
      </c>
      <c r="K20" s="18">
        <v>80</v>
      </c>
      <c r="L20" s="80">
        <v>82.5</v>
      </c>
      <c r="M20" s="18"/>
      <c r="N20" s="52">
        <v>80</v>
      </c>
      <c r="O20" s="12">
        <f t="shared" si="0"/>
        <v>70.111999999999995</v>
      </c>
      <c r="P20" s="18"/>
      <c r="Q20" s="7"/>
    </row>
    <row r="21" spans="1:17" ht="15" customHeight="1">
      <c r="A21" s="47">
        <v>1</v>
      </c>
      <c r="B21" s="47" t="s">
        <v>220</v>
      </c>
      <c r="C21" s="18">
        <v>67.5</v>
      </c>
      <c r="D21" s="46" t="s">
        <v>33</v>
      </c>
      <c r="E21" s="82" t="s">
        <v>37</v>
      </c>
      <c r="F21" s="55">
        <v>32613</v>
      </c>
      <c r="G21" s="46" t="s">
        <v>25</v>
      </c>
      <c r="H21" s="18">
        <v>66.599999999999994</v>
      </c>
      <c r="I21" s="11">
        <v>0.78669999999999995</v>
      </c>
      <c r="J21" s="18">
        <v>75</v>
      </c>
      <c r="K21" s="18">
        <v>80</v>
      </c>
      <c r="L21" s="80">
        <v>85</v>
      </c>
      <c r="M21" s="18"/>
      <c r="N21" s="52">
        <v>80</v>
      </c>
      <c r="O21" s="12">
        <f t="shared" si="0"/>
        <v>62.935999999999993</v>
      </c>
      <c r="P21" s="18"/>
      <c r="Q21" s="7"/>
    </row>
    <row r="22" spans="1:17">
      <c r="A22" s="47">
        <v>2</v>
      </c>
      <c r="B22" s="47" t="s">
        <v>220</v>
      </c>
      <c r="C22" s="47">
        <v>67.5</v>
      </c>
      <c r="D22" s="18" t="s">
        <v>32</v>
      </c>
      <c r="E22" s="46" t="s">
        <v>20</v>
      </c>
      <c r="F22" s="55">
        <v>30242</v>
      </c>
      <c r="G22" s="46" t="s">
        <v>25</v>
      </c>
      <c r="H22" s="18">
        <v>62.5</v>
      </c>
      <c r="I22" s="11">
        <v>0.83020000000000005</v>
      </c>
      <c r="J22" s="80">
        <v>45</v>
      </c>
      <c r="K22" s="18">
        <v>50</v>
      </c>
      <c r="L22" s="18">
        <v>52.5</v>
      </c>
      <c r="M22" s="18"/>
      <c r="N22" s="52">
        <v>52.5</v>
      </c>
      <c r="O22" s="12">
        <f t="shared" si="0"/>
        <v>43.585500000000003</v>
      </c>
      <c r="P22" s="18"/>
      <c r="Q22" s="7"/>
    </row>
    <row r="23" spans="1:17">
      <c r="A23" s="47">
        <v>1</v>
      </c>
      <c r="B23" s="47" t="s">
        <v>220</v>
      </c>
      <c r="C23" s="8">
        <v>75</v>
      </c>
      <c r="D23" s="47" t="s">
        <v>208</v>
      </c>
      <c r="E23" s="18" t="s">
        <v>20</v>
      </c>
      <c r="F23" s="55">
        <v>33249</v>
      </c>
      <c r="G23" s="46" t="s">
        <v>25</v>
      </c>
      <c r="H23" s="8">
        <v>73.900000000000006</v>
      </c>
      <c r="I23" s="11">
        <v>0.72929999999999995</v>
      </c>
      <c r="J23" s="8">
        <v>70</v>
      </c>
      <c r="K23" s="18">
        <v>75</v>
      </c>
      <c r="L23" s="18">
        <v>80</v>
      </c>
      <c r="M23" s="18"/>
      <c r="N23" s="52">
        <v>80</v>
      </c>
      <c r="O23" s="12">
        <f t="shared" si="0"/>
        <v>58.343999999999994</v>
      </c>
      <c r="P23" s="18"/>
      <c r="Q23" s="7"/>
    </row>
    <row r="24" spans="1:17">
      <c r="A24" s="47"/>
      <c r="B24" s="47"/>
      <c r="C24" s="8"/>
      <c r="D24" s="47"/>
      <c r="E24" s="52" t="s">
        <v>214</v>
      </c>
      <c r="F24" s="55"/>
      <c r="G24" s="46"/>
      <c r="H24" s="8"/>
      <c r="I24" s="11"/>
      <c r="J24" s="8"/>
      <c r="K24" s="18"/>
      <c r="L24" s="18"/>
      <c r="M24" s="18"/>
      <c r="N24" s="52"/>
      <c r="O24" s="12"/>
      <c r="P24" s="18"/>
      <c r="Q24" s="7"/>
    </row>
    <row r="25" spans="1:17">
      <c r="A25" s="47">
        <v>1</v>
      </c>
      <c r="B25" s="47" t="s">
        <v>220</v>
      </c>
      <c r="C25" s="18">
        <v>52</v>
      </c>
      <c r="D25" s="18" t="s">
        <v>31</v>
      </c>
      <c r="E25" s="46" t="s">
        <v>20</v>
      </c>
      <c r="F25" s="55">
        <v>37957</v>
      </c>
      <c r="G25" s="46" t="s">
        <v>24</v>
      </c>
      <c r="H25" s="18">
        <v>48.2</v>
      </c>
      <c r="I25" s="11">
        <v>1.2811999999999999</v>
      </c>
      <c r="J25" s="18">
        <v>25</v>
      </c>
      <c r="K25" s="18">
        <v>32.5</v>
      </c>
      <c r="L25" s="18">
        <v>40</v>
      </c>
      <c r="M25" s="18"/>
      <c r="N25" s="52">
        <v>40</v>
      </c>
      <c r="O25" s="12">
        <f t="shared" si="0"/>
        <v>51.247999999999998</v>
      </c>
      <c r="P25" s="18"/>
      <c r="Q25" s="7"/>
    </row>
    <row r="26" spans="1:17">
      <c r="A26" s="19">
        <v>2</v>
      </c>
      <c r="B26" s="47" t="s">
        <v>220</v>
      </c>
      <c r="C26" s="18">
        <v>52</v>
      </c>
      <c r="D26" s="47" t="s">
        <v>199</v>
      </c>
      <c r="E26" s="46" t="s">
        <v>20</v>
      </c>
      <c r="F26" s="55">
        <v>38405</v>
      </c>
      <c r="G26" s="46" t="s">
        <v>24</v>
      </c>
      <c r="H26" s="18">
        <v>33.5</v>
      </c>
      <c r="I26" s="11">
        <v>1.6153999999999999</v>
      </c>
      <c r="J26" s="18">
        <v>20</v>
      </c>
      <c r="K26" s="80">
        <v>25</v>
      </c>
      <c r="L26" s="18">
        <v>25</v>
      </c>
      <c r="M26" s="18"/>
      <c r="N26" s="52">
        <v>25</v>
      </c>
      <c r="O26" s="12">
        <f t="shared" si="0"/>
        <v>40.384999999999998</v>
      </c>
      <c r="P26" s="18"/>
      <c r="Q26" s="7"/>
    </row>
    <row r="27" spans="1:17">
      <c r="A27" s="47">
        <v>1</v>
      </c>
      <c r="B27" s="47" t="s">
        <v>220</v>
      </c>
      <c r="C27" s="18">
        <v>60</v>
      </c>
      <c r="D27" s="47" t="s">
        <v>200</v>
      </c>
      <c r="E27" s="46" t="s">
        <v>20</v>
      </c>
      <c r="F27" s="55">
        <v>35372</v>
      </c>
      <c r="G27" s="46" t="s">
        <v>25</v>
      </c>
      <c r="H27" s="18">
        <v>59</v>
      </c>
      <c r="I27" s="11">
        <v>0.82709999999999995</v>
      </c>
      <c r="J27" s="18">
        <v>125</v>
      </c>
      <c r="K27" s="18">
        <v>130</v>
      </c>
      <c r="L27" s="80">
        <v>135</v>
      </c>
      <c r="M27" s="18"/>
      <c r="N27" s="52">
        <v>130</v>
      </c>
      <c r="O27" s="12">
        <f t="shared" si="0"/>
        <v>107.523</v>
      </c>
      <c r="P27" s="18"/>
      <c r="Q27" s="7"/>
    </row>
    <row r="28" spans="1:17">
      <c r="A28" s="47">
        <v>2</v>
      </c>
      <c r="B28" s="47" t="s">
        <v>220</v>
      </c>
      <c r="C28" s="18">
        <v>60</v>
      </c>
      <c r="D28" s="18" t="s">
        <v>38</v>
      </c>
      <c r="E28" s="83" t="s">
        <v>23</v>
      </c>
      <c r="F28" s="55">
        <v>31262</v>
      </c>
      <c r="G28" s="46" t="s">
        <v>25</v>
      </c>
      <c r="H28" s="18">
        <v>58.7</v>
      </c>
      <c r="I28" s="11">
        <v>0.83160000000000001</v>
      </c>
      <c r="J28" s="18">
        <v>100</v>
      </c>
      <c r="K28" s="18">
        <v>105</v>
      </c>
      <c r="L28" s="80">
        <v>110</v>
      </c>
      <c r="M28" s="18"/>
      <c r="N28" s="52">
        <v>105</v>
      </c>
      <c r="O28" s="12">
        <f t="shared" si="0"/>
        <v>87.317999999999998</v>
      </c>
      <c r="P28" s="18"/>
      <c r="Q28" s="7"/>
    </row>
    <row r="29" spans="1:17">
      <c r="A29" s="47">
        <v>1</v>
      </c>
      <c r="B29" s="47" t="s">
        <v>220</v>
      </c>
      <c r="C29" s="18">
        <v>67.5</v>
      </c>
      <c r="D29" s="18" t="s">
        <v>39</v>
      </c>
      <c r="E29" s="46" t="s">
        <v>20</v>
      </c>
      <c r="F29" s="55">
        <v>37080</v>
      </c>
      <c r="G29" s="46" t="s">
        <v>24</v>
      </c>
      <c r="H29" s="18">
        <v>64.599999999999994</v>
      </c>
      <c r="I29" s="11">
        <v>0.89439999999999997</v>
      </c>
      <c r="J29" s="80">
        <v>67.5</v>
      </c>
      <c r="K29" s="80">
        <v>72.5</v>
      </c>
      <c r="L29" s="80">
        <v>72.5</v>
      </c>
      <c r="M29" s="18"/>
      <c r="N29" s="52">
        <v>0</v>
      </c>
      <c r="O29" s="11">
        <f t="shared" si="0"/>
        <v>0</v>
      </c>
      <c r="P29" s="18"/>
      <c r="Q29" s="7"/>
    </row>
    <row r="30" spans="1:17">
      <c r="A30" s="47">
        <v>1</v>
      </c>
      <c r="B30" s="47" t="s">
        <v>220</v>
      </c>
      <c r="C30" s="18">
        <v>67.5</v>
      </c>
      <c r="D30" s="18" t="s">
        <v>47</v>
      </c>
      <c r="E30" s="46" t="s">
        <v>20</v>
      </c>
      <c r="F30" s="55">
        <v>34669</v>
      </c>
      <c r="G30" s="46" t="s">
        <v>27</v>
      </c>
      <c r="H30" s="18">
        <v>66.900000000000006</v>
      </c>
      <c r="I30" s="11">
        <v>0.73899999999999999</v>
      </c>
      <c r="J30" s="18">
        <v>110</v>
      </c>
      <c r="K30" s="80">
        <v>120</v>
      </c>
      <c r="L30" s="18">
        <v>120</v>
      </c>
      <c r="M30" s="18"/>
      <c r="N30" s="52">
        <v>120</v>
      </c>
      <c r="O30" s="11">
        <f t="shared" si="0"/>
        <v>88.679999999999993</v>
      </c>
      <c r="P30" s="18"/>
      <c r="Q30" s="7"/>
    </row>
    <row r="31" spans="1:17">
      <c r="A31" s="47">
        <v>1</v>
      </c>
      <c r="B31" s="47" t="s">
        <v>220</v>
      </c>
      <c r="C31" s="18">
        <v>67.5</v>
      </c>
      <c r="D31" s="18" t="s">
        <v>51</v>
      </c>
      <c r="E31" s="46" t="s">
        <v>20</v>
      </c>
      <c r="F31" s="55">
        <v>31959</v>
      </c>
      <c r="G31" s="46" t="s">
        <v>25</v>
      </c>
      <c r="H31" s="18">
        <v>65.900000000000006</v>
      </c>
      <c r="I31" s="11">
        <v>0.74180000000000001</v>
      </c>
      <c r="J31" s="18">
        <v>130</v>
      </c>
      <c r="K31" s="18">
        <v>140</v>
      </c>
      <c r="L31" s="18">
        <v>145</v>
      </c>
      <c r="M31" s="18"/>
      <c r="N31" s="52">
        <v>145</v>
      </c>
      <c r="O31" s="11">
        <f t="shared" si="0"/>
        <v>107.56100000000001</v>
      </c>
      <c r="P31" s="18"/>
      <c r="Q31" s="7"/>
    </row>
    <row r="32" spans="1:17">
      <c r="A32" s="47">
        <v>2</v>
      </c>
      <c r="B32" s="47" t="s">
        <v>220</v>
      </c>
      <c r="C32" s="18">
        <v>67.5</v>
      </c>
      <c r="D32" s="18" t="s">
        <v>48</v>
      </c>
      <c r="E32" s="46" t="s">
        <v>20</v>
      </c>
      <c r="F32" s="55">
        <v>30574</v>
      </c>
      <c r="G32" s="46" t="s">
        <v>25</v>
      </c>
      <c r="H32" s="18">
        <v>63.6</v>
      </c>
      <c r="I32" s="11">
        <v>0.7671</v>
      </c>
      <c r="J32" s="18">
        <v>115</v>
      </c>
      <c r="K32" s="18">
        <v>117.5</v>
      </c>
      <c r="L32" s="18">
        <v>120</v>
      </c>
      <c r="M32" s="18"/>
      <c r="N32" s="52">
        <v>120</v>
      </c>
      <c r="O32" s="11">
        <f t="shared" si="0"/>
        <v>92.052000000000007</v>
      </c>
      <c r="P32" s="18"/>
      <c r="Q32" s="7"/>
    </row>
    <row r="33" spans="1:17">
      <c r="A33" s="47">
        <v>1</v>
      </c>
      <c r="B33" s="47" t="s">
        <v>220</v>
      </c>
      <c r="C33" s="18">
        <v>75</v>
      </c>
      <c r="D33" s="18" t="s">
        <v>40</v>
      </c>
      <c r="E33" s="46" t="s">
        <v>20</v>
      </c>
      <c r="F33" s="55">
        <v>37978</v>
      </c>
      <c r="G33" s="46" t="s">
        <v>24</v>
      </c>
      <c r="H33" s="18">
        <v>75</v>
      </c>
      <c r="I33" s="11">
        <v>0.81730000000000003</v>
      </c>
      <c r="J33" s="18">
        <v>75</v>
      </c>
      <c r="K33" s="18">
        <v>80</v>
      </c>
      <c r="L33" s="80">
        <v>85</v>
      </c>
      <c r="M33" s="18"/>
      <c r="N33" s="52">
        <v>80</v>
      </c>
      <c r="O33" s="11">
        <f t="shared" si="0"/>
        <v>65.384</v>
      </c>
      <c r="P33" s="18">
        <v>3</v>
      </c>
      <c r="Q33" s="7"/>
    </row>
    <row r="34" spans="1:17">
      <c r="A34" s="47">
        <v>1</v>
      </c>
      <c r="B34" s="47" t="s">
        <v>220</v>
      </c>
      <c r="C34" s="18">
        <v>75</v>
      </c>
      <c r="D34" s="18" t="s">
        <v>49</v>
      </c>
      <c r="E34" s="46" t="s">
        <v>20</v>
      </c>
      <c r="F34" s="55">
        <v>36550</v>
      </c>
      <c r="G34" s="46" t="s">
        <v>50</v>
      </c>
      <c r="H34" s="18">
        <v>73</v>
      </c>
      <c r="I34" s="11">
        <v>0.73319999999999996</v>
      </c>
      <c r="J34" s="18">
        <v>115</v>
      </c>
      <c r="K34" s="18">
        <v>120</v>
      </c>
      <c r="L34" s="80">
        <v>122.5</v>
      </c>
      <c r="M34" s="18"/>
      <c r="N34" s="52">
        <v>120</v>
      </c>
      <c r="O34" s="11">
        <f t="shared" si="0"/>
        <v>87.983999999999995</v>
      </c>
      <c r="P34" s="18">
        <v>2</v>
      </c>
      <c r="Q34" s="7"/>
    </row>
    <row r="35" spans="1:17">
      <c r="A35" s="47">
        <v>1</v>
      </c>
      <c r="B35" s="47" t="s">
        <v>220</v>
      </c>
      <c r="C35" s="18">
        <v>75</v>
      </c>
      <c r="D35" s="18" t="s">
        <v>43</v>
      </c>
      <c r="E35" s="18" t="s">
        <v>44</v>
      </c>
      <c r="F35" s="55">
        <v>34854</v>
      </c>
      <c r="G35" s="46" t="s">
        <v>27</v>
      </c>
      <c r="H35" s="18">
        <v>72.900000000000006</v>
      </c>
      <c r="I35" s="11">
        <v>0.6865</v>
      </c>
      <c r="J35" s="18">
        <v>120</v>
      </c>
      <c r="K35" s="18">
        <v>130</v>
      </c>
      <c r="L35" s="80">
        <v>135</v>
      </c>
      <c r="M35" s="18"/>
      <c r="N35" s="52">
        <v>130</v>
      </c>
      <c r="O35" s="11">
        <f t="shared" si="0"/>
        <v>89.245000000000005</v>
      </c>
      <c r="P35" s="18"/>
      <c r="Q35" s="7"/>
    </row>
    <row r="36" spans="1:17">
      <c r="A36" s="47">
        <v>1</v>
      </c>
      <c r="B36" s="47" t="s">
        <v>220</v>
      </c>
      <c r="C36" s="18">
        <v>75</v>
      </c>
      <c r="D36" s="46" t="s">
        <v>60</v>
      </c>
      <c r="E36" s="46" t="s">
        <v>61</v>
      </c>
      <c r="F36" s="55">
        <v>31138</v>
      </c>
      <c r="G36" s="46" t="s">
        <v>25</v>
      </c>
      <c r="H36" s="18">
        <v>75</v>
      </c>
      <c r="I36" s="11">
        <v>0.66449999999999998</v>
      </c>
      <c r="J36" s="18">
        <v>157.5</v>
      </c>
      <c r="K36" s="18">
        <v>162.5</v>
      </c>
      <c r="L36" s="80">
        <v>167.5</v>
      </c>
      <c r="M36" s="18"/>
      <c r="N36" s="52">
        <v>162.5</v>
      </c>
      <c r="O36" s="11">
        <f t="shared" si="0"/>
        <v>107.98125</v>
      </c>
      <c r="P36" s="18"/>
      <c r="Q36" s="7"/>
    </row>
    <row r="37" spans="1:17">
      <c r="A37" s="47">
        <v>2</v>
      </c>
      <c r="B37" s="47" t="s">
        <v>220</v>
      </c>
      <c r="C37" s="18">
        <v>75</v>
      </c>
      <c r="D37" s="18" t="s">
        <v>59</v>
      </c>
      <c r="E37" s="46" t="s">
        <v>20</v>
      </c>
      <c r="F37" s="55">
        <v>32184</v>
      </c>
      <c r="G37" s="46" t="s">
        <v>25</v>
      </c>
      <c r="H37" s="18">
        <v>74.8</v>
      </c>
      <c r="I37" s="11">
        <v>0.65590000000000004</v>
      </c>
      <c r="J37" s="18">
        <v>150</v>
      </c>
      <c r="K37" s="80">
        <v>157.5</v>
      </c>
      <c r="L37" s="80">
        <v>162.5</v>
      </c>
      <c r="M37" s="18"/>
      <c r="N37" s="52">
        <v>150</v>
      </c>
      <c r="O37" s="11">
        <f t="shared" si="0"/>
        <v>98.385000000000005</v>
      </c>
      <c r="P37" s="18"/>
      <c r="Q37" s="7"/>
    </row>
    <row r="38" spans="1:17">
      <c r="A38" s="47">
        <v>3</v>
      </c>
      <c r="B38" s="47" t="s">
        <v>220</v>
      </c>
      <c r="C38" s="18">
        <v>75</v>
      </c>
      <c r="D38" s="18" t="s">
        <v>54</v>
      </c>
      <c r="E38" s="46" t="s">
        <v>20</v>
      </c>
      <c r="F38" s="55">
        <v>32909</v>
      </c>
      <c r="G38" s="46" t="s">
        <v>25</v>
      </c>
      <c r="H38" s="18">
        <v>73.2</v>
      </c>
      <c r="I38" s="11">
        <v>0.6774</v>
      </c>
      <c r="J38" s="18">
        <v>130</v>
      </c>
      <c r="K38" s="80">
        <v>137.5</v>
      </c>
      <c r="L38" s="18">
        <v>137.5</v>
      </c>
      <c r="M38" s="18"/>
      <c r="N38" s="52">
        <v>137.5</v>
      </c>
      <c r="O38" s="11">
        <f t="shared" si="0"/>
        <v>93.142499999999998</v>
      </c>
      <c r="P38" s="18"/>
      <c r="Q38" s="7"/>
    </row>
    <row r="39" spans="1:17">
      <c r="A39" s="47">
        <v>4</v>
      </c>
      <c r="B39" s="47" t="s">
        <v>220</v>
      </c>
      <c r="C39" s="18">
        <v>75</v>
      </c>
      <c r="D39" s="18" t="s">
        <v>53</v>
      </c>
      <c r="E39" s="46" t="s">
        <v>20</v>
      </c>
      <c r="F39" s="55">
        <v>32129</v>
      </c>
      <c r="G39" s="46" t="s">
        <v>25</v>
      </c>
      <c r="H39" s="18">
        <v>74.900000000000006</v>
      </c>
      <c r="I39" s="11">
        <v>0.66020000000000001</v>
      </c>
      <c r="J39" s="18">
        <v>130</v>
      </c>
      <c r="K39" s="18">
        <v>137.5</v>
      </c>
      <c r="L39" s="80">
        <v>140</v>
      </c>
      <c r="M39" s="18"/>
      <c r="N39" s="52">
        <v>137.5</v>
      </c>
      <c r="O39" s="11">
        <f t="shared" si="0"/>
        <v>90.777500000000003</v>
      </c>
      <c r="P39" s="18"/>
      <c r="Q39" s="7"/>
    </row>
    <row r="40" spans="1:17">
      <c r="A40" s="47">
        <v>5</v>
      </c>
      <c r="B40" s="47" t="s">
        <v>220</v>
      </c>
      <c r="C40" s="18">
        <v>75</v>
      </c>
      <c r="D40" s="18" t="s">
        <v>56</v>
      </c>
      <c r="E40" s="46" t="s">
        <v>20</v>
      </c>
      <c r="F40" s="55">
        <v>32819</v>
      </c>
      <c r="G40" s="46" t="s">
        <v>25</v>
      </c>
      <c r="H40" s="18" t="s">
        <v>57</v>
      </c>
      <c r="I40" s="11">
        <v>0.65590000000000004</v>
      </c>
      <c r="J40" s="18">
        <v>137.5</v>
      </c>
      <c r="K40" s="80">
        <v>140</v>
      </c>
      <c r="L40" s="80">
        <v>140</v>
      </c>
      <c r="M40" s="18"/>
      <c r="N40" s="52">
        <v>137.5</v>
      </c>
      <c r="O40" s="11">
        <f t="shared" si="0"/>
        <v>90.186250000000001</v>
      </c>
      <c r="P40" s="18"/>
      <c r="Q40" s="7"/>
    </row>
    <row r="41" spans="1:17">
      <c r="A41" s="47">
        <v>6</v>
      </c>
      <c r="B41" s="47" t="s">
        <v>220</v>
      </c>
      <c r="C41" s="18">
        <v>75</v>
      </c>
      <c r="D41" s="18" t="s">
        <v>55</v>
      </c>
      <c r="E41" s="46" t="s">
        <v>20</v>
      </c>
      <c r="F41" s="55">
        <v>33679</v>
      </c>
      <c r="G41" s="46" t="s">
        <v>25</v>
      </c>
      <c r="H41" s="18">
        <v>74.7</v>
      </c>
      <c r="I41" s="11">
        <v>0.66659999999999997</v>
      </c>
      <c r="J41" s="18">
        <v>130</v>
      </c>
      <c r="K41" s="80">
        <v>137.5</v>
      </c>
      <c r="L41" s="80">
        <v>137.5</v>
      </c>
      <c r="M41" s="18"/>
      <c r="N41" s="52">
        <v>130</v>
      </c>
      <c r="O41" s="11">
        <f t="shared" ref="O41:O56" si="1">N41*I41</f>
        <v>86.658000000000001</v>
      </c>
      <c r="P41" s="18"/>
      <c r="Q41" s="7"/>
    </row>
    <row r="42" spans="1:17">
      <c r="A42" s="47">
        <v>7</v>
      </c>
      <c r="B42" s="47" t="s">
        <v>220</v>
      </c>
      <c r="C42" s="18">
        <v>75</v>
      </c>
      <c r="D42" s="18" t="s">
        <v>187</v>
      </c>
      <c r="E42" s="46" t="s">
        <v>61</v>
      </c>
      <c r="F42" s="55">
        <v>31429</v>
      </c>
      <c r="G42" s="46" t="s">
        <v>25</v>
      </c>
      <c r="H42" s="18">
        <v>74.3</v>
      </c>
      <c r="I42" s="11">
        <v>0.6694</v>
      </c>
      <c r="J42" s="18">
        <v>125</v>
      </c>
      <c r="K42" s="80">
        <v>135</v>
      </c>
      <c r="L42" s="80">
        <v>135</v>
      </c>
      <c r="M42" s="18"/>
      <c r="N42" s="52">
        <v>125</v>
      </c>
      <c r="O42" s="11">
        <f t="shared" si="1"/>
        <v>83.674999999999997</v>
      </c>
      <c r="P42" s="18"/>
      <c r="Q42" s="7"/>
    </row>
    <row r="43" spans="1:17">
      <c r="A43" s="47">
        <v>8</v>
      </c>
      <c r="B43" s="47" t="s">
        <v>220</v>
      </c>
      <c r="C43" s="18">
        <v>75</v>
      </c>
      <c r="D43" s="18" t="s">
        <v>52</v>
      </c>
      <c r="E43" s="46" t="s">
        <v>20</v>
      </c>
      <c r="F43" s="55">
        <v>35258</v>
      </c>
      <c r="G43" s="46" t="s">
        <v>25</v>
      </c>
      <c r="H43" s="18">
        <v>74</v>
      </c>
      <c r="I43" s="11">
        <v>0.67159999999999997</v>
      </c>
      <c r="J43" s="18">
        <v>115</v>
      </c>
      <c r="K43" s="18">
        <v>0.5</v>
      </c>
      <c r="L43" s="80">
        <v>130</v>
      </c>
      <c r="M43" s="18"/>
      <c r="N43" s="52">
        <v>120</v>
      </c>
      <c r="O43" s="11">
        <f t="shared" si="1"/>
        <v>80.591999999999999</v>
      </c>
      <c r="P43" s="18"/>
      <c r="Q43" s="7"/>
    </row>
    <row r="44" spans="1:17">
      <c r="A44" s="47">
        <v>1</v>
      </c>
      <c r="B44" s="47" t="s">
        <v>220</v>
      </c>
      <c r="C44" s="18">
        <v>75</v>
      </c>
      <c r="D44" s="18" t="s">
        <v>45</v>
      </c>
      <c r="E44" s="46" t="s">
        <v>20</v>
      </c>
      <c r="F44" s="55">
        <v>23431</v>
      </c>
      <c r="G44" s="46" t="s">
        <v>46</v>
      </c>
      <c r="H44" s="18">
        <v>70.7</v>
      </c>
      <c r="I44" s="11">
        <v>0.8931</v>
      </c>
      <c r="J44" s="80">
        <v>105</v>
      </c>
      <c r="K44" s="18">
        <v>110</v>
      </c>
      <c r="L44" s="80">
        <v>115</v>
      </c>
      <c r="M44" s="18"/>
      <c r="N44" s="52">
        <v>110</v>
      </c>
      <c r="O44" s="11">
        <f t="shared" si="1"/>
        <v>98.241</v>
      </c>
      <c r="P44" s="18"/>
      <c r="Q44" s="7"/>
    </row>
    <row r="45" spans="1:17">
      <c r="A45" s="47">
        <v>1</v>
      </c>
      <c r="B45" s="47" t="s">
        <v>220</v>
      </c>
      <c r="C45" s="18">
        <v>75</v>
      </c>
      <c r="D45" s="46" t="s">
        <v>41</v>
      </c>
      <c r="E45" s="46" t="s">
        <v>20</v>
      </c>
      <c r="F45" s="55">
        <v>20042</v>
      </c>
      <c r="G45" s="46" t="s">
        <v>42</v>
      </c>
      <c r="H45" s="18">
        <v>73.099999999999994</v>
      </c>
      <c r="I45" s="11">
        <v>1.1901999999999999</v>
      </c>
      <c r="J45" s="18">
        <v>95</v>
      </c>
      <c r="K45" s="18">
        <v>102.5</v>
      </c>
      <c r="L45" s="80">
        <v>107.5</v>
      </c>
      <c r="M45" s="18"/>
      <c r="N45" s="52">
        <v>102.5</v>
      </c>
      <c r="O45" s="11">
        <f t="shared" si="1"/>
        <v>121.99549999999999</v>
      </c>
      <c r="P45" s="18">
        <v>2</v>
      </c>
      <c r="Q45" s="7"/>
    </row>
    <row r="46" spans="1:17">
      <c r="A46" s="47">
        <v>1</v>
      </c>
      <c r="B46" s="47" t="s">
        <v>220</v>
      </c>
      <c r="C46" s="18">
        <v>82.5</v>
      </c>
      <c r="D46" s="18" t="s">
        <v>68</v>
      </c>
      <c r="E46" s="46" t="s">
        <v>20</v>
      </c>
      <c r="F46" s="55">
        <v>31335</v>
      </c>
      <c r="G46" s="46" t="s">
        <v>25</v>
      </c>
      <c r="H46" s="18">
        <v>82.4</v>
      </c>
      <c r="I46" s="11">
        <v>0.61980000000000002</v>
      </c>
      <c r="J46" s="18">
        <v>170</v>
      </c>
      <c r="K46" s="18">
        <v>175</v>
      </c>
      <c r="L46" s="18">
        <v>180</v>
      </c>
      <c r="M46" s="18"/>
      <c r="N46" s="52">
        <v>180</v>
      </c>
      <c r="O46" s="11">
        <f t="shared" si="1"/>
        <v>111.56400000000001</v>
      </c>
      <c r="P46" s="18">
        <v>3</v>
      </c>
      <c r="Q46" s="7"/>
    </row>
    <row r="47" spans="1:17">
      <c r="A47" s="47">
        <v>2</v>
      </c>
      <c r="B47" s="47" t="s">
        <v>220</v>
      </c>
      <c r="C47" s="18">
        <v>82.5</v>
      </c>
      <c r="D47" s="18" t="s">
        <v>66</v>
      </c>
      <c r="E47" s="18" t="s">
        <v>67</v>
      </c>
      <c r="F47" s="55">
        <v>31550</v>
      </c>
      <c r="G47" s="46" t="s">
        <v>25</v>
      </c>
      <c r="H47" s="18">
        <v>78.900000000000006</v>
      </c>
      <c r="I47" s="11">
        <v>0.63939999999999997</v>
      </c>
      <c r="J47" s="18">
        <v>157.5</v>
      </c>
      <c r="K47" s="18">
        <v>162.5</v>
      </c>
      <c r="L47" s="80">
        <v>170</v>
      </c>
      <c r="M47" s="18"/>
      <c r="N47" s="52">
        <v>162.5</v>
      </c>
      <c r="O47" s="11">
        <f t="shared" si="1"/>
        <v>103.90249999999999</v>
      </c>
      <c r="P47" s="18"/>
      <c r="Q47" s="7"/>
    </row>
    <row r="48" spans="1:17">
      <c r="A48" s="47">
        <v>3</v>
      </c>
      <c r="B48" s="47" t="s">
        <v>220</v>
      </c>
      <c r="C48" s="18">
        <v>82.5</v>
      </c>
      <c r="D48" s="18" t="s">
        <v>65</v>
      </c>
      <c r="E48" s="46" t="s">
        <v>20</v>
      </c>
      <c r="F48" s="55">
        <v>29726</v>
      </c>
      <c r="G48" s="46" t="s">
        <v>25</v>
      </c>
      <c r="H48" s="18">
        <v>79.599999999999994</v>
      </c>
      <c r="I48" s="11">
        <v>0.63519999999999999</v>
      </c>
      <c r="J48" s="18">
        <v>140</v>
      </c>
      <c r="K48" s="18">
        <v>147.5</v>
      </c>
      <c r="L48" s="80">
        <v>152.5</v>
      </c>
      <c r="M48" s="18"/>
      <c r="N48" s="52">
        <v>147.5</v>
      </c>
      <c r="O48" s="11">
        <f t="shared" si="1"/>
        <v>93.691999999999993</v>
      </c>
      <c r="P48" s="18"/>
      <c r="Q48" s="7"/>
    </row>
    <row r="49" spans="1:17">
      <c r="A49" s="47">
        <v>4</v>
      </c>
      <c r="B49" s="47" t="s">
        <v>220</v>
      </c>
      <c r="C49" s="18">
        <v>82.5</v>
      </c>
      <c r="D49" s="18" t="s">
        <v>64</v>
      </c>
      <c r="E49" s="46" t="s">
        <v>20</v>
      </c>
      <c r="F49" s="55">
        <v>33221</v>
      </c>
      <c r="G49" s="46" t="s">
        <v>25</v>
      </c>
      <c r="H49" s="18">
        <v>80.599999999999994</v>
      </c>
      <c r="I49" s="11">
        <v>0.62949999999999995</v>
      </c>
      <c r="J49" s="18">
        <v>135</v>
      </c>
      <c r="K49" s="80">
        <v>147.5</v>
      </c>
      <c r="L49" s="18">
        <v>147.5</v>
      </c>
      <c r="M49" s="18"/>
      <c r="N49" s="52">
        <v>147.5</v>
      </c>
      <c r="O49" s="11">
        <f t="shared" si="1"/>
        <v>92.851249999999993</v>
      </c>
      <c r="P49" s="18"/>
      <c r="Q49" s="7"/>
    </row>
    <row r="50" spans="1:17">
      <c r="A50" s="47">
        <v>5</v>
      </c>
      <c r="B50" s="47" t="s">
        <v>220</v>
      </c>
      <c r="C50" s="18">
        <v>82.5</v>
      </c>
      <c r="D50" s="47" t="s">
        <v>202</v>
      </c>
      <c r="E50" s="46" t="s">
        <v>20</v>
      </c>
      <c r="F50" s="55">
        <v>31217</v>
      </c>
      <c r="G50" s="46" t="s">
        <v>25</v>
      </c>
      <c r="H50" s="18">
        <v>81.5</v>
      </c>
      <c r="I50" s="11">
        <v>0.62460000000000004</v>
      </c>
      <c r="J50" s="18">
        <v>132.5</v>
      </c>
      <c r="K50" s="18">
        <v>142.5</v>
      </c>
      <c r="L50" s="80">
        <v>147.5</v>
      </c>
      <c r="M50" s="18"/>
      <c r="N50" s="52">
        <v>142.5</v>
      </c>
      <c r="O50" s="11">
        <f t="shared" si="1"/>
        <v>89.005500000000012</v>
      </c>
      <c r="P50" s="18"/>
      <c r="Q50" s="7"/>
    </row>
    <row r="51" spans="1:17">
      <c r="A51" s="47">
        <v>6</v>
      </c>
      <c r="B51" s="47" t="s">
        <v>220</v>
      </c>
      <c r="C51" s="18">
        <v>82.5</v>
      </c>
      <c r="D51" s="18" t="s">
        <v>63</v>
      </c>
      <c r="E51" s="46" t="s">
        <v>20</v>
      </c>
      <c r="F51" s="55">
        <v>29674</v>
      </c>
      <c r="G51" s="46" t="s">
        <v>25</v>
      </c>
      <c r="H51" s="18">
        <v>81.5</v>
      </c>
      <c r="I51" s="11">
        <v>0.62460000000000004</v>
      </c>
      <c r="J51" s="18">
        <v>115</v>
      </c>
      <c r="K51" s="18">
        <v>130</v>
      </c>
      <c r="L51" s="80">
        <v>132.5</v>
      </c>
      <c r="M51" s="18"/>
      <c r="N51" s="52">
        <v>130</v>
      </c>
      <c r="O51" s="11">
        <f t="shared" si="1"/>
        <v>81.198000000000008</v>
      </c>
      <c r="P51" s="18"/>
      <c r="Q51" s="7"/>
    </row>
    <row r="52" spans="1:17">
      <c r="A52" s="47">
        <v>1</v>
      </c>
      <c r="B52" s="47" t="s">
        <v>220</v>
      </c>
      <c r="C52" s="18">
        <v>82.5</v>
      </c>
      <c r="D52" s="8" t="s">
        <v>58</v>
      </c>
      <c r="E52" s="46" t="s">
        <v>20</v>
      </c>
      <c r="F52" s="55">
        <v>27201</v>
      </c>
      <c r="G52" s="46" t="s">
        <v>35</v>
      </c>
      <c r="H52" s="8">
        <v>79.599999999999994</v>
      </c>
      <c r="I52" s="11">
        <v>0.64659999999999995</v>
      </c>
      <c r="J52" s="8">
        <v>135</v>
      </c>
      <c r="K52" s="18">
        <v>140</v>
      </c>
      <c r="L52" s="18">
        <v>142.5</v>
      </c>
      <c r="M52" s="18"/>
      <c r="N52" s="52">
        <v>142.5</v>
      </c>
      <c r="O52" s="11">
        <f t="shared" si="1"/>
        <v>92.140499999999989</v>
      </c>
      <c r="P52" s="18"/>
      <c r="Q52" s="7"/>
    </row>
    <row r="53" spans="1:17">
      <c r="A53" s="47">
        <v>1</v>
      </c>
      <c r="B53" s="47" t="s">
        <v>220</v>
      </c>
      <c r="C53" s="18">
        <v>90</v>
      </c>
      <c r="D53" s="18" t="s">
        <v>73</v>
      </c>
      <c r="E53" s="46" t="s">
        <v>74</v>
      </c>
      <c r="F53" s="55">
        <v>34191</v>
      </c>
      <c r="G53" s="46" t="s">
        <v>27</v>
      </c>
      <c r="H53" s="18">
        <v>85.7</v>
      </c>
      <c r="I53" s="11">
        <v>0.60360000000000003</v>
      </c>
      <c r="J53" s="80">
        <v>145</v>
      </c>
      <c r="K53" s="80">
        <v>145</v>
      </c>
      <c r="L53" s="18">
        <v>0</v>
      </c>
      <c r="M53" s="18"/>
      <c r="N53" s="52">
        <v>0</v>
      </c>
      <c r="O53" s="11">
        <f t="shared" si="1"/>
        <v>0</v>
      </c>
      <c r="P53" s="18"/>
      <c r="Q53" s="7"/>
    </row>
    <row r="54" spans="1:17" ht="15" customHeight="1">
      <c r="A54" s="47">
        <v>1</v>
      </c>
      <c r="B54" s="47" t="s">
        <v>220</v>
      </c>
      <c r="C54" s="18">
        <v>90</v>
      </c>
      <c r="D54" s="18" t="s">
        <v>79</v>
      </c>
      <c r="E54" s="46" t="s">
        <v>20</v>
      </c>
      <c r="F54" s="55">
        <v>30525</v>
      </c>
      <c r="G54" s="46" t="s">
        <v>25</v>
      </c>
      <c r="H54" s="18">
        <v>88.6</v>
      </c>
      <c r="I54" s="11">
        <v>0.59099999999999997</v>
      </c>
      <c r="J54" s="18">
        <v>185</v>
      </c>
      <c r="K54" s="80">
        <v>190</v>
      </c>
      <c r="L54" s="18">
        <v>190</v>
      </c>
      <c r="M54" s="18"/>
      <c r="N54" s="52">
        <v>190</v>
      </c>
      <c r="O54" s="11">
        <f t="shared" si="1"/>
        <v>112.28999999999999</v>
      </c>
      <c r="P54" s="18">
        <v>2</v>
      </c>
      <c r="Q54" s="7"/>
    </row>
    <row r="55" spans="1:17">
      <c r="A55" s="47">
        <v>2</v>
      </c>
      <c r="B55" s="47" t="s">
        <v>220</v>
      </c>
      <c r="C55" s="18">
        <v>90</v>
      </c>
      <c r="D55" s="46" t="s">
        <v>78</v>
      </c>
      <c r="E55" s="46" t="s">
        <v>20</v>
      </c>
      <c r="F55" s="55">
        <v>31957</v>
      </c>
      <c r="G55" s="46" t="s">
        <v>25</v>
      </c>
      <c r="H55" s="18">
        <v>89.2</v>
      </c>
      <c r="I55" s="11">
        <v>0.58850000000000002</v>
      </c>
      <c r="J55" s="18">
        <v>170</v>
      </c>
      <c r="K55" s="18">
        <v>175</v>
      </c>
      <c r="L55" s="18">
        <v>177.5</v>
      </c>
      <c r="M55" s="18"/>
      <c r="N55" s="52">
        <v>177.5</v>
      </c>
      <c r="O55" s="11">
        <f t="shared" si="1"/>
        <v>104.45875000000001</v>
      </c>
      <c r="P55" s="18"/>
      <c r="Q55" s="7"/>
    </row>
    <row r="56" spans="1:17">
      <c r="A56" s="47">
        <v>3</v>
      </c>
      <c r="B56" s="47" t="s">
        <v>220</v>
      </c>
      <c r="C56" s="18">
        <v>90</v>
      </c>
      <c r="D56" s="46" t="s">
        <v>76</v>
      </c>
      <c r="E56" s="46" t="s">
        <v>20</v>
      </c>
      <c r="F56" s="55">
        <v>33182</v>
      </c>
      <c r="G56" s="46" t="s">
        <v>25</v>
      </c>
      <c r="H56" s="18">
        <v>89.4</v>
      </c>
      <c r="I56" s="11">
        <v>0.5877</v>
      </c>
      <c r="J56" s="18">
        <v>155</v>
      </c>
      <c r="K56" s="80">
        <v>160</v>
      </c>
      <c r="L56" s="18">
        <v>160</v>
      </c>
      <c r="M56" s="18"/>
      <c r="N56" s="52">
        <v>160</v>
      </c>
      <c r="O56" s="11">
        <f t="shared" si="1"/>
        <v>94.031999999999996</v>
      </c>
      <c r="P56" s="18"/>
      <c r="Q56" s="7"/>
    </row>
    <row r="57" spans="1:17">
      <c r="A57" s="47" t="s">
        <v>209</v>
      </c>
      <c r="B57" s="47" t="s">
        <v>220</v>
      </c>
      <c r="C57" s="18">
        <v>90</v>
      </c>
      <c r="D57" s="18" t="s">
        <v>70</v>
      </c>
      <c r="E57" s="46" t="s">
        <v>20</v>
      </c>
      <c r="F57" s="55">
        <v>30259</v>
      </c>
      <c r="G57" s="46" t="s">
        <v>25</v>
      </c>
      <c r="H57" s="18">
        <v>87.9</v>
      </c>
      <c r="I57" s="11"/>
      <c r="J57" s="80">
        <v>120</v>
      </c>
      <c r="K57" s="80">
        <v>120</v>
      </c>
      <c r="L57" s="80">
        <v>120</v>
      </c>
      <c r="M57" s="18"/>
      <c r="N57" s="52">
        <v>0</v>
      </c>
      <c r="O57" s="11">
        <v>0</v>
      </c>
      <c r="P57" s="18"/>
      <c r="Q57" s="7"/>
    </row>
    <row r="58" spans="1:17">
      <c r="A58" s="47">
        <v>1</v>
      </c>
      <c r="B58" s="47" t="s">
        <v>220</v>
      </c>
      <c r="C58" s="18">
        <v>90</v>
      </c>
      <c r="D58" s="18" t="s">
        <v>75</v>
      </c>
      <c r="E58" s="46" t="s">
        <v>74</v>
      </c>
      <c r="F58" s="55">
        <v>27539</v>
      </c>
      <c r="G58" s="46" t="s">
        <v>35</v>
      </c>
      <c r="H58" s="18">
        <v>89.9</v>
      </c>
      <c r="I58" s="11">
        <v>0.59099999999999997</v>
      </c>
      <c r="J58" s="18">
        <v>150</v>
      </c>
      <c r="K58" s="18">
        <v>155</v>
      </c>
      <c r="L58" s="18">
        <v>157.5</v>
      </c>
      <c r="M58" s="18"/>
      <c r="N58" s="52">
        <v>157.5</v>
      </c>
      <c r="O58" s="11">
        <f t="shared" ref="O58:O76" si="2">N58*I58</f>
        <v>93.082499999999996</v>
      </c>
      <c r="P58" s="18"/>
      <c r="Q58" s="7"/>
    </row>
    <row r="59" spans="1:17">
      <c r="A59" s="47">
        <v>2</v>
      </c>
      <c r="B59" s="47" t="s">
        <v>220</v>
      </c>
      <c r="C59" s="18">
        <v>90</v>
      </c>
      <c r="D59" s="18" t="s">
        <v>77</v>
      </c>
      <c r="E59" s="46" t="s">
        <v>20</v>
      </c>
      <c r="F59" s="55">
        <v>26971</v>
      </c>
      <c r="G59" s="46" t="s">
        <v>35</v>
      </c>
      <c r="H59" s="18">
        <v>87.2</v>
      </c>
      <c r="I59" s="11">
        <v>0.60760000000000003</v>
      </c>
      <c r="J59" s="18">
        <v>150</v>
      </c>
      <c r="K59" s="80">
        <v>155</v>
      </c>
      <c r="L59" s="80">
        <v>155</v>
      </c>
      <c r="M59" s="18"/>
      <c r="N59" s="52">
        <v>150</v>
      </c>
      <c r="O59" s="11">
        <f t="shared" si="2"/>
        <v>91.14</v>
      </c>
      <c r="P59" s="18"/>
      <c r="Q59" s="7"/>
    </row>
    <row r="60" spans="1:17">
      <c r="A60" s="47">
        <v>3</v>
      </c>
      <c r="B60" s="47" t="s">
        <v>220</v>
      </c>
      <c r="C60" s="18">
        <v>90</v>
      </c>
      <c r="D60" s="18" t="s">
        <v>72</v>
      </c>
      <c r="E60" s="46" t="s">
        <v>20</v>
      </c>
      <c r="F60" s="55">
        <v>26645</v>
      </c>
      <c r="G60" s="46" t="s">
        <v>35</v>
      </c>
      <c r="H60" s="18">
        <v>88.1</v>
      </c>
      <c r="I60" s="11">
        <v>0.61140000000000005</v>
      </c>
      <c r="J60" s="18">
        <v>135</v>
      </c>
      <c r="K60" s="80">
        <v>145</v>
      </c>
      <c r="L60" s="18">
        <v>145</v>
      </c>
      <c r="M60" s="18"/>
      <c r="N60" s="52">
        <v>145</v>
      </c>
      <c r="O60" s="11">
        <f t="shared" si="2"/>
        <v>88.653000000000006</v>
      </c>
      <c r="P60" s="18"/>
      <c r="Q60" s="7"/>
    </row>
    <row r="61" spans="1:17">
      <c r="A61" s="47">
        <v>1</v>
      </c>
      <c r="B61" s="47" t="s">
        <v>220</v>
      </c>
      <c r="C61" s="18">
        <v>90</v>
      </c>
      <c r="D61" s="47" t="s">
        <v>205</v>
      </c>
      <c r="E61" s="46" t="s">
        <v>20</v>
      </c>
      <c r="F61" s="55">
        <v>23870</v>
      </c>
      <c r="G61" s="46" t="s">
        <v>46</v>
      </c>
      <c r="H61" s="18">
        <v>89</v>
      </c>
      <c r="I61" s="11">
        <v>0.73009999999999997</v>
      </c>
      <c r="J61" s="18">
        <v>130</v>
      </c>
      <c r="K61" s="18">
        <v>140</v>
      </c>
      <c r="L61" s="18">
        <v>150</v>
      </c>
      <c r="M61" s="18"/>
      <c r="N61" s="52">
        <v>150</v>
      </c>
      <c r="O61" s="11">
        <f t="shared" ref="O61:O67" si="3">N61*I61</f>
        <v>109.515</v>
      </c>
      <c r="P61" s="18">
        <v>3</v>
      </c>
      <c r="Q61" s="7"/>
    </row>
    <row r="62" spans="1:17">
      <c r="A62" s="47">
        <v>1</v>
      </c>
      <c r="B62" s="47" t="s">
        <v>220</v>
      </c>
      <c r="C62" s="18">
        <v>90</v>
      </c>
      <c r="D62" s="18" t="s">
        <v>71</v>
      </c>
      <c r="E62" s="46" t="s">
        <v>20</v>
      </c>
      <c r="F62" s="55">
        <v>20144</v>
      </c>
      <c r="G62" s="46" t="s">
        <v>42</v>
      </c>
      <c r="H62" s="18">
        <v>89.3</v>
      </c>
      <c r="I62" s="11">
        <v>1.0321</v>
      </c>
      <c r="J62" s="80">
        <v>125</v>
      </c>
      <c r="K62" s="47">
        <v>125</v>
      </c>
      <c r="L62" s="80">
        <v>130</v>
      </c>
      <c r="M62" s="47"/>
      <c r="N62" s="47">
        <v>125</v>
      </c>
      <c r="O62" s="11">
        <f t="shared" si="3"/>
        <v>129.01249999999999</v>
      </c>
      <c r="P62" s="18">
        <v>1</v>
      </c>
      <c r="Q62" s="7"/>
    </row>
    <row r="63" spans="1:17">
      <c r="A63" s="47">
        <v>1</v>
      </c>
      <c r="B63" s="47" t="s">
        <v>220</v>
      </c>
      <c r="C63" s="18">
        <v>100</v>
      </c>
      <c r="D63" s="18" t="s">
        <v>86</v>
      </c>
      <c r="E63" s="46" t="s">
        <v>20</v>
      </c>
      <c r="F63" s="55">
        <v>29137</v>
      </c>
      <c r="G63" s="46" t="s">
        <v>25</v>
      </c>
      <c r="H63" s="18">
        <v>99.8</v>
      </c>
      <c r="I63" s="11">
        <v>0.55449999999999999</v>
      </c>
      <c r="J63" s="18">
        <v>165</v>
      </c>
      <c r="K63" s="18">
        <v>172.5</v>
      </c>
      <c r="L63" s="18">
        <v>175</v>
      </c>
      <c r="M63" s="18"/>
      <c r="N63" s="52">
        <v>175</v>
      </c>
      <c r="O63" s="11">
        <f t="shared" si="3"/>
        <v>97.037499999999994</v>
      </c>
      <c r="P63" s="18"/>
      <c r="Q63" s="7"/>
    </row>
    <row r="64" spans="1:17">
      <c r="A64" s="47">
        <v>2</v>
      </c>
      <c r="B64" s="47" t="s">
        <v>220</v>
      </c>
      <c r="C64" s="18">
        <v>100</v>
      </c>
      <c r="D64" s="18" t="s">
        <v>85</v>
      </c>
      <c r="E64" s="46" t="s">
        <v>20</v>
      </c>
      <c r="F64" s="55">
        <v>32314</v>
      </c>
      <c r="G64" s="46" t="s">
        <v>25</v>
      </c>
      <c r="H64" s="18">
        <v>97.8</v>
      </c>
      <c r="I64" s="11">
        <v>0.55969999999999998</v>
      </c>
      <c r="J64" s="80">
        <v>162.5</v>
      </c>
      <c r="K64" s="18">
        <v>162.5</v>
      </c>
      <c r="L64" s="18">
        <v>170</v>
      </c>
      <c r="M64" s="18"/>
      <c r="N64" s="52">
        <v>170</v>
      </c>
      <c r="O64" s="11">
        <f t="shared" si="3"/>
        <v>95.149000000000001</v>
      </c>
      <c r="P64" s="18"/>
      <c r="Q64" s="7"/>
    </row>
    <row r="65" spans="1:17">
      <c r="A65" s="47">
        <v>3</v>
      </c>
      <c r="B65" s="47" t="s">
        <v>220</v>
      </c>
      <c r="C65" s="18">
        <v>100</v>
      </c>
      <c r="D65" s="18" t="s">
        <v>83</v>
      </c>
      <c r="E65" s="46" t="s">
        <v>20</v>
      </c>
      <c r="F65" s="55">
        <v>28517</v>
      </c>
      <c r="G65" s="46" t="s">
        <v>25</v>
      </c>
      <c r="H65" s="18">
        <v>97.8</v>
      </c>
      <c r="I65" s="11">
        <v>0.55969999999999998</v>
      </c>
      <c r="J65" s="80">
        <v>155</v>
      </c>
      <c r="K65" s="18">
        <v>162.5</v>
      </c>
      <c r="L65" s="80">
        <v>165</v>
      </c>
      <c r="M65" s="18"/>
      <c r="N65" s="52">
        <v>162.5</v>
      </c>
      <c r="O65" s="11">
        <f t="shared" si="3"/>
        <v>90.951250000000002</v>
      </c>
      <c r="P65" s="18"/>
      <c r="Q65" s="7"/>
    </row>
    <row r="66" spans="1:17">
      <c r="A66" s="47">
        <v>4</v>
      </c>
      <c r="B66" s="47" t="s">
        <v>220</v>
      </c>
      <c r="C66" s="18">
        <v>100</v>
      </c>
      <c r="D66" s="18" t="s">
        <v>36</v>
      </c>
      <c r="E66" s="46" t="s">
        <v>20</v>
      </c>
      <c r="F66" s="55">
        <v>29277</v>
      </c>
      <c r="G66" s="46" t="s">
        <v>25</v>
      </c>
      <c r="H66" s="18">
        <v>96.9</v>
      </c>
      <c r="I66" s="11">
        <v>0.56220000000000003</v>
      </c>
      <c r="J66" s="18">
        <v>135</v>
      </c>
      <c r="K66" s="18">
        <v>142.5</v>
      </c>
      <c r="L66" s="80">
        <v>145</v>
      </c>
      <c r="M66" s="18"/>
      <c r="N66" s="52">
        <v>142.5</v>
      </c>
      <c r="O66" s="12">
        <f t="shared" si="3"/>
        <v>80.113500000000002</v>
      </c>
      <c r="P66" s="18"/>
      <c r="Q66" s="7"/>
    </row>
    <row r="67" spans="1:17">
      <c r="A67" s="47">
        <v>6</v>
      </c>
      <c r="B67" s="47" t="s">
        <v>220</v>
      </c>
      <c r="C67" s="18">
        <v>100</v>
      </c>
      <c r="D67" s="18" t="s">
        <v>80</v>
      </c>
      <c r="E67" s="46" t="s">
        <v>74</v>
      </c>
      <c r="F67" s="55">
        <v>33184</v>
      </c>
      <c r="G67" s="46" t="s">
        <v>25</v>
      </c>
      <c r="H67" s="18" t="s">
        <v>81</v>
      </c>
      <c r="I67" s="11">
        <v>0.55969999999999998</v>
      </c>
      <c r="J67" s="18">
        <v>125</v>
      </c>
      <c r="K67" s="18">
        <v>130</v>
      </c>
      <c r="L67" s="80">
        <v>142.5</v>
      </c>
      <c r="M67" s="18"/>
      <c r="N67" s="52">
        <v>130</v>
      </c>
      <c r="O67" s="12">
        <f t="shared" si="3"/>
        <v>72.760999999999996</v>
      </c>
      <c r="P67" s="18"/>
      <c r="Q67" s="7"/>
    </row>
    <row r="68" spans="1:17">
      <c r="A68" s="47" t="s">
        <v>209</v>
      </c>
      <c r="B68" s="47" t="s">
        <v>220</v>
      </c>
      <c r="C68" s="18">
        <v>100</v>
      </c>
      <c r="D68" s="18" t="s">
        <v>82</v>
      </c>
      <c r="E68" s="46" t="s">
        <v>20</v>
      </c>
      <c r="F68" s="55">
        <v>33820</v>
      </c>
      <c r="G68" s="46" t="s">
        <v>25</v>
      </c>
      <c r="H68" s="18">
        <v>98.6</v>
      </c>
      <c r="I68" s="11">
        <v>0.5575</v>
      </c>
      <c r="J68" s="80">
        <v>150</v>
      </c>
      <c r="K68" s="80">
        <v>162.5</v>
      </c>
      <c r="L68" s="80">
        <v>162.5</v>
      </c>
      <c r="M68" s="18"/>
      <c r="N68" s="52">
        <v>0</v>
      </c>
      <c r="O68" s="11">
        <f t="shared" si="2"/>
        <v>0</v>
      </c>
      <c r="P68" s="18"/>
      <c r="Q68" s="7"/>
    </row>
    <row r="69" spans="1:17">
      <c r="A69" s="47" t="s">
        <v>209</v>
      </c>
      <c r="B69" s="47" t="s">
        <v>220</v>
      </c>
      <c r="C69" s="18">
        <v>100</v>
      </c>
      <c r="D69" s="18" t="s">
        <v>84</v>
      </c>
      <c r="E69" s="46" t="s">
        <v>20</v>
      </c>
      <c r="F69" s="55">
        <v>31502</v>
      </c>
      <c r="G69" s="46" t="s">
        <v>25</v>
      </c>
      <c r="H69" s="18">
        <v>95.3</v>
      </c>
      <c r="I69" s="11">
        <v>0.56689999999999996</v>
      </c>
      <c r="J69" s="80">
        <v>155</v>
      </c>
      <c r="K69" s="80">
        <v>155</v>
      </c>
      <c r="L69" s="80">
        <v>162.5</v>
      </c>
      <c r="M69" s="18"/>
      <c r="N69" s="52">
        <v>0</v>
      </c>
      <c r="O69" s="11">
        <f t="shared" si="2"/>
        <v>0</v>
      </c>
      <c r="P69" s="18"/>
      <c r="Q69" s="7"/>
    </row>
    <row r="70" spans="1:17">
      <c r="A70" s="47">
        <v>1</v>
      </c>
      <c r="B70" s="47" t="s">
        <v>220</v>
      </c>
      <c r="C70" s="18">
        <v>110</v>
      </c>
      <c r="D70" s="18" t="s">
        <v>95</v>
      </c>
      <c r="E70" s="18" t="s">
        <v>44</v>
      </c>
      <c r="F70" s="55">
        <v>35521</v>
      </c>
      <c r="G70" s="46" t="s">
        <v>27</v>
      </c>
      <c r="H70" s="18">
        <v>105.6</v>
      </c>
      <c r="I70" s="11">
        <v>0.55900000000000005</v>
      </c>
      <c r="J70" s="18">
        <v>150</v>
      </c>
      <c r="K70" s="18">
        <v>157.5</v>
      </c>
      <c r="L70" s="80">
        <v>165</v>
      </c>
      <c r="M70" s="18"/>
      <c r="N70" s="52">
        <v>157.5</v>
      </c>
      <c r="O70" s="11">
        <f t="shared" si="2"/>
        <v>88.042500000000004</v>
      </c>
      <c r="P70" s="18"/>
      <c r="Q70" s="7"/>
    </row>
    <row r="71" spans="1:17">
      <c r="A71" s="47">
        <v>1</v>
      </c>
      <c r="B71" s="47" t="s">
        <v>220</v>
      </c>
      <c r="C71" s="18">
        <v>110</v>
      </c>
      <c r="D71" s="18" t="s">
        <v>94</v>
      </c>
      <c r="E71" s="18" t="s">
        <v>20</v>
      </c>
      <c r="F71" s="55">
        <v>33669</v>
      </c>
      <c r="G71" s="46" t="s">
        <v>25</v>
      </c>
      <c r="H71" s="18">
        <v>107.7</v>
      </c>
      <c r="I71" s="11">
        <v>0.53949999999999998</v>
      </c>
      <c r="J71" s="18">
        <v>160</v>
      </c>
      <c r="K71" s="80">
        <v>167.5</v>
      </c>
      <c r="L71" s="18">
        <v>167.5</v>
      </c>
      <c r="M71" s="18"/>
      <c r="N71" s="52">
        <v>167.5</v>
      </c>
      <c r="O71" s="11">
        <f t="shared" si="2"/>
        <v>90.366249999999994</v>
      </c>
      <c r="P71" s="18"/>
      <c r="Q71" s="7"/>
    </row>
    <row r="72" spans="1:17">
      <c r="A72" s="47" t="s">
        <v>209</v>
      </c>
      <c r="B72" s="47" t="s">
        <v>220</v>
      </c>
      <c r="C72" s="18">
        <v>110</v>
      </c>
      <c r="D72" s="18" t="s">
        <v>92</v>
      </c>
      <c r="E72" s="18" t="s">
        <v>20</v>
      </c>
      <c r="F72" s="55">
        <v>31744</v>
      </c>
      <c r="G72" s="46" t="s">
        <v>25</v>
      </c>
      <c r="H72" s="18">
        <v>105.3</v>
      </c>
      <c r="I72" s="11">
        <v>0.54320000000000002</v>
      </c>
      <c r="J72" s="80">
        <v>147.5</v>
      </c>
      <c r="K72" s="80">
        <v>147.5</v>
      </c>
      <c r="L72" s="80">
        <v>147.5</v>
      </c>
      <c r="M72" s="18"/>
      <c r="N72" s="52">
        <v>0</v>
      </c>
      <c r="O72" s="11">
        <f t="shared" si="2"/>
        <v>0</v>
      </c>
      <c r="P72" s="18"/>
      <c r="Q72" s="7"/>
    </row>
    <row r="73" spans="1:17" s="13" customFormat="1">
      <c r="A73" s="47">
        <v>1</v>
      </c>
      <c r="B73" s="47" t="s">
        <v>220</v>
      </c>
      <c r="C73" s="18">
        <v>125</v>
      </c>
      <c r="D73" s="18" t="s">
        <v>96</v>
      </c>
      <c r="E73" s="18" t="s">
        <v>20</v>
      </c>
      <c r="F73" s="55">
        <v>35691</v>
      </c>
      <c r="G73" s="46" t="s">
        <v>26</v>
      </c>
      <c r="H73" s="18">
        <v>120</v>
      </c>
      <c r="I73" s="11">
        <v>0.54810000000000003</v>
      </c>
      <c r="J73" s="18">
        <v>160</v>
      </c>
      <c r="K73" s="18">
        <v>165</v>
      </c>
      <c r="L73" s="18">
        <v>170</v>
      </c>
      <c r="M73" s="18"/>
      <c r="N73" s="52">
        <v>170</v>
      </c>
      <c r="O73" s="11">
        <f>N73*I73</f>
        <v>93.177000000000007</v>
      </c>
      <c r="P73" s="18">
        <v>1</v>
      </c>
      <c r="Q73" s="7"/>
    </row>
    <row r="74" spans="1:17">
      <c r="A74" s="47">
        <v>1</v>
      </c>
      <c r="B74" s="47" t="s">
        <v>220</v>
      </c>
      <c r="C74" s="18">
        <v>125</v>
      </c>
      <c r="D74" s="47" t="s">
        <v>125</v>
      </c>
      <c r="E74" s="18" t="s">
        <v>20</v>
      </c>
      <c r="F74" s="55">
        <v>30577</v>
      </c>
      <c r="G74" s="46" t="s">
        <v>25</v>
      </c>
      <c r="H74" s="18">
        <v>114.8</v>
      </c>
      <c r="I74" s="11">
        <v>0.53159999999999996</v>
      </c>
      <c r="J74" s="80">
        <v>220</v>
      </c>
      <c r="K74" s="18">
        <v>230</v>
      </c>
      <c r="L74" s="80">
        <v>240</v>
      </c>
      <c r="M74" s="18"/>
      <c r="N74" s="52">
        <v>230</v>
      </c>
      <c r="O74" s="11">
        <f t="shared" si="2"/>
        <v>122.26799999999999</v>
      </c>
      <c r="P74" s="18">
        <v>1</v>
      </c>
      <c r="Q74" s="7"/>
    </row>
    <row r="75" spans="1:17">
      <c r="A75" s="47">
        <v>2</v>
      </c>
      <c r="B75" s="47" t="s">
        <v>220</v>
      </c>
      <c r="C75" s="18">
        <v>125</v>
      </c>
      <c r="D75" s="18" t="s">
        <v>93</v>
      </c>
      <c r="E75" s="18" t="s">
        <v>20</v>
      </c>
      <c r="F75" s="55">
        <v>29103</v>
      </c>
      <c r="G75" s="46" t="s">
        <v>25</v>
      </c>
      <c r="H75" s="18">
        <v>116</v>
      </c>
      <c r="I75" s="11">
        <v>0.53049999999999997</v>
      </c>
      <c r="J75" s="18">
        <v>150</v>
      </c>
      <c r="K75" s="80">
        <v>160</v>
      </c>
      <c r="L75" s="80">
        <v>160</v>
      </c>
      <c r="M75" s="18"/>
      <c r="N75" s="52">
        <v>150</v>
      </c>
      <c r="O75" s="11">
        <f t="shared" si="2"/>
        <v>79.574999999999989</v>
      </c>
      <c r="P75" s="18"/>
      <c r="Q75" s="7"/>
    </row>
    <row r="76" spans="1:17">
      <c r="A76" s="47">
        <v>3</v>
      </c>
      <c r="B76" s="47" t="s">
        <v>220</v>
      </c>
      <c r="C76" s="18">
        <v>125</v>
      </c>
      <c r="D76" s="18" t="s">
        <v>91</v>
      </c>
      <c r="E76" s="18" t="s">
        <v>20</v>
      </c>
      <c r="F76" s="55">
        <v>30431</v>
      </c>
      <c r="G76" s="46" t="s">
        <v>25</v>
      </c>
      <c r="H76" s="18">
        <v>124.6</v>
      </c>
      <c r="I76" s="11">
        <v>0.52159999999999995</v>
      </c>
      <c r="J76" s="18">
        <v>145</v>
      </c>
      <c r="K76" s="80">
        <v>150</v>
      </c>
      <c r="L76" s="18">
        <v>0</v>
      </c>
      <c r="M76" s="18"/>
      <c r="N76" s="52">
        <v>145</v>
      </c>
      <c r="O76" s="11">
        <f t="shared" si="2"/>
        <v>75.631999999999991</v>
      </c>
      <c r="P76" s="18"/>
      <c r="Q76" s="7"/>
    </row>
    <row r="77" spans="1:17">
      <c r="A77" s="47">
        <v>1</v>
      </c>
      <c r="B77" s="47" t="s">
        <v>220</v>
      </c>
      <c r="C77" s="8">
        <v>140</v>
      </c>
      <c r="D77" s="18" t="s">
        <v>87</v>
      </c>
      <c r="E77" s="46" t="s">
        <v>20</v>
      </c>
      <c r="F77" s="55">
        <v>19589</v>
      </c>
      <c r="G77" s="46" t="s">
        <v>42</v>
      </c>
      <c r="H77" s="18" t="s">
        <v>88</v>
      </c>
      <c r="I77" s="11">
        <v>0.93710000000000004</v>
      </c>
      <c r="J77" s="80">
        <v>100</v>
      </c>
      <c r="K77" s="18">
        <v>100</v>
      </c>
      <c r="L77" s="80">
        <v>110</v>
      </c>
      <c r="M77" s="18"/>
      <c r="N77" s="52">
        <v>100</v>
      </c>
      <c r="O77" s="11">
        <f>N77*I77</f>
        <v>93.710000000000008</v>
      </c>
      <c r="P77" s="18"/>
      <c r="Q77" s="7"/>
    </row>
    <row r="78" spans="1:17" s="16" customFormat="1">
      <c r="A78" s="47"/>
      <c r="B78" s="47"/>
      <c r="C78" s="18"/>
      <c r="D78" s="18"/>
      <c r="E78" s="52" t="s">
        <v>210</v>
      </c>
      <c r="F78" s="60" t="s">
        <v>216</v>
      </c>
      <c r="G78" s="36" t="s">
        <v>212</v>
      </c>
      <c r="H78" s="18"/>
      <c r="I78" s="11"/>
      <c r="J78" s="18"/>
      <c r="K78" s="80"/>
      <c r="L78" s="18"/>
      <c r="M78" s="18"/>
      <c r="N78" s="52"/>
      <c r="O78" s="11"/>
      <c r="P78" s="18"/>
      <c r="Q78" s="7"/>
    </row>
    <row r="79" spans="1:17">
      <c r="A79" s="47"/>
      <c r="B79" s="47"/>
      <c r="C79" s="18"/>
      <c r="D79" s="18"/>
      <c r="E79" s="52" t="s">
        <v>214</v>
      </c>
      <c r="F79" s="60"/>
      <c r="G79" s="36"/>
      <c r="H79" s="18"/>
      <c r="I79" s="11"/>
      <c r="J79" s="18"/>
      <c r="K79" s="80"/>
      <c r="L79" s="18"/>
      <c r="M79" s="18"/>
      <c r="N79" s="52"/>
      <c r="O79" s="11"/>
      <c r="P79" s="18"/>
      <c r="Q79" s="7"/>
    </row>
    <row r="80" spans="1:17">
      <c r="A80" s="47">
        <v>1</v>
      </c>
      <c r="B80" s="47" t="s">
        <v>242</v>
      </c>
      <c r="C80" s="18">
        <v>75</v>
      </c>
      <c r="D80" s="18" t="s">
        <v>97</v>
      </c>
      <c r="E80" s="18" t="s">
        <v>20</v>
      </c>
      <c r="F80" s="55">
        <v>33988</v>
      </c>
      <c r="G80" s="46" t="s">
        <v>25</v>
      </c>
      <c r="H80" s="18">
        <v>74.900000000000006</v>
      </c>
      <c r="I80" s="11">
        <v>0.66020000000000001</v>
      </c>
      <c r="J80" s="18">
        <v>175</v>
      </c>
      <c r="K80" s="80">
        <v>185</v>
      </c>
      <c r="L80" s="80">
        <v>185</v>
      </c>
      <c r="M80" s="18"/>
      <c r="N80" s="52">
        <v>175</v>
      </c>
      <c r="O80" s="11">
        <f>N80*I80</f>
        <v>115.535</v>
      </c>
      <c r="P80" s="18"/>
      <c r="Q80" s="7"/>
    </row>
    <row r="81" spans="1:17">
      <c r="A81" s="47"/>
      <c r="B81" s="47"/>
      <c r="C81" s="8"/>
      <c r="D81" s="18"/>
      <c r="E81" s="36" t="s">
        <v>210</v>
      </c>
      <c r="F81" s="60" t="s">
        <v>215</v>
      </c>
      <c r="G81" s="36"/>
      <c r="H81" s="52" t="s">
        <v>212</v>
      </c>
      <c r="I81" s="11"/>
      <c r="J81" s="80"/>
      <c r="K81" s="18"/>
      <c r="L81" s="80"/>
      <c r="M81" s="18"/>
      <c r="N81" s="52"/>
      <c r="O81" s="11"/>
      <c r="P81" s="18"/>
      <c r="Q81" s="7"/>
    </row>
    <row r="82" spans="1:17">
      <c r="A82" s="47"/>
      <c r="B82" s="47"/>
      <c r="C82" s="8"/>
      <c r="D82" s="18"/>
      <c r="E82" s="36" t="s">
        <v>214</v>
      </c>
      <c r="F82" s="60"/>
      <c r="G82" s="36"/>
      <c r="H82" s="52"/>
      <c r="I82" s="11"/>
      <c r="J82" s="80"/>
      <c r="K82" s="18"/>
      <c r="L82" s="80"/>
      <c r="M82" s="18"/>
      <c r="N82" s="52"/>
      <c r="O82" s="11"/>
      <c r="P82" s="18"/>
      <c r="Q82" s="7"/>
    </row>
    <row r="83" spans="1:17">
      <c r="A83" s="47">
        <v>1</v>
      </c>
      <c r="B83" s="47" t="s">
        <v>228</v>
      </c>
      <c r="C83" s="18">
        <v>67.5</v>
      </c>
      <c r="D83" s="18" t="s">
        <v>89</v>
      </c>
      <c r="E83" s="18" t="s">
        <v>90</v>
      </c>
      <c r="F83" s="55">
        <v>36384</v>
      </c>
      <c r="G83" s="46" t="s">
        <v>50</v>
      </c>
      <c r="H83" s="18">
        <v>67</v>
      </c>
      <c r="I83" s="11">
        <v>0.78920000000000001</v>
      </c>
      <c r="J83" s="18">
        <v>145</v>
      </c>
      <c r="K83" s="80">
        <v>150</v>
      </c>
      <c r="L83" s="80">
        <v>155</v>
      </c>
      <c r="M83" s="18"/>
      <c r="N83" s="52">
        <v>145</v>
      </c>
      <c r="O83" s="11">
        <f t="shared" ref="O83" si="4">N83*I83</f>
        <v>114.434</v>
      </c>
      <c r="P83" s="18"/>
      <c r="Q83" s="7"/>
    </row>
    <row r="84" spans="1:17">
      <c r="A84" s="47">
        <v>1</v>
      </c>
      <c r="B84" s="47" t="s">
        <v>228</v>
      </c>
      <c r="C84" s="18">
        <v>82.5</v>
      </c>
      <c r="D84" s="46" t="s">
        <v>98</v>
      </c>
      <c r="E84" s="46" t="s">
        <v>99</v>
      </c>
      <c r="F84" s="55">
        <v>30079</v>
      </c>
      <c r="G84" s="46" t="s">
        <v>25</v>
      </c>
      <c r="H84" s="18">
        <v>81.099999999999994</v>
      </c>
      <c r="I84" s="11">
        <v>0.62680000000000002</v>
      </c>
      <c r="J84" s="80">
        <v>220</v>
      </c>
      <c r="K84" s="18">
        <v>220</v>
      </c>
      <c r="L84" s="80">
        <v>0</v>
      </c>
      <c r="M84" s="18"/>
      <c r="N84" s="52">
        <v>220</v>
      </c>
      <c r="O84" s="11">
        <f>N84*I84</f>
        <v>137.89600000000002</v>
      </c>
      <c r="P84" s="18"/>
      <c r="Q84" s="7"/>
    </row>
    <row r="85" spans="1:17">
      <c r="A85" s="19">
        <v>1</v>
      </c>
      <c r="B85" s="47" t="s">
        <v>228</v>
      </c>
      <c r="C85" s="19">
        <v>90</v>
      </c>
      <c r="D85" s="19" t="s">
        <v>71</v>
      </c>
      <c r="E85" s="19" t="s">
        <v>20</v>
      </c>
      <c r="F85" s="84">
        <v>20144</v>
      </c>
      <c r="G85" s="19" t="s">
        <v>42</v>
      </c>
      <c r="H85" s="19">
        <v>89.3</v>
      </c>
      <c r="I85" s="15">
        <v>1.0321</v>
      </c>
      <c r="J85" s="19">
        <v>157.5</v>
      </c>
      <c r="K85" s="19">
        <v>174.5</v>
      </c>
      <c r="L85" s="19">
        <v>176</v>
      </c>
      <c r="M85" s="80">
        <v>180</v>
      </c>
      <c r="N85" s="85">
        <v>176</v>
      </c>
      <c r="O85" s="15">
        <f>N85*I85</f>
        <v>181.64959999999999</v>
      </c>
      <c r="P85" s="19"/>
      <c r="Q85" s="14"/>
    </row>
    <row r="86" spans="1:17">
      <c r="G86"/>
      <c r="M86"/>
      <c r="N86"/>
    </row>
    <row r="87" spans="1:17">
      <c r="A87" t="s">
        <v>246</v>
      </c>
      <c r="E87" t="s">
        <v>247</v>
      </c>
    </row>
    <row r="88" spans="1:17">
      <c r="A88" t="s">
        <v>254</v>
      </c>
      <c r="E88" t="s">
        <v>249</v>
      </c>
    </row>
    <row r="89" spans="1:17">
      <c r="A89" t="s">
        <v>250</v>
      </c>
      <c r="E89" t="s">
        <v>251</v>
      </c>
    </row>
    <row r="90" spans="1:17">
      <c r="A90" t="s">
        <v>252</v>
      </c>
      <c r="E90" t="s">
        <v>253</v>
      </c>
    </row>
    <row r="91" spans="1:17">
      <c r="A91" t="s">
        <v>252</v>
      </c>
      <c r="E91" t="s">
        <v>259</v>
      </c>
    </row>
    <row r="92" spans="1:17">
      <c r="A92" t="s">
        <v>248</v>
      </c>
      <c r="E92" t="s">
        <v>255</v>
      </c>
    </row>
    <row r="93" spans="1:17">
      <c r="A93" t="s">
        <v>256</v>
      </c>
      <c r="E93" t="s">
        <v>257</v>
      </c>
    </row>
    <row r="94" spans="1:17">
      <c r="A94" t="s">
        <v>256</v>
      </c>
      <c r="E94" t="s">
        <v>258</v>
      </c>
    </row>
    <row r="95" spans="1:17">
      <c r="A95" t="s">
        <v>256</v>
      </c>
      <c r="E95" t="s">
        <v>260</v>
      </c>
    </row>
    <row r="96" spans="1:17">
      <c r="A96" t="s">
        <v>256</v>
      </c>
      <c r="E96" t="s">
        <v>261</v>
      </c>
    </row>
    <row r="97" spans="1:5">
      <c r="A97" t="s">
        <v>256</v>
      </c>
      <c r="E97" t="s">
        <v>262</v>
      </c>
    </row>
  </sheetData>
  <mergeCells count="6">
    <mergeCell ref="A1:O1"/>
    <mergeCell ref="A2:O2"/>
    <mergeCell ref="C4:C5"/>
    <mergeCell ref="A4:A5"/>
    <mergeCell ref="B4:B5"/>
    <mergeCell ref="O4: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80"/>
  <sheetViews>
    <sheetView tabSelected="1" topLeftCell="C1" workbookViewId="0">
      <selection activeCell="P115" sqref="P115"/>
    </sheetView>
  </sheetViews>
  <sheetFormatPr defaultRowHeight="15"/>
  <cols>
    <col min="1" max="1" width="6.85546875" customWidth="1"/>
    <col min="2" max="2" width="9.85546875" customWidth="1"/>
    <col min="3" max="3" width="8.42578125" customWidth="1"/>
    <col min="4" max="4" width="29.140625" customWidth="1"/>
    <col min="5" max="5" width="39.28515625" customWidth="1"/>
    <col min="6" max="6" width="16" customWidth="1"/>
    <col min="7" max="7" width="15" customWidth="1"/>
    <col min="10" max="10" width="11" customWidth="1"/>
    <col min="14" max="14" width="9.7109375" customWidth="1"/>
  </cols>
  <sheetData>
    <row r="1" spans="1:17" ht="23.25">
      <c r="A1" s="86" t="s">
        <v>11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7" ht="23.25">
      <c r="A2" s="86" t="s">
        <v>12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7">
      <c r="G3" s="31"/>
      <c r="M3" s="32"/>
      <c r="N3" s="17"/>
    </row>
    <row r="4" spans="1:17">
      <c r="A4" s="88" t="s">
        <v>206</v>
      </c>
      <c r="B4" s="106" t="s">
        <v>217</v>
      </c>
      <c r="C4" s="87" t="s">
        <v>0</v>
      </c>
      <c r="D4" s="87" t="s">
        <v>1</v>
      </c>
      <c r="E4" s="93" t="s">
        <v>2</v>
      </c>
      <c r="F4" s="93" t="s">
        <v>3</v>
      </c>
      <c r="G4" s="93" t="s">
        <v>4</v>
      </c>
      <c r="H4" s="107" t="s">
        <v>5</v>
      </c>
      <c r="I4" s="109" t="s">
        <v>6</v>
      </c>
      <c r="J4" s="111" t="s">
        <v>7</v>
      </c>
      <c r="K4" s="111"/>
      <c r="L4" s="111"/>
      <c r="M4" s="111"/>
      <c r="N4" s="111"/>
      <c r="O4" s="111"/>
      <c r="P4" s="93" t="s">
        <v>8</v>
      </c>
      <c r="Q4" s="93" t="s">
        <v>9</v>
      </c>
    </row>
    <row r="5" spans="1:17">
      <c r="A5" s="88"/>
      <c r="B5" s="106"/>
      <c r="C5" s="87"/>
      <c r="D5" s="87"/>
      <c r="E5" s="94"/>
      <c r="F5" s="94"/>
      <c r="G5" s="94"/>
      <c r="H5" s="108"/>
      <c r="I5" s="110"/>
      <c r="J5" s="28">
        <v>1</v>
      </c>
      <c r="K5" s="28">
        <v>2</v>
      </c>
      <c r="L5" s="28">
        <v>3</v>
      </c>
      <c r="M5" s="28">
        <v>4</v>
      </c>
      <c r="N5" s="28" t="s">
        <v>10</v>
      </c>
      <c r="O5" s="33" t="s">
        <v>6</v>
      </c>
      <c r="P5" s="94"/>
      <c r="Q5" s="94"/>
    </row>
    <row r="6" spans="1:17">
      <c r="A6" s="5"/>
      <c r="B6" s="5"/>
      <c r="C6" s="1"/>
      <c r="D6" s="2" t="s">
        <v>210</v>
      </c>
      <c r="E6" s="2" t="s">
        <v>218</v>
      </c>
      <c r="F6" s="3" t="s">
        <v>219</v>
      </c>
      <c r="G6" s="1"/>
      <c r="H6" s="4"/>
      <c r="I6" s="34"/>
      <c r="J6" s="1"/>
      <c r="K6" s="1"/>
      <c r="L6" s="1"/>
      <c r="M6" s="1"/>
      <c r="N6" s="1"/>
      <c r="O6" s="34"/>
      <c r="P6" s="1"/>
      <c r="Q6" s="1"/>
    </row>
    <row r="7" spans="1:17">
      <c r="A7" s="5"/>
      <c r="B7" s="5"/>
      <c r="C7" s="1"/>
      <c r="D7" s="2"/>
      <c r="E7" s="2" t="s">
        <v>213</v>
      </c>
      <c r="F7" s="3"/>
      <c r="G7" s="1"/>
      <c r="H7" s="4"/>
      <c r="I7" s="34"/>
      <c r="J7" s="1"/>
      <c r="K7" s="1"/>
      <c r="L7" s="1"/>
      <c r="M7" s="1"/>
      <c r="N7" s="1"/>
      <c r="O7" s="34"/>
      <c r="P7" s="1"/>
      <c r="Q7" s="1"/>
    </row>
    <row r="8" spans="1:17">
      <c r="A8" s="47">
        <v>1</v>
      </c>
      <c r="B8" s="47" t="s">
        <v>220</v>
      </c>
      <c r="C8" s="18">
        <v>60</v>
      </c>
      <c r="D8" s="18" t="s">
        <v>100</v>
      </c>
      <c r="E8" s="46" t="s">
        <v>20</v>
      </c>
      <c r="F8" s="55">
        <v>32885</v>
      </c>
      <c r="G8" s="46" t="s">
        <v>25</v>
      </c>
      <c r="H8" s="18">
        <v>59.9</v>
      </c>
      <c r="I8" s="51">
        <v>0.86280000000000001</v>
      </c>
      <c r="J8" s="18">
        <v>65</v>
      </c>
      <c r="K8" s="47">
        <v>72.5</v>
      </c>
      <c r="L8" s="56">
        <v>77.5</v>
      </c>
      <c r="M8" s="18"/>
      <c r="N8" s="18">
        <v>72.5</v>
      </c>
      <c r="O8" s="57">
        <f t="shared" ref="O8:O37" si="0">N8*I8</f>
        <v>62.552999999999997</v>
      </c>
      <c r="P8" s="18"/>
      <c r="Q8" s="7"/>
    </row>
    <row r="9" spans="1:17">
      <c r="A9" s="47"/>
      <c r="B9" s="47"/>
      <c r="C9" s="18"/>
      <c r="D9" s="18"/>
      <c r="E9" s="36" t="s">
        <v>214</v>
      </c>
      <c r="F9" s="55"/>
      <c r="G9" s="46"/>
      <c r="H9" s="18"/>
      <c r="I9" s="51"/>
      <c r="J9" s="18"/>
      <c r="K9" s="47"/>
      <c r="L9" s="56"/>
      <c r="M9" s="18"/>
      <c r="N9" s="18"/>
      <c r="O9" s="57"/>
      <c r="P9" s="18"/>
      <c r="Q9" s="7"/>
    </row>
    <row r="10" spans="1:17">
      <c r="A10" s="47">
        <v>1</v>
      </c>
      <c r="B10" s="47" t="s">
        <v>220</v>
      </c>
      <c r="C10" s="18">
        <v>67.5</v>
      </c>
      <c r="D10" s="18" t="s">
        <v>101</v>
      </c>
      <c r="E10" s="18" t="s">
        <v>102</v>
      </c>
      <c r="F10" s="55">
        <v>34685</v>
      </c>
      <c r="G10" s="46" t="s">
        <v>27</v>
      </c>
      <c r="H10" s="18">
        <v>67.3</v>
      </c>
      <c r="I10" s="51">
        <v>0.73509999999999998</v>
      </c>
      <c r="J10" s="18">
        <v>70</v>
      </c>
      <c r="K10" s="56">
        <v>80</v>
      </c>
      <c r="L10" s="18">
        <v>80</v>
      </c>
      <c r="M10" s="18"/>
      <c r="N10" s="18">
        <v>80</v>
      </c>
      <c r="O10" s="57">
        <f t="shared" si="0"/>
        <v>58.808</v>
      </c>
      <c r="P10" s="18"/>
      <c r="Q10" s="7"/>
    </row>
    <row r="11" spans="1:17">
      <c r="A11" s="47">
        <v>1</v>
      </c>
      <c r="B11" s="47" t="s">
        <v>220</v>
      </c>
      <c r="C11" s="18">
        <v>75</v>
      </c>
      <c r="D11" s="18" t="s">
        <v>103</v>
      </c>
      <c r="E11" s="46" t="s">
        <v>20</v>
      </c>
      <c r="F11" s="55">
        <v>31417</v>
      </c>
      <c r="G11" s="46" t="s">
        <v>25</v>
      </c>
      <c r="H11" s="18">
        <v>70</v>
      </c>
      <c r="I11" s="51">
        <v>0.70309999999999995</v>
      </c>
      <c r="J11" s="18">
        <v>90</v>
      </c>
      <c r="K11" s="18">
        <v>100</v>
      </c>
      <c r="L11" s="56">
        <v>105</v>
      </c>
      <c r="M11" s="18"/>
      <c r="N11" s="18">
        <v>100</v>
      </c>
      <c r="O11" s="57">
        <f>N11*I11</f>
        <v>70.309999999999988</v>
      </c>
      <c r="P11" s="18"/>
      <c r="Q11" s="7"/>
    </row>
    <row r="12" spans="1:17">
      <c r="A12" s="47">
        <v>1</v>
      </c>
      <c r="B12" s="47" t="s">
        <v>220</v>
      </c>
      <c r="C12" s="18">
        <v>82.5</v>
      </c>
      <c r="D12" s="18" t="s">
        <v>111</v>
      </c>
      <c r="E12" s="18" t="s">
        <v>112</v>
      </c>
      <c r="F12" s="55">
        <v>34513</v>
      </c>
      <c r="G12" s="46" t="s">
        <v>27</v>
      </c>
      <c r="H12" s="18">
        <v>82.5</v>
      </c>
      <c r="I12" s="51">
        <v>0.62549999999999994</v>
      </c>
      <c r="J12" s="56">
        <v>115</v>
      </c>
      <c r="K12" s="56">
        <v>115</v>
      </c>
      <c r="L12" s="18">
        <v>115</v>
      </c>
      <c r="M12" s="18"/>
      <c r="N12" s="18">
        <v>115</v>
      </c>
      <c r="O12" s="57">
        <f t="shared" si="0"/>
        <v>71.93249999999999</v>
      </c>
      <c r="P12" s="18"/>
      <c r="Q12" s="7"/>
    </row>
    <row r="13" spans="1:17">
      <c r="A13" s="47">
        <v>1</v>
      </c>
      <c r="B13" s="47" t="s">
        <v>220</v>
      </c>
      <c r="C13" s="18">
        <v>82.5</v>
      </c>
      <c r="D13" s="18" t="s">
        <v>62</v>
      </c>
      <c r="E13" s="18" t="s">
        <v>20</v>
      </c>
      <c r="F13" s="55">
        <v>27780</v>
      </c>
      <c r="G13" s="46" t="s">
        <v>25</v>
      </c>
      <c r="H13" s="18">
        <v>82</v>
      </c>
      <c r="I13" s="51">
        <v>0.62190000000000001</v>
      </c>
      <c r="J13" s="18">
        <v>175</v>
      </c>
      <c r="K13" s="18">
        <v>180</v>
      </c>
      <c r="L13" s="18">
        <v>182.5</v>
      </c>
      <c r="M13" s="18"/>
      <c r="N13" s="47">
        <v>182.5</v>
      </c>
      <c r="O13" s="57">
        <f t="shared" si="0"/>
        <v>113.49675000000001</v>
      </c>
      <c r="P13" s="18"/>
      <c r="Q13" s="7"/>
    </row>
    <row r="14" spans="1:17">
      <c r="A14" s="47">
        <v>2</v>
      </c>
      <c r="B14" s="47" t="s">
        <v>220</v>
      </c>
      <c r="C14" s="18">
        <v>82.5</v>
      </c>
      <c r="D14" s="18" t="s">
        <v>109</v>
      </c>
      <c r="E14" s="46" t="s">
        <v>20</v>
      </c>
      <c r="F14" s="55">
        <v>29384</v>
      </c>
      <c r="G14" s="46" t="s">
        <v>25</v>
      </c>
      <c r="H14" s="18">
        <v>79.2</v>
      </c>
      <c r="I14" s="51">
        <v>0.63759999999999994</v>
      </c>
      <c r="J14" s="18">
        <v>155</v>
      </c>
      <c r="K14" s="56">
        <v>160</v>
      </c>
      <c r="L14" s="56">
        <v>160</v>
      </c>
      <c r="M14" s="18"/>
      <c r="N14" s="18">
        <v>155</v>
      </c>
      <c r="O14" s="57">
        <f t="shared" si="0"/>
        <v>98.827999999999989</v>
      </c>
      <c r="P14" s="18"/>
      <c r="Q14" s="7"/>
    </row>
    <row r="15" spans="1:17">
      <c r="A15" s="47">
        <v>3</v>
      </c>
      <c r="B15" s="47" t="s">
        <v>220</v>
      </c>
      <c r="C15" s="18">
        <v>82.5</v>
      </c>
      <c r="D15" s="47" t="s">
        <v>221</v>
      </c>
      <c r="E15" s="47" t="s">
        <v>69</v>
      </c>
      <c r="F15" s="55">
        <v>30552</v>
      </c>
      <c r="G15" s="46" t="s">
        <v>25</v>
      </c>
      <c r="H15" s="47" t="s">
        <v>222</v>
      </c>
      <c r="I15" s="51">
        <v>0.62029999999999996</v>
      </c>
      <c r="J15" s="47" t="s">
        <v>223</v>
      </c>
      <c r="K15" s="18">
        <v>145</v>
      </c>
      <c r="L15" s="18">
        <v>150</v>
      </c>
      <c r="M15" s="18"/>
      <c r="N15" s="18">
        <v>150</v>
      </c>
      <c r="O15" s="57">
        <f t="shared" si="0"/>
        <v>93.044999999999987</v>
      </c>
      <c r="P15" s="18"/>
      <c r="Q15" s="7"/>
    </row>
    <row r="16" spans="1:17">
      <c r="A16" s="47" t="s">
        <v>209</v>
      </c>
      <c r="B16" s="47" t="s">
        <v>220</v>
      </c>
      <c r="C16" s="18">
        <v>82.5</v>
      </c>
      <c r="D16" s="18" t="s">
        <v>104</v>
      </c>
      <c r="E16" s="46" t="s">
        <v>20</v>
      </c>
      <c r="F16" s="55">
        <v>33443</v>
      </c>
      <c r="G16" s="46" t="s">
        <v>25</v>
      </c>
      <c r="H16" s="18">
        <v>80</v>
      </c>
      <c r="I16" s="51">
        <v>0.63290000000000002</v>
      </c>
      <c r="J16" s="56">
        <v>130</v>
      </c>
      <c r="K16" s="56">
        <v>140</v>
      </c>
      <c r="L16" s="56">
        <v>140</v>
      </c>
      <c r="M16" s="18"/>
      <c r="N16" s="18">
        <v>0</v>
      </c>
      <c r="O16" s="57">
        <f t="shared" si="0"/>
        <v>0</v>
      </c>
      <c r="P16" s="18"/>
      <c r="Q16" s="7"/>
    </row>
    <row r="17" spans="1:17">
      <c r="A17" s="47">
        <v>1</v>
      </c>
      <c r="B17" s="47" t="s">
        <v>220</v>
      </c>
      <c r="C17" s="18">
        <v>82.5</v>
      </c>
      <c r="D17" s="18" t="s">
        <v>62</v>
      </c>
      <c r="E17" s="18" t="s">
        <v>20</v>
      </c>
      <c r="F17" s="55">
        <v>27780</v>
      </c>
      <c r="G17" s="46" t="s">
        <v>35</v>
      </c>
      <c r="H17" s="18">
        <v>82</v>
      </c>
      <c r="I17" s="51">
        <v>0.62380000000000002</v>
      </c>
      <c r="J17" s="18">
        <v>175</v>
      </c>
      <c r="K17" s="18">
        <v>180</v>
      </c>
      <c r="L17" s="18">
        <v>182.5</v>
      </c>
      <c r="M17" s="18"/>
      <c r="N17" s="47">
        <v>182.5</v>
      </c>
      <c r="O17" s="57">
        <f t="shared" si="0"/>
        <v>113.84350000000001</v>
      </c>
      <c r="P17" s="18">
        <v>1</v>
      </c>
      <c r="Q17" s="7"/>
    </row>
    <row r="18" spans="1:17" ht="15" customHeight="1">
      <c r="A18" s="47">
        <v>1</v>
      </c>
      <c r="B18" s="47" t="s">
        <v>220</v>
      </c>
      <c r="C18" s="18">
        <v>82.5</v>
      </c>
      <c r="D18" s="58" t="s">
        <v>105</v>
      </c>
      <c r="E18" s="18" t="s">
        <v>106</v>
      </c>
      <c r="F18" s="55">
        <v>23466</v>
      </c>
      <c r="G18" s="46" t="s">
        <v>107</v>
      </c>
      <c r="H18" s="18">
        <v>80.099999999999994</v>
      </c>
      <c r="I18" s="51">
        <v>0.81010000000000004</v>
      </c>
      <c r="J18" s="18">
        <v>112</v>
      </c>
      <c r="K18" s="56">
        <v>122.5</v>
      </c>
      <c r="L18" s="18">
        <v>132.5</v>
      </c>
      <c r="M18" s="18"/>
      <c r="N18" s="18">
        <v>132.5</v>
      </c>
      <c r="O18" s="57">
        <f t="shared" si="0"/>
        <v>107.33825</v>
      </c>
      <c r="P18" s="8">
        <v>2</v>
      </c>
      <c r="Q18" s="7"/>
    </row>
    <row r="19" spans="1:17">
      <c r="A19" s="47">
        <v>1</v>
      </c>
      <c r="B19" s="47" t="s">
        <v>220</v>
      </c>
      <c r="C19" s="18">
        <v>90</v>
      </c>
      <c r="D19" s="18" t="s">
        <v>108</v>
      </c>
      <c r="E19" s="46" t="s">
        <v>20</v>
      </c>
      <c r="F19" s="55">
        <v>34211</v>
      </c>
      <c r="G19" s="46" t="s">
        <v>27</v>
      </c>
      <c r="H19" s="18">
        <v>84.1</v>
      </c>
      <c r="I19" s="51">
        <v>0.61119999999999997</v>
      </c>
      <c r="J19" s="18">
        <v>130</v>
      </c>
      <c r="K19" s="47">
        <v>140</v>
      </c>
      <c r="L19" s="18">
        <v>150</v>
      </c>
      <c r="M19" s="18"/>
      <c r="N19" s="18">
        <v>150</v>
      </c>
      <c r="O19" s="57">
        <f t="shared" si="0"/>
        <v>91.679999999999993</v>
      </c>
      <c r="P19" s="18"/>
      <c r="Q19" s="7"/>
    </row>
    <row r="20" spans="1:17">
      <c r="A20" s="47">
        <v>1</v>
      </c>
      <c r="B20" s="47" t="s">
        <v>220</v>
      </c>
      <c r="C20" s="18">
        <v>90</v>
      </c>
      <c r="D20" s="18" t="s">
        <v>189</v>
      </c>
      <c r="E20" s="18" t="s">
        <v>190</v>
      </c>
      <c r="F20" s="55">
        <v>29315</v>
      </c>
      <c r="G20" s="46" t="s">
        <v>25</v>
      </c>
      <c r="H20" s="18">
        <v>83.3</v>
      </c>
      <c r="I20" s="51">
        <v>0.61519999999999997</v>
      </c>
      <c r="J20" s="18">
        <v>167.5</v>
      </c>
      <c r="K20" s="47">
        <v>172.5</v>
      </c>
      <c r="L20" s="59">
        <v>177.5</v>
      </c>
      <c r="M20" s="18"/>
      <c r="N20" s="18">
        <v>172.5</v>
      </c>
      <c r="O20" s="57">
        <f t="shared" si="0"/>
        <v>106.122</v>
      </c>
      <c r="P20" s="18"/>
      <c r="Q20" s="7"/>
    </row>
    <row r="21" spans="1:17">
      <c r="A21" s="47">
        <v>2</v>
      </c>
      <c r="B21" s="47" t="s">
        <v>220</v>
      </c>
      <c r="C21" s="18">
        <v>90</v>
      </c>
      <c r="D21" s="18" t="s">
        <v>110</v>
      </c>
      <c r="E21" s="18" t="s">
        <v>69</v>
      </c>
      <c r="F21" s="55">
        <v>31703</v>
      </c>
      <c r="G21" s="46" t="s">
        <v>25</v>
      </c>
      <c r="H21" s="18">
        <v>89.9</v>
      </c>
      <c r="I21" s="51">
        <v>0.5857</v>
      </c>
      <c r="J21" s="18">
        <v>160</v>
      </c>
      <c r="K21" s="18">
        <v>165</v>
      </c>
      <c r="L21" s="56">
        <v>170</v>
      </c>
      <c r="M21" s="18"/>
      <c r="N21" s="18">
        <v>165</v>
      </c>
      <c r="O21" s="57">
        <f t="shared" si="0"/>
        <v>96.640500000000003</v>
      </c>
      <c r="P21" s="18"/>
      <c r="Q21" s="7"/>
    </row>
    <row r="22" spans="1:17">
      <c r="A22" s="47">
        <v>3</v>
      </c>
      <c r="B22" s="47" t="s">
        <v>220</v>
      </c>
      <c r="C22" s="18">
        <v>90</v>
      </c>
      <c r="D22" s="18" t="s">
        <v>128</v>
      </c>
      <c r="E22" s="46" t="s">
        <v>20</v>
      </c>
      <c r="F22" s="55">
        <v>30199</v>
      </c>
      <c r="G22" s="46" t="s">
        <v>25</v>
      </c>
      <c r="H22" s="18" t="s">
        <v>129</v>
      </c>
      <c r="I22" s="51">
        <v>0.60040000000000004</v>
      </c>
      <c r="J22" s="18">
        <v>150</v>
      </c>
      <c r="K22" s="18">
        <v>155</v>
      </c>
      <c r="L22" s="56">
        <v>160</v>
      </c>
      <c r="M22" s="18"/>
      <c r="N22" s="18">
        <v>155</v>
      </c>
      <c r="O22" s="57">
        <f t="shared" si="0"/>
        <v>93.062000000000012</v>
      </c>
      <c r="P22" s="18"/>
      <c r="Q22" s="7"/>
    </row>
    <row r="23" spans="1:17">
      <c r="A23" s="47">
        <v>1</v>
      </c>
      <c r="B23" s="47" t="s">
        <v>220</v>
      </c>
      <c r="C23" s="18">
        <v>100</v>
      </c>
      <c r="D23" s="18" t="s">
        <v>126</v>
      </c>
      <c r="E23" s="18" t="s">
        <v>127</v>
      </c>
      <c r="F23" s="55">
        <v>24326</v>
      </c>
      <c r="G23" s="46" t="s">
        <v>25</v>
      </c>
      <c r="H23" s="18">
        <v>98.9</v>
      </c>
      <c r="I23" s="51">
        <v>0.55679999999999996</v>
      </c>
      <c r="J23" s="18">
        <v>225</v>
      </c>
      <c r="K23" s="18">
        <v>230</v>
      </c>
      <c r="L23" s="18">
        <v>0</v>
      </c>
      <c r="M23" s="18"/>
      <c r="N23" s="18">
        <v>230</v>
      </c>
      <c r="O23" s="57">
        <f t="shared" si="0"/>
        <v>128.06399999999999</v>
      </c>
      <c r="P23" s="8">
        <v>1</v>
      </c>
      <c r="Q23" s="7"/>
    </row>
    <row r="24" spans="1:17">
      <c r="A24" s="47">
        <v>2</v>
      </c>
      <c r="B24" s="47" t="s">
        <v>220</v>
      </c>
      <c r="C24" s="18">
        <v>100</v>
      </c>
      <c r="D24" s="18" t="s">
        <v>113</v>
      </c>
      <c r="E24" s="46" t="s">
        <v>20</v>
      </c>
      <c r="F24" s="55">
        <v>30207</v>
      </c>
      <c r="G24" s="46" t="s">
        <v>25</v>
      </c>
      <c r="H24" s="18">
        <v>97.2</v>
      </c>
      <c r="I24" s="51">
        <v>0.56130000000000002</v>
      </c>
      <c r="J24" s="18">
        <v>120</v>
      </c>
      <c r="K24" s="18">
        <v>130</v>
      </c>
      <c r="L24" s="18">
        <v>140</v>
      </c>
      <c r="M24" s="18"/>
      <c r="N24" s="18">
        <v>140</v>
      </c>
      <c r="O24" s="57">
        <f t="shared" si="0"/>
        <v>78.582000000000008</v>
      </c>
      <c r="P24" s="18"/>
      <c r="Q24" s="7"/>
    </row>
    <row r="25" spans="1:17">
      <c r="A25" s="47">
        <v>3</v>
      </c>
      <c r="B25" s="47" t="s">
        <v>220</v>
      </c>
      <c r="C25" s="18">
        <v>100</v>
      </c>
      <c r="D25" s="18" t="s">
        <v>116</v>
      </c>
      <c r="E25" s="18" t="s">
        <v>20</v>
      </c>
      <c r="F25" s="55">
        <v>31334</v>
      </c>
      <c r="G25" s="46" t="s">
        <v>25</v>
      </c>
      <c r="H25" s="18">
        <v>98.6</v>
      </c>
      <c r="I25" s="51">
        <v>0.5575</v>
      </c>
      <c r="J25" s="18">
        <v>135</v>
      </c>
      <c r="K25" s="56">
        <v>140</v>
      </c>
      <c r="L25" s="56">
        <v>140</v>
      </c>
      <c r="M25" s="18"/>
      <c r="N25" s="18">
        <v>135</v>
      </c>
      <c r="O25" s="57">
        <f t="shared" si="0"/>
        <v>75.262500000000003</v>
      </c>
      <c r="P25" s="18"/>
      <c r="Q25" s="7"/>
    </row>
    <row r="26" spans="1:17">
      <c r="A26" s="47">
        <v>1</v>
      </c>
      <c r="B26" s="47" t="s">
        <v>220</v>
      </c>
      <c r="C26" s="18">
        <v>100</v>
      </c>
      <c r="D26" s="18" t="s">
        <v>114</v>
      </c>
      <c r="E26" s="18" t="s">
        <v>115</v>
      </c>
      <c r="F26" s="55">
        <v>26831</v>
      </c>
      <c r="G26" s="46" t="s">
        <v>35</v>
      </c>
      <c r="H26" s="18">
        <v>92.2</v>
      </c>
      <c r="I26" s="51">
        <v>0.59509999999999996</v>
      </c>
      <c r="J26" s="18">
        <v>130</v>
      </c>
      <c r="K26" s="18">
        <v>140</v>
      </c>
      <c r="L26" s="56">
        <v>145</v>
      </c>
      <c r="M26" s="18"/>
      <c r="N26" s="18">
        <v>140</v>
      </c>
      <c r="O26" s="57">
        <f t="shared" si="0"/>
        <v>83.313999999999993</v>
      </c>
      <c r="P26" s="18"/>
      <c r="Q26" s="7"/>
    </row>
    <row r="27" spans="1:17">
      <c r="A27" s="47">
        <v>1</v>
      </c>
      <c r="B27" s="47" t="s">
        <v>220</v>
      </c>
      <c r="C27" s="18">
        <v>110</v>
      </c>
      <c r="D27" s="46" t="s">
        <v>196</v>
      </c>
      <c r="E27" s="18" t="s">
        <v>197</v>
      </c>
      <c r="F27" s="55">
        <v>28993</v>
      </c>
      <c r="G27" s="46" t="s">
        <v>25</v>
      </c>
      <c r="H27" s="18">
        <v>101.9</v>
      </c>
      <c r="I27" s="51">
        <v>0.54969999999999997</v>
      </c>
      <c r="J27" s="18">
        <v>200</v>
      </c>
      <c r="K27" s="18">
        <v>207.5</v>
      </c>
      <c r="L27" s="56">
        <v>215</v>
      </c>
      <c r="M27" s="18"/>
      <c r="N27" s="18">
        <v>207.5</v>
      </c>
      <c r="O27" s="57">
        <f t="shared" si="0"/>
        <v>114.06274999999999</v>
      </c>
      <c r="P27" s="8">
        <v>3</v>
      </c>
      <c r="Q27" s="7"/>
    </row>
    <row r="28" spans="1:17">
      <c r="A28" s="47">
        <v>2</v>
      </c>
      <c r="B28" s="47" t="s">
        <v>220</v>
      </c>
      <c r="C28" s="18">
        <v>110</v>
      </c>
      <c r="D28" s="18" t="s">
        <v>119</v>
      </c>
      <c r="E28" s="18" t="s">
        <v>106</v>
      </c>
      <c r="F28" s="55">
        <v>30944</v>
      </c>
      <c r="G28" s="46" t="s">
        <v>25</v>
      </c>
      <c r="H28" s="18">
        <v>107.5</v>
      </c>
      <c r="I28" s="51">
        <v>0.53979999999999995</v>
      </c>
      <c r="J28" s="18">
        <v>180</v>
      </c>
      <c r="K28" s="18">
        <v>190</v>
      </c>
      <c r="L28" s="56">
        <v>200</v>
      </c>
      <c r="M28" s="18"/>
      <c r="N28" s="18">
        <v>190</v>
      </c>
      <c r="O28" s="57">
        <f t="shared" si="0"/>
        <v>102.56199999999998</v>
      </c>
      <c r="P28" s="18"/>
      <c r="Q28" s="7"/>
    </row>
    <row r="29" spans="1:17">
      <c r="A29" s="47">
        <v>3</v>
      </c>
      <c r="B29" s="47" t="s">
        <v>220</v>
      </c>
      <c r="C29" s="18">
        <v>110</v>
      </c>
      <c r="D29" s="18" t="s">
        <v>182</v>
      </c>
      <c r="E29" s="18" t="s">
        <v>183</v>
      </c>
      <c r="F29" s="55">
        <v>25689</v>
      </c>
      <c r="G29" s="46" t="s">
        <v>180</v>
      </c>
      <c r="H29" s="18">
        <v>109.9</v>
      </c>
      <c r="I29" s="51">
        <v>0.53659999999999997</v>
      </c>
      <c r="J29" s="18">
        <v>170</v>
      </c>
      <c r="K29" s="18">
        <v>182.5</v>
      </c>
      <c r="L29" s="56">
        <v>190</v>
      </c>
      <c r="M29" s="18"/>
      <c r="N29" s="18">
        <v>182.5</v>
      </c>
      <c r="O29" s="57">
        <f t="shared" si="0"/>
        <v>97.92949999999999</v>
      </c>
      <c r="P29" s="18"/>
      <c r="Q29" s="7"/>
    </row>
    <row r="30" spans="1:17">
      <c r="A30" s="47" t="s">
        <v>209</v>
      </c>
      <c r="B30" s="47" t="s">
        <v>220</v>
      </c>
      <c r="C30" s="18">
        <v>110</v>
      </c>
      <c r="D30" s="18" t="s">
        <v>123</v>
      </c>
      <c r="E30" s="18" t="s">
        <v>124</v>
      </c>
      <c r="F30" s="55">
        <v>30156</v>
      </c>
      <c r="G30" s="46" t="s">
        <v>25</v>
      </c>
      <c r="H30" s="18">
        <v>108.2</v>
      </c>
      <c r="I30" s="51">
        <v>0.53879999999999995</v>
      </c>
      <c r="J30" s="56">
        <v>200</v>
      </c>
      <c r="K30" s="56">
        <v>200</v>
      </c>
      <c r="L30" s="56">
        <v>200</v>
      </c>
      <c r="M30" s="18"/>
      <c r="N30" s="18">
        <v>0</v>
      </c>
      <c r="O30" s="57">
        <f t="shared" si="0"/>
        <v>0</v>
      </c>
      <c r="P30" s="18"/>
      <c r="Q30" s="7"/>
    </row>
    <row r="31" spans="1:17">
      <c r="A31" s="47">
        <v>1</v>
      </c>
      <c r="B31" s="47" t="s">
        <v>220</v>
      </c>
      <c r="C31" s="18">
        <v>110</v>
      </c>
      <c r="D31" s="18" t="s">
        <v>194</v>
      </c>
      <c r="E31" s="46" t="s">
        <v>197</v>
      </c>
      <c r="F31" s="55">
        <v>26995</v>
      </c>
      <c r="G31" s="46" t="s">
        <v>35</v>
      </c>
      <c r="H31" s="18">
        <v>113.9</v>
      </c>
      <c r="I31" s="51">
        <v>0.54200000000000004</v>
      </c>
      <c r="J31" s="56" t="s">
        <v>195</v>
      </c>
      <c r="K31" s="18">
        <v>187.5</v>
      </c>
      <c r="L31" s="18">
        <v>192.5</v>
      </c>
      <c r="M31" s="18"/>
      <c r="N31" s="18">
        <v>192.5</v>
      </c>
      <c r="O31" s="57">
        <f>N31*I31</f>
        <v>104.33500000000001</v>
      </c>
      <c r="P31" s="18"/>
      <c r="Q31" s="7"/>
    </row>
    <row r="32" spans="1:17">
      <c r="A32" s="47">
        <v>2</v>
      </c>
      <c r="B32" s="47" t="s">
        <v>220</v>
      </c>
      <c r="C32" s="18">
        <v>110</v>
      </c>
      <c r="D32" s="47" t="s">
        <v>154</v>
      </c>
      <c r="E32" s="18" t="s">
        <v>118</v>
      </c>
      <c r="F32" s="55">
        <v>27902</v>
      </c>
      <c r="G32" s="46" t="s">
        <v>35</v>
      </c>
      <c r="H32" s="18">
        <v>109.2</v>
      </c>
      <c r="I32" s="51">
        <v>0.53910000000000002</v>
      </c>
      <c r="J32" s="18">
        <v>170</v>
      </c>
      <c r="K32" s="18">
        <v>180</v>
      </c>
      <c r="L32" s="18">
        <v>190</v>
      </c>
      <c r="M32" s="18"/>
      <c r="N32" s="18">
        <v>190</v>
      </c>
      <c r="O32" s="57">
        <f>N32*I32</f>
        <v>102.429</v>
      </c>
      <c r="P32" s="18"/>
      <c r="Q32" s="7"/>
    </row>
    <row r="33" spans="1:17">
      <c r="A33" s="47">
        <v>3</v>
      </c>
      <c r="B33" s="47" t="s">
        <v>220</v>
      </c>
      <c r="C33" s="18">
        <v>110</v>
      </c>
      <c r="D33" s="18" t="s">
        <v>117</v>
      </c>
      <c r="E33" s="18" t="s">
        <v>20</v>
      </c>
      <c r="F33" s="55">
        <v>27973</v>
      </c>
      <c r="G33" s="46" t="s">
        <v>35</v>
      </c>
      <c r="H33" s="18">
        <v>109.6</v>
      </c>
      <c r="I33" s="51">
        <v>0.53700000000000003</v>
      </c>
      <c r="J33" s="18">
        <v>170</v>
      </c>
      <c r="K33" s="18">
        <v>180</v>
      </c>
      <c r="L33" s="56">
        <v>185</v>
      </c>
      <c r="M33" s="18"/>
      <c r="N33" s="18">
        <v>180</v>
      </c>
      <c r="O33" s="57">
        <f>N33*I33</f>
        <v>96.660000000000011</v>
      </c>
      <c r="P33" s="8"/>
      <c r="Q33" s="7"/>
    </row>
    <row r="34" spans="1:17">
      <c r="A34" s="47">
        <v>1</v>
      </c>
      <c r="B34" s="47" t="s">
        <v>220</v>
      </c>
      <c r="C34" s="18">
        <v>110</v>
      </c>
      <c r="D34" s="18" t="s">
        <v>182</v>
      </c>
      <c r="E34" s="18" t="s">
        <v>183</v>
      </c>
      <c r="F34" s="55">
        <v>25689</v>
      </c>
      <c r="G34" s="46" t="s">
        <v>184</v>
      </c>
      <c r="H34" s="18">
        <v>109.9</v>
      </c>
      <c r="I34" s="51">
        <v>0.58599999999999997</v>
      </c>
      <c r="J34" s="18">
        <v>170</v>
      </c>
      <c r="K34" s="18">
        <v>182.5</v>
      </c>
      <c r="L34" s="56">
        <v>190</v>
      </c>
      <c r="M34" s="18"/>
      <c r="N34" s="18">
        <v>182.5</v>
      </c>
      <c r="O34" s="57">
        <f>N34*I34</f>
        <v>106.94499999999999</v>
      </c>
      <c r="P34" s="8">
        <v>3</v>
      </c>
      <c r="Q34" s="7"/>
    </row>
    <row r="35" spans="1:17">
      <c r="A35" s="47">
        <v>1</v>
      </c>
      <c r="B35" s="47" t="s">
        <v>220</v>
      </c>
      <c r="C35" s="18">
        <v>125</v>
      </c>
      <c r="D35" s="18" t="s">
        <v>125</v>
      </c>
      <c r="E35" s="46" t="s">
        <v>20</v>
      </c>
      <c r="F35" s="55">
        <v>30577</v>
      </c>
      <c r="G35" s="46" t="s">
        <v>25</v>
      </c>
      <c r="H35" s="18">
        <v>114.8</v>
      </c>
      <c r="I35" s="51">
        <v>0.53159999999999996</v>
      </c>
      <c r="J35" s="56">
        <v>220</v>
      </c>
      <c r="K35" s="18">
        <v>230</v>
      </c>
      <c r="L35" s="56">
        <v>240</v>
      </c>
      <c r="M35" s="18"/>
      <c r="N35" s="18">
        <v>230</v>
      </c>
      <c r="O35" s="57">
        <f t="shared" si="0"/>
        <v>122.26799999999999</v>
      </c>
      <c r="P35" s="8">
        <v>2</v>
      </c>
      <c r="Q35" s="7"/>
    </row>
    <row r="36" spans="1:17">
      <c r="A36" s="47">
        <v>2</v>
      </c>
      <c r="B36" s="47" t="s">
        <v>220</v>
      </c>
      <c r="C36" s="18">
        <v>125</v>
      </c>
      <c r="D36" s="18" t="s">
        <v>120</v>
      </c>
      <c r="E36" s="46" t="s">
        <v>20</v>
      </c>
      <c r="F36" s="55">
        <v>30778</v>
      </c>
      <c r="G36" s="46" t="s">
        <v>25</v>
      </c>
      <c r="H36" s="18">
        <v>106.9</v>
      </c>
      <c r="I36" s="51">
        <v>0.54069999999999996</v>
      </c>
      <c r="J36" s="18">
        <v>180</v>
      </c>
      <c r="K36" s="56">
        <v>190</v>
      </c>
      <c r="L36" s="56">
        <v>190</v>
      </c>
      <c r="M36" s="18"/>
      <c r="N36" s="18">
        <v>180</v>
      </c>
      <c r="O36" s="57">
        <f t="shared" si="0"/>
        <v>97.325999999999993</v>
      </c>
      <c r="P36" s="18"/>
      <c r="Q36" s="7"/>
    </row>
    <row r="37" spans="1:17">
      <c r="A37" s="47" t="s">
        <v>209</v>
      </c>
      <c r="B37" s="47" t="s">
        <v>220</v>
      </c>
      <c r="C37" s="18">
        <v>125</v>
      </c>
      <c r="D37" s="46" t="s">
        <v>121</v>
      </c>
      <c r="E37" s="18" t="s">
        <v>122</v>
      </c>
      <c r="F37" s="55">
        <v>30661</v>
      </c>
      <c r="G37" s="46" t="s">
        <v>25</v>
      </c>
      <c r="H37" s="18">
        <v>119.1</v>
      </c>
      <c r="I37" s="51">
        <v>0.52780000000000005</v>
      </c>
      <c r="J37" s="56">
        <v>195</v>
      </c>
      <c r="K37" s="56">
        <v>202.5</v>
      </c>
      <c r="L37" s="56">
        <v>202.5</v>
      </c>
      <c r="M37" s="18"/>
      <c r="N37" s="18">
        <v>0</v>
      </c>
      <c r="O37" s="57">
        <f t="shared" si="0"/>
        <v>0</v>
      </c>
      <c r="P37" s="18"/>
      <c r="Q37" s="7"/>
    </row>
    <row r="38" spans="1:17">
      <c r="A38" s="47"/>
      <c r="B38" s="47"/>
      <c r="C38" s="18"/>
      <c r="D38" s="52" t="s">
        <v>210</v>
      </c>
      <c r="E38" s="52" t="s">
        <v>243</v>
      </c>
      <c r="F38" s="60" t="s">
        <v>219</v>
      </c>
      <c r="G38" s="18"/>
      <c r="H38" s="18"/>
      <c r="I38" s="51"/>
      <c r="J38" s="18"/>
      <c r="K38" s="18"/>
      <c r="L38" s="18"/>
      <c r="M38" s="56"/>
      <c r="N38" s="18"/>
      <c r="O38" s="57"/>
      <c r="P38" s="18"/>
      <c r="Q38" s="7"/>
    </row>
    <row r="39" spans="1:17">
      <c r="A39" s="47"/>
      <c r="B39" s="47"/>
      <c r="C39" s="18"/>
      <c r="D39" s="52"/>
      <c r="E39" s="52" t="s">
        <v>214</v>
      </c>
      <c r="F39" s="60"/>
      <c r="G39" s="18"/>
      <c r="H39" s="18"/>
      <c r="I39" s="51"/>
      <c r="J39" s="18"/>
      <c r="K39" s="18"/>
      <c r="L39" s="18"/>
      <c r="M39" s="56"/>
      <c r="N39" s="18"/>
      <c r="O39" s="57"/>
      <c r="P39" s="18"/>
      <c r="Q39" s="7"/>
    </row>
    <row r="40" spans="1:17">
      <c r="A40" s="47">
        <v>1</v>
      </c>
      <c r="B40" s="47" t="s">
        <v>224</v>
      </c>
      <c r="C40" s="18">
        <v>100</v>
      </c>
      <c r="D40" s="18" t="s">
        <v>126</v>
      </c>
      <c r="E40" s="18" t="s">
        <v>127</v>
      </c>
      <c r="F40" s="55">
        <v>24326</v>
      </c>
      <c r="G40" s="18" t="s">
        <v>25</v>
      </c>
      <c r="H40" s="18">
        <v>98.9</v>
      </c>
      <c r="I40" s="51">
        <v>0.55679999999999996</v>
      </c>
      <c r="J40" s="18">
        <v>340</v>
      </c>
      <c r="K40" s="18">
        <v>350</v>
      </c>
      <c r="L40" s="56">
        <v>360</v>
      </c>
      <c r="M40" s="18"/>
      <c r="N40" s="18">
        <v>350</v>
      </c>
      <c r="O40" s="57">
        <f t="shared" ref="O40:O43" si="1">N40*I40</f>
        <v>194.88</v>
      </c>
      <c r="P40" s="18"/>
      <c r="Q40" s="7"/>
    </row>
    <row r="41" spans="1:17">
      <c r="A41" s="47">
        <v>2</v>
      </c>
      <c r="B41" s="47" t="s">
        <v>224</v>
      </c>
      <c r="C41" s="18">
        <v>100</v>
      </c>
      <c r="D41" s="18" t="s">
        <v>192</v>
      </c>
      <c r="E41" s="18" t="s">
        <v>186</v>
      </c>
      <c r="F41" s="55">
        <v>30596</v>
      </c>
      <c r="G41" s="46" t="s">
        <v>25</v>
      </c>
      <c r="H41" s="18">
        <v>98.9</v>
      </c>
      <c r="I41" s="51">
        <v>0.55679999999999996</v>
      </c>
      <c r="J41" s="18">
        <v>197.5</v>
      </c>
      <c r="K41" s="56">
        <v>207.5</v>
      </c>
      <c r="L41" s="18">
        <v>207.5</v>
      </c>
      <c r="M41" s="18"/>
      <c r="N41" s="18">
        <v>207.5</v>
      </c>
      <c r="O41" s="57">
        <f>N41*I41</f>
        <v>115.53599999999999</v>
      </c>
      <c r="P41" s="18"/>
      <c r="Q41" s="7"/>
    </row>
    <row r="42" spans="1:17">
      <c r="A42" s="47">
        <v>1</v>
      </c>
      <c r="B42" s="47" t="s">
        <v>224</v>
      </c>
      <c r="C42" s="18">
        <v>110</v>
      </c>
      <c r="D42" s="18" t="s">
        <v>188</v>
      </c>
      <c r="E42" s="18" t="s">
        <v>186</v>
      </c>
      <c r="F42" s="55">
        <v>27318</v>
      </c>
      <c r="G42" s="46" t="s">
        <v>25</v>
      </c>
      <c r="H42" s="18">
        <v>109.3</v>
      </c>
      <c r="I42" s="51">
        <v>0.5373</v>
      </c>
      <c r="J42" s="18">
        <v>295</v>
      </c>
      <c r="K42" s="18">
        <v>310</v>
      </c>
      <c r="L42" s="56">
        <v>320</v>
      </c>
      <c r="M42" s="18"/>
      <c r="N42" s="18">
        <v>310</v>
      </c>
      <c r="O42" s="57">
        <f t="shared" si="1"/>
        <v>166.56299999999999</v>
      </c>
      <c r="P42" s="18"/>
      <c r="Q42" s="7"/>
    </row>
    <row r="43" spans="1:17">
      <c r="A43" s="47">
        <v>2</v>
      </c>
      <c r="B43" s="47" t="s">
        <v>224</v>
      </c>
      <c r="C43" s="18">
        <v>110</v>
      </c>
      <c r="D43" s="18" t="s">
        <v>162</v>
      </c>
      <c r="E43" s="18" t="s">
        <v>20</v>
      </c>
      <c r="F43" s="55">
        <v>31787</v>
      </c>
      <c r="G43" s="18" t="s">
        <v>25</v>
      </c>
      <c r="H43" s="18">
        <v>110</v>
      </c>
      <c r="I43" s="51">
        <v>0.53649999999999998</v>
      </c>
      <c r="J43" s="18">
        <v>305</v>
      </c>
      <c r="K43" s="56">
        <v>315</v>
      </c>
      <c r="L43" s="56">
        <v>322.5</v>
      </c>
      <c r="M43" s="18"/>
      <c r="N43" s="18">
        <v>305</v>
      </c>
      <c r="O43" s="57">
        <f t="shared" si="1"/>
        <v>163.63249999999999</v>
      </c>
      <c r="P43" s="18"/>
      <c r="Q43" s="7"/>
    </row>
    <row r="44" spans="1:17">
      <c r="A44" s="47" t="s">
        <v>209</v>
      </c>
      <c r="B44" s="47" t="s">
        <v>224</v>
      </c>
      <c r="C44" s="47">
        <v>110</v>
      </c>
      <c r="D44" s="18" t="s">
        <v>163</v>
      </c>
      <c r="E44" s="18" t="s">
        <v>127</v>
      </c>
      <c r="F44" s="55">
        <v>31133</v>
      </c>
      <c r="G44" s="18" t="s">
        <v>25</v>
      </c>
      <c r="H44" s="18">
        <v>106.2</v>
      </c>
      <c r="I44" s="51">
        <v>0.54169999999999996</v>
      </c>
      <c r="J44" s="56">
        <v>330</v>
      </c>
      <c r="K44" s="56">
        <v>330</v>
      </c>
      <c r="L44" s="56">
        <v>340</v>
      </c>
      <c r="M44" s="18"/>
      <c r="N44" s="18">
        <v>0</v>
      </c>
      <c r="O44" s="57">
        <f>N44*I44</f>
        <v>0</v>
      </c>
      <c r="P44" s="18"/>
      <c r="Q44" s="7"/>
    </row>
    <row r="45" spans="1:17">
      <c r="A45" s="47"/>
      <c r="B45" s="47"/>
      <c r="C45" s="47"/>
      <c r="D45" s="52" t="s">
        <v>210</v>
      </c>
      <c r="E45" s="52" t="s">
        <v>225</v>
      </c>
      <c r="F45" s="60" t="s">
        <v>219</v>
      </c>
      <c r="G45" s="18"/>
      <c r="H45" s="18"/>
      <c r="I45" s="51"/>
      <c r="J45" s="56"/>
      <c r="K45" s="56"/>
      <c r="L45" s="56"/>
      <c r="M45" s="18"/>
      <c r="N45" s="18"/>
      <c r="O45" s="57"/>
      <c r="P45" s="18"/>
      <c r="Q45" s="7"/>
    </row>
    <row r="46" spans="1:17">
      <c r="A46" s="47"/>
      <c r="B46" s="61"/>
      <c r="C46" s="47"/>
      <c r="D46" s="52"/>
      <c r="E46" s="52" t="s">
        <v>214</v>
      </c>
      <c r="F46" s="60"/>
      <c r="G46" s="18"/>
      <c r="H46" s="18"/>
      <c r="I46" s="51"/>
      <c r="J46" s="56"/>
      <c r="K46" s="56"/>
      <c r="L46" s="56"/>
      <c r="M46" s="18"/>
      <c r="N46" s="18"/>
      <c r="O46" s="57"/>
      <c r="P46" s="18"/>
      <c r="Q46" s="7"/>
    </row>
    <row r="47" spans="1:17">
      <c r="A47" s="47">
        <v>1</v>
      </c>
      <c r="B47" s="62" t="s">
        <v>226</v>
      </c>
      <c r="C47" s="18">
        <v>90</v>
      </c>
      <c r="D47" s="18" t="s">
        <v>156</v>
      </c>
      <c r="E47" s="18" t="s">
        <v>157</v>
      </c>
      <c r="F47" s="55">
        <v>32969</v>
      </c>
      <c r="G47" s="18" t="s">
        <v>25</v>
      </c>
      <c r="H47" s="18">
        <v>87.8</v>
      </c>
      <c r="I47" s="51">
        <v>0.59430000000000005</v>
      </c>
      <c r="J47" s="18">
        <v>207.5</v>
      </c>
      <c r="K47" s="18">
        <v>212.5</v>
      </c>
      <c r="L47" s="18">
        <v>217.5</v>
      </c>
      <c r="M47" s="18"/>
      <c r="N47" s="18">
        <v>217.5</v>
      </c>
      <c r="O47" s="57">
        <f>N47*I47</f>
        <v>129.26025000000001</v>
      </c>
      <c r="P47" s="18"/>
      <c r="Q47" s="7"/>
    </row>
    <row r="48" spans="1:17">
      <c r="A48" s="47">
        <v>1</v>
      </c>
      <c r="B48" s="47" t="s">
        <v>226</v>
      </c>
      <c r="C48" s="18">
        <v>100</v>
      </c>
      <c r="D48" s="18" t="s">
        <v>158</v>
      </c>
      <c r="E48" s="18" t="s">
        <v>159</v>
      </c>
      <c r="F48" s="55">
        <v>33639</v>
      </c>
      <c r="G48" s="18" t="s">
        <v>25</v>
      </c>
      <c r="H48" s="18">
        <v>96</v>
      </c>
      <c r="I48" s="51">
        <v>0.56479999999999997</v>
      </c>
      <c r="J48" s="56">
        <v>210</v>
      </c>
      <c r="K48" s="56">
        <v>210</v>
      </c>
      <c r="L48" s="56">
        <v>210</v>
      </c>
      <c r="M48" s="18"/>
      <c r="N48" s="18">
        <v>0</v>
      </c>
      <c r="O48" s="57">
        <f>N48*I48</f>
        <v>0</v>
      </c>
      <c r="P48" s="18"/>
      <c r="Q48" s="7"/>
    </row>
    <row r="49" spans="1:17">
      <c r="A49" s="47"/>
      <c r="B49" s="47"/>
      <c r="C49" s="18"/>
      <c r="D49" s="52" t="s">
        <v>210</v>
      </c>
      <c r="E49" s="52" t="s">
        <v>227</v>
      </c>
      <c r="F49" s="60" t="s">
        <v>219</v>
      </c>
      <c r="G49" s="18"/>
      <c r="H49" s="18"/>
      <c r="I49" s="51"/>
      <c r="J49" s="56"/>
      <c r="K49" s="56"/>
      <c r="L49" s="56"/>
      <c r="M49" s="18"/>
      <c r="N49" s="18"/>
      <c r="O49" s="57"/>
      <c r="P49" s="18"/>
      <c r="Q49" s="7"/>
    </row>
    <row r="50" spans="1:17">
      <c r="A50" s="47"/>
      <c r="B50" s="47"/>
      <c r="C50" s="18"/>
      <c r="D50" s="52"/>
      <c r="E50" s="52" t="s">
        <v>214</v>
      </c>
      <c r="F50" s="60"/>
      <c r="G50" s="18"/>
      <c r="H50" s="18"/>
      <c r="I50" s="51"/>
      <c r="J50" s="56"/>
      <c r="K50" s="56"/>
      <c r="L50" s="56"/>
      <c r="M50" s="18"/>
      <c r="N50" s="18"/>
      <c r="O50" s="57"/>
      <c r="P50" s="18"/>
      <c r="Q50" s="7"/>
    </row>
    <row r="51" spans="1:17">
      <c r="A51" s="47">
        <v>1</v>
      </c>
      <c r="B51" s="47" t="s">
        <v>228</v>
      </c>
      <c r="C51" s="18">
        <v>90</v>
      </c>
      <c r="D51" s="18" t="s">
        <v>160</v>
      </c>
      <c r="E51" s="47" t="s">
        <v>20</v>
      </c>
      <c r="F51" s="18"/>
      <c r="G51" s="18" t="s">
        <v>46</v>
      </c>
      <c r="H51" s="18">
        <v>88.75</v>
      </c>
      <c r="I51" s="51">
        <v>0.69220000000000004</v>
      </c>
      <c r="J51" s="18">
        <v>210</v>
      </c>
      <c r="K51" s="56">
        <v>235</v>
      </c>
      <c r="L51" s="56">
        <v>235</v>
      </c>
      <c r="M51" s="18"/>
      <c r="N51" s="18">
        <v>210</v>
      </c>
      <c r="O51" s="57">
        <f>N51*I51</f>
        <v>145.36199999999999</v>
      </c>
      <c r="P51" s="18"/>
      <c r="Q51" s="7"/>
    </row>
    <row r="52" spans="1:17">
      <c r="A52" s="47">
        <v>1</v>
      </c>
      <c r="B52" s="47" t="s">
        <v>228</v>
      </c>
      <c r="C52" s="18">
        <v>90</v>
      </c>
      <c r="D52" s="18" t="s">
        <v>71</v>
      </c>
      <c r="E52" s="18" t="s">
        <v>20</v>
      </c>
      <c r="F52" s="55">
        <v>20144</v>
      </c>
      <c r="G52" s="18" t="s">
        <v>42</v>
      </c>
      <c r="H52" s="18">
        <v>89.3</v>
      </c>
      <c r="I52" s="51">
        <v>1.0321</v>
      </c>
      <c r="J52" s="18">
        <v>157.5</v>
      </c>
      <c r="K52" s="18">
        <v>174.5</v>
      </c>
      <c r="L52" s="18">
        <v>176</v>
      </c>
      <c r="M52" s="56">
        <v>180</v>
      </c>
      <c r="N52" s="18">
        <v>176</v>
      </c>
      <c r="O52" s="57">
        <f>N52*I52</f>
        <v>181.64959999999999</v>
      </c>
      <c r="P52" s="18"/>
      <c r="Q52" s="7"/>
    </row>
    <row r="53" spans="1:17">
      <c r="A53" s="47">
        <v>1</v>
      </c>
      <c r="B53" s="47" t="s">
        <v>228</v>
      </c>
      <c r="C53" s="18">
        <v>110</v>
      </c>
      <c r="D53" s="18" t="s">
        <v>161</v>
      </c>
      <c r="E53" s="18" t="s">
        <v>127</v>
      </c>
      <c r="F53" s="55">
        <v>31471</v>
      </c>
      <c r="G53" s="18" t="s">
        <v>25</v>
      </c>
      <c r="H53" s="18">
        <v>108.9</v>
      </c>
      <c r="I53" s="51">
        <v>0.53779999999999994</v>
      </c>
      <c r="J53" s="56">
        <v>290</v>
      </c>
      <c r="K53" s="56">
        <v>290</v>
      </c>
      <c r="L53" s="56">
        <v>290</v>
      </c>
      <c r="M53" s="18"/>
      <c r="N53" s="18">
        <v>0</v>
      </c>
      <c r="O53" s="57">
        <f>N53*I53</f>
        <v>0</v>
      </c>
      <c r="P53" s="18"/>
      <c r="Q53" s="7"/>
    </row>
    <row r="54" spans="1:17">
      <c r="A54" s="47"/>
      <c r="B54" s="47"/>
      <c r="C54" s="18"/>
      <c r="D54" s="52" t="s">
        <v>229</v>
      </c>
      <c r="E54" s="52" t="s">
        <v>218</v>
      </c>
      <c r="F54" s="60" t="s">
        <v>212</v>
      </c>
      <c r="G54" s="18"/>
      <c r="H54" s="18"/>
      <c r="I54" s="51"/>
      <c r="J54" s="56"/>
      <c r="K54" s="56"/>
      <c r="L54" s="56"/>
      <c r="M54" s="18"/>
      <c r="N54" s="18"/>
      <c r="O54" s="57"/>
      <c r="P54" s="18"/>
      <c r="Q54" s="7"/>
    </row>
    <row r="55" spans="1:17">
      <c r="A55" s="47"/>
      <c r="B55" s="47"/>
      <c r="C55" s="18"/>
      <c r="D55" s="52"/>
      <c r="E55" s="52" t="s">
        <v>213</v>
      </c>
      <c r="F55" s="60"/>
      <c r="G55" s="18"/>
      <c r="H55" s="18"/>
      <c r="I55" s="51"/>
      <c r="J55" s="56"/>
      <c r="K55" s="56"/>
      <c r="L55" s="56"/>
      <c r="M55" s="18"/>
      <c r="N55" s="18"/>
      <c r="O55" s="57"/>
      <c r="P55" s="18"/>
      <c r="Q55" s="7"/>
    </row>
    <row r="56" spans="1:17">
      <c r="A56" s="47">
        <v>1</v>
      </c>
      <c r="B56" s="47" t="s">
        <v>220</v>
      </c>
      <c r="C56" s="18">
        <v>44</v>
      </c>
      <c r="D56" s="18" t="s">
        <v>130</v>
      </c>
      <c r="E56" s="46" t="s">
        <v>20</v>
      </c>
      <c r="F56" s="55">
        <v>34459</v>
      </c>
      <c r="G56" s="46" t="s">
        <v>27</v>
      </c>
      <c r="H56" s="18">
        <v>42.8</v>
      </c>
      <c r="I56" s="51">
        <v>1.1365000000000001</v>
      </c>
      <c r="J56" s="18">
        <v>60</v>
      </c>
      <c r="K56" s="18">
        <v>65</v>
      </c>
      <c r="L56" s="56">
        <v>67.5</v>
      </c>
      <c r="M56" s="18"/>
      <c r="N56" s="18">
        <v>65</v>
      </c>
      <c r="O56" s="57">
        <f>N56*I56</f>
        <v>73.872500000000002</v>
      </c>
      <c r="P56" s="18"/>
      <c r="Q56" s="7"/>
    </row>
    <row r="57" spans="1:17">
      <c r="A57" s="47">
        <v>1</v>
      </c>
      <c r="B57" s="47" t="s">
        <v>220</v>
      </c>
      <c r="C57" s="18">
        <v>52.5</v>
      </c>
      <c r="D57" s="18" t="s">
        <v>131</v>
      </c>
      <c r="E57" s="46" t="s">
        <v>20</v>
      </c>
      <c r="F57" s="55">
        <v>35941</v>
      </c>
      <c r="G57" s="46" t="s">
        <v>26</v>
      </c>
      <c r="H57" s="18">
        <v>51.6</v>
      </c>
      <c r="I57" s="51">
        <v>1.012</v>
      </c>
      <c r="J57" s="56">
        <v>90</v>
      </c>
      <c r="K57" s="56">
        <v>90</v>
      </c>
      <c r="L57" s="18">
        <v>102.5</v>
      </c>
      <c r="M57" s="18"/>
      <c r="N57" s="18">
        <v>102.5</v>
      </c>
      <c r="O57" s="57">
        <f t="shared" ref="O57:O60" si="2">N57*I57</f>
        <v>103.73</v>
      </c>
      <c r="P57" s="18"/>
      <c r="Q57" s="7"/>
    </row>
    <row r="58" spans="1:17">
      <c r="A58" s="47">
        <v>1</v>
      </c>
      <c r="B58" s="47" t="s">
        <v>220</v>
      </c>
      <c r="C58" s="18">
        <v>56</v>
      </c>
      <c r="D58" s="18" t="s">
        <v>133</v>
      </c>
      <c r="E58" s="18" t="s">
        <v>134</v>
      </c>
      <c r="F58" s="55">
        <v>34695</v>
      </c>
      <c r="G58" s="46" t="s">
        <v>25</v>
      </c>
      <c r="H58" s="18">
        <v>53.4</v>
      </c>
      <c r="I58" s="51">
        <v>0.94620000000000004</v>
      </c>
      <c r="J58" s="18">
        <v>130</v>
      </c>
      <c r="K58" s="56">
        <v>137.5</v>
      </c>
      <c r="L58" s="56">
        <v>137.5</v>
      </c>
      <c r="M58" s="18"/>
      <c r="N58" s="18">
        <v>130</v>
      </c>
      <c r="O58" s="57">
        <f>N58*I58</f>
        <v>123.006</v>
      </c>
      <c r="P58" s="18"/>
      <c r="Q58" s="7"/>
    </row>
    <row r="59" spans="1:17">
      <c r="A59" s="47">
        <v>1</v>
      </c>
      <c r="B59" s="47" t="s">
        <v>220</v>
      </c>
      <c r="C59" s="18">
        <v>60</v>
      </c>
      <c r="D59" s="47" t="s">
        <v>230</v>
      </c>
      <c r="E59" s="46" t="s">
        <v>20</v>
      </c>
      <c r="F59" s="55">
        <v>30775</v>
      </c>
      <c r="G59" s="46" t="s">
        <v>25</v>
      </c>
      <c r="H59" s="18">
        <v>60</v>
      </c>
      <c r="I59" s="51">
        <v>0.86280000000000001</v>
      </c>
      <c r="J59" s="18">
        <v>80</v>
      </c>
      <c r="K59" s="18">
        <v>87.5</v>
      </c>
      <c r="L59" s="56">
        <v>92.5</v>
      </c>
      <c r="M59" s="18"/>
      <c r="N59" s="18">
        <v>87.5</v>
      </c>
      <c r="O59" s="57">
        <f>N59*I59</f>
        <v>75.495000000000005</v>
      </c>
      <c r="P59" s="18"/>
      <c r="Q59" s="7"/>
    </row>
    <row r="60" spans="1:17">
      <c r="A60" s="47">
        <v>1</v>
      </c>
      <c r="B60" s="47" t="s">
        <v>220</v>
      </c>
      <c r="C60" s="18">
        <v>67.5</v>
      </c>
      <c r="D60" s="18" t="s">
        <v>132</v>
      </c>
      <c r="E60" s="46" t="s">
        <v>20</v>
      </c>
      <c r="F60" s="55">
        <v>29406</v>
      </c>
      <c r="G60" s="46" t="s">
        <v>25</v>
      </c>
      <c r="H60" s="18">
        <v>65.900000000000006</v>
      </c>
      <c r="I60" s="51">
        <v>0.79590000000000005</v>
      </c>
      <c r="J60" s="18">
        <v>90</v>
      </c>
      <c r="K60" s="18">
        <v>97.7</v>
      </c>
      <c r="L60" s="18">
        <v>105</v>
      </c>
      <c r="M60" s="18"/>
      <c r="N60" s="18">
        <v>105</v>
      </c>
      <c r="O60" s="57">
        <f t="shared" si="2"/>
        <v>83.569500000000005</v>
      </c>
      <c r="P60" s="18"/>
      <c r="Q60" s="7"/>
    </row>
    <row r="61" spans="1:17">
      <c r="A61" s="47"/>
      <c r="B61" s="47"/>
      <c r="C61" s="18"/>
      <c r="D61" s="52"/>
      <c r="E61" s="52" t="s">
        <v>214</v>
      </c>
      <c r="F61" s="55"/>
      <c r="G61" s="46"/>
      <c r="H61" s="18"/>
      <c r="I61" s="51"/>
      <c r="J61" s="18"/>
      <c r="K61" s="56"/>
      <c r="L61" s="56"/>
      <c r="M61" s="18"/>
      <c r="N61" s="18"/>
      <c r="O61" s="57"/>
      <c r="P61" s="18"/>
      <c r="Q61" s="7"/>
    </row>
    <row r="62" spans="1:17">
      <c r="A62" s="47">
        <v>1</v>
      </c>
      <c r="B62" s="47" t="s">
        <v>220</v>
      </c>
      <c r="C62" s="18">
        <v>67.5</v>
      </c>
      <c r="D62" s="18" t="s">
        <v>135</v>
      </c>
      <c r="E62" s="46" t="s">
        <v>20</v>
      </c>
      <c r="F62" s="55">
        <v>36612</v>
      </c>
      <c r="G62" s="46" t="s">
        <v>231</v>
      </c>
      <c r="H62" s="18">
        <v>63.1</v>
      </c>
      <c r="I62" s="51">
        <v>0.8347</v>
      </c>
      <c r="J62" s="56">
        <v>100</v>
      </c>
      <c r="K62" s="18">
        <v>100</v>
      </c>
      <c r="L62" s="18">
        <v>110</v>
      </c>
      <c r="M62" s="18"/>
      <c r="N62" s="18">
        <v>110</v>
      </c>
      <c r="O62" s="57">
        <f t="shared" ref="O62:O79" si="3">N62*I62</f>
        <v>91.816999999999993</v>
      </c>
      <c r="P62" s="18"/>
      <c r="Q62" s="7"/>
    </row>
    <row r="63" spans="1:17">
      <c r="A63" s="47">
        <v>1</v>
      </c>
      <c r="B63" s="47" t="s">
        <v>220</v>
      </c>
      <c r="C63" s="18">
        <v>67.5</v>
      </c>
      <c r="D63" s="18" t="s">
        <v>137</v>
      </c>
      <c r="E63" s="18" t="s">
        <v>20</v>
      </c>
      <c r="F63" s="55">
        <v>34159</v>
      </c>
      <c r="G63" s="46" t="s">
        <v>27</v>
      </c>
      <c r="H63" s="18">
        <v>65.900000000000006</v>
      </c>
      <c r="I63" s="51">
        <v>0.74180000000000001</v>
      </c>
      <c r="J63" s="18">
        <v>170</v>
      </c>
      <c r="K63" s="18">
        <v>192.5</v>
      </c>
      <c r="L63" s="56">
        <v>200</v>
      </c>
      <c r="M63" s="18"/>
      <c r="N63" s="18">
        <v>192.5</v>
      </c>
      <c r="O63" s="57">
        <f t="shared" si="3"/>
        <v>142.79650000000001</v>
      </c>
      <c r="P63" s="18"/>
      <c r="Q63" s="7"/>
    </row>
    <row r="64" spans="1:17">
      <c r="A64" s="47">
        <v>1</v>
      </c>
      <c r="B64" s="47" t="s">
        <v>220</v>
      </c>
      <c r="C64" s="18">
        <v>75</v>
      </c>
      <c r="D64" s="8" t="s">
        <v>185</v>
      </c>
      <c r="E64" s="8" t="s">
        <v>186</v>
      </c>
      <c r="F64" s="63">
        <v>36407</v>
      </c>
      <c r="G64" s="46" t="s">
        <v>231</v>
      </c>
      <c r="H64" s="8">
        <v>74.5</v>
      </c>
      <c r="I64" s="64">
        <v>0.72140000000000004</v>
      </c>
      <c r="J64" s="8">
        <v>155</v>
      </c>
      <c r="K64" s="8">
        <v>165</v>
      </c>
      <c r="L64" s="59">
        <v>180</v>
      </c>
      <c r="M64" s="8"/>
      <c r="N64" s="8">
        <v>165</v>
      </c>
      <c r="O64" s="57">
        <f t="shared" si="3"/>
        <v>119.03100000000001</v>
      </c>
      <c r="P64" s="8"/>
      <c r="Q64" s="8"/>
    </row>
    <row r="65" spans="1:17">
      <c r="A65" s="47">
        <v>1</v>
      </c>
      <c r="B65" s="47" t="s">
        <v>220</v>
      </c>
      <c r="C65" s="8">
        <v>75</v>
      </c>
      <c r="D65" s="8" t="s">
        <v>193</v>
      </c>
      <c r="E65" s="8" t="s">
        <v>186</v>
      </c>
      <c r="F65" s="63">
        <v>36141</v>
      </c>
      <c r="G65" s="46" t="s">
        <v>26</v>
      </c>
      <c r="H65" s="8">
        <v>72.900000000000006</v>
      </c>
      <c r="I65" s="64">
        <v>0.72050000000000003</v>
      </c>
      <c r="J65" s="8">
        <v>155</v>
      </c>
      <c r="K65" s="59">
        <v>165</v>
      </c>
      <c r="L65" s="59">
        <v>165</v>
      </c>
      <c r="M65" s="8"/>
      <c r="N65" s="8">
        <v>155</v>
      </c>
      <c r="O65" s="57">
        <f t="shared" si="3"/>
        <v>111.67750000000001</v>
      </c>
      <c r="P65" s="8"/>
      <c r="Q65" s="8"/>
    </row>
    <row r="66" spans="1:17">
      <c r="A66" s="47">
        <v>1</v>
      </c>
      <c r="B66" s="47" t="s">
        <v>220</v>
      </c>
      <c r="C66" s="18">
        <v>75</v>
      </c>
      <c r="D66" s="18" t="s">
        <v>141</v>
      </c>
      <c r="E66" s="18" t="s">
        <v>20</v>
      </c>
      <c r="F66" s="55">
        <v>31965</v>
      </c>
      <c r="G66" s="46" t="s">
        <v>25</v>
      </c>
      <c r="H66" s="18">
        <v>74.7</v>
      </c>
      <c r="I66" s="51">
        <v>0.66659999999999997</v>
      </c>
      <c r="J66" s="18">
        <v>205</v>
      </c>
      <c r="K66" s="18">
        <v>220</v>
      </c>
      <c r="L66" s="18">
        <v>235</v>
      </c>
      <c r="M66" s="18"/>
      <c r="N66" s="18">
        <v>235</v>
      </c>
      <c r="O66" s="57">
        <f t="shared" si="3"/>
        <v>156.65099999999998</v>
      </c>
      <c r="P66" s="8">
        <v>1</v>
      </c>
      <c r="Q66" s="7"/>
    </row>
    <row r="67" spans="1:17">
      <c r="A67" s="47">
        <v>2</v>
      </c>
      <c r="B67" s="47" t="s">
        <v>220</v>
      </c>
      <c r="C67" s="18">
        <v>75</v>
      </c>
      <c r="D67" s="18" t="s">
        <v>140</v>
      </c>
      <c r="E67" s="18" t="s">
        <v>20</v>
      </c>
      <c r="F67" s="55">
        <v>33576</v>
      </c>
      <c r="G67" s="46" t="s">
        <v>25</v>
      </c>
      <c r="H67" s="18">
        <v>70.5</v>
      </c>
      <c r="I67" s="51">
        <v>0.69889999999999997</v>
      </c>
      <c r="J67" s="18">
        <v>200</v>
      </c>
      <c r="K67" s="56">
        <v>205</v>
      </c>
      <c r="L67" s="18">
        <v>205</v>
      </c>
      <c r="M67" s="18"/>
      <c r="N67" s="18">
        <v>205</v>
      </c>
      <c r="O67" s="57">
        <f t="shared" si="3"/>
        <v>143.27449999999999</v>
      </c>
      <c r="P67" s="18"/>
      <c r="Q67" s="7"/>
    </row>
    <row r="68" spans="1:17">
      <c r="A68" s="47">
        <v>3</v>
      </c>
      <c r="B68" s="47" t="s">
        <v>220</v>
      </c>
      <c r="C68" s="8">
        <v>75</v>
      </c>
      <c r="D68" s="18" t="s">
        <v>136</v>
      </c>
      <c r="E68" s="18" t="s">
        <v>20</v>
      </c>
      <c r="F68" s="55">
        <v>31186</v>
      </c>
      <c r="G68" s="46" t="s">
        <v>25</v>
      </c>
      <c r="H68" s="18">
        <v>74</v>
      </c>
      <c r="I68" s="51">
        <v>0.67159999999999997</v>
      </c>
      <c r="J68" s="56">
        <v>170</v>
      </c>
      <c r="K68" s="56">
        <v>180</v>
      </c>
      <c r="L68" s="18">
        <v>180</v>
      </c>
      <c r="M68" s="18"/>
      <c r="N68" s="18">
        <v>180</v>
      </c>
      <c r="O68" s="57">
        <f t="shared" si="3"/>
        <v>120.88799999999999</v>
      </c>
      <c r="P68" s="18"/>
      <c r="Q68" s="7"/>
    </row>
    <row r="69" spans="1:17">
      <c r="A69" s="47">
        <v>1</v>
      </c>
      <c r="B69" s="47" t="s">
        <v>220</v>
      </c>
      <c r="C69" s="18">
        <v>82.5</v>
      </c>
      <c r="D69" s="18" t="s">
        <v>143</v>
      </c>
      <c r="E69" s="18" t="s">
        <v>20</v>
      </c>
      <c r="F69" s="55">
        <v>32235</v>
      </c>
      <c r="G69" s="46" t="s">
        <v>25</v>
      </c>
      <c r="H69" s="18">
        <v>80.8</v>
      </c>
      <c r="I69" s="51">
        <v>0.62839999999999996</v>
      </c>
      <c r="J69" s="18">
        <v>225</v>
      </c>
      <c r="K69" s="18">
        <v>235</v>
      </c>
      <c r="L69" s="18">
        <v>247.5</v>
      </c>
      <c r="M69" s="18"/>
      <c r="N69" s="18">
        <v>247.5</v>
      </c>
      <c r="O69" s="57">
        <f t="shared" si="3"/>
        <v>155.529</v>
      </c>
      <c r="P69" s="8">
        <v>2</v>
      </c>
      <c r="Q69" s="7"/>
    </row>
    <row r="70" spans="1:17">
      <c r="A70" s="47">
        <v>1</v>
      </c>
      <c r="B70" s="47" t="s">
        <v>220</v>
      </c>
      <c r="C70" s="18">
        <v>82.5</v>
      </c>
      <c r="D70" s="18" t="s">
        <v>139</v>
      </c>
      <c r="E70" s="18" t="s">
        <v>69</v>
      </c>
      <c r="F70" s="55">
        <v>31088</v>
      </c>
      <c r="G70" s="46" t="s">
        <v>25</v>
      </c>
      <c r="H70" s="18">
        <v>80</v>
      </c>
      <c r="I70" s="51">
        <v>0.63290000000000002</v>
      </c>
      <c r="J70" s="18">
        <v>200</v>
      </c>
      <c r="K70" s="18">
        <v>210</v>
      </c>
      <c r="L70" s="18">
        <v>217.5</v>
      </c>
      <c r="M70" s="18"/>
      <c r="N70" s="18">
        <v>217.5</v>
      </c>
      <c r="O70" s="57">
        <f t="shared" si="3"/>
        <v>137.65575000000001</v>
      </c>
      <c r="P70" s="18"/>
      <c r="Q70" s="7"/>
    </row>
    <row r="71" spans="1:17">
      <c r="A71" s="47">
        <v>1</v>
      </c>
      <c r="B71" s="47" t="s">
        <v>220</v>
      </c>
      <c r="C71" s="18">
        <v>82.5</v>
      </c>
      <c r="D71" s="18" t="s">
        <v>138</v>
      </c>
      <c r="E71" s="18" t="s">
        <v>20</v>
      </c>
      <c r="F71" s="55">
        <v>30167</v>
      </c>
      <c r="G71" s="46" t="s">
        <v>25</v>
      </c>
      <c r="H71" s="18">
        <v>80.3</v>
      </c>
      <c r="I71" s="51">
        <v>0.63119999999999998</v>
      </c>
      <c r="J71" s="18">
        <v>190</v>
      </c>
      <c r="K71" s="18">
        <v>195</v>
      </c>
      <c r="L71" s="56">
        <v>200</v>
      </c>
      <c r="M71" s="18"/>
      <c r="N71" s="18">
        <v>195</v>
      </c>
      <c r="O71" s="57">
        <f t="shared" si="3"/>
        <v>123.084</v>
      </c>
      <c r="P71" s="18"/>
      <c r="Q71" s="7"/>
    </row>
    <row r="72" spans="1:17">
      <c r="A72" s="47">
        <v>1</v>
      </c>
      <c r="B72" s="47" t="s">
        <v>220</v>
      </c>
      <c r="C72" s="18">
        <v>90</v>
      </c>
      <c r="D72" s="18" t="s">
        <v>181</v>
      </c>
      <c r="E72" s="18" t="s">
        <v>122</v>
      </c>
      <c r="F72" s="55">
        <v>33144</v>
      </c>
      <c r="G72" s="46" t="s">
        <v>25</v>
      </c>
      <c r="H72" s="18">
        <v>86.9</v>
      </c>
      <c r="I72" s="51">
        <v>0.59819999999999995</v>
      </c>
      <c r="J72" s="18">
        <v>210</v>
      </c>
      <c r="K72" s="18">
        <v>225</v>
      </c>
      <c r="L72" s="18">
        <v>240</v>
      </c>
      <c r="M72" s="18"/>
      <c r="N72" s="18">
        <v>240</v>
      </c>
      <c r="O72" s="57">
        <f t="shared" si="3"/>
        <v>143.56799999999998</v>
      </c>
      <c r="P72" s="8">
        <v>3</v>
      </c>
      <c r="Q72" s="7"/>
    </row>
    <row r="73" spans="1:17">
      <c r="A73" s="47">
        <v>2</v>
      </c>
      <c r="B73" s="47" t="s">
        <v>220</v>
      </c>
      <c r="C73" s="18">
        <v>90</v>
      </c>
      <c r="D73" s="18" t="s">
        <v>142</v>
      </c>
      <c r="E73" s="18" t="s">
        <v>20</v>
      </c>
      <c r="F73" s="55">
        <v>31523</v>
      </c>
      <c r="G73" s="46" t="s">
        <v>25</v>
      </c>
      <c r="H73" s="18">
        <v>89.2</v>
      </c>
      <c r="I73" s="51">
        <v>0.58850000000000002</v>
      </c>
      <c r="J73" s="56">
        <v>225</v>
      </c>
      <c r="K73" s="56">
        <v>225</v>
      </c>
      <c r="L73" s="18">
        <v>225</v>
      </c>
      <c r="M73" s="18"/>
      <c r="N73" s="18">
        <v>225</v>
      </c>
      <c r="O73" s="57">
        <f t="shared" si="3"/>
        <v>132.41249999999999</v>
      </c>
      <c r="P73" s="18"/>
      <c r="Q73" s="7"/>
    </row>
    <row r="74" spans="1:17">
      <c r="A74" s="47">
        <v>1</v>
      </c>
      <c r="B74" s="47" t="s">
        <v>220</v>
      </c>
      <c r="C74" s="18">
        <v>100</v>
      </c>
      <c r="D74" s="18" t="s">
        <v>150</v>
      </c>
      <c r="E74" s="18" t="s">
        <v>20</v>
      </c>
      <c r="F74" s="55">
        <v>28642</v>
      </c>
      <c r="G74" s="18" t="s">
        <v>25</v>
      </c>
      <c r="H74" s="18">
        <v>97.6</v>
      </c>
      <c r="I74" s="51">
        <v>0.56020000000000003</v>
      </c>
      <c r="J74" s="18">
        <v>240</v>
      </c>
      <c r="K74" s="56">
        <v>250</v>
      </c>
      <c r="L74" s="56">
        <v>250</v>
      </c>
      <c r="M74" s="18"/>
      <c r="N74" s="18">
        <v>240</v>
      </c>
      <c r="O74" s="57">
        <f t="shared" si="3"/>
        <v>134.44800000000001</v>
      </c>
      <c r="P74" s="18"/>
      <c r="Q74" s="7"/>
    </row>
    <row r="75" spans="1:17">
      <c r="A75" s="47">
        <v>2</v>
      </c>
      <c r="B75" s="47" t="s">
        <v>220</v>
      </c>
      <c r="C75" s="18">
        <v>100</v>
      </c>
      <c r="D75" s="18" t="s">
        <v>145</v>
      </c>
      <c r="E75" s="18" t="s">
        <v>20</v>
      </c>
      <c r="F75" s="55">
        <v>31046</v>
      </c>
      <c r="G75" s="18" t="s">
        <v>25</v>
      </c>
      <c r="H75" s="18">
        <v>99.9</v>
      </c>
      <c r="I75" s="51">
        <v>0.55430000000000001</v>
      </c>
      <c r="J75" s="18">
        <v>190</v>
      </c>
      <c r="K75" s="56">
        <v>205</v>
      </c>
      <c r="L75" s="56">
        <v>205</v>
      </c>
      <c r="M75" s="18"/>
      <c r="N75" s="18">
        <v>190</v>
      </c>
      <c r="O75" s="57">
        <f t="shared" si="3"/>
        <v>105.31700000000001</v>
      </c>
      <c r="P75" s="18"/>
      <c r="Q75" s="7"/>
    </row>
    <row r="76" spans="1:17" ht="15" customHeight="1">
      <c r="A76" s="47">
        <v>1</v>
      </c>
      <c r="B76" s="47" t="s">
        <v>220</v>
      </c>
      <c r="C76" s="65">
        <v>100</v>
      </c>
      <c r="D76" s="65" t="s">
        <v>147</v>
      </c>
      <c r="E76" s="65" t="s">
        <v>20</v>
      </c>
      <c r="F76" s="66">
        <v>27795</v>
      </c>
      <c r="G76" s="67" t="s">
        <v>148</v>
      </c>
      <c r="H76" s="18">
        <v>99.2</v>
      </c>
      <c r="I76" s="51">
        <v>0.55769999999999997</v>
      </c>
      <c r="J76" s="18">
        <v>200</v>
      </c>
      <c r="K76" s="18">
        <v>210</v>
      </c>
      <c r="L76" s="56">
        <v>225</v>
      </c>
      <c r="M76" s="18"/>
      <c r="N76" s="18">
        <v>210</v>
      </c>
      <c r="O76" s="57">
        <f t="shared" si="3"/>
        <v>117.11699999999999</v>
      </c>
      <c r="P76" s="18"/>
      <c r="Q76" s="7"/>
    </row>
    <row r="77" spans="1:17">
      <c r="A77" s="47">
        <v>2</v>
      </c>
      <c r="B77" s="47" t="s">
        <v>220</v>
      </c>
      <c r="C77" s="18">
        <v>100</v>
      </c>
      <c r="D77" s="18" t="s">
        <v>144</v>
      </c>
      <c r="E77" s="18" t="s">
        <v>20</v>
      </c>
      <c r="F77" s="55">
        <v>26700</v>
      </c>
      <c r="G77" s="18" t="s">
        <v>35</v>
      </c>
      <c r="H77" s="18">
        <v>100</v>
      </c>
      <c r="I77" s="51">
        <v>0.57120000000000004</v>
      </c>
      <c r="J77" s="18">
        <v>180</v>
      </c>
      <c r="K77" s="59">
        <v>190</v>
      </c>
      <c r="L77" s="56">
        <v>190</v>
      </c>
      <c r="M77" s="18"/>
      <c r="N77" s="18">
        <v>180</v>
      </c>
      <c r="O77" s="57">
        <f t="shared" si="3"/>
        <v>102.816</v>
      </c>
      <c r="P77" s="18"/>
      <c r="Q77" s="7"/>
    </row>
    <row r="78" spans="1:17">
      <c r="A78" s="47">
        <v>1</v>
      </c>
      <c r="B78" s="47" t="s">
        <v>220</v>
      </c>
      <c r="C78" s="18">
        <v>110</v>
      </c>
      <c r="D78" s="18" t="s">
        <v>146</v>
      </c>
      <c r="E78" s="18" t="s">
        <v>20</v>
      </c>
      <c r="F78" s="55">
        <v>34213</v>
      </c>
      <c r="G78" s="18" t="s">
        <v>27</v>
      </c>
      <c r="H78" s="18">
        <v>103</v>
      </c>
      <c r="I78" s="51">
        <v>0.54749999999999999</v>
      </c>
      <c r="J78" s="18">
        <v>195</v>
      </c>
      <c r="K78" s="56">
        <v>205</v>
      </c>
      <c r="L78" s="56">
        <v>205</v>
      </c>
      <c r="M78" s="18"/>
      <c r="N78" s="18">
        <v>195</v>
      </c>
      <c r="O78" s="57">
        <f t="shared" si="3"/>
        <v>106.7625</v>
      </c>
      <c r="P78" s="18"/>
      <c r="Q78" s="7"/>
    </row>
    <row r="79" spans="1:17">
      <c r="A79" s="47">
        <v>1</v>
      </c>
      <c r="B79" s="47" t="s">
        <v>220</v>
      </c>
      <c r="C79" s="18">
        <v>110</v>
      </c>
      <c r="D79" s="18" t="s">
        <v>149</v>
      </c>
      <c r="E79" s="18" t="s">
        <v>20</v>
      </c>
      <c r="F79" s="55">
        <v>24640</v>
      </c>
      <c r="G79" s="18" t="s">
        <v>46</v>
      </c>
      <c r="H79" s="18">
        <v>103.1</v>
      </c>
      <c r="I79" s="57">
        <v>0.64200000000000002</v>
      </c>
      <c r="J79" s="18">
        <v>230</v>
      </c>
      <c r="K79" s="56">
        <v>246</v>
      </c>
      <c r="L79" s="56">
        <v>246</v>
      </c>
      <c r="M79" s="18"/>
      <c r="N79" s="18">
        <v>230</v>
      </c>
      <c r="O79" s="57">
        <f t="shared" si="3"/>
        <v>147.66</v>
      </c>
      <c r="P79" s="18"/>
      <c r="Q79" s="7"/>
    </row>
    <row r="80" spans="1:17">
      <c r="A80" s="47"/>
      <c r="B80" s="47"/>
      <c r="C80" s="18"/>
      <c r="D80" s="52" t="s">
        <v>229</v>
      </c>
      <c r="E80" s="52" t="s">
        <v>225</v>
      </c>
      <c r="F80" s="60" t="s">
        <v>212</v>
      </c>
      <c r="G80" s="18"/>
      <c r="H80" s="18"/>
      <c r="I80" s="57"/>
      <c r="J80" s="18"/>
      <c r="K80" s="56"/>
      <c r="L80" s="56"/>
      <c r="M80" s="18"/>
      <c r="N80" s="18"/>
      <c r="O80" s="57"/>
      <c r="P80" s="18"/>
      <c r="Q80" s="7"/>
    </row>
    <row r="81" spans="1:17">
      <c r="A81" s="47"/>
      <c r="B81" s="47"/>
      <c r="C81" s="18"/>
      <c r="D81" s="52"/>
      <c r="E81" s="52" t="s">
        <v>214</v>
      </c>
      <c r="F81" s="60"/>
      <c r="G81" s="18"/>
      <c r="H81" s="18"/>
      <c r="I81" s="57"/>
      <c r="J81" s="18"/>
      <c r="K81" s="56"/>
      <c r="L81" s="56"/>
      <c r="M81" s="18"/>
      <c r="N81" s="18"/>
      <c r="O81" s="57"/>
      <c r="P81" s="18"/>
      <c r="Q81" s="7"/>
    </row>
    <row r="82" spans="1:17">
      <c r="A82" s="47">
        <v>1</v>
      </c>
      <c r="B82" s="47" t="s">
        <v>226</v>
      </c>
      <c r="C82" s="47">
        <v>75</v>
      </c>
      <c r="D82" s="18" t="s">
        <v>191</v>
      </c>
      <c r="E82" s="18" t="s">
        <v>20</v>
      </c>
      <c r="F82" s="55">
        <v>31046</v>
      </c>
      <c r="G82" s="18" t="s">
        <v>25</v>
      </c>
      <c r="H82" s="18">
        <v>74.400000000000006</v>
      </c>
      <c r="I82" s="51">
        <v>0.66869999999999996</v>
      </c>
      <c r="J82" s="18">
        <v>200</v>
      </c>
      <c r="K82" s="18">
        <v>215</v>
      </c>
      <c r="L82" s="56">
        <v>220</v>
      </c>
      <c r="M82" s="18"/>
      <c r="N82" s="18">
        <v>215</v>
      </c>
      <c r="O82" s="57">
        <f>N82*I82</f>
        <v>143.7705</v>
      </c>
      <c r="P82" s="18"/>
      <c r="Q82" s="7"/>
    </row>
    <row r="83" spans="1:17">
      <c r="A83" s="47"/>
      <c r="B83" s="47"/>
      <c r="C83" s="47"/>
      <c r="D83" s="52" t="s">
        <v>229</v>
      </c>
      <c r="E83" s="52" t="s">
        <v>218</v>
      </c>
      <c r="F83" s="60" t="s">
        <v>232</v>
      </c>
      <c r="G83" s="18"/>
      <c r="H83" s="18"/>
      <c r="I83" s="51"/>
      <c r="J83" s="18"/>
      <c r="K83" s="18"/>
      <c r="L83" s="56"/>
      <c r="M83" s="18"/>
      <c r="N83" s="18"/>
      <c r="O83" s="57"/>
      <c r="P83" s="18"/>
      <c r="Q83" s="7"/>
    </row>
    <row r="84" spans="1:17">
      <c r="A84" s="47"/>
      <c r="B84" s="47"/>
      <c r="C84" s="47"/>
      <c r="D84" s="52"/>
      <c r="E84" s="52" t="s">
        <v>214</v>
      </c>
      <c r="F84" s="60"/>
      <c r="G84" s="18"/>
      <c r="H84" s="18"/>
      <c r="I84" s="51"/>
      <c r="J84" s="18"/>
      <c r="K84" s="18"/>
      <c r="L84" s="56"/>
      <c r="M84" s="18"/>
      <c r="N84" s="18"/>
      <c r="O84" s="57"/>
      <c r="P84" s="18"/>
      <c r="Q84" s="7"/>
    </row>
    <row r="85" spans="1:17">
      <c r="A85" s="47">
        <v>1</v>
      </c>
      <c r="B85" s="47" t="s">
        <v>244</v>
      </c>
      <c r="C85" s="46">
        <v>125</v>
      </c>
      <c r="D85" s="46" t="s">
        <v>178</v>
      </c>
      <c r="E85" s="46" t="s">
        <v>115</v>
      </c>
      <c r="F85" s="50">
        <v>22107</v>
      </c>
      <c r="G85" s="46" t="s">
        <v>179</v>
      </c>
      <c r="H85" s="46">
        <v>113.1</v>
      </c>
      <c r="I85" s="51">
        <v>0.76229999999999998</v>
      </c>
      <c r="J85" s="46">
        <v>185</v>
      </c>
      <c r="K85" s="18">
        <v>202.5</v>
      </c>
      <c r="L85" s="18">
        <v>212.5</v>
      </c>
      <c r="M85" s="18"/>
      <c r="N85" s="18">
        <v>212.5</v>
      </c>
      <c r="O85" s="57">
        <f t="shared" ref="O85:O91" si="4">N85*I85</f>
        <v>161.98874999999998</v>
      </c>
      <c r="P85" s="18"/>
      <c r="Q85" s="7"/>
    </row>
    <row r="86" spans="1:17" ht="15" customHeight="1">
      <c r="A86" s="47">
        <v>1</v>
      </c>
      <c r="B86" s="47" t="s">
        <v>244</v>
      </c>
      <c r="C86" s="68">
        <v>125</v>
      </c>
      <c r="D86" s="68" t="s">
        <v>178</v>
      </c>
      <c r="E86" s="68" t="s">
        <v>115</v>
      </c>
      <c r="F86" s="69">
        <v>22107</v>
      </c>
      <c r="G86" s="70" t="s">
        <v>180</v>
      </c>
      <c r="H86" s="68">
        <v>113.1</v>
      </c>
      <c r="I86" s="71">
        <v>0.53310000000000002</v>
      </c>
      <c r="J86" s="68">
        <v>185</v>
      </c>
      <c r="K86" s="18">
        <v>202.5</v>
      </c>
      <c r="L86" s="18">
        <v>212.5</v>
      </c>
      <c r="M86" s="18"/>
      <c r="N86" s="18">
        <v>212.5</v>
      </c>
      <c r="O86" s="57">
        <f t="shared" si="4"/>
        <v>113.28375</v>
      </c>
      <c r="P86" s="18"/>
      <c r="Q86" s="7"/>
    </row>
    <row r="87" spans="1:17">
      <c r="A87" s="47"/>
      <c r="B87" s="47"/>
      <c r="C87" s="68"/>
      <c r="D87" s="72" t="s">
        <v>229</v>
      </c>
      <c r="E87" s="72" t="s">
        <v>218</v>
      </c>
      <c r="F87" s="73" t="s">
        <v>219</v>
      </c>
      <c r="G87" s="70"/>
      <c r="H87" s="68"/>
      <c r="I87" s="71"/>
      <c r="J87" s="68"/>
      <c r="K87" s="18"/>
      <c r="L87" s="18"/>
      <c r="M87" s="18"/>
      <c r="N87" s="18"/>
      <c r="O87" s="57"/>
      <c r="P87" s="18"/>
      <c r="Q87" s="7"/>
    </row>
    <row r="88" spans="1:17">
      <c r="A88" s="47"/>
      <c r="B88" s="47"/>
      <c r="C88" s="68"/>
      <c r="D88" s="68"/>
      <c r="E88" s="72" t="s">
        <v>214</v>
      </c>
      <c r="F88" s="69"/>
      <c r="G88" s="70"/>
      <c r="H88" s="68"/>
      <c r="I88" s="71"/>
      <c r="J88" s="68"/>
      <c r="K88" s="18"/>
      <c r="L88" s="18"/>
      <c r="M88" s="18"/>
      <c r="N88" s="18"/>
      <c r="O88" s="57"/>
      <c r="P88" s="18"/>
      <c r="Q88" s="7"/>
    </row>
    <row r="89" spans="1:17">
      <c r="A89" s="47">
        <v>1</v>
      </c>
      <c r="B89" s="47" t="s">
        <v>220</v>
      </c>
      <c r="C89" s="18">
        <v>100</v>
      </c>
      <c r="D89" s="18" t="s">
        <v>151</v>
      </c>
      <c r="E89" s="18" t="s">
        <v>20</v>
      </c>
      <c r="F89" s="55">
        <v>25330</v>
      </c>
      <c r="G89" s="46" t="s">
        <v>152</v>
      </c>
      <c r="H89" s="18">
        <v>96</v>
      </c>
      <c r="I89" s="51">
        <v>0.63090000000000002</v>
      </c>
      <c r="J89" s="18">
        <v>230</v>
      </c>
      <c r="K89" s="18">
        <v>240</v>
      </c>
      <c r="L89" s="56">
        <v>250</v>
      </c>
      <c r="M89" s="18"/>
      <c r="N89" s="18">
        <v>240</v>
      </c>
      <c r="O89" s="57">
        <f t="shared" si="4"/>
        <v>151.416</v>
      </c>
      <c r="P89" s="18"/>
      <c r="Q89" s="7"/>
    </row>
    <row r="90" spans="1:17">
      <c r="A90" s="74">
        <v>1</v>
      </c>
      <c r="B90" s="47" t="s">
        <v>220</v>
      </c>
      <c r="C90" s="38">
        <v>110</v>
      </c>
      <c r="D90" s="38" t="s">
        <v>155</v>
      </c>
      <c r="E90" s="38" t="s">
        <v>20</v>
      </c>
      <c r="F90" s="75">
        <v>33548</v>
      </c>
      <c r="G90" s="76" t="s">
        <v>25</v>
      </c>
      <c r="H90" s="38">
        <v>106.4</v>
      </c>
      <c r="I90" s="77">
        <v>0.54139999999999999</v>
      </c>
      <c r="J90" s="38">
        <v>300</v>
      </c>
      <c r="K90" s="78">
        <v>320</v>
      </c>
      <c r="L90" s="78">
        <v>320</v>
      </c>
      <c r="M90" s="38"/>
      <c r="N90" s="38">
        <v>300</v>
      </c>
      <c r="O90" s="79">
        <f>N90*I90</f>
        <v>162.41999999999999</v>
      </c>
      <c r="P90" s="38"/>
      <c r="Q90" s="37"/>
    </row>
    <row r="91" spans="1:17">
      <c r="A91" s="47">
        <v>1</v>
      </c>
      <c r="B91" s="47" t="s">
        <v>220</v>
      </c>
      <c r="C91" s="18">
        <v>110</v>
      </c>
      <c r="D91" s="18" t="s">
        <v>154</v>
      </c>
      <c r="E91" s="18" t="s">
        <v>118</v>
      </c>
      <c r="F91" s="55">
        <v>27902</v>
      </c>
      <c r="G91" s="46" t="s">
        <v>35</v>
      </c>
      <c r="H91" s="18">
        <v>109.2</v>
      </c>
      <c r="I91" s="51">
        <v>0.53910000000000002</v>
      </c>
      <c r="J91" s="18">
        <v>260</v>
      </c>
      <c r="K91" s="18">
        <v>272.5</v>
      </c>
      <c r="L91" s="56">
        <v>280</v>
      </c>
      <c r="M91" s="18"/>
      <c r="N91" s="18">
        <v>272.5</v>
      </c>
      <c r="O91" s="57">
        <f t="shared" si="4"/>
        <v>146.90475000000001</v>
      </c>
      <c r="P91" s="18"/>
      <c r="Q91" s="7"/>
    </row>
    <row r="92" spans="1:17">
      <c r="A92" s="47"/>
      <c r="B92" s="47"/>
      <c r="C92" s="18"/>
      <c r="D92" s="52" t="s">
        <v>229</v>
      </c>
      <c r="E92" s="52" t="s">
        <v>225</v>
      </c>
      <c r="F92" s="60" t="s">
        <v>241</v>
      </c>
      <c r="G92" s="46"/>
      <c r="H92" s="18"/>
      <c r="I92" s="51"/>
      <c r="J92" s="18"/>
      <c r="K92" s="18"/>
      <c r="L92" s="56"/>
      <c r="M92" s="18"/>
      <c r="N92" s="18"/>
      <c r="O92" s="57"/>
      <c r="P92" s="18"/>
      <c r="Q92" s="7"/>
    </row>
    <row r="93" spans="1:17">
      <c r="A93" s="47"/>
      <c r="B93" s="47"/>
      <c r="C93" s="18"/>
      <c r="D93" s="52"/>
      <c r="E93" s="52" t="s">
        <v>214</v>
      </c>
      <c r="F93" s="60"/>
      <c r="G93" s="46"/>
      <c r="H93" s="18"/>
      <c r="I93" s="51"/>
      <c r="J93" s="18"/>
      <c r="K93" s="18"/>
      <c r="L93" s="56"/>
      <c r="M93" s="18"/>
      <c r="N93" s="18"/>
      <c r="O93" s="57"/>
      <c r="P93" s="18"/>
      <c r="Q93" s="7"/>
    </row>
    <row r="94" spans="1:17" ht="15.75" thickBot="1">
      <c r="A94" s="47">
        <v>1</v>
      </c>
      <c r="B94" s="47" t="s">
        <v>226</v>
      </c>
      <c r="C94" s="47">
        <v>100</v>
      </c>
      <c r="D94" s="47" t="s">
        <v>158</v>
      </c>
      <c r="E94" s="18" t="s">
        <v>153</v>
      </c>
      <c r="F94" s="55">
        <v>33639</v>
      </c>
      <c r="G94" s="46" t="s">
        <v>25</v>
      </c>
      <c r="H94" s="18">
        <v>96</v>
      </c>
      <c r="I94" s="51">
        <v>0.56479999999999997</v>
      </c>
      <c r="J94" s="18">
        <v>245</v>
      </c>
      <c r="K94" s="18">
        <v>260</v>
      </c>
      <c r="L94" s="56">
        <v>280</v>
      </c>
      <c r="M94" s="18"/>
      <c r="N94" s="18">
        <v>260</v>
      </c>
      <c r="O94" s="57">
        <f>N94*I94</f>
        <v>146.84799999999998</v>
      </c>
      <c r="P94" s="18"/>
      <c r="Q94" s="7"/>
    </row>
    <row r="95" spans="1:17" ht="15" customHeight="1">
      <c r="A95" s="112" t="s">
        <v>206</v>
      </c>
      <c r="B95" s="114" t="s">
        <v>217</v>
      </c>
      <c r="C95" s="102" t="s">
        <v>0</v>
      </c>
      <c r="D95" s="102" t="s">
        <v>1</v>
      </c>
      <c r="E95" s="102" t="s">
        <v>2</v>
      </c>
      <c r="F95" s="102" t="s">
        <v>3</v>
      </c>
      <c r="G95" s="102" t="s">
        <v>4</v>
      </c>
      <c r="H95" s="95" t="s">
        <v>5</v>
      </c>
      <c r="I95" s="97" t="s">
        <v>263</v>
      </c>
      <c r="J95" s="99" t="s">
        <v>233</v>
      </c>
      <c r="K95" s="100"/>
      <c r="L95" s="100"/>
      <c r="M95" s="100"/>
      <c r="N95" s="100"/>
      <c r="O95" s="101"/>
      <c r="P95" s="102" t="s">
        <v>8</v>
      </c>
      <c r="Q95" s="104" t="s">
        <v>9</v>
      </c>
    </row>
    <row r="96" spans="1:17" ht="15.75" thickBot="1">
      <c r="A96" s="113"/>
      <c r="B96" s="115"/>
      <c r="C96" s="103"/>
      <c r="D96" s="103"/>
      <c r="E96" s="103"/>
      <c r="F96" s="103"/>
      <c r="G96" s="103"/>
      <c r="H96" s="96"/>
      <c r="I96" s="98"/>
      <c r="J96" s="39" t="s">
        <v>245</v>
      </c>
      <c r="K96" s="39" t="s">
        <v>234</v>
      </c>
      <c r="L96" s="39"/>
      <c r="M96" s="39"/>
      <c r="N96" s="39" t="s">
        <v>264</v>
      </c>
      <c r="O96" s="40" t="s">
        <v>263</v>
      </c>
      <c r="P96" s="103"/>
      <c r="Q96" s="105"/>
    </row>
    <row r="97" spans="1:17">
      <c r="A97" s="48"/>
      <c r="B97" s="48"/>
      <c r="C97" s="41"/>
      <c r="D97" s="41" t="s">
        <v>235</v>
      </c>
      <c r="E97" s="41" t="s">
        <v>212</v>
      </c>
      <c r="F97" s="41"/>
      <c r="G97" s="41"/>
      <c r="H97" s="42"/>
      <c r="I97" s="43"/>
      <c r="J97" s="49"/>
      <c r="K97" s="49"/>
      <c r="L97" s="49"/>
      <c r="M97" s="44"/>
      <c r="N97" s="44"/>
      <c r="O97" s="45"/>
      <c r="P97" s="41"/>
      <c r="Q97" s="41"/>
    </row>
    <row r="98" spans="1:17">
      <c r="A98" s="47">
        <v>1</v>
      </c>
      <c r="B98" s="47" t="s">
        <v>236</v>
      </c>
      <c r="C98" s="46">
        <v>82.5</v>
      </c>
      <c r="D98" s="46" t="s">
        <v>164</v>
      </c>
      <c r="E98" s="46" t="s">
        <v>20</v>
      </c>
      <c r="F98" s="50">
        <v>30170</v>
      </c>
      <c r="G98" s="46" t="s">
        <v>25</v>
      </c>
      <c r="H98" s="46">
        <v>77.900000000000006</v>
      </c>
      <c r="I98" s="51"/>
      <c r="J98" s="46">
        <v>75</v>
      </c>
      <c r="K98" s="46">
        <v>30</v>
      </c>
      <c r="L98" s="52"/>
      <c r="M98" s="6"/>
      <c r="N98" s="46">
        <v>2250</v>
      </c>
      <c r="O98" s="35">
        <f>N98/H98</f>
        <v>28.88318356867779</v>
      </c>
      <c r="P98" s="46"/>
      <c r="Q98" s="6"/>
    </row>
    <row r="99" spans="1:17">
      <c r="A99" s="47">
        <v>2</v>
      </c>
      <c r="B99" s="47" t="s">
        <v>236</v>
      </c>
      <c r="C99" s="46">
        <v>82.5</v>
      </c>
      <c r="D99" s="46" t="s">
        <v>165</v>
      </c>
      <c r="E99" s="46" t="s">
        <v>20</v>
      </c>
      <c r="F99" s="50">
        <v>32354</v>
      </c>
      <c r="G99" s="46" t="s">
        <v>25</v>
      </c>
      <c r="H99" s="46">
        <v>82.5</v>
      </c>
      <c r="I99" s="51"/>
      <c r="J99" s="46">
        <v>75</v>
      </c>
      <c r="K99" s="46">
        <v>21</v>
      </c>
      <c r="L99" s="52"/>
      <c r="M99" s="6"/>
      <c r="N99" s="46">
        <v>1575</v>
      </c>
      <c r="O99" s="35">
        <f t="shared" ref="O99:O103" si="5">N99/H99</f>
        <v>19.09090909090909</v>
      </c>
      <c r="P99" s="46"/>
      <c r="Q99" s="6"/>
    </row>
    <row r="100" spans="1:17">
      <c r="A100" s="47"/>
      <c r="B100" s="47"/>
      <c r="C100" s="46"/>
      <c r="D100" s="36" t="s">
        <v>235</v>
      </c>
      <c r="E100" s="36" t="s">
        <v>219</v>
      </c>
      <c r="F100" s="50"/>
      <c r="G100" s="46"/>
      <c r="H100" s="46"/>
      <c r="I100" s="51"/>
      <c r="J100" s="46"/>
      <c r="K100" s="46"/>
      <c r="L100" s="52"/>
      <c r="M100" s="6"/>
      <c r="N100" s="46"/>
      <c r="O100" s="35"/>
      <c r="P100" s="46"/>
      <c r="Q100" s="6"/>
    </row>
    <row r="101" spans="1:17">
      <c r="A101" s="47">
        <v>1</v>
      </c>
      <c r="B101" s="47" t="s">
        <v>237</v>
      </c>
      <c r="C101" s="53">
        <v>100</v>
      </c>
      <c r="D101" s="53" t="s">
        <v>238</v>
      </c>
      <c r="E101" s="53" t="s">
        <v>122</v>
      </c>
      <c r="F101" s="54">
        <v>30214</v>
      </c>
      <c r="G101" s="53" t="s">
        <v>25</v>
      </c>
      <c r="H101" s="53">
        <v>96.6</v>
      </c>
      <c r="I101" s="51"/>
      <c r="J101" s="53">
        <v>55</v>
      </c>
      <c r="K101" s="47">
        <v>200</v>
      </c>
      <c r="L101" s="52"/>
      <c r="M101" s="5"/>
      <c r="N101" s="47">
        <v>11000</v>
      </c>
      <c r="O101" s="35">
        <f t="shared" si="5"/>
        <v>113.87163561076605</v>
      </c>
      <c r="P101" s="47"/>
      <c r="Q101" s="5"/>
    </row>
    <row r="102" spans="1:17">
      <c r="A102" s="47">
        <v>1</v>
      </c>
      <c r="B102" s="47" t="s">
        <v>237</v>
      </c>
      <c r="C102" s="46">
        <v>110</v>
      </c>
      <c r="D102" s="46" t="s">
        <v>166</v>
      </c>
      <c r="E102" s="46" t="s">
        <v>112</v>
      </c>
      <c r="F102" s="50">
        <v>30493</v>
      </c>
      <c r="G102" s="46" t="s">
        <v>25</v>
      </c>
      <c r="H102" s="46">
        <v>109.5</v>
      </c>
      <c r="I102" s="51"/>
      <c r="J102" s="46">
        <v>75</v>
      </c>
      <c r="K102" s="46">
        <v>41</v>
      </c>
      <c r="L102" s="52"/>
      <c r="M102" s="6"/>
      <c r="N102" s="46">
        <v>3075</v>
      </c>
      <c r="O102" s="35">
        <f t="shared" si="5"/>
        <v>28.082191780821919</v>
      </c>
      <c r="P102" s="46"/>
      <c r="Q102" s="6"/>
    </row>
    <row r="103" spans="1:17">
      <c r="A103" s="47">
        <v>1</v>
      </c>
      <c r="B103" s="47" t="s">
        <v>237</v>
      </c>
      <c r="C103" s="46">
        <v>110</v>
      </c>
      <c r="D103" s="46" t="s">
        <v>167</v>
      </c>
      <c r="E103" s="46" t="s">
        <v>168</v>
      </c>
      <c r="F103" s="50">
        <v>30383</v>
      </c>
      <c r="G103" s="46" t="s">
        <v>25</v>
      </c>
      <c r="H103" s="46">
        <v>105.3</v>
      </c>
      <c r="I103" s="51"/>
      <c r="J103" s="46">
        <v>100</v>
      </c>
      <c r="K103" s="46">
        <v>37</v>
      </c>
      <c r="L103" s="52"/>
      <c r="M103" s="6"/>
      <c r="N103" s="46">
        <v>3700</v>
      </c>
      <c r="O103" s="35">
        <f t="shared" si="5"/>
        <v>35.137701804368469</v>
      </c>
      <c r="P103" s="46"/>
      <c r="Q103" s="6"/>
    </row>
    <row r="104" spans="1:17">
      <c r="A104" s="47"/>
      <c r="B104" s="47"/>
      <c r="C104" s="46"/>
      <c r="D104" s="36" t="s">
        <v>239</v>
      </c>
      <c r="E104" s="36" t="s">
        <v>212</v>
      </c>
      <c r="F104" s="50"/>
      <c r="G104" s="46"/>
      <c r="H104" s="46"/>
      <c r="I104" s="51"/>
      <c r="J104" s="46"/>
      <c r="K104" s="46"/>
      <c r="L104" s="47"/>
      <c r="M104" s="6"/>
      <c r="N104" s="46"/>
      <c r="O104" s="35"/>
      <c r="P104" s="46"/>
      <c r="Q104" s="6"/>
    </row>
    <row r="105" spans="1:17">
      <c r="A105" s="47">
        <v>1</v>
      </c>
      <c r="B105" s="47" t="s">
        <v>240</v>
      </c>
      <c r="C105" s="46">
        <v>67.5</v>
      </c>
      <c r="D105" s="46" t="s">
        <v>169</v>
      </c>
      <c r="E105" s="46" t="s">
        <v>170</v>
      </c>
      <c r="F105" s="50">
        <v>35100</v>
      </c>
      <c r="G105" s="46" t="s">
        <v>25</v>
      </c>
      <c r="H105" s="46">
        <v>64.2</v>
      </c>
      <c r="I105" s="51">
        <v>0.87229999999999996</v>
      </c>
      <c r="J105" s="46">
        <v>65</v>
      </c>
      <c r="K105" s="36">
        <v>30</v>
      </c>
      <c r="L105" s="46"/>
      <c r="M105" s="46"/>
      <c r="N105" s="46">
        <v>30</v>
      </c>
      <c r="O105" s="35">
        <f>I105*N105</f>
        <v>26.169</v>
      </c>
      <c r="P105" s="46"/>
      <c r="Q105" s="6"/>
    </row>
    <row r="106" spans="1:17">
      <c r="A106" s="47">
        <v>1</v>
      </c>
      <c r="B106" s="47" t="s">
        <v>240</v>
      </c>
      <c r="C106" s="46">
        <v>75</v>
      </c>
      <c r="D106" s="46" t="s">
        <v>171</v>
      </c>
      <c r="E106" s="46" t="s">
        <v>172</v>
      </c>
      <c r="F106" s="50">
        <v>28973</v>
      </c>
      <c r="G106" s="46" t="s">
        <v>25</v>
      </c>
      <c r="H106" s="46">
        <v>71.900000000000006</v>
      </c>
      <c r="I106" s="51">
        <v>0.82099999999999995</v>
      </c>
      <c r="J106" s="46">
        <v>72.5</v>
      </c>
      <c r="K106" s="36">
        <v>46</v>
      </c>
      <c r="L106" s="46"/>
      <c r="M106" s="46"/>
      <c r="N106" s="46">
        <v>46</v>
      </c>
      <c r="O106" s="35">
        <f t="shared" ref="O106:O110" si="6">I106*N106</f>
        <v>37.765999999999998</v>
      </c>
      <c r="P106" s="46"/>
      <c r="Q106" s="6"/>
    </row>
    <row r="107" spans="1:17">
      <c r="A107" s="47">
        <v>1</v>
      </c>
      <c r="B107" s="47" t="s">
        <v>240</v>
      </c>
      <c r="C107" s="46">
        <v>100</v>
      </c>
      <c r="D107" s="46" t="s">
        <v>177</v>
      </c>
      <c r="E107" s="46" t="s">
        <v>20</v>
      </c>
      <c r="F107" s="50">
        <v>30587</v>
      </c>
      <c r="G107" s="46" t="s">
        <v>25</v>
      </c>
      <c r="H107" s="46">
        <v>98.9</v>
      </c>
      <c r="I107" s="51">
        <v>0.66920000000000002</v>
      </c>
      <c r="J107" s="46">
        <v>100</v>
      </c>
      <c r="K107" s="36">
        <v>28</v>
      </c>
      <c r="L107" s="46"/>
      <c r="M107" s="46"/>
      <c r="N107" s="46">
        <v>28</v>
      </c>
      <c r="O107" s="35">
        <f t="shared" si="6"/>
        <v>18.7376</v>
      </c>
      <c r="P107" s="46"/>
      <c r="Q107" s="6"/>
    </row>
    <row r="108" spans="1:17">
      <c r="A108" s="47"/>
      <c r="B108" s="47"/>
      <c r="C108" s="46"/>
      <c r="D108" s="36" t="s">
        <v>239</v>
      </c>
      <c r="E108" s="36" t="s">
        <v>219</v>
      </c>
      <c r="F108" s="50"/>
      <c r="G108" s="46"/>
      <c r="H108" s="46"/>
      <c r="I108" s="51"/>
      <c r="J108" s="46"/>
      <c r="K108" s="36"/>
      <c r="L108" s="46"/>
      <c r="M108" s="46"/>
      <c r="N108" s="46"/>
      <c r="O108" s="35"/>
      <c r="P108" s="46"/>
      <c r="Q108" s="6"/>
    </row>
    <row r="109" spans="1:17">
      <c r="A109" s="47">
        <v>1</v>
      </c>
      <c r="B109" s="47" t="s">
        <v>240</v>
      </c>
      <c r="C109" s="46">
        <v>75</v>
      </c>
      <c r="D109" s="46" t="s">
        <v>173</v>
      </c>
      <c r="E109" s="46" t="s">
        <v>174</v>
      </c>
      <c r="F109" s="50">
        <v>34313</v>
      </c>
      <c r="G109" s="46" t="s">
        <v>25</v>
      </c>
      <c r="H109" s="46">
        <v>73.8</v>
      </c>
      <c r="I109" s="51">
        <v>0.79979999999999996</v>
      </c>
      <c r="J109" s="46">
        <v>75</v>
      </c>
      <c r="K109" s="36">
        <v>27</v>
      </c>
      <c r="L109" s="46"/>
      <c r="M109" s="46"/>
      <c r="N109" s="46">
        <v>27</v>
      </c>
      <c r="O109" s="35">
        <f t="shared" si="6"/>
        <v>21.5946</v>
      </c>
      <c r="P109" s="46"/>
      <c r="Q109" s="6"/>
    </row>
    <row r="110" spans="1:17">
      <c r="A110" s="47">
        <v>1</v>
      </c>
      <c r="B110" s="47" t="s">
        <v>240</v>
      </c>
      <c r="C110" s="46">
        <v>90</v>
      </c>
      <c r="D110" s="46" t="s">
        <v>175</v>
      </c>
      <c r="E110" s="46" t="s">
        <v>176</v>
      </c>
      <c r="F110" s="50">
        <v>33466</v>
      </c>
      <c r="G110" s="46" t="s">
        <v>25</v>
      </c>
      <c r="H110" s="46">
        <v>82.7</v>
      </c>
      <c r="I110" s="51">
        <v>0.77669999999999995</v>
      </c>
      <c r="J110" s="46">
        <v>85</v>
      </c>
      <c r="K110" s="36">
        <v>38</v>
      </c>
      <c r="L110" s="46"/>
      <c r="M110" s="46"/>
      <c r="N110" s="46">
        <v>38</v>
      </c>
      <c r="O110" s="35">
        <f t="shared" si="6"/>
        <v>29.514599999999998</v>
      </c>
      <c r="P110" s="46"/>
      <c r="Q110" s="6"/>
    </row>
    <row r="112" spans="1:17">
      <c r="A112" t="s">
        <v>246</v>
      </c>
      <c r="E112" t="s">
        <v>247</v>
      </c>
      <c r="G112" s="9"/>
      <c r="M112" s="10"/>
      <c r="N112" s="17"/>
    </row>
    <row r="113" spans="1:14">
      <c r="A113" t="s">
        <v>254</v>
      </c>
      <c r="E113" t="s">
        <v>249</v>
      </c>
      <c r="G113" s="9"/>
      <c r="M113" s="10"/>
      <c r="N113" s="17"/>
    </row>
    <row r="114" spans="1:14">
      <c r="A114" t="s">
        <v>250</v>
      </c>
      <c r="E114" t="s">
        <v>251</v>
      </c>
      <c r="G114" s="9"/>
      <c r="M114" s="10"/>
      <c r="N114" s="17"/>
    </row>
    <row r="115" spans="1:14">
      <c r="A115" t="s">
        <v>252</v>
      </c>
      <c r="E115" t="s">
        <v>253</v>
      </c>
      <c r="G115" s="9"/>
      <c r="M115" s="10"/>
      <c r="N115" s="17"/>
    </row>
    <row r="116" spans="1:14">
      <c r="A116" t="s">
        <v>252</v>
      </c>
      <c r="E116" t="s">
        <v>259</v>
      </c>
      <c r="G116" s="9"/>
      <c r="M116" s="10"/>
      <c r="N116" s="17"/>
    </row>
    <row r="117" spans="1:14">
      <c r="A117" t="s">
        <v>248</v>
      </c>
      <c r="E117" t="s">
        <v>255</v>
      </c>
      <c r="G117" s="9"/>
      <c r="M117" s="10"/>
      <c r="N117" s="17"/>
    </row>
    <row r="118" spans="1:14">
      <c r="A118" t="s">
        <v>256</v>
      </c>
      <c r="E118" t="s">
        <v>257</v>
      </c>
      <c r="G118" s="9"/>
      <c r="M118" s="10"/>
      <c r="N118" s="17"/>
    </row>
    <row r="119" spans="1:14">
      <c r="A119" t="s">
        <v>256</v>
      </c>
      <c r="E119" t="s">
        <v>258</v>
      </c>
      <c r="G119" s="9"/>
      <c r="M119" s="10"/>
      <c r="N119" s="17"/>
    </row>
    <row r="120" spans="1:14">
      <c r="A120" t="s">
        <v>256</v>
      </c>
      <c r="E120" t="s">
        <v>260</v>
      </c>
      <c r="G120" s="9"/>
      <c r="M120" s="10"/>
      <c r="N120" s="17"/>
    </row>
    <row r="121" spans="1:14">
      <c r="A121" t="s">
        <v>256</v>
      </c>
      <c r="E121" t="s">
        <v>261</v>
      </c>
      <c r="G121" s="9"/>
      <c r="M121" s="10"/>
      <c r="N121" s="17"/>
    </row>
    <row r="122" spans="1:14">
      <c r="A122" t="s">
        <v>256</v>
      </c>
      <c r="E122" t="s">
        <v>262</v>
      </c>
      <c r="G122" s="9"/>
      <c r="M122" s="10"/>
      <c r="N122" s="17"/>
    </row>
    <row r="128" spans="1:14" ht="17.25" customHeight="1"/>
    <row r="161" ht="15" customHeight="1"/>
    <row r="169" ht="15" customHeight="1"/>
    <row r="170" ht="17.25" customHeight="1"/>
    <row r="171" ht="15" customHeight="1"/>
    <row r="173" ht="16.5" customHeight="1"/>
    <row r="175" ht="15" customHeight="1"/>
    <row r="178" ht="15" customHeight="1"/>
    <row r="180" ht="15" customHeight="1"/>
  </sheetData>
  <mergeCells count="26">
    <mergeCell ref="F95:F96"/>
    <mergeCell ref="G95:G96"/>
    <mergeCell ref="A95:A96"/>
    <mergeCell ref="B95:B96"/>
    <mergeCell ref="C95:C96"/>
    <mergeCell ref="D95:D96"/>
    <mergeCell ref="E95:E96"/>
    <mergeCell ref="A1:O1"/>
    <mergeCell ref="A2:O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P5"/>
    <mergeCell ref="Q4:Q5"/>
    <mergeCell ref="H95:H96"/>
    <mergeCell ref="I95:I96"/>
    <mergeCell ref="J95:O95"/>
    <mergeCell ref="P95:P96"/>
    <mergeCell ref="Q95:Q9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Любители жим</vt:lpstr>
      <vt:lpstr>Жим про и тяга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Андрей</cp:lastModifiedBy>
  <cp:lastPrinted>2017-06-24T04:07:45Z</cp:lastPrinted>
  <dcterms:created xsi:type="dcterms:W3CDTF">2017-06-21T19:57:37Z</dcterms:created>
  <dcterms:modified xsi:type="dcterms:W3CDTF">2017-06-28T08:26:26Z</dcterms:modified>
</cp:coreProperties>
</file>