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40" windowHeight="5625" tabRatio="571"/>
  </bookViews>
  <sheets>
    <sheet name="Жим лёжа любители" sheetId="16" r:id="rId1"/>
    <sheet name="Народный жим+русский" sheetId="11" r:id="rId2"/>
    <sheet name="Жим лёжа про" sheetId="8" r:id="rId3"/>
    <sheet name="Лист1" sheetId="17" r:id="rId4"/>
  </sheets>
  <calcPr calcId="145621"/>
</workbook>
</file>

<file path=xl/calcChain.xml><?xml version="1.0" encoding="utf-8"?>
<calcChain xmlns="http://schemas.openxmlformats.org/spreadsheetml/2006/main">
  <c r="M93" i="16"/>
  <c r="M92"/>
  <c r="M91"/>
  <c r="M53" l="1"/>
  <c r="H43" i="11"/>
  <c r="H44" l="1"/>
  <c r="J14"/>
  <c r="J21"/>
  <c r="J22"/>
  <c r="M11" i="16"/>
  <c r="M29"/>
  <c r="M7" i="8"/>
  <c r="H50" i="11"/>
  <c r="H54"/>
  <c r="H41"/>
  <c r="M61" i="16"/>
  <c r="M63"/>
  <c r="M27"/>
  <c r="M76"/>
  <c r="H38" i="11"/>
  <c r="J19"/>
  <c r="M8" i="8"/>
  <c r="M9"/>
  <c r="M6"/>
  <c r="M10"/>
  <c r="M80" i="16"/>
  <c r="M85"/>
  <c r="M82"/>
  <c r="M77"/>
  <c r="M86"/>
  <c r="M81"/>
  <c r="M83"/>
  <c r="M78"/>
  <c r="M67"/>
  <c r="M74"/>
  <c r="M68"/>
  <c r="M70"/>
  <c r="M71"/>
  <c r="M69"/>
  <c r="M59"/>
  <c r="M62"/>
  <c r="M60"/>
  <c r="M64"/>
  <c r="M44"/>
  <c r="M45"/>
  <c r="M15"/>
  <c r="M47"/>
  <c r="M46"/>
  <c r="M48"/>
  <c r="M49"/>
  <c r="M51"/>
  <c r="M52"/>
  <c r="M50"/>
  <c r="M42"/>
  <c r="M43"/>
  <c r="M25"/>
  <c r="M24"/>
  <c r="M35"/>
  <c r="M26"/>
  <c r="M37"/>
  <c r="M32"/>
  <c r="M23"/>
  <c r="M34"/>
  <c r="M30"/>
  <c r="M17"/>
  <c r="M19"/>
  <c r="M18"/>
  <c r="M16"/>
  <c r="M14"/>
  <c r="M9"/>
  <c r="M6"/>
  <c r="M10"/>
  <c r="M12"/>
  <c r="M7"/>
  <c r="M8"/>
  <c r="H56" i="11"/>
  <c r="H52"/>
  <c r="H51"/>
  <c r="H49"/>
  <c r="H55"/>
  <c r="H53"/>
  <c r="H40"/>
  <c r="H45"/>
  <c r="H30"/>
  <c r="H39"/>
  <c r="H32"/>
  <c r="H34"/>
  <c r="H31"/>
  <c r="H33"/>
  <c r="H37"/>
  <c r="H46"/>
  <c r="H36"/>
  <c r="H47"/>
  <c r="H35"/>
  <c r="H42"/>
  <c r="J7"/>
  <c r="J12"/>
  <c r="J9"/>
  <c r="J11"/>
  <c r="J15"/>
  <c r="J16"/>
  <c r="J18"/>
</calcChain>
</file>

<file path=xl/sharedStrings.xml><?xml version="1.0" encoding="utf-8"?>
<sst xmlns="http://schemas.openxmlformats.org/spreadsheetml/2006/main" count="350" uniqueCount="172">
  <si>
    <t>Шварц</t>
  </si>
  <si>
    <t>Вес</t>
  </si>
  <si>
    <t>В/К</t>
  </si>
  <si>
    <t>ФИО</t>
  </si>
  <si>
    <t>Возрастная категория</t>
  </si>
  <si>
    <t>ЖИМ ЛЕЖА</t>
  </si>
  <si>
    <t>Рез-тат</t>
  </si>
  <si>
    <t>Дата Рождения</t>
  </si>
  <si>
    <t>Место</t>
  </si>
  <si>
    <t>Абсолютное первенство</t>
  </si>
  <si>
    <t>НАРОДНЫЙ ЖИМ</t>
  </si>
  <si>
    <t>Кол-во</t>
  </si>
  <si>
    <t>С.вес</t>
  </si>
  <si>
    <t>Команда</t>
  </si>
  <si>
    <t>Номинация</t>
  </si>
  <si>
    <t>К\А</t>
  </si>
  <si>
    <t>Вес штанги</t>
  </si>
  <si>
    <t>Коэф.     НАП</t>
  </si>
  <si>
    <t>Абс.</t>
  </si>
  <si>
    <t>НАЗВАНИЕ СОРЕВНОВАНИЙ</t>
  </si>
  <si>
    <t>ЖИМ ЛЁЖА ПРО МУЖЧИНЫ Б\Э</t>
  </si>
  <si>
    <t>Власов Денис</t>
  </si>
  <si>
    <t>Петров Владимир</t>
  </si>
  <si>
    <t>open</t>
  </si>
  <si>
    <t>ЖИМ ЛЁЖА</t>
  </si>
  <si>
    <t>Резников Вячеслав</t>
  </si>
  <si>
    <t>Нытва</t>
  </si>
  <si>
    <t>Шайхутдинов Александр</t>
  </si>
  <si>
    <t>п. Яйва</t>
  </si>
  <si>
    <t>Фадеев Даниил</t>
  </si>
  <si>
    <t>Олимп Джим</t>
  </si>
  <si>
    <t>Лузин Сергей</t>
  </si>
  <si>
    <t>Фаворит</t>
  </si>
  <si>
    <t>Рупасов Денис</t>
  </si>
  <si>
    <t>Икс фит</t>
  </si>
  <si>
    <t>Мусаев Ильяс</t>
  </si>
  <si>
    <t>Лепихин Денис</t>
  </si>
  <si>
    <t>Кунгур</t>
  </si>
  <si>
    <t>Поздеев Михаил</t>
  </si>
  <si>
    <t>Ритм</t>
  </si>
  <si>
    <t>Стиль Жи</t>
  </si>
  <si>
    <t>Скляр Екатерина</t>
  </si>
  <si>
    <t xml:space="preserve">Колизей </t>
  </si>
  <si>
    <t>Юдин Дмитрий</t>
  </si>
  <si>
    <t>Колизей</t>
  </si>
  <si>
    <t>Черноморец Андрей</t>
  </si>
  <si>
    <t>masters 65+</t>
  </si>
  <si>
    <t>masters 60-64</t>
  </si>
  <si>
    <t>Пименов Дмитрий</t>
  </si>
  <si>
    <t>Харин Сергей</t>
  </si>
  <si>
    <t>Хабиров Александр</t>
  </si>
  <si>
    <t>ПЧ 53</t>
  </si>
  <si>
    <t>Туголуков Антон</t>
  </si>
  <si>
    <t>п.Гайны</t>
  </si>
  <si>
    <t>Гончарук Дмитрий</t>
  </si>
  <si>
    <t>Желнин Владимир</t>
  </si>
  <si>
    <t>Мартынов Сергей</t>
  </si>
  <si>
    <t>Некрасова Светлана</t>
  </si>
  <si>
    <t>Горн Ксения</t>
  </si>
  <si>
    <t>МУЖЧИНЫ, Русский жим</t>
  </si>
  <si>
    <t>Аникин Алексей</t>
  </si>
  <si>
    <t>Лягачев Степан</t>
  </si>
  <si>
    <t>Стенин Андрей</t>
  </si>
  <si>
    <t>Скуридин Алексей</t>
  </si>
  <si>
    <t>Алербон Дмитрий</t>
  </si>
  <si>
    <t>Арена</t>
  </si>
  <si>
    <t>Русских Дмитрий</t>
  </si>
  <si>
    <t>Старицын Иван</t>
  </si>
  <si>
    <t>Панасенко Александр</t>
  </si>
  <si>
    <t>juniors 19-23</t>
  </si>
  <si>
    <t>Березин Николай</t>
  </si>
  <si>
    <t>Щупов Вячеслав</t>
  </si>
  <si>
    <t>Щипицин Алексей</t>
  </si>
  <si>
    <t>Чернушка</t>
  </si>
  <si>
    <t>Беляев Александр</t>
  </si>
  <si>
    <t>masters 40-44</t>
  </si>
  <si>
    <t xml:space="preserve">Феоктистов Николай </t>
  </si>
  <si>
    <t>Слесарев Павел</t>
  </si>
  <si>
    <t>Петров Александр</t>
  </si>
  <si>
    <t>Ахмадиев Руслан</t>
  </si>
  <si>
    <t>Алекс Хаус</t>
  </si>
  <si>
    <t>Бурылов Дмитрий</t>
  </si>
  <si>
    <t>Миков Александр</t>
  </si>
  <si>
    <t>Рудаков Александр</t>
  </si>
  <si>
    <t>Рожков Евгений</t>
  </si>
  <si>
    <t>Чайковский</t>
  </si>
  <si>
    <t>teens 14-15</t>
  </si>
  <si>
    <t>Машлякевич Александр</t>
  </si>
  <si>
    <t>Алекс Фитнесс</t>
  </si>
  <si>
    <t>Колчанов Михаил</t>
  </si>
  <si>
    <t>Лобанов Роман</t>
  </si>
  <si>
    <t>Сячин Антон</t>
  </si>
  <si>
    <t>Стар фит</t>
  </si>
  <si>
    <t>Геташвили Мария</t>
  </si>
  <si>
    <t>Комаров Евгений</t>
  </si>
  <si>
    <t>Ксенушко Олег</t>
  </si>
  <si>
    <t xml:space="preserve">Боголюб Алексей </t>
  </si>
  <si>
    <t>Харин Виталий</t>
  </si>
  <si>
    <t>Петров Артем</t>
  </si>
  <si>
    <t>Нечаев Сергей</t>
  </si>
  <si>
    <t>Крутиков Алексей</t>
  </si>
  <si>
    <t>Бехтерев Анатолий</t>
  </si>
  <si>
    <t>masters 45-49</t>
  </si>
  <si>
    <t>Базуев Юрий</t>
  </si>
  <si>
    <t>Ширинкин Александр</t>
  </si>
  <si>
    <t>Медлайф</t>
  </si>
  <si>
    <t>Анфалов Игорь</t>
  </si>
  <si>
    <t>masters 50-54</t>
  </si>
  <si>
    <t>Анфалов Никита</t>
  </si>
  <si>
    <t>Улитин Николай</t>
  </si>
  <si>
    <t>Головинов Юрий</t>
  </si>
  <si>
    <t>Восток</t>
  </si>
  <si>
    <t>Чудинов Сергей</t>
  </si>
  <si>
    <t>Мишарин Алексей</t>
  </si>
  <si>
    <t>Южаков Сергей</t>
  </si>
  <si>
    <t>Фадеев Евгений</t>
  </si>
  <si>
    <t>Кандауров Дмитрий</t>
  </si>
  <si>
    <t>Серегин Семён</t>
  </si>
  <si>
    <t>Левин Олег</t>
  </si>
  <si>
    <t>Мальцев Павел</t>
  </si>
  <si>
    <t>Новиков Антон</t>
  </si>
  <si>
    <t>Вараксин Константин</t>
  </si>
  <si>
    <t>Спортхолл</t>
  </si>
  <si>
    <t xml:space="preserve">Васина Екатерина </t>
  </si>
  <si>
    <t>2 поток девушки, юноши, юниоры</t>
  </si>
  <si>
    <t>3 поток, мастера</t>
  </si>
  <si>
    <t>4 поток 60-75 мужчины</t>
  </si>
  <si>
    <t>МУЖЧИНЫ, Народный жим</t>
  </si>
  <si>
    <t>1 поток</t>
  </si>
  <si>
    <t>Белоярский (ХМАО)</t>
  </si>
  <si>
    <t>teens 16-17</t>
  </si>
  <si>
    <t>Долгих Валерий</t>
  </si>
  <si>
    <t>Хохлов Виктор</t>
  </si>
  <si>
    <t>Элит джим</t>
  </si>
  <si>
    <t>Элит Джим</t>
  </si>
  <si>
    <t>Мельников Александр</t>
  </si>
  <si>
    <t>Юрлов Павел</t>
  </si>
  <si>
    <t>Чусовой</t>
  </si>
  <si>
    <t>Глухов Андрей</t>
  </si>
  <si>
    <t>Фитнес парк</t>
  </si>
  <si>
    <t>п. Юго-Камский</t>
  </si>
  <si>
    <t>Жигалов Евгений</t>
  </si>
  <si>
    <t>Вьюгов Иван</t>
  </si>
  <si>
    <t>Кожевников Максим</t>
  </si>
  <si>
    <t>Худяков Игорь</t>
  </si>
  <si>
    <t>Мищенко Данила</t>
  </si>
  <si>
    <t>Худяков Вячеслав</t>
  </si>
  <si>
    <t>Филимоненко Владимир</t>
  </si>
  <si>
    <t>Стародубцев Игорь</t>
  </si>
  <si>
    <t>Поздняков Александр</t>
  </si>
  <si>
    <t>Киляков Станислав</t>
  </si>
  <si>
    <t>Пепеляева Александра</t>
  </si>
  <si>
    <t>Латыпов Руслан</t>
  </si>
  <si>
    <t>Султангареева Фаина</t>
  </si>
  <si>
    <t>Бахматов Вадим</t>
  </si>
  <si>
    <t>Киргульский Денис</t>
  </si>
  <si>
    <t>Шестаков Андрей</t>
  </si>
  <si>
    <t>-</t>
  </si>
  <si>
    <t>Шатилов Евгений</t>
  </si>
  <si>
    <t>5 поток 82,5-90</t>
  </si>
  <si>
    <t>Полушкин Роман</t>
  </si>
  <si>
    <t>6 поток 100 и свыше</t>
  </si>
  <si>
    <t>абс</t>
  </si>
  <si>
    <t>Мужчины абс.</t>
  </si>
  <si>
    <t>Палкин Антон</t>
  </si>
  <si>
    <t>Гл. судья: Отавин К.</t>
  </si>
  <si>
    <t>Секретарь: Козлов Д.</t>
  </si>
  <si>
    <t>Спикеры: Пашиев А. , Дмитрюк М.</t>
  </si>
  <si>
    <t>Судьи: Тамбовцев Д. , Михалева Т. , Сальников Г. , Курок Д. , Пальцев Н.</t>
  </si>
  <si>
    <t>masters</t>
  </si>
  <si>
    <t>junior</t>
  </si>
  <si>
    <t>Курилов Сергей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</si>
</sst>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2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color indexed="10"/>
      <name val="Arial Cyr"/>
      <charset val="204"/>
    </font>
    <font>
      <b/>
      <sz val="10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4"/>
      <color rgb="FF0000FF"/>
      <name val="Arial Cyr"/>
      <charset val="204"/>
    </font>
    <font>
      <sz val="10"/>
      <color rgb="FF0000FF"/>
      <name val="Arial Cyr"/>
      <charset val="204"/>
    </font>
    <font>
      <strike/>
      <sz val="10"/>
      <color rgb="FFFF0000"/>
      <name val="Arial"/>
      <family val="2"/>
      <charset val="204"/>
    </font>
    <font>
      <sz val="20"/>
      <color rgb="FF0070C0"/>
      <name val="Arial Cyr"/>
      <charset val="204"/>
    </font>
    <font>
      <b/>
      <strike/>
      <sz val="10"/>
      <color rgb="FFFF0000"/>
      <name val="Arial"/>
      <family val="2"/>
      <charset val="204"/>
    </font>
    <font>
      <b/>
      <sz val="8"/>
      <color rgb="FF0000FF"/>
      <name val="Arial Cyr"/>
      <charset val="204"/>
    </font>
    <font>
      <sz val="8"/>
      <color rgb="FF00B0F0"/>
      <name val="Arial"/>
      <family val="2"/>
      <charset val="204"/>
    </font>
    <font>
      <b/>
      <sz val="10"/>
      <color rgb="FF00B0F0"/>
      <name val="Arial"/>
      <family val="2"/>
      <charset val="204"/>
    </font>
    <font>
      <sz val="10"/>
      <color rgb="FF00B0F0"/>
      <name val="Arial Cyr"/>
      <charset val="204"/>
    </font>
    <font>
      <sz val="10"/>
      <color rgb="FF00B0F0"/>
      <name val="Arial"/>
      <family val="2"/>
      <charset val="204"/>
    </font>
    <font>
      <b/>
      <sz val="12"/>
      <color rgb="FF00B0F0"/>
      <name val="Arial"/>
      <family val="2"/>
      <charset val="204"/>
    </font>
    <font>
      <b/>
      <sz val="10"/>
      <color rgb="FF0000FF"/>
      <name val="Arial Cyr"/>
      <charset val="204"/>
    </font>
    <font>
      <b/>
      <sz val="10"/>
      <color theme="1"/>
      <name val="Arial Cyr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8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64" fontId="14" fillId="0" borderId="0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4" fillId="0" borderId="0" xfId="0" applyNumberFormat="1" applyFont="1" applyFill="1" applyBorder="1" applyAlignment="1">
      <alignment vertical="center"/>
    </xf>
    <xf numFmtId="164" fontId="15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/>
    </xf>
    <xf numFmtId="164" fontId="21" fillId="0" borderId="9" xfId="0" applyNumberFormat="1" applyFont="1" applyFill="1" applyBorder="1" applyAlignment="1">
      <alignment horizontal="center" vertical="center"/>
    </xf>
    <xf numFmtId="164" fontId="21" fillId="0" borderId="14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/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164" fontId="21" fillId="0" borderId="13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164" fontId="21" fillId="0" borderId="36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ont="1" applyFill="1" applyBorder="1"/>
    <xf numFmtId="0" fontId="0" fillId="0" borderId="31" xfId="0" applyFont="1" applyBorder="1"/>
    <xf numFmtId="0" fontId="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2" xfId="0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5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4" fontId="15" fillId="0" borderId="38" xfId="0" applyNumberFormat="1" applyFont="1" applyBorder="1" applyAlignment="1">
      <alignment horizontal="center" vertical="center"/>
    </xf>
    <xf numFmtId="0" fontId="0" fillId="0" borderId="0" xfId="0" applyBorder="1"/>
    <xf numFmtId="164" fontId="15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0" fillId="0" borderId="12" xfId="0" applyFont="1" applyBorder="1" applyAlignment="1">
      <alignment horizontal="left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14" fontId="0" fillId="0" borderId="5" xfId="0" applyNumberForma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164" fontId="25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0" fontId="26" fillId="0" borderId="1" xfId="0" applyFont="1" applyBorder="1"/>
    <xf numFmtId="14" fontId="0" fillId="0" borderId="0" xfId="0" applyNumberFormat="1" applyBorder="1"/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/>
    </xf>
    <xf numFmtId="0" fontId="6" fillId="0" borderId="4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164" fontId="25" fillId="0" borderId="19" xfId="0" applyNumberFormat="1" applyFont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164" fontId="19" fillId="0" borderId="21" xfId="0" applyNumberFormat="1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0"/>
  <sheetViews>
    <sheetView tabSelected="1" topLeftCell="A10" workbookViewId="0">
      <selection activeCell="D105" sqref="D105"/>
    </sheetView>
  </sheetViews>
  <sheetFormatPr defaultRowHeight="12.75"/>
  <cols>
    <col min="1" max="1" width="5.140625" style="89" customWidth="1"/>
    <col min="2" max="2" width="16.140625" style="89" customWidth="1"/>
    <col min="3" max="3" width="24.85546875" style="105" customWidth="1"/>
    <col min="4" max="4" width="17.85546875" style="104" customWidth="1"/>
    <col min="5" max="5" width="10.28515625" customWidth="1"/>
    <col min="6" max="6" width="13.85546875" customWidth="1"/>
    <col min="7" max="7" width="9.140625" style="108"/>
    <col min="8" max="8" width="9.140625" style="118"/>
    <col min="9" max="9" width="9.140625" style="104"/>
    <col min="11" max="11" width="9.140625" style="104"/>
    <col min="12" max="12" width="8.28515625" style="104" customWidth="1"/>
    <col min="13" max="13" width="9.140625" style="25"/>
  </cols>
  <sheetData>
    <row r="1" spans="1:13">
      <c r="A1" s="130"/>
      <c r="B1" s="130"/>
    </row>
    <row r="2" spans="1:13" ht="13.5" thickBot="1">
      <c r="A2" s="132"/>
      <c r="B2" s="132"/>
      <c r="M2" s="119"/>
    </row>
    <row r="3" spans="1:13" ht="12.75" customHeight="1">
      <c r="A3" s="173" t="s">
        <v>8</v>
      </c>
      <c r="B3" s="173" t="s">
        <v>2</v>
      </c>
      <c r="C3" s="175" t="s">
        <v>3</v>
      </c>
      <c r="D3" s="177" t="s">
        <v>13</v>
      </c>
      <c r="E3" s="177" t="s">
        <v>7</v>
      </c>
      <c r="F3" s="177" t="s">
        <v>4</v>
      </c>
      <c r="G3" s="166" t="s">
        <v>1</v>
      </c>
      <c r="H3" s="168" t="s">
        <v>0</v>
      </c>
      <c r="I3" s="170" t="s">
        <v>24</v>
      </c>
      <c r="J3" s="171"/>
      <c r="K3" s="171"/>
      <c r="L3" s="172"/>
      <c r="M3" s="164" t="s">
        <v>18</v>
      </c>
    </row>
    <row r="4" spans="1:13" ht="13.5" thickBot="1">
      <c r="A4" s="174"/>
      <c r="B4" s="174"/>
      <c r="C4" s="176"/>
      <c r="D4" s="178"/>
      <c r="E4" s="178"/>
      <c r="F4" s="178"/>
      <c r="G4" s="167"/>
      <c r="H4" s="169"/>
      <c r="I4" s="59">
        <v>1</v>
      </c>
      <c r="J4" s="60">
        <v>2</v>
      </c>
      <c r="K4" s="60">
        <v>3</v>
      </c>
      <c r="L4" s="84" t="s">
        <v>6</v>
      </c>
      <c r="M4" s="165"/>
    </row>
    <row r="5" spans="1:13" ht="32.25" customHeight="1">
      <c r="A5" s="129"/>
      <c r="B5" s="129"/>
      <c r="C5" s="127" t="s">
        <v>124</v>
      </c>
      <c r="D5" s="50"/>
      <c r="E5" s="51"/>
      <c r="F5" s="52"/>
      <c r="G5" s="53"/>
      <c r="H5" s="54"/>
      <c r="I5" s="55"/>
      <c r="J5" s="55"/>
      <c r="K5" s="55"/>
      <c r="L5" s="57"/>
      <c r="M5" s="54"/>
    </row>
    <row r="6" spans="1:13">
      <c r="A6" s="89">
        <v>1</v>
      </c>
      <c r="B6" s="89">
        <v>48</v>
      </c>
      <c r="C6" s="88" t="s">
        <v>153</v>
      </c>
      <c r="D6" s="4" t="s">
        <v>40</v>
      </c>
      <c r="E6" s="2">
        <v>32342</v>
      </c>
      <c r="F6" s="1" t="s">
        <v>23</v>
      </c>
      <c r="G6" s="3">
        <v>47.1</v>
      </c>
      <c r="H6" s="25">
        <v>1.0494000000000001</v>
      </c>
      <c r="I6" s="92">
        <v>55</v>
      </c>
      <c r="J6" s="128">
        <v>57.5</v>
      </c>
      <c r="K6" s="128">
        <v>57.5</v>
      </c>
      <c r="L6" s="92">
        <v>55</v>
      </c>
      <c r="M6" s="25">
        <f t="shared" ref="M6:M12" si="0">H6*L6</f>
        <v>57.717000000000006</v>
      </c>
    </row>
    <row r="7" spans="1:13">
      <c r="A7" s="89">
        <v>2</v>
      </c>
      <c r="B7" s="89">
        <v>48</v>
      </c>
      <c r="C7" s="90" t="s">
        <v>41</v>
      </c>
      <c r="D7" s="101" t="s">
        <v>42</v>
      </c>
      <c r="E7" s="91">
        <v>28656</v>
      </c>
      <c r="F7" s="1" t="s">
        <v>23</v>
      </c>
      <c r="G7" s="103">
        <v>46.6</v>
      </c>
      <c r="H7" s="25">
        <v>1.0566</v>
      </c>
      <c r="I7" s="92">
        <v>45</v>
      </c>
      <c r="J7" s="92">
        <v>47.5</v>
      </c>
      <c r="K7" s="128">
        <v>50</v>
      </c>
      <c r="L7" s="92">
        <v>47.5</v>
      </c>
      <c r="M7" s="25">
        <f t="shared" si="0"/>
        <v>50.188499999999998</v>
      </c>
    </row>
    <row r="8" spans="1:13">
      <c r="A8" s="89">
        <v>1</v>
      </c>
      <c r="B8" s="89">
        <v>52</v>
      </c>
      <c r="C8" s="90" t="s">
        <v>58</v>
      </c>
      <c r="D8" s="101" t="s">
        <v>42</v>
      </c>
      <c r="E8" s="91">
        <v>31770</v>
      </c>
      <c r="F8" s="1" t="s">
        <v>23</v>
      </c>
      <c r="G8" s="103">
        <v>50.35</v>
      </c>
      <c r="H8" s="25">
        <v>0.99519999999999997</v>
      </c>
      <c r="I8" s="92">
        <v>42.5</v>
      </c>
      <c r="J8" s="92">
        <v>45</v>
      </c>
      <c r="K8" s="92">
        <v>47.5</v>
      </c>
      <c r="L8" s="92">
        <v>47.5</v>
      </c>
      <c r="M8" s="25">
        <f t="shared" si="0"/>
        <v>47.271999999999998</v>
      </c>
    </row>
    <row r="9" spans="1:13">
      <c r="A9" s="89">
        <v>1</v>
      </c>
      <c r="B9" s="89">
        <v>56</v>
      </c>
      <c r="C9" s="90" t="s">
        <v>93</v>
      </c>
      <c r="D9" s="101" t="s">
        <v>42</v>
      </c>
      <c r="E9" s="91">
        <v>29390</v>
      </c>
      <c r="F9" s="1" t="s">
        <v>23</v>
      </c>
      <c r="G9" s="103">
        <v>56</v>
      </c>
      <c r="H9" s="25">
        <v>0.91100000000000003</v>
      </c>
      <c r="I9" s="92">
        <v>67.5</v>
      </c>
      <c r="J9" s="92">
        <v>70</v>
      </c>
      <c r="K9" s="92">
        <v>72.5</v>
      </c>
      <c r="L9" s="92">
        <v>72.5</v>
      </c>
      <c r="M9" s="25">
        <f t="shared" si="0"/>
        <v>66.047499999999999</v>
      </c>
    </row>
    <row r="10" spans="1:13">
      <c r="A10" s="89">
        <v>2</v>
      </c>
      <c r="B10" s="89">
        <v>56</v>
      </c>
      <c r="C10" s="90" t="s">
        <v>123</v>
      </c>
      <c r="D10" s="101"/>
      <c r="E10" s="91">
        <v>43109</v>
      </c>
      <c r="F10" s="1" t="s">
        <v>23</v>
      </c>
      <c r="G10" s="103">
        <v>56</v>
      </c>
      <c r="H10" s="25">
        <v>0.91100000000000003</v>
      </c>
      <c r="I10" s="92">
        <v>50</v>
      </c>
      <c r="J10" s="92">
        <v>52.5</v>
      </c>
      <c r="K10" s="128">
        <v>55</v>
      </c>
      <c r="L10" s="92">
        <v>52.5</v>
      </c>
      <c r="M10" s="25">
        <f t="shared" si="0"/>
        <v>47.827500000000001</v>
      </c>
    </row>
    <row r="11" spans="1:13">
      <c r="A11" s="89">
        <v>1</v>
      </c>
      <c r="B11" s="89">
        <v>60</v>
      </c>
      <c r="C11" s="90" t="s">
        <v>151</v>
      </c>
      <c r="D11" s="101" t="s">
        <v>133</v>
      </c>
      <c r="E11" s="91">
        <v>36592</v>
      </c>
      <c r="F11" s="1" t="s">
        <v>23</v>
      </c>
      <c r="G11" s="103">
        <v>59.75</v>
      </c>
      <c r="H11" s="25">
        <v>0.86280000000000001</v>
      </c>
      <c r="I11" s="92">
        <v>55</v>
      </c>
      <c r="J11" s="128">
        <v>60</v>
      </c>
      <c r="K11" s="128">
        <v>60</v>
      </c>
      <c r="L11" s="92">
        <v>55</v>
      </c>
      <c r="M11" s="25">
        <f t="shared" si="0"/>
        <v>47.454000000000001</v>
      </c>
    </row>
    <row r="12" spans="1:13">
      <c r="A12" s="89">
        <v>2</v>
      </c>
      <c r="B12" s="89">
        <v>75</v>
      </c>
      <c r="C12" s="90" t="s">
        <v>57</v>
      </c>
      <c r="D12" s="101" t="s">
        <v>42</v>
      </c>
      <c r="E12" s="91">
        <v>23072</v>
      </c>
      <c r="F12" s="1" t="s">
        <v>23</v>
      </c>
      <c r="G12" s="103">
        <v>73.75</v>
      </c>
      <c r="H12" s="25">
        <v>0.72929999999999995</v>
      </c>
      <c r="I12" s="92">
        <v>55</v>
      </c>
      <c r="J12" s="128">
        <v>60</v>
      </c>
      <c r="K12" s="128">
        <v>60</v>
      </c>
      <c r="L12" s="92">
        <v>55</v>
      </c>
      <c r="M12" s="25">
        <f t="shared" si="0"/>
        <v>40.111499999999999</v>
      </c>
    </row>
    <row r="13" spans="1:13" ht="25.5" customHeight="1">
      <c r="C13" s="90"/>
      <c r="D13" s="101"/>
      <c r="E13" s="91"/>
      <c r="F13" s="1"/>
      <c r="G13" s="103"/>
      <c r="H13" s="25"/>
      <c r="I13" s="92"/>
      <c r="J13" s="92"/>
      <c r="K13" s="92"/>
      <c r="L13" s="92"/>
    </row>
    <row r="14" spans="1:13">
      <c r="B14" s="89">
        <v>60</v>
      </c>
      <c r="C14" s="124" t="s">
        <v>152</v>
      </c>
      <c r="D14" s="101" t="s">
        <v>26</v>
      </c>
      <c r="E14" s="91">
        <v>35752</v>
      </c>
      <c r="F14" s="1" t="s">
        <v>69</v>
      </c>
      <c r="G14" s="103">
        <v>55.7</v>
      </c>
      <c r="H14" s="25">
        <v>0.88</v>
      </c>
      <c r="I14" s="128">
        <v>100</v>
      </c>
      <c r="J14" s="128">
        <v>100</v>
      </c>
      <c r="K14" s="128">
        <v>105</v>
      </c>
      <c r="L14" s="92">
        <v>0</v>
      </c>
      <c r="M14" s="25">
        <f t="shared" ref="M14:M19" si="1">H14*L14</f>
        <v>0</v>
      </c>
    </row>
    <row r="15" spans="1:13">
      <c r="A15" s="89">
        <v>1</v>
      </c>
      <c r="B15" s="89">
        <v>67.5</v>
      </c>
      <c r="C15" s="86" t="s">
        <v>74</v>
      </c>
      <c r="D15" s="101"/>
      <c r="E15" s="102">
        <v>35197</v>
      </c>
      <c r="F15" s="1" t="s">
        <v>69</v>
      </c>
      <c r="G15" s="103">
        <v>65.849999999999994</v>
      </c>
      <c r="H15" s="25">
        <v>0.74180000000000001</v>
      </c>
      <c r="I15" s="101">
        <v>140</v>
      </c>
      <c r="J15" s="128">
        <v>145</v>
      </c>
      <c r="K15" s="128">
        <v>145</v>
      </c>
      <c r="L15" s="101">
        <v>140</v>
      </c>
      <c r="M15" s="25">
        <f t="shared" si="1"/>
        <v>103.852</v>
      </c>
    </row>
    <row r="16" spans="1:13">
      <c r="A16" s="89">
        <v>2</v>
      </c>
      <c r="B16" s="89">
        <v>67.5</v>
      </c>
      <c r="C16" s="86" t="s">
        <v>90</v>
      </c>
      <c r="D16" s="101"/>
      <c r="E16" s="102">
        <v>35573</v>
      </c>
      <c r="F16" s="1" t="s">
        <v>69</v>
      </c>
      <c r="G16" s="103">
        <v>66</v>
      </c>
      <c r="H16" s="25">
        <v>0.74080000000000001</v>
      </c>
      <c r="I16" s="101">
        <v>110</v>
      </c>
      <c r="J16" s="92">
        <v>120</v>
      </c>
      <c r="K16" s="92">
        <v>127.5</v>
      </c>
      <c r="L16" s="92">
        <v>127.5</v>
      </c>
      <c r="M16" s="25">
        <f t="shared" si="1"/>
        <v>94.451999999999998</v>
      </c>
    </row>
    <row r="17" spans="1:14" ht="12.95" customHeight="1">
      <c r="A17" s="89">
        <v>1</v>
      </c>
      <c r="B17" s="89">
        <v>82.5</v>
      </c>
      <c r="C17" s="86" t="s">
        <v>150</v>
      </c>
      <c r="D17" s="101"/>
      <c r="E17" s="102">
        <v>35630</v>
      </c>
      <c r="F17" s="1" t="s">
        <v>69</v>
      </c>
      <c r="G17" s="103">
        <v>80.900000000000006</v>
      </c>
      <c r="H17" s="25">
        <v>0.62790000000000001</v>
      </c>
      <c r="I17" s="101">
        <v>160</v>
      </c>
      <c r="J17" s="92">
        <v>165</v>
      </c>
      <c r="K17" s="92">
        <v>167.5</v>
      </c>
      <c r="L17" s="92">
        <v>167.5</v>
      </c>
      <c r="M17" s="25">
        <f t="shared" si="1"/>
        <v>105.17325</v>
      </c>
    </row>
    <row r="18" spans="1:14" ht="12.95" customHeight="1">
      <c r="A18" s="89">
        <v>2</v>
      </c>
      <c r="B18" s="89">
        <v>82.5</v>
      </c>
      <c r="C18" s="111" t="s">
        <v>154</v>
      </c>
      <c r="D18" s="101" t="s">
        <v>88</v>
      </c>
      <c r="E18" s="102">
        <v>35494</v>
      </c>
      <c r="F18" s="1" t="s">
        <v>69</v>
      </c>
      <c r="G18" s="103">
        <v>82.5</v>
      </c>
      <c r="H18" s="25">
        <v>0.61929999999999996</v>
      </c>
      <c r="I18" s="101">
        <v>140</v>
      </c>
      <c r="J18" s="92">
        <v>147.5</v>
      </c>
      <c r="K18" s="92">
        <v>150</v>
      </c>
      <c r="L18" s="92">
        <v>150</v>
      </c>
      <c r="M18" s="25">
        <f t="shared" si="1"/>
        <v>92.894999999999996</v>
      </c>
    </row>
    <row r="19" spans="1:14" ht="12.95" customHeight="1">
      <c r="A19" s="89">
        <v>1</v>
      </c>
      <c r="B19" s="89">
        <v>110</v>
      </c>
      <c r="C19" s="86" t="s">
        <v>84</v>
      </c>
      <c r="D19" s="101" t="s">
        <v>85</v>
      </c>
      <c r="E19" s="102">
        <v>34679</v>
      </c>
      <c r="F19" s="1" t="s">
        <v>69</v>
      </c>
      <c r="G19" s="103">
        <v>109.6</v>
      </c>
      <c r="H19" s="25">
        <v>0.53700000000000003</v>
      </c>
      <c r="I19" s="101">
        <v>150</v>
      </c>
      <c r="J19" s="128">
        <v>160</v>
      </c>
      <c r="K19" s="128">
        <v>160</v>
      </c>
      <c r="L19" s="92">
        <v>150</v>
      </c>
      <c r="M19" s="25">
        <f t="shared" si="1"/>
        <v>80.550000000000011</v>
      </c>
    </row>
    <row r="20" spans="1:14">
      <c r="C20" s="88"/>
      <c r="D20" s="4"/>
      <c r="E20" s="2"/>
      <c r="F20" s="1"/>
      <c r="G20" s="3"/>
      <c r="H20" s="25"/>
      <c r="I20" s="92"/>
      <c r="J20" s="92"/>
      <c r="K20" s="92"/>
      <c r="L20" s="92"/>
    </row>
    <row r="21" spans="1:14">
      <c r="C21" s="30"/>
      <c r="D21" s="4"/>
      <c r="E21" s="2"/>
      <c r="F21" s="1"/>
      <c r="G21" s="3"/>
      <c r="H21" s="25"/>
      <c r="I21" s="92"/>
      <c r="J21" s="92"/>
      <c r="K21" s="92"/>
      <c r="L21" s="92"/>
    </row>
    <row r="22" spans="1:14">
      <c r="C22" s="87" t="s">
        <v>125</v>
      </c>
      <c r="D22" s="101"/>
      <c r="E22" s="85"/>
      <c r="F22" s="85"/>
      <c r="G22" s="103"/>
      <c r="H22" s="25"/>
      <c r="I22" s="101"/>
      <c r="J22" s="92"/>
      <c r="K22" s="92"/>
      <c r="L22" s="92"/>
    </row>
    <row r="23" spans="1:14">
      <c r="B23" s="89">
        <v>1</v>
      </c>
      <c r="C23" s="88" t="s">
        <v>33</v>
      </c>
      <c r="D23" s="4" t="s">
        <v>34</v>
      </c>
      <c r="E23" s="2">
        <v>27987</v>
      </c>
      <c r="F23" s="1" t="s">
        <v>75</v>
      </c>
      <c r="G23" s="3">
        <v>81.2</v>
      </c>
      <c r="H23" s="25">
        <v>0.62809999999999999</v>
      </c>
      <c r="I23" s="92">
        <v>135</v>
      </c>
      <c r="J23" s="101">
        <v>142.5</v>
      </c>
      <c r="K23" s="101">
        <v>150</v>
      </c>
      <c r="L23" s="101">
        <v>150</v>
      </c>
      <c r="M23" s="25">
        <f>H23*L23</f>
        <v>94.215000000000003</v>
      </c>
      <c r="N23">
        <v>41</v>
      </c>
    </row>
    <row r="24" spans="1:14">
      <c r="B24" s="89">
        <v>2</v>
      </c>
      <c r="C24" s="86" t="s">
        <v>81</v>
      </c>
      <c r="D24" s="101"/>
      <c r="E24" s="102">
        <v>27572</v>
      </c>
      <c r="F24" s="1" t="s">
        <v>75</v>
      </c>
      <c r="G24" s="103">
        <v>117.2</v>
      </c>
      <c r="H24" s="25">
        <v>0.5343</v>
      </c>
      <c r="I24" s="101">
        <v>160</v>
      </c>
      <c r="J24" s="92">
        <v>167.5</v>
      </c>
      <c r="K24" s="92">
        <v>172.5</v>
      </c>
      <c r="L24" s="92">
        <v>172.5</v>
      </c>
      <c r="M24" s="25">
        <f>H24*L24</f>
        <v>92.166749999999993</v>
      </c>
      <c r="N24">
        <v>42</v>
      </c>
    </row>
    <row r="25" spans="1:14">
      <c r="B25" s="89">
        <v>3</v>
      </c>
      <c r="C25" s="86" t="s">
        <v>113</v>
      </c>
      <c r="D25" s="101" t="s">
        <v>111</v>
      </c>
      <c r="E25" s="102">
        <v>27923</v>
      </c>
      <c r="F25" s="1" t="s">
        <v>75</v>
      </c>
      <c r="G25" s="103">
        <v>115.9</v>
      </c>
      <c r="H25" s="25">
        <v>0.53220000000000001</v>
      </c>
      <c r="I25" s="128">
        <v>165</v>
      </c>
      <c r="J25" s="101">
        <v>165</v>
      </c>
      <c r="K25" s="101">
        <v>170</v>
      </c>
      <c r="L25" s="101">
        <v>170</v>
      </c>
      <c r="M25" s="25">
        <f>H25*L25</f>
        <v>90.474000000000004</v>
      </c>
      <c r="N25">
        <v>41</v>
      </c>
    </row>
    <row r="26" spans="1:14">
      <c r="C26" s="86" t="s">
        <v>155</v>
      </c>
      <c r="D26" s="101" t="s">
        <v>26</v>
      </c>
      <c r="E26" s="102">
        <v>27801</v>
      </c>
      <c r="F26" s="1" t="s">
        <v>75</v>
      </c>
      <c r="G26" s="103">
        <v>89.1</v>
      </c>
      <c r="H26" s="25">
        <v>0.59419999999999995</v>
      </c>
      <c r="I26" s="101">
        <v>142.5</v>
      </c>
      <c r="J26" s="128">
        <v>147.5</v>
      </c>
      <c r="K26" s="128">
        <v>147.5</v>
      </c>
      <c r="L26" s="101">
        <v>142.5</v>
      </c>
      <c r="M26" s="25">
        <f>H26*L26</f>
        <v>84.67349999999999</v>
      </c>
      <c r="N26">
        <v>42</v>
      </c>
    </row>
    <row r="27" spans="1:14">
      <c r="C27" s="90" t="s">
        <v>136</v>
      </c>
      <c r="D27" s="101" t="s">
        <v>137</v>
      </c>
      <c r="E27" s="91">
        <v>27959</v>
      </c>
      <c r="F27" s="1" t="s">
        <v>75</v>
      </c>
      <c r="G27" s="103">
        <v>72.900000000000006</v>
      </c>
      <c r="H27" s="25">
        <v>0.68169999999999997</v>
      </c>
      <c r="I27" s="92">
        <v>85</v>
      </c>
      <c r="J27" s="101">
        <v>87.5</v>
      </c>
      <c r="K27" s="128">
        <v>90</v>
      </c>
      <c r="L27" s="101">
        <v>87.5</v>
      </c>
      <c r="M27" s="25">
        <f>H27*L27</f>
        <v>59.64875</v>
      </c>
      <c r="N27">
        <v>41</v>
      </c>
    </row>
    <row r="28" spans="1:14">
      <c r="C28" s="90"/>
      <c r="D28" s="101"/>
      <c r="E28" s="91"/>
      <c r="F28" s="1"/>
      <c r="G28" s="103"/>
      <c r="H28" s="25"/>
      <c r="I28" s="92"/>
      <c r="J28" s="101"/>
      <c r="K28" s="128"/>
      <c r="L28" s="101"/>
    </row>
    <row r="29" spans="1:14">
      <c r="B29" s="89">
        <v>1</v>
      </c>
      <c r="C29" s="86" t="s">
        <v>156</v>
      </c>
      <c r="D29" s="101" t="s">
        <v>134</v>
      </c>
      <c r="E29" s="102">
        <v>25914</v>
      </c>
      <c r="F29" s="1" t="s">
        <v>102</v>
      </c>
      <c r="G29" s="103">
        <v>126.7</v>
      </c>
      <c r="H29" s="25">
        <v>0.51900000000000002</v>
      </c>
      <c r="I29" s="101">
        <v>160</v>
      </c>
      <c r="J29" s="101">
        <v>165</v>
      </c>
      <c r="K29" s="128">
        <v>167.5</v>
      </c>
      <c r="L29" s="101">
        <v>165</v>
      </c>
      <c r="M29" s="25">
        <f>H29*L29</f>
        <v>85.635000000000005</v>
      </c>
      <c r="N29">
        <v>47</v>
      </c>
    </row>
    <row r="30" spans="1:14">
      <c r="B30" s="89">
        <v>2</v>
      </c>
      <c r="C30" s="86" t="s">
        <v>101</v>
      </c>
      <c r="D30" s="101"/>
      <c r="E30" s="102">
        <v>25934</v>
      </c>
      <c r="F30" s="1" t="s">
        <v>102</v>
      </c>
      <c r="G30" s="103">
        <v>66.150000000000006</v>
      </c>
      <c r="H30" s="25">
        <v>0.80669999999999997</v>
      </c>
      <c r="I30" s="128">
        <v>85</v>
      </c>
      <c r="J30" s="128">
        <v>85</v>
      </c>
      <c r="K30" s="128">
        <v>92.5</v>
      </c>
      <c r="L30" s="101">
        <v>0</v>
      </c>
      <c r="M30" s="25">
        <f>H30*L30</f>
        <v>0</v>
      </c>
      <c r="N30">
        <v>47</v>
      </c>
    </row>
    <row r="31" spans="1:14">
      <c r="C31" s="86"/>
      <c r="D31" s="101"/>
      <c r="E31" s="102"/>
      <c r="F31" s="1"/>
      <c r="G31" s="103"/>
      <c r="H31" s="25"/>
      <c r="I31" s="128"/>
      <c r="J31" s="128"/>
      <c r="K31" s="128"/>
      <c r="L31" s="101"/>
    </row>
    <row r="32" spans="1:14">
      <c r="B32" s="89">
        <v>1</v>
      </c>
      <c r="C32" s="111" t="s">
        <v>106</v>
      </c>
      <c r="D32" s="101" t="s">
        <v>30</v>
      </c>
      <c r="E32" s="102">
        <v>23380</v>
      </c>
      <c r="F32" s="1" t="s">
        <v>107</v>
      </c>
      <c r="G32" s="103">
        <v>96.8</v>
      </c>
      <c r="H32" s="25">
        <v>0.748</v>
      </c>
      <c r="I32" s="101">
        <v>140</v>
      </c>
      <c r="J32" s="101">
        <v>142.5</v>
      </c>
      <c r="K32" s="128">
        <v>147.5</v>
      </c>
      <c r="L32" s="101">
        <v>142.5</v>
      </c>
      <c r="M32" s="25">
        <f>H32*L32</f>
        <v>106.59</v>
      </c>
      <c r="N32">
        <v>54</v>
      </c>
    </row>
    <row r="33" spans="1:14">
      <c r="C33" s="111"/>
      <c r="D33" s="101"/>
      <c r="E33" s="102"/>
      <c r="F33" s="1"/>
      <c r="G33" s="103"/>
      <c r="H33" s="25"/>
      <c r="I33" s="101"/>
      <c r="J33" s="101"/>
      <c r="K33" s="128"/>
      <c r="L33" s="101"/>
    </row>
    <row r="34" spans="1:14">
      <c r="B34" s="89">
        <v>1</v>
      </c>
      <c r="C34" s="88" t="s">
        <v>31</v>
      </c>
      <c r="D34" s="4" t="s">
        <v>32</v>
      </c>
      <c r="E34" s="2">
        <v>19844</v>
      </c>
      <c r="F34" s="1" t="s">
        <v>47</v>
      </c>
      <c r="G34" s="3">
        <v>88.1</v>
      </c>
      <c r="H34" s="25">
        <v>1.0732999999999999</v>
      </c>
      <c r="I34" s="92">
        <v>110</v>
      </c>
      <c r="J34" s="101">
        <v>120</v>
      </c>
      <c r="K34" s="101">
        <v>130</v>
      </c>
      <c r="L34" s="101">
        <v>130</v>
      </c>
      <c r="M34" s="25">
        <f>H34*L34</f>
        <v>139.529</v>
      </c>
      <c r="N34">
        <v>63</v>
      </c>
    </row>
    <row r="35" spans="1:14">
      <c r="B35" s="89">
        <v>2</v>
      </c>
      <c r="C35" s="112" t="s">
        <v>83</v>
      </c>
      <c r="D35" s="101"/>
      <c r="E35" s="102">
        <v>20904</v>
      </c>
      <c r="F35" s="1" t="s">
        <v>47</v>
      </c>
      <c r="G35" s="103">
        <v>104</v>
      </c>
      <c r="H35" s="25">
        <v>0.89729999999999999</v>
      </c>
      <c r="I35" s="101">
        <v>152.5</v>
      </c>
      <c r="J35" s="128">
        <v>160</v>
      </c>
      <c r="K35" s="128">
        <v>160</v>
      </c>
      <c r="L35" s="92">
        <v>152.5</v>
      </c>
      <c r="M35" s="25">
        <f>H35*L35</f>
        <v>136.83824999999999</v>
      </c>
      <c r="N35">
        <v>60</v>
      </c>
    </row>
    <row r="36" spans="1:14">
      <c r="C36" s="86"/>
      <c r="D36" s="101"/>
      <c r="E36" s="102"/>
      <c r="F36" s="1"/>
      <c r="G36" s="103"/>
      <c r="H36" s="25"/>
      <c r="I36" s="101"/>
      <c r="J36" s="128"/>
      <c r="K36" s="128"/>
      <c r="L36" s="92"/>
    </row>
    <row r="37" spans="1:14">
      <c r="B37" s="89">
        <v>1</v>
      </c>
      <c r="C37" s="86" t="s">
        <v>95</v>
      </c>
      <c r="D37" s="101"/>
      <c r="E37" s="102">
        <v>18780</v>
      </c>
      <c r="F37" s="1" t="s">
        <v>46</v>
      </c>
      <c r="G37" s="103">
        <v>88.1</v>
      </c>
      <c r="H37" s="25">
        <v>1.1681999999999999</v>
      </c>
      <c r="I37" s="128">
        <v>140</v>
      </c>
      <c r="J37" s="101">
        <v>145</v>
      </c>
      <c r="K37" s="128">
        <v>147.5</v>
      </c>
      <c r="L37" s="101">
        <v>145</v>
      </c>
      <c r="M37" s="25">
        <f>H37*L37</f>
        <v>169.38899999999998</v>
      </c>
      <c r="N37">
        <v>66</v>
      </c>
    </row>
    <row r="38" spans="1:14">
      <c r="C38" s="86"/>
      <c r="D38" s="101"/>
      <c r="E38" s="85"/>
      <c r="F38" s="85"/>
      <c r="G38" s="103"/>
      <c r="H38" s="25"/>
      <c r="I38" s="101"/>
      <c r="J38" s="85"/>
      <c r="K38" s="101"/>
      <c r="L38" s="101"/>
    </row>
    <row r="39" spans="1:14">
      <c r="C39" s="86"/>
      <c r="D39" s="101"/>
      <c r="E39" s="85"/>
      <c r="F39" s="85"/>
      <c r="G39" s="103"/>
      <c r="H39" s="25"/>
      <c r="I39" s="101"/>
      <c r="J39" s="85"/>
      <c r="K39" s="101"/>
      <c r="L39" s="101"/>
    </row>
    <row r="40" spans="1:14">
      <c r="C40" s="86"/>
      <c r="D40" s="101"/>
      <c r="E40" s="85"/>
      <c r="F40" s="85"/>
      <c r="G40" s="103"/>
      <c r="H40" s="25"/>
      <c r="I40" s="101"/>
      <c r="J40" s="85"/>
      <c r="K40" s="101"/>
      <c r="L40" s="101"/>
    </row>
    <row r="41" spans="1:14">
      <c r="C41" s="87" t="s">
        <v>126</v>
      </c>
      <c r="D41" s="115"/>
      <c r="E41" s="102"/>
      <c r="F41" s="1"/>
      <c r="G41" s="103"/>
      <c r="H41" s="25"/>
      <c r="I41" s="101"/>
      <c r="J41" s="85"/>
      <c r="K41" s="101"/>
      <c r="L41" s="101"/>
    </row>
    <row r="42" spans="1:14" ht="14.25" customHeight="1">
      <c r="A42" s="89">
        <v>1</v>
      </c>
      <c r="B42" s="89">
        <v>60</v>
      </c>
      <c r="C42" s="137" t="s">
        <v>56</v>
      </c>
      <c r="D42" s="101" t="s">
        <v>44</v>
      </c>
      <c r="E42" s="91">
        <v>31097</v>
      </c>
      <c r="F42" s="1" t="s">
        <v>23</v>
      </c>
      <c r="G42" s="103">
        <v>58.95</v>
      </c>
      <c r="H42" s="25">
        <v>0.82709999999999995</v>
      </c>
      <c r="I42" s="92">
        <v>80</v>
      </c>
      <c r="J42" s="128">
        <v>85</v>
      </c>
      <c r="K42" s="128">
        <v>85</v>
      </c>
      <c r="L42" s="92">
        <v>80</v>
      </c>
      <c r="M42" s="25">
        <f t="shared" ref="M42:M53" si="2">H42*L42</f>
        <v>66.167999999999992</v>
      </c>
    </row>
    <row r="43" spans="1:14">
      <c r="A43" s="89">
        <v>1</v>
      </c>
      <c r="B43" s="89">
        <v>67.5</v>
      </c>
      <c r="C43" s="86" t="s">
        <v>112</v>
      </c>
      <c r="D43" s="101" t="s">
        <v>111</v>
      </c>
      <c r="E43" s="102">
        <v>29360</v>
      </c>
      <c r="F43" s="1" t="s">
        <v>23</v>
      </c>
      <c r="G43" s="103">
        <v>60.7</v>
      </c>
      <c r="H43" s="25">
        <v>0.80330000000000001</v>
      </c>
      <c r="I43" s="101">
        <v>62.5</v>
      </c>
      <c r="J43" s="101">
        <v>67.5</v>
      </c>
      <c r="K43" s="128">
        <v>70</v>
      </c>
      <c r="L43" s="101">
        <v>67.5</v>
      </c>
      <c r="M43" s="25">
        <f t="shared" si="2"/>
        <v>54.222749999999998</v>
      </c>
    </row>
    <row r="44" spans="1:14">
      <c r="A44" s="89">
        <v>1</v>
      </c>
      <c r="B44" s="89">
        <v>75</v>
      </c>
      <c r="C44" s="90" t="s">
        <v>25</v>
      </c>
      <c r="D44" s="101" t="s">
        <v>39</v>
      </c>
      <c r="E44" s="91">
        <v>30314</v>
      </c>
      <c r="F44" s="1" t="s">
        <v>23</v>
      </c>
      <c r="G44" s="103">
        <v>74.5</v>
      </c>
      <c r="H44" s="25">
        <v>0.66800000000000004</v>
      </c>
      <c r="I44" s="92">
        <v>145</v>
      </c>
      <c r="J44" s="92">
        <v>150</v>
      </c>
      <c r="K44" s="92">
        <v>155</v>
      </c>
      <c r="L44" s="92">
        <v>155</v>
      </c>
      <c r="M44" s="25">
        <f t="shared" si="2"/>
        <v>103.54</v>
      </c>
    </row>
    <row r="45" spans="1:14">
      <c r="A45" s="89">
        <v>2</v>
      </c>
      <c r="B45" s="89">
        <v>75</v>
      </c>
      <c r="C45" s="90" t="s">
        <v>72</v>
      </c>
      <c r="D45" s="101" t="s">
        <v>73</v>
      </c>
      <c r="E45" s="91">
        <v>33318</v>
      </c>
      <c r="F45" s="1" t="s">
        <v>23</v>
      </c>
      <c r="G45" s="103">
        <v>72.400000000000006</v>
      </c>
      <c r="H45" s="25">
        <v>0.6835</v>
      </c>
      <c r="I45" s="92">
        <v>140</v>
      </c>
      <c r="J45" s="92">
        <v>145</v>
      </c>
      <c r="K45" s="92">
        <v>147.5</v>
      </c>
      <c r="L45" s="101">
        <v>147.5</v>
      </c>
      <c r="M45" s="25">
        <f t="shared" si="2"/>
        <v>100.81625</v>
      </c>
      <c r="N45" s="122"/>
    </row>
    <row r="46" spans="1:14">
      <c r="A46" s="89">
        <v>3</v>
      </c>
      <c r="B46" s="89">
        <v>75</v>
      </c>
      <c r="C46" s="88" t="s">
        <v>27</v>
      </c>
      <c r="D46" s="4" t="s">
        <v>28</v>
      </c>
      <c r="E46" s="2">
        <v>31452</v>
      </c>
      <c r="F46" s="1" t="s">
        <v>23</v>
      </c>
      <c r="G46" s="3">
        <v>73.400000000000006</v>
      </c>
      <c r="H46" s="25">
        <v>0.67600000000000005</v>
      </c>
      <c r="I46" s="92">
        <v>130</v>
      </c>
      <c r="J46" s="92">
        <v>137.5</v>
      </c>
      <c r="K46" s="128">
        <v>145</v>
      </c>
      <c r="L46" s="92">
        <v>137.5</v>
      </c>
      <c r="M46" s="25">
        <f t="shared" si="2"/>
        <v>92.95</v>
      </c>
    </row>
    <row r="47" spans="1:14">
      <c r="B47" s="89">
        <v>75</v>
      </c>
      <c r="C47" s="86" t="s">
        <v>76</v>
      </c>
      <c r="D47" s="101"/>
      <c r="E47" s="102">
        <v>33078</v>
      </c>
      <c r="F47" s="1" t="s">
        <v>23</v>
      </c>
      <c r="G47" s="103">
        <v>74.5</v>
      </c>
      <c r="H47" s="25">
        <v>0.66800000000000004</v>
      </c>
      <c r="I47" s="101">
        <v>137.5</v>
      </c>
      <c r="J47" s="128">
        <v>142.5</v>
      </c>
      <c r="K47" s="101" t="s">
        <v>157</v>
      </c>
      <c r="L47" s="101">
        <v>137.5</v>
      </c>
      <c r="M47" s="25">
        <f t="shared" si="2"/>
        <v>91.850000000000009</v>
      </c>
    </row>
    <row r="48" spans="1:14">
      <c r="B48" s="89">
        <v>75</v>
      </c>
      <c r="C48" s="86" t="s">
        <v>119</v>
      </c>
      <c r="D48" s="101"/>
      <c r="E48" s="102"/>
      <c r="F48" s="1" t="s">
        <v>23</v>
      </c>
      <c r="G48" s="103">
        <v>74.650000000000006</v>
      </c>
      <c r="H48" s="25">
        <v>0.66659999999999997</v>
      </c>
      <c r="I48" s="101">
        <v>120</v>
      </c>
      <c r="J48" s="101">
        <v>130</v>
      </c>
      <c r="K48" s="128">
        <v>137.5</v>
      </c>
      <c r="L48" s="101">
        <v>130</v>
      </c>
      <c r="M48" s="25">
        <f t="shared" si="2"/>
        <v>86.658000000000001</v>
      </c>
    </row>
    <row r="49" spans="1:14">
      <c r="B49" s="89">
        <v>75</v>
      </c>
      <c r="C49" s="86" t="s">
        <v>120</v>
      </c>
      <c r="D49" s="101"/>
      <c r="E49" s="102">
        <v>31573</v>
      </c>
      <c r="F49" s="1" t="s">
        <v>23</v>
      </c>
      <c r="G49" s="103">
        <v>71.25</v>
      </c>
      <c r="H49" s="25">
        <v>0.69230000000000003</v>
      </c>
      <c r="I49" s="101">
        <v>120</v>
      </c>
      <c r="J49" s="128">
        <v>122.5</v>
      </c>
      <c r="K49" s="128">
        <v>122.5</v>
      </c>
      <c r="L49" s="101">
        <v>120</v>
      </c>
      <c r="M49" s="25">
        <f t="shared" si="2"/>
        <v>83.076000000000008</v>
      </c>
    </row>
    <row r="50" spans="1:14">
      <c r="A50" s="131"/>
      <c r="B50" s="131">
        <v>75</v>
      </c>
      <c r="C50" s="143" t="s">
        <v>52</v>
      </c>
      <c r="D50" s="110" t="s">
        <v>53</v>
      </c>
      <c r="E50" s="144">
        <v>34152</v>
      </c>
      <c r="F50" s="83" t="s">
        <v>23</v>
      </c>
      <c r="G50" s="136">
        <v>72.150000000000006</v>
      </c>
      <c r="H50" s="119">
        <v>0.68510000000000004</v>
      </c>
      <c r="I50" s="145">
        <v>110</v>
      </c>
      <c r="J50" s="128">
        <v>120</v>
      </c>
      <c r="K50" s="145">
        <v>120</v>
      </c>
      <c r="L50" s="145">
        <v>120</v>
      </c>
      <c r="M50" s="119">
        <f t="shared" si="2"/>
        <v>82.212000000000003</v>
      </c>
    </row>
    <row r="51" spans="1:14" s="85" customFormat="1">
      <c r="A51" s="89"/>
      <c r="B51" s="89">
        <v>75</v>
      </c>
      <c r="C51" s="90" t="s">
        <v>49</v>
      </c>
      <c r="D51" s="101" t="s">
        <v>32</v>
      </c>
      <c r="E51" s="91">
        <v>32939</v>
      </c>
      <c r="F51" s="1" t="s">
        <v>23</v>
      </c>
      <c r="G51" s="103">
        <v>72.900000000000006</v>
      </c>
      <c r="H51" s="25">
        <v>0.67969999999999997</v>
      </c>
      <c r="I51" s="128">
        <v>110</v>
      </c>
      <c r="J51" s="128">
        <v>115</v>
      </c>
      <c r="K51" s="92">
        <v>120</v>
      </c>
      <c r="L51" s="92">
        <v>120</v>
      </c>
      <c r="M51" s="25">
        <f t="shared" si="2"/>
        <v>81.563999999999993</v>
      </c>
    </row>
    <row r="52" spans="1:14">
      <c r="A52" s="129"/>
      <c r="B52" s="129">
        <v>75</v>
      </c>
      <c r="C52" s="137" t="s">
        <v>50</v>
      </c>
      <c r="D52" s="138" t="s">
        <v>51</v>
      </c>
      <c r="E52" s="139">
        <v>32206</v>
      </c>
      <c r="F52" s="52" t="s">
        <v>23</v>
      </c>
      <c r="G52" s="140">
        <v>73.2</v>
      </c>
      <c r="H52" s="54">
        <v>0.6774</v>
      </c>
      <c r="I52" s="128">
        <v>110</v>
      </c>
      <c r="J52" s="128">
        <v>110</v>
      </c>
      <c r="K52" s="146">
        <v>110</v>
      </c>
      <c r="L52" s="141">
        <v>0</v>
      </c>
      <c r="M52" s="54">
        <f t="shared" si="2"/>
        <v>0</v>
      </c>
    </row>
    <row r="53" spans="1:14">
      <c r="B53" s="89">
        <v>75</v>
      </c>
      <c r="C53" s="90" t="s">
        <v>135</v>
      </c>
      <c r="D53" s="101"/>
      <c r="E53" s="91">
        <v>33392</v>
      </c>
      <c r="F53" s="1" t="s">
        <v>23</v>
      </c>
      <c r="G53" s="103">
        <v>74.5</v>
      </c>
      <c r="H53" s="25">
        <v>0.66800000000000004</v>
      </c>
      <c r="I53" s="128">
        <v>142.5</v>
      </c>
      <c r="J53" s="128">
        <v>147.5</v>
      </c>
      <c r="K53" s="128">
        <v>147.5</v>
      </c>
      <c r="L53" s="92">
        <v>0</v>
      </c>
      <c r="M53" s="25">
        <f t="shared" si="2"/>
        <v>0</v>
      </c>
      <c r="N53" s="122"/>
    </row>
    <row r="54" spans="1:14">
      <c r="C54" s="86"/>
      <c r="D54" s="101"/>
      <c r="E54" s="85"/>
      <c r="F54" s="85"/>
      <c r="G54" s="103"/>
      <c r="H54" s="125"/>
      <c r="I54" s="101"/>
      <c r="J54" s="85"/>
      <c r="K54" s="101"/>
      <c r="L54" s="101"/>
    </row>
    <row r="55" spans="1:14">
      <c r="C55" s="150"/>
      <c r="D55" s="126"/>
      <c r="E55" s="122"/>
      <c r="F55" s="122"/>
      <c r="G55" s="134"/>
      <c r="H55" s="157"/>
      <c r="I55" s="126"/>
      <c r="J55" s="92"/>
      <c r="K55" s="92"/>
      <c r="L55" s="92"/>
    </row>
    <row r="56" spans="1:14">
      <c r="C56" s="90"/>
      <c r="D56" s="101"/>
      <c r="E56" s="91"/>
      <c r="F56" s="1"/>
      <c r="G56" s="103"/>
      <c r="H56" s="25"/>
      <c r="I56" s="92"/>
      <c r="J56" s="92"/>
      <c r="K56" s="92"/>
      <c r="L56" s="92"/>
    </row>
    <row r="57" spans="1:14">
      <c r="C57" s="90"/>
      <c r="D57" s="101"/>
      <c r="E57" s="91"/>
      <c r="F57" s="1"/>
      <c r="G57" s="103"/>
      <c r="H57" s="25"/>
      <c r="I57" s="92"/>
      <c r="J57" s="92"/>
      <c r="K57" s="92"/>
      <c r="L57" s="92"/>
    </row>
    <row r="58" spans="1:14" ht="15" customHeight="1">
      <c r="C58" s="117" t="s">
        <v>159</v>
      </c>
      <c r="D58" s="101"/>
      <c r="E58" s="102"/>
      <c r="F58" s="1"/>
      <c r="G58" s="103"/>
      <c r="H58" s="25"/>
      <c r="I58" s="101"/>
      <c r="J58" s="85"/>
      <c r="K58" s="101"/>
      <c r="L58" s="101"/>
    </row>
    <row r="59" spans="1:14">
      <c r="A59" s="89">
        <v>1</v>
      </c>
      <c r="B59" s="89">
        <v>82.5</v>
      </c>
      <c r="C59" s="112" t="s">
        <v>78</v>
      </c>
      <c r="D59" s="101"/>
      <c r="E59" s="102">
        <v>32134</v>
      </c>
      <c r="F59" s="1" t="s">
        <v>23</v>
      </c>
      <c r="G59" s="103">
        <v>81.05</v>
      </c>
      <c r="H59" s="25">
        <v>0.62680000000000002</v>
      </c>
      <c r="I59" s="101">
        <v>162.5</v>
      </c>
      <c r="J59" s="101">
        <v>165</v>
      </c>
      <c r="K59" s="128">
        <v>167.5</v>
      </c>
      <c r="L59" s="101">
        <v>165</v>
      </c>
      <c r="M59" s="25">
        <f t="shared" ref="M59:M64" si="3">H59*L59</f>
        <v>103.422</v>
      </c>
    </row>
    <row r="60" spans="1:14">
      <c r="A60" s="89">
        <v>2</v>
      </c>
      <c r="B60" s="89">
        <v>82.5</v>
      </c>
      <c r="C60" s="86" t="s">
        <v>35</v>
      </c>
      <c r="D60" s="101"/>
      <c r="E60" s="102">
        <v>32174</v>
      </c>
      <c r="F60" s="1" t="s">
        <v>23</v>
      </c>
      <c r="G60" s="103">
        <v>82.5</v>
      </c>
      <c r="H60" s="25">
        <v>0.61929999999999996</v>
      </c>
      <c r="I60" s="92">
        <v>150</v>
      </c>
      <c r="J60" s="92">
        <v>157.5</v>
      </c>
      <c r="K60" s="128">
        <v>170</v>
      </c>
      <c r="L60" s="92">
        <v>157.5</v>
      </c>
      <c r="M60" s="25">
        <f t="shared" si="3"/>
        <v>97.539749999999998</v>
      </c>
    </row>
    <row r="61" spans="1:14">
      <c r="A61" s="89">
        <v>3</v>
      </c>
      <c r="B61" s="89">
        <v>82.5</v>
      </c>
      <c r="C61" s="86" t="s">
        <v>21</v>
      </c>
      <c r="D61" s="101" t="s">
        <v>140</v>
      </c>
      <c r="E61" s="102">
        <v>30355</v>
      </c>
      <c r="F61" s="1" t="s">
        <v>23</v>
      </c>
      <c r="G61" s="103">
        <v>80.7</v>
      </c>
      <c r="H61" s="25">
        <v>0.63090000000000002</v>
      </c>
      <c r="I61" s="101">
        <v>145</v>
      </c>
      <c r="J61" s="101">
        <v>150</v>
      </c>
      <c r="K61" s="101">
        <v>155</v>
      </c>
      <c r="L61" s="101">
        <v>155</v>
      </c>
      <c r="M61" s="25">
        <f t="shared" si="3"/>
        <v>97.789500000000004</v>
      </c>
    </row>
    <row r="62" spans="1:14">
      <c r="B62" s="89">
        <v>82.5</v>
      </c>
      <c r="C62" s="86" t="s">
        <v>160</v>
      </c>
      <c r="D62" s="101"/>
      <c r="E62" s="102">
        <v>34295</v>
      </c>
      <c r="F62" s="1" t="s">
        <v>23</v>
      </c>
      <c r="G62" s="103">
        <v>82.15</v>
      </c>
      <c r="H62" s="25">
        <v>0.62090000000000001</v>
      </c>
      <c r="I62" s="101">
        <v>147.5</v>
      </c>
      <c r="J62" s="101">
        <v>152.5</v>
      </c>
      <c r="K62" s="128">
        <v>157.5</v>
      </c>
      <c r="L62" s="101">
        <v>152.5</v>
      </c>
      <c r="M62" s="25">
        <f t="shared" si="3"/>
        <v>94.687250000000006</v>
      </c>
    </row>
    <row r="63" spans="1:14">
      <c r="B63" s="89">
        <v>82.5</v>
      </c>
      <c r="C63" s="86" t="s">
        <v>138</v>
      </c>
      <c r="D63" s="101" t="s">
        <v>139</v>
      </c>
      <c r="E63" s="102">
        <v>33239</v>
      </c>
      <c r="F63" s="1" t="s">
        <v>23</v>
      </c>
      <c r="G63" s="103">
        <v>81.099999999999994</v>
      </c>
      <c r="H63" s="25">
        <v>0.62870000000000004</v>
      </c>
      <c r="I63" s="101">
        <v>140</v>
      </c>
      <c r="J63" s="101">
        <v>150</v>
      </c>
      <c r="K63" s="128">
        <v>155</v>
      </c>
      <c r="L63" s="101">
        <v>150</v>
      </c>
      <c r="M63" s="25">
        <f t="shared" si="3"/>
        <v>94.305000000000007</v>
      </c>
    </row>
    <row r="64" spans="1:14">
      <c r="B64" s="89">
        <v>82.5</v>
      </c>
      <c r="C64" s="86" t="s">
        <v>91</v>
      </c>
      <c r="D64" s="101" t="s">
        <v>92</v>
      </c>
      <c r="E64" s="102">
        <v>33592</v>
      </c>
      <c r="F64" s="1" t="s">
        <v>23</v>
      </c>
      <c r="G64" s="103">
        <v>80.25</v>
      </c>
      <c r="H64" s="25">
        <v>0.63119999999999998</v>
      </c>
      <c r="I64" s="101">
        <v>140</v>
      </c>
      <c r="J64" s="101">
        <v>145</v>
      </c>
      <c r="K64" s="101">
        <v>147.5</v>
      </c>
      <c r="L64" s="101">
        <v>147.5</v>
      </c>
      <c r="M64" s="25">
        <f t="shared" si="3"/>
        <v>93.102000000000004</v>
      </c>
    </row>
    <row r="65" spans="1:13">
      <c r="C65" s="86"/>
      <c r="D65" s="101"/>
      <c r="E65" s="102"/>
      <c r="F65" s="1"/>
      <c r="G65" s="103"/>
      <c r="H65" s="25"/>
      <c r="I65" s="101"/>
      <c r="J65" s="101"/>
      <c r="K65" s="101"/>
      <c r="L65" s="101"/>
    </row>
    <row r="67" spans="1:13">
      <c r="A67" s="89">
        <v>1</v>
      </c>
      <c r="B67" s="89">
        <v>90</v>
      </c>
      <c r="C67" s="86" t="s">
        <v>98</v>
      </c>
      <c r="D67" s="101" t="s">
        <v>30</v>
      </c>
      <c r="E67" s="102">
        <v>32667</v>
      </c>
      <c r="F67" s="1" t="s">
        <v>23</v>
      </c>
      <c r="G67" s="103">
        <v>88.7</v>
      </c>
      <c r="H67" s="25">
        <v>0.59050000000000002</v>
      </c>
      <c r="I67" s="101">
        <v>150</v>
      </c>
      <c r="J67" s="101">
        <v>155</v>
      </c>
      <c r="K67" s="101">
        <v>160</v>
      </c>
      <c r="L67" s="101">
        <v>160</v>
      </c>
      <c r="M67" s="25">
        <f>H67*L67</f>
        <v>94.48</v>
      </c>
    </row>
    <row r="68" spans="1:13">
      <c r="A68" s="89">
        <v>2</v>
      </c>
      <c r="B68" s="89">
        <v>90</v>
      </c>
      <c r="C68" s="86" t="s">
        <v>158</v>
      </c>
      <c r="D68" s="101"/>
      <c r="E68" s="102">
        <v>32423</v>
      </c>
      <c r="F68" s="1" t="s">
        <v>23</v>
      </c>
      <c r="G68" s="103">
        <v>88.1</v>
      </c>
      <c r="H68" s="25">
        <v>0.59299999999999997</v>
      </c>
      <c r="I68" s="92">
        <v>145</v>
      </c>
      <c r="J68" s="128">
        <v>155</v>
      </c>
      <c r="K68" s="128">
        <v>155</v>
      </c>
      <c r="L68" s="92">
        <v>145</v>
      </c>
      <c r="M68" s="25">
        <f>H68*L68</f>
        <v>85.984999999999999</v>
      </c>
    </row>
    <row r="69" spans="1:13">
      <c r="A69" s="89">
        <v>3</v>
      </c>
      <c r="B69" s="89">
        <v>90</v>
      </c>
      <c r="C69" s="86" t="s">
        <v>116</v>
      </c>
      <c r="D69" s="101"/>
      <c r="E69" s="102">
        <v>34150</v>
      </c>
      <c r="F69" s="1" t="s">
        <v>23</v>
      </c>
      <c r="G69" s="103">
        <v>88.7</v>
      </c>
      <c r="H69" s="25">
        <v>0.59050000000000002</v>
      </c>
      <c r="I69" s="128" t="s">
        <v>157</v>
      </c>
      <c r="J69" s="128" t="s">
        <v>157</v>
      </c>
      <c r="K69" s="101">
        <v>135</v>
      </c>
      <c r="L69" s="101">
        <v>135</v>
      </c>
      <c r="M69" s="25">
        <f>H69*L69</f>
        <v>79.717500000000001</v>
      </c>
    </row>
    <row r="70" spans="1:13">
      <c r="B70" s="89">
        <v>90</v>
      </c>
      <c r="C70" s="90" t="s">
        <v>70</v>
      </c>
      <c r="D70" s="101" t="s">
        <v>26</v>
      </c>
      <c r="E70" s="91">
        <v>30903</v>
      </c>
      <c r="F70" s="1" t="s">
        <v>23</v>
      </c>
      <c r="G70" s="103">
        <v>89.45</v>
      </c>
      <c r="H70" s="25">
        <v>0.58730000000000004</v>
      </c>
      <c r="I70" s="92">
        <v>130</v>
      </c>
      <c r="J70" s="92">
        <v>135</v>
      </c>
      <c r="K70" s="128">
        <v>140</v>
      </c>
      <c r="L70" s="92">
        <v>135</v>
      </c>
      <c r="M70" s="25">
        <f>H70*L70</f>
        <v>79.285499999999999</v>
      </c>
    </row>
    <row r="71" spans="1:13">
      <c r="B71" s="89">
        <v>90</v>
      </c>
      <c r="C71" s="90" t="s">
        <v>21</v>
      </c>
      <c r="D71" s="101" t="s">
        <v>26</v>
      </c>
      <c r="E71" s="91">
        <v>30697</v>
      </c>
      <c r="F71" s="1" t="s">
        <v>23</v>
      </c>
      <c r="G71" s="103">
        <v>89.6</v>
      </c>
      <c r="H71" s="25">
        <v>0.58589999999999998</v>
      </c>
      <c r="I71" s="92">
        <v>130</v>
      </c>
      <c r="J71" s="128">
        <v>135</v>
      </c>
      <c r="K71" s="128">
        <v>135</v>
      </c>
      <c r="L71" s="92">
        <v>130</v>
      </c>
      <c r="M71" s="25">
        <f>H71*L71</f>
        <v>76.167000000000002</v>
      </c>
    </row>
    <row r="72" spans="1:13">
      <c r="C72" s="86"/>
      <c r="D72" s="101"/>
      <c r="E72" s="85"/>
      <c r="F72" s="85"/>
      <c r="G72" s="103"/>
      <c r="H72" s="125"/>
      <c r="I72" s="101"/>
      <c r="J72" s="85"/>
      <c r="K72" s="101"/>
      <c r="L72" s="101"/>
    </row>
    <row r="73" spans="1:13">
      <c r="C73" s="152" t="s">
        <v>161</v>
      </c>
      <c r="D73" s="101"/>
      <c r="E73" s="85"/>
      <c r="F73" s="85"/>
      <c r="G73" s="103"/>
      <c r="H73" s="125"/>
      <c r="I73" s="101"/>
      <c r="J73" s="85"/>
      <c r="K73" s="101"/>
      <c r="L73" s="101"/>
    </row>
    <row r="74" spans="1:13">
      <c r="B74" s="89">
        <v>90</v>
      </c>
      <c r="C74" s="86" t="s">
        <v>36</v>
      </c>
      <c r="D74" s="101" t="s">
        <v>37</v>
      </c>
      <c r="E74" s="102">
        <v>32562</v>
      </c>
      <c r="F74" s="1" t="s">
        <v>23</v>
      </c>
      <c r="G74" s="103">
        <v>88.4</v>
      </c>
      <c r="H74" s="25">
        <v>0.59179999999999999</v>
      </c>
      <c r="I74" s="101">
        <v>145</v>
      </c>
      <c r="J74" s="128">
        <v>155</v>
      </c>
      <c r="K74" s="101">
        <v>155</v>
      </c>
      <c r="L74" s="92">
        <v>155</v>
      </c>
      <c r="M74" s="25">
        <f>H74*L74</f>
        <v>91.728999999999999</v>
      </c>
    </row>
    <row r="75" spans="1:13">
      <c r="C75" s="86"/>
      <c r="D75" s="101"/>
      <c r="E75" s="102"/>
      <c r="F75" s="1"/>
      <c r="G75" s="103"/>
      <c r="H75" s="25"/>
      <c r="I75" s="101"/>
      <c r="J75" s="128"/>
      <c r="K75" s="101"/>
      <c r="L75" s="92"/>
    </row>
    <row r="76" spans="1:13">
      <c r="A76" s="89">
        <v>1</v>
      </c>
      <c r="B76" s="89">
        <v>100</v>
      </c>
      <c r="C76" s="86" t="s">
        <v>132</v>
      </c>
      <c r="D76" s="101" t="s">
        <v>133</v>
      </c>
      <c r="E76" s="102">
        <v>29965</v>
      </c>
      <c r="F76" s="1" t="s">
        <v>23</v>
      </c>
      <c r="G76" s="103">
        <v>94.15</v>
      </c>
      <c r="H76" s="25">
        <v>0.57040000000000002</v>
      </c>
      <c r="I76" s="101">
        <v>155</v>
      </c>
      <c r="J76" s="92">
        <v>162.5</v>
      </c>
      <c r="K76" s="101">
        <v>165</v>
      </c>
      <c r="L76" s="101">
        <v>165</v>
      </c>
      <c r="M76" s="25">
        <f>H76*L76</f>
        <v>94.116</v>
      </c>
    </row>
    <row r="77" spans="1:13">
      <c r="A77" s="89">
        <v>2</v>
      </c>
      <c r="B77" s="89">
        <v>100</v>
      </c>
      <c r="C77" s="88" t="s">
        <v>29</v>
      </c>
      <c r="D77" s="4" t="s">
        <v>30</v>
      </c>
      <c r="E77" s="2">
        <v>28613</v>
      </c>
      <c r="F77" s="1" t="s">
        <v>23</v>
      </c>
      <c r="G77" s="3">
        <v>99.1</v>
      </c>
      <c r="H77" s="25">
        <v>0.55630000000000002</v>
      </c>
      <c r="I77" s="92">
        <v>155</v>
      </c>
      <c r="J77" s="92">
        <v>160</v>
      </c>
      <c r="K77" s="92">
        <v>165</v>
      </c>
      <c r="L77" s="92">
        <v>165</v>
      </c>
      <c r="M77" s="25">
        <f>H77*L77</f>
        <v>91.789500000000004</v>
      </c>
    </row>
    <row r="78" spans="1:13">
      <c r="A78" s="89">
        <v>3</v>
      </c>
      <c r="B78" s="89">
        <v>100</v>
      </c>
      <c r="C78" s="90" t="s">
        <v>71</v>
      </c>
      <c r="D78" s="101" t="s">
        <v>26</v>
      </c>
      <c r="E78" s="91">
        <v>30962</v>
      </c>
      <c r="F78" s="1" t="s">
        <v>23</v>
      </c>
      <c r="G78" s="103">
        <v>96.65</v>
      </c>
      <c r="H78" s="25">
        <v>0.56269999999999998</v>
      </c>
      <c r="I78" s="92">
        <v>137.5</v>
      </c>
      <c r="J78" s="92">
        <v>142.5</v>
      </c>
      <c r="K78" s="92">
        <v>145</v>
      </c>
      <c r="L78" s="92">
        <v>145</v>
      </c>
      <c r="M78" s="25">
        <f>H78*L78</f>
        <v>81.591499999999996</v>
      </c>
    </row>
    <row r="79" spans="1:13">
      <c r="C79" s="88"/>
      <c r="D79" s="4"/>
      <c r="E79" s="2"/>
      <c r="F79" s="1"/>
      <c r="G79" s="3"/>
      <c r="H79" s="25"/>
      <c r="I79" s="92"/>
      <c r="J79" s="92"/>
      <c r="K79" s="92"/>
      <c r="L79" s="92"/>
    </row>
    <row r="80" spans="1:13">
      <c r="A80" s="89">
        <v>1</v>
      </c>
      <c r="B80" s="89">
        <v>110</v>
      </c>
      <c r="C80" s="86" t="s">
        <v>94</v>
      </c>
      <c r="D80" s="101" t="s">
        <v>129</v>
      </c>
      <c r="E80" s="102">
        <v>30955</v>
      </c>
      <c r="F80" s="1" t="s">
        <v>23</v>
      </c>
      <c r="G80" s="103">
        <v>108</v>
      </c>
      <c r="H80" s="25">
        <v>0.53910000000000002</v>
      </c>
      <c r="I80" s="101">
        <v>180</v>
      </c>
      <c r="J80" s="92">
        <v>185</v>
      </c>
      <c r="K80" s="128">
        <v>190</v>
      </c>
      <c r="L80" s="101">
        <v>185</v>
      </c>
      <c r="M80" s="25">
        <f>H80*L80</f>
        <v>99.733500000000006</v>
      </c>
    </row>
    <row r="81" spans="1:14">
      <c r="A81" s="89">
        <v>2</v>
      </c>
      <c r="B81" s="89">
        <v>110</v>
      </c>
      <c r="C81" s="86" t="s">
        <v>100</v>
      </c>
      <c r="D81" s="101"/>
      <c r="E81" s="102">
        <v>34096</v>
      </c>
      <c r="F81" s="1" t="s">
        <v>23</v>
      </c>
      <c r="G81" s="103">
        <v>102</v>
      </c>
      <c r="H81" s="25">
        <v>0.54949999999999999</v>
      </c>
      <c r="I81" s="101">
        <v>150</v>
      </c>
      <c r="J81" s="92">
        <v>160</v>
      </c>
      <c r="K81" s="101">
        <v>167.5</v>
      </c>
      <c r="L81" s="101">
        <v>167.5</v>
      </c>
      <c r="M81" s="25">
        <f>H81*L81</f>
        <v>92.041250000000005</v>
      </c>
    </row>
    <row r="82" spans="1:14">
      <c r="A82" s="89">
        <v>3</v>
      </c>
      <c r="B82" s="89">
        <v>110</v>
      </c>
      <c r="C82" s="86" t="s">
        <v>96</v>
      </c>
      <c r="D82" s="101"/>
      <c r="E82" s="102">
        <v>30399</v>
      </c>
      <c r="F82" s="1" t="s">
        <v>23</v>
      </c>
      <c r="G82" s="103">
        <v>102.3</v>
      </c>
      <c r="H82" s="25">
        <v>0.54890000000000005</v>
      </c>
      <c r="I82" s="101">
        <v>155</v>
      </c>
      <c r="J82" s="128">
        <v>167.5</v>
      </c>
      <c r="K82" s="128">
        <v>167.5</v>
      </c>
      <c r="L82" s="101">
        <v>155</v>
      </c>
      <c r="M82" s="25">
        <f>H82*L82</f>
        <v>85.07950000000001</v>
      </c>
    </row>
    <row r="83" spans="1:14">
      <c r="B83" s="89">
        <v>110</v>
      </c>
      <c r="C83" s="86" t="s">
        <v>108</v>
      </c>
      <c r="D83" s="101" t="s">
        <v>30</v>
      </c>
      <c r="E83" s="102">
        <v>31487</v>
      </c>
      <c r="F83" s="1" t="s">
        <v>23</v>
      </c>
      <c r="G83" s="103">
        <v>107.1</v>
      </c>
      <c r="H83" s="25">
        <v>0.54039999999999999</v>
      </c>
      <c r="I83" s="128">
        <v>140</v>
      </c>
      <c r="J83" s="128">
        <v>145</v>
      </c>
      <c r="K83" s="101">
        <v>147.5</v>
      </c>
      <c r="L83" s="101">
        <v>147.5</v>
      </c>
      <c r="M83" s="25">
        <f>H83*L83</f>
        <v>79.709000000000003</v>
      </c>
    </row>
    <row r="84" spans="1:14">
      <c r="C84" s="86"/>
      <c r="D84" s="101"/>
      <c r="E84" s="102"/>
      <c r="F84" s="1"/>
      <c r="G84" s="103"/>
      <c r="H84" s="25"/>
      <c r="I84" s="101"/>
      <c r="J84" s="92"/>
      <c r="K84" s="128"/>
      <c r="L84" s="101"/>
    </row>
    <row r="85" spans="1:14">
      <c r="A85" s="89">
        <v>1</v>
      </c>
      <c r="B85" s="89">
        <v>125</v>
      </c>
      <c r="C85" s="86" t="s">
        <v>38</v>
      </c>
      <c r="D85" s="101" t="s">
        <v>39</v>
      </c>
      <c r="E85" s="102">
        <v>31056</v>
      </c>
      <c r="F85" s="1" t="s">
        <v>23</v>
      </c>
      <c r="G85" s="103">
        <v>121.3</v>
      </c>
      <c r="H85" s="25">
        <v>0.52569999999999995</v>
      </c>
      <c r="I85" s="128">
        <v>155</v>
      </c>
      <c r="J85" s="92">
        <v>157.5</v>
      </c>
      <c r="K85" s="128">
        <v>162.5</v>
      </c>
      <c r="L85" s="92">
        <v>157.5</v>
      </c>
      <c r="M85" s="25">
        <f>H85*L85</f>
        <v>82.797749999999994</v>
      </c>
    </row>
    <row r="86" spans="1:14">
      <c r="A86" s="89">
        <v>2</v>
      </c>
      <c r="B86" s="89">
        <v>125</v>
      </c>
      <c r="C86" s="86" t="s">
        <v>117</v>
      </c>
      <c r="D86" s="101" t="s">
        <v>111</v>
      </c>
      <c r="E86" s="102">
        <v>31088</v>
      </c>
      <c r="F86" s="1" t="s">
        <v>23</v>
      </c>
      <c r="G86" s="103">
        <v>110.7</v>
      </c>
      <c r="H86" s="25">
        <v>0.53569999999999995</v>
      </c>
      <c r="I86" s="101">
        <v>150</v>
      </c>
      <c r="J86" s="92">
        <v>155</v>
      </c>
      <c r="K86" s="128">
        <v>160</v>
      </c>
      <c r="L86" s="101">
        <v>155</v>
      </c>
      <c r="M86" s="25">
        <f>H86*L86</f>
        <v>83.033499999999989</v>
      </c>
    </row>
    <row r="87" spans="1:14">
      <c r="C87" s="86"/>
      <c r="D87" s="101"/>
      <c r="E87" s="102"/>
      <c r="F87" s="1"/>
      <c r="G87" s="103"/>
      <c r="H87" s="25"/>
      <c r="I87" s="101"/>
      <c r="J87" s="85"/>
      <c r="K87" s="101"/>
      <c r="L87" s="101"/>
    </row>
    <row r="88" spans="1:14">
      <c r="A88" s="131"/>
      <c r="B88" s="131"/>
      <c r="C88" s="86"/>
      <c r="D88" s="101"/>
      <c r="E88" s="85"/>
      <c r="F88" s="85"/>
      <c r="G88" s="103"/>
      <c r="H88" s="119"/>
      <c r="I88" s="101"/>
      <c r="J88" s="85"/>
      <c r="K88" s="101"/>
      <c r="L88" s="101"/>
    </row>
    <row r="89" spans="1:14">
      <c r="A89" s="130"/>
      <c r="B89" s="130"/>
      <c r="H89" s="121"/>
      <c r="M89" s="120"/>
    </row>
    <row r="90" spans="1:14">
      <c r="A90" s="130"/>
      <c r="B90" s="158" t="s">
        <v>163</v>
      </c>
      <c r="C90" s="106"/>
      <c r="D90" s="5"/>
      <c r="E90" s="5"/>
      <c r="H90" s="120"/>
      <c r="M90" s="120"/>
    </row>
    <row r="91" spans="1:14">
      <c r="A91" s="89">
        <v>1</v>
      </c>
      <c r="B91" s="89">
        <v>75</v>
      </c>
      <c r="C91" s="90" t="s">
        <v>25</v>
      </c>
      <c r="D91" s="101" t="s">
        <v>39</v>
      </c>
      <c r="E91" s="91">
        <v>30314</v>
      </c>
      <c r="F91" s="1" t="s">
        <v>23</v>
      </c>
      <c r="G91" s="103">
        <v>74.5</v>
      </c>
      <c r="H91" s="25">
        <v>0.66800000000000004</v>
      </c>
      <c r="I91" s="92">
        <v>145</v>
      </c>
      <c r="J91" s="92">
        <v>150</v>
      </c>
      <c r="K91" s="92">
        <v>155</v>
      </c>
      <c r="L91" s="92">
        <v>155</v>
      </c>
      <c r="M91" s="25">
        <f>H91*L91</f>
        <v>103.54</v>
      </c>
    </row>
    <row r="92" spans="1:14">
      <c r="A92" s="89">
        <v>1</v>
      </c>
      <c r="B92" s="89">
        <v>82.5</v>
      </c>
      <c r="C92" s="112" t="s">
        <v>78</v>
      </c>
      <c r="D92" s="101"/>
      <c r="E92" s="102">
        <v>32134</v>
      </c>
      <c r="F92" s="1" t="s">
        <v>23</v>
      </c>
      <c r="G92" s="103">
        <v>81.05</v>
      </c>
      <c r="H92" s="25">
        <v>0.62680000000000002</v>
      </c>
      <c r="I92" s="101">
        <v>162.5</v>
      </c>
      <c r="J92" s="101">
        <v>165</v>
      </c>
      <c r="K92" s="128">
        <v>167.5</v>
      </c>
      <c r="L92" s="101">
        <v>165</v>
      </c>
      <c r="M92" s="25">
        <f>H92*L92</f>
        <v>103.422</v>
      </c>
    </row>
    <row r="93" spans="1:14">
      <c r="A93" s="89">
        <v>2</v>
      </c>
      <c r="B93" s="89">
        <v>75</v>
      </c>
      <c r="C93" s="90" t="s">
        <v>72</v>
      </c>
      <c r="D93" s="101" t="s">
        <v>73</v>
      </c>
      <c r="E93" s="91">
        <v>33318</v>
      </c>
      <c r="F93" s="1" t="s">
        <v>23</v>
      </c>
      <c r="G93" s="103">
        <v>72.400000000000006</v>
      </c>
      <c r="H93" s="25">
        <v>0.6835</v>
      </c>
      <c r="I93" s="92">
        <v>140</v>
      </c>
      <c r="J93" s="92">
        <v>145</v>
      </c>
      <c r="K93" s="92">
        <v>147.5</v>
      </c>
      <c r="L93" s="101">
        <v>147.5</v>
      </c>
      <c r="M93" s="25">
        <f>H93*L93</f>
        <v>100.81625</v>
      </c>
      <c r="N93" s="122"/>
    </row>
    <row r="94" spans="1:14">
      <c r="A94" s="130"/>
      <c r="B94" s="130"/>
      <c r="C94" s="106"/>
      <c r="D94" s="5"/>
      <c r="E94" s="5"/>
      <c r="M94" s="120"/>
    </row>
    <row r="95" spans="1:14" ht="15.75">
      <c r="A95" s="130"/>
      <c r="B95" s="159" t="s">
        <v>165</v>
      </c>
      <c r="C95" s="106"/>
      <c r="D95" s="5"/>
      <c r="E95" s="5"/>
      <c r="M95" s="120"/>
    </row>
    <row r="96" spans="1:14" ht="15.75">
      <c r="A96" s="130"/>
      <c r="B96" s="159" t="s">
        <v>166</v>
      </c>
      <c r="M96" s="120"/>
    </row>
    <row r="97" spans="1:13" ht="15.75">
      <c r="A97" s="130"/>
      <c r="B97" s="159" t="s">
        <v>167</v>
      </c>
      <c r="M97" s="120"/>
    </row>
    <row r="98" spans="1:13" ht="15.75">
      <c r="A98" s="130"/>
      <c r="B98" s="159" t="s">
        <v>168</v>
      </c>
      <c r="M98" s="120"/>
    </row>
    <row r="99" spans="1:13">
      <c r="A99" s="130"/>
      <c r="B99" s="130"/>
      <c r="M99" s="120"/>
    </row>
    <row r="100" spans="1:13">
      <c r="A100" s="130"/>
      <c r="B100" s="130"/>
      <c r="M100" s="120"/>
    </row>
    <row r="101" spans="1:13">
      <c r="A101" s="130"/>
      <c r="B101" s="130"/>
      <c r="M101" s="120"/>
    </row>
    <row r="102" spans="1:13">
      <c r="A102" s="130"/>
      <c r="B102" s="130"/>
      <c r="M102" s="120"/>
    </row>
    <row r="103" spans="1:13">
      <c r="A103" s="130"/>
      <c r="B103" s="130"/>
      <c r="M103" s="120"/>
    </row>
    <row r="104" spans="1:13">
      <c r="A104" s="130"/>
      <c r="B104" s="130"/>
      <c r="M104" s="120"/>
    </row>
    <row r="105" spans="1:13">
      <c r="A105" s="130"/>
      <c r="B105" s="130"/>
      <c r="M105" s="120"/>
    </row>
    <row r="106" spans="1:13">
      <c r="A106" s="130"/>
      <c r="B106" s="130"/>
      <c r="M106" s="120"/>
    </row>
    <row r="107" spans="1:13">
      <c r="A107" s="130"/>
      <c r="B107" s="130"/>
      <c r="M107" s="120"/>
    </row>
    <row r="108" spans="1:13">
      <c r="A108" s="130"/>
      <c r="B108" s="130"/>
      <c r="M108" s="120"/>
    </row>
    <row r="109" spans="1:13">
      <c r="A109" s="130"/>
      <c r="B109" s="130"/>
      <c r="M109" s="120"/>
    </row>
    <row r="110" spans="1:13">
      <c r="A110" s="130"/>
      <c r="B110" s="130"/>
      <c r="M110" s="120"/>
    </row>
    <row r="111" spans="1:13">
      <c r="A111" s="130"/>
      <c r="B111" s="130"/>
      <c r="M111" s="120"/>
    </row>
    <row r="112" spans="1:13">
      <c r="A112" s="130"/>
      <c r="B112" s="130"/>
      <c r="M112" s="120"/>
    </row>
    <row r="113" spans="1:14">
      <c r="A113" s="130"/>
      <c r="B113" s="130"/>
      <c r="M113" s="120"/>
    </row>
    <row r="114" spans="1:14">
      <c r="A114" s="130"/>
      <c r="B114" s="130"/>
      <c r="M114" s="120"/>
    </row>
    <row r="115" spans="1:14">
      <c r="A115" s="130"/>
      <c r="B115" s="130"/>
      <c r="M115" s="120"/>
    </row>
    <row r="116" spans="1:14">
      <c r="A116" s="130"/>
      <c r="B116" s="130"/>
      <c r="M116" s="120"/>
    </row>
    <row r="117" spans="1:14">
      <c r="A117" s="130"/>
      <c r="B117" s="130"/>
      <c r="M117" s="120"/>
    </row>
    <row r="118" spans="1:14">
      <c r="A118" s="130"/>
      <c r="B118" s="130"/>
      <c r="M118" s="120"/>
    </row>
    <row r="119" spans="1:14">
      <c r="A119" s="130"/>
      <c r="B119" s="130"/>
      <c r="M119" s="120"/>
    </row>
    <row r="120" spans="1:14">
      <c r="A120" s="130"/>
      <c r="B120" s="130"/>
      <c r="M120" s="120"/>
    </row>
    <row r="121" spans="1:14">
      <c r="A121" s="130"/>
      <c r="B121" s="130"/>
      <c r="M121" s="120"/>
    </row>
    <row r="122" spans="1:14">
      <c r="A122" s="130"/>
      <c r="B122" s="130"/>
      <c r="M122" s="120"/>
    </row>
    <row r="123" spans="1:14">
      <c r="A123" s="130"/>
      <c r="B123" s="130"/>
      <c r="M123" s="120"/>
    </row>
    <row r="124" spans="1:14">
      <c r="A124" s="130"/>
      <c r="B124" s="130"/>
      <c r="M124" s="120"/>
    </row>
    <row r="125" spans="1:14">
      <c r="A125" s="130"/>
      <c r="B125" s="130"/>
      <c r="M125" s="120"/>
    </row>
    <row r="126" spans="1:14">
      <c r="A126" s="130"/>
      <c r="B126" s="130"/>
      <c r="M126" s="120"/>
    </row>
    <row r="127" spans="1:14">
      <c r="A127" s="130"/>
      <c r="B127" s="130"/>
      <c r="M127" s="120"/>
    </row>
    <row r="128" spans="1:14">
      <c r="A128" s="130"/>
      <c r="B128" s="130"/>
      <c r="M128" s="120"/>
      <c r="N128" s="122"/>
    </row>
    <row r="129" spans="1:14">
      <c r="A129" s="130"/>
      <c r="B129" s="130"/>
      <c r="M129" s="120"/>
      <c r="N129" s="122"/>
    </row>
    <row r="130" spans="1:14">
      <c r="A130" s="130"/>
      <c r="B130" s="130"/>
      <c r="M130" s="120"/>
      <c r="N130" s="122"/>
    </row>
    <row r="131" spans="1:14">
      <c r="A131" s="129"/>
      <c r="B131" s="129"/>
      <c r="M131" s="120"/>
      <c r="N131" s="122"/>
    </row>
    <row r="132" spans="1:14">
      <c r="M132" s="120"/>
      <c r="N132" s="122"/>
    </row>
    <row r="133" spans="1:14">
      <c r="M133" s="120"/>
      <c r="N133" s="122"/>
    </row>
    <row r="134" spans="1:14">
      <c r="M134" s="120"/>
      <c r="N134" s="122"/>
    </row>
    <row r="135" spans="1:14">
      <c r="M135" s="120"/>
      <c r="N135" s="122"/>
    </row>
    <row r="136" spans="1:14">
      <c r="M136" s="120"/>
      <c r="N136" s="122"/>
    </row>
    <row r="137" spans="1:14">
      <c r="M137" s="120"/>
      <c r="N137" s="122"/>
    </row>
    <row r="138" spans="1:14">
      <c r="M138" s="120"/>
      <c r="N138" s="122"/>
    </row>
    <row r="139" spans="1:14">
      <c r="M139" s="120"/>
      <c r="N139" s="122"/>
    </row>
    <row r="140" spans="1:14">
      <c r="M140" s="120"/>
      <c r="N140" s="122"/>
    </row>
    <row r="141" spans="1:14">
      <c r="M141" s="120"/>
      <c r="N141" s="122"/>
    </row>
    <row r="142" spans="1:14">
      <c r="M142" s="120"/>
      <c r="N142" s="122"/>
    </row>
    <row r="143" spans="1:14">
      <c r="M143" s="120"/>
      <c r="N143" s="122"/>
    </row>
    <row r="144" spans="1:14">
      <c r="M144" s="120"/>
      <c r="N144" s="122"/>
    </row>
    <row r="145" spans="13:14">
      <c r="M145" s="120"/>
      <c r="N145" s="122"/>
    </row>
    <row r="146" spans="13:14">
      <c r="M146" s="120"/>
      <c r="N146" s="122"/>
    </row>
    <row r="147" spans="13:14">
      <c r="M147" s="120"/>
      <c r="N147" s="122"/>
    </row>
    <row r="148" spans="13:14">
      <c r="M148" s="120"/>
      <c r="N148" s="122"/>
    </row>
    <row r="149" spans="13:14">
      <c r="M149" s="120"/>
      <c r="N149" s="122"/>
    </row>
    <row r="150" spans="13:14">
      <c r="M150" s="120"/>
      <c r="N150" s="122"/>
    </row>
  </sheetData>
  <sortState ref="A42:N86">
    <sortCondition descending="1" ref="L85:L86"/>
    <sortCondition ref="G85:G86"/>
  </sortState>
  <mergeCells count="10">
    <mergeCell ref="M3:M4"/>
    <mergeCell ref="G3:G4"/>
    <mergeCell ref="H3:H4"/>
    <mergeCell ref="I3:L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65"/>
  <sheetViews>
    <sheetView workbookViewId="0">
      <selection activeCell="A45" sqref="A45"/>
    </sheetView>
  </sheetViews>
  <sheetFormatPr defaultRowHeight="12.75"/>
  <cols>
    <col min="1" max="1" width="6" style="33" bestFit="1" customWidth="1"/>
    <col min="2" max="2" width="6.28515625" style="33" customWidth="1"/>
    <col min="3" max="3" width="29" style="33" customWidth="1"/>
    <col min="4" max="4" width="13.140625" style="33" customWidth="1"/>
    <col min="5" max="5" width="18.5703125" style="33" bestFit="1" customWidth="1"/>
    <col min="6" max="6" width="6.5703125" style="40" bestFit="1" customWidth="1"/>
    <col min="7" max="7" width="9.85546875" style="33" customWidth="1"/>
    <col min="8" max="8" width="11" style="33" customWidth="1"/>
    <col min="9" max="9" width="17.140625" style="76" customWidth="1"/>
    <col min="10" max="10" width="12.140625" style="76" customWidth="1"/>
    <col min="11" max="16384" width="9.140625" style="33"/>
  </cols>
  <sheetData>
    <row r="1" spans="1:55" s="5" customFormat="1" ht="19.5" customHeight="1">
      <c r="A1" s="32"/>
      <c r="C1" s="14"/>
      <c r="D1" s="14"/>
      <c r="E1" s="14"/>
      <c r="F1" s="14"/>
      <c r="G1" s="14"/>
      <c r="H1" s="23"/>
      <c r="I1" s="21"/>
      <c r="J1" s="21"/>
      <c r="K1" s="21"/>
      <c r="L1" s="21"/>
      <c r="M1" s="29"/>
      <c r="N1" s="27"/>
      <c r="O1" s="14"/>
      <c r="P1" s="14"/>
      <c r="Q1" s="16"/>
      <c r="R1" s="17"/>
      <c r="S1" s="16"/>
      <c r="T1" s="17"/>
      <c r="U1" s="15"/>
      <c r="V1" s="15"/>
      <c r="W1" s="15"/>
      <c r="X1" s="15"/>
      <c r="Y1" s="16"/>
      <c r="Z1" s="17"/>
      <c r="AA1" s="16"/>
      <c r="AB1" s="19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s="35" customFormat="1" ht="12" thickBot="1">
      <c r="C2" s="36"/>
      <c r="D2" s="36"/>
      <c r="E2" s="36"/>
      <c r="F2" s="37"/>
      <c r="G2" s="36"/>
      <c r="H2" s="36"/>
      <c r="I2" s="73"/>
      <c r="J2" s="73"/>
    </row>
    <row r="3" spans="1:55" s="34" customFormat="1" ht="12.75" customHeight="1">
      <c r="A3" s="187" t="s">
        <v>8</v>
      </c>
      <c r="B3" s="181" t="s">
        <v>2</v>
      </c>
      <c r="C3" s="181" t="s">
        <v>3</v>
      </c>
      <c r="D3" s="181" t="s">
        <v>13</v>
      </c>
      <c r="E3" s="181" t="s">
        <v>4</v>
      </c>
      <c r="F3" s="183" t="s">
        <v>12</v>
      </c>
      <c r="G3" s="185" t="s">
        <v>10</v>
      </c>
      <c r="H3" s="186"/>
      <c r="I3" s="189" t="s">
        <v>17</v>
      </c>
      <c r="J3" s="179" t="s">
        <v>18</v>
      </c>
    </row>
    <row r="4" spans="1:55" s="38" customFormat="1" ht="12" thickBot="1">
      <c r="A4" s="188"/>
      <c r="B4" s="182"/>
      <c r="C4" s="182"/>
      <c r="D4" s="182"/>
      <c r="E4" s="182"/>
      <c r="F4" s="184"/>
      <c r="G4" s="71" t="s">
        <v>16</v>
      </c>
      <c r="H4" s="72" t="s">
        <v>11</v>
      </c>
      <c r="I4" s="190"/>
      <c r="J4" s="180"/>
    </row>
    <row r="5" spans="1:55">
      <c r="A5" s="41"/>
      <c r="B5" s="4"/>
      <c r="C5" s="61" t="s">
        <v>127</v>
      </c>
      <c r="D5" s="4"/>
      <c r="E5" s="4"/>
      <c r="F5" s="3"/>
      <c r="G5" s="4"/>
      <c r="H5" s="67"/>
      <c r="I5" s="74"/>
      <c r="J5" s="77"/>
    </row>
    <row r="6" spans="1:55">
      <c r="A6" s="41"/>
      <c r="B6" s="4"/>
      <c r="C6" s="30" t="s">
        <v>128</v>
      </c>
      <c r="D6" s="4"/>
      <c r="E6" s="4"/>
      <c r="F6" s="3"/>
      <c r="G6" s="4"/>
      <c r="H6" s="67"/>
      <c r="I6" s="78"/>
      <c r="J6" s="79"/>
    </row>
    <row r="7" spans="1:55">
      <c r="A7" s="41"/>
      <c r="B7" s="4">
        <v>1</v>
      </c>
      <c r="C7" s="1" t="s">
        <v>115</v>
      </c>
      <c r="D7" s="4" t="s">
        <v>30</v>
      </c>
      <c r="E7" s="4" t="s">
        <v>23</v>
      </c>
      <c r="F7" s="3">
        <v>110</v>
      </c>
      <c r="G7" s="4">
        <v>110</v>
      </c>
      <c r="H7" s="67">
        <v>24</v>
      </c>
      <c r="I7" s="78">
        <v>0.64049999999999996</v>
      </c>
      <c r="J7" s="79">
        <f>G7*H7*I7</f>
        <v>1690.9199999999998</v>
      </c>
    </row>
    <row r="8" spans="1:55">
      <c r="A8" s="41"/>
      <c r="B8" s="4"/>
      <c r="C8" s="1"/>
      <c r="D8" s="4"/>
      <c r="E8" s="4"/>
      <c r="F8" s="3"/>
      <c r="G8" s="4"/>
      <c r="H8" s="67"/>
      <c r="I8" s="78"/>
      <c r="J8" s="79"/>
    </row>
    <row r="9" spans="1:55">
      <c r="A9" s="41"/>
      <c r="B9" s="4">
        <v>1</v>
      </c>
      <c r="C9" s="4" t="s">
        <v>31</v>
      </c>
      <c r="D9" s="4" t="s">
        <v>32</v>
      </c>
      <c r="E9" s="4" t="s">
        <v>47</v>
      </c>
      <c r="F9" s="3">
        <v>88.1</v>
      </c>
      <c r="G9" s="4">
        <v>90</v>
      </c>
      <c r="H9" s="67">
        <v>18</v>
      </c>
      <c r="I9" s="78">
        <v>0.72909999999999997</v>
      </c>
      <c r="J9" s="79">
        <f>G9*H9*I9</f>
        <v>1181.1420000000001</v>
      </c>
    </row>
    <row r="10" spans="1:55">
      <c r="A10" s="41"/>
      <c r="B10" s="4"/>
      <c r="C10" s="4"/>
      <c r="D10" s="4"/>
      <c r="E10" s="4"/>
      <c r="F10" s="3"/>
      <c r="G10" s="4"/>
      <c r="H10" s="67"/>
      <c r="I10" s="78"/>
      <c r="J10" s="79"/>
    </row>
    <row r="11" spans="1:55">
      <c r="A11" s="41"/>
      <c r="B11" s="4">
        <v>1</v>
      </c>
      <c r="C11" s="1" t="s">
        <v>55</v>
      </c>
      <c r="D11" s="4" t="s">
        <v>32</v>
      </c>
      <c r="E11" s="4" t="s">
        <v>46</v>
      </c>
      <c r="F11" s="3">
        <v>84.4</v>
      </c>
      <c r="G11" s="4">
        <v>85</v>
      </c>
      <c r="H11" s="67">
        <v>9</v>
      </c>
      <c r="I11" s="78">
        <v>0.7611</v>
      </c>
      <c r="J11" s="79">
        <f>G11*H11*I11</f>
        <v>582.24149999999997</v>
      </c>
    </row>
    <row r="12" spans="1:55">
      <c r="A12" s="41"/>
      <c r="B12" s="4">
        <v>2</v>
      </c>
      <c r="C12" s="4" t="s">
        <v>45</v>
      </c>
      <c r="D12" s="4" t="s">
        <v>32</v>
      </c>
      <c r="E12" s="4" t="s">
        <v>46</v>
      </c>
      <c r="F12" s="3">
        <v>89.6</v>
      </c>
      <c r="G12" s="4">
        <v>90</v>
      </c>
      <c r="H12" s="67">
        <v>4</v>
      </c>
      <c r="I12" s="78">
        <v>0.71689999999999998</v>
      </c>
      <c r="J12" s="79">
        <f>G12*H12*I12</f>
        <v>258.084</v>
      </c>
    </row>
    <row r="13" spans="1:55">
      <c r="A13" s="46"/>
      <c r="B13" s="39"/>
      <c r="C13" s="39"/>
      <c r="D13" s="39"/>
      <c r="E13" s="4"/>
      <c r="F13" s="47"/>
      <c r="G13" s="39"/>
      <c r="H13" s="69"/>
      <c r="I13" s="78"/>
      <c r="J13" s="79"/>
    </row>
    <row r="14" spans="1:55">
      <c r="A14" s="46"/>
      <c r="B14" s="39">
        <v>1</v>
      </c>
      <c r="C14" s="83" t="s">
        <v>141</v>
      </c>
      <c r="D14" s="39"/>
      <c r="E14" s="4" t="s">
        <v>23</v>
      </c>
      <c r="F14" s="47">
        <v>61.7</v>
      </c>
      <c r="G14" s="39">
        <v>62.5</v>
      </c>
      <c r="H14" s="69">
        <v>22</v>
      </c>
      <c r="I14" s="78">
        <v>0.90759999999999996</v>
      </c>
      <c r="J14" s="79">
        <f>G14*H14*I14</f>
        <v>1247.95</v>
      </c>
    </row>
    <row r="15" spans="1:55">
      <c r="A15" s="46"/>
      <c r="B15" s="39">
        <v>2</v>
      </c>
      <c r="C15" s="83" t="s">
        <v>43</v>
      </c>
      <c r="D15" s="39" t="s">
        <v>44</v>
      </c>
      <c r="E15" s="39" t="s">
        <v>23</v>
      </c>
      <c r="F15" s="47">
        <v>73.650000000000006</v>
      </c>
      <c r="G15" s="39">
        <v>75</v>
      </c>
      <c r="H15" s="69">
        <v>19</v>
      </c>
      <c r="I15" s="78">
        <v>0.80149999999999999</v>
      </c>
      <c r="J15" s="79">
        <f>G15*H15*I15</f>
        <v>1142.1375</v>
      </c>
    </row>
    <row r="16" spans="1:55" ht="15" customHeight="1">
      <c r="A16" s="46"/>
      <c r="B16" s="39">
        <v>3</v>
      </c>
      <c r="C16" s="83" t="s">
        <v>54</v>
      </c>
      <c r="D16" s="39" t="s">
        <v>44</v>
      </c>
      <c r="E16" s="39" t="s">
        <v>23</v>
      </c>
      <c r="F16" s="47">
        <v>70.3</v>
      </c>
      <c r="G16" s="39">
        <v>72.5</v>
      </c>
      <c r="H16" s="69">
        <v>14</v>
      </c>
      <c r="I16" s="78">
        <v>0.83960000000000001</v>
      </c>
      <c r="J16" s="79">
        <f>G16*H16*I16</f>
        <v>852.19399999999996</v>
      </c>
    </row>
    <row r="17" spans="1:55" ht="15" customHeight="1">
      <c r="A17" s="46"/>
      <c r="B17" s="39"/>
      <c r="C17" s="83"/>
      <c r="D17" s="39"/>
      <c r="E17" s="39"/>
      <c r="F17" s="47"/>
      <c r="G17" s="39"/>
      <c r="H17" s="69"/>
      <c r="I17" s="78"/>
      <c r="J17" s="79"/>
    </row>
    <row r="18" spans="1:55">
      <c r="A18" s="46"/>
      <c r="B18" s="39">
        <v>1</v>
      </c>
      <c r="C18" s="83" t="s">
        <v>87</v>
      </c>
      <c r="D18" s="39" t="s">
        <v>32</v>
      </c>
      <c r="E18" s="39" t="s">
        <v>86</v>
      </c>
      <c r="F18" s="47">
        <v>71.95</v>
      </c>
      <c r="G18" s="39">
        <v>37.5</v>
      </c>
      <c r="H18" s="69">
        <v>76</v>
      </c>
      <c r="I18" s="78">
        <v>0.82040000000000002</v>
      </c>
      <c r="J18" s="79">
        <f>G18*H18*I18</f>
        <v>2338.14</v>
      </c>
    </row>
    <row r="19" spans="1:55">
      <c r="A19" s="46"/>
      <c r="B19" s="39">
        <v>2</v>
      </c>
      <c r="C19" s="39" t="s">
        <v>48</v>
      </c>
      <c r="D19" s="39"/>
      <c r="E19" s="4" t="s">
        <v>86</v>
      </c>
      <c r="F19" s="47">
        <v>65</v>
      </c>
      <c r="G19" s="39">
        <v>32.5</v>
      </c>
      <c r="H19" s="69">
        <v>28</v>
      </c>
      <c r="I19" s="78">
        <v>0.86150000000000004</v>
      </c>
      <c r="J19" s="79">
        <f>G19*H19*I19</f>
        <v>783.96500000000003</v>
      </c>
    </row>
    <row r="20" spans="1:55">
      <c r="A20" s="46"/>
      <c r="B20" s="39"/>
      <c r="C20" s="39"/>
      <c r="D20" s="39"/>
      <c r="E20" s="4"/>
      <c r="F20" s="47"/>
      <c r="G20" s="39"/>
      <c r="H20" s="69"/>
      <c r="I20" s="78"/>
      <c r="J20" s="79"/>
    </row>
    <row r="21" spans="1:55">
      <c r="A21" s="46"/>
      <c r="B21" s="39">
        <v>1</v>
      </c>
      <c r="C21" s="83" t="s">
        <v>143</v>
      </c>
      <c r="D21" s="39"/>
      <c r="E21" s="4" t="s">
        <v>86</v>
      </c>
      <c r="F21" s="47">
        <v>59.6</v>
      </c>
      <c r="G21" s="39">
        <v>60</v>
      </c>
      <c r="H21" s="69">
        <v>23</v>
      </c>
      <c r="I21" s="78">
        <v>0.91610000000000003</v>
      </c>
      <c r="J21" s="79">
        <f>G21*H21*I21</f>
        <v>1264.2180000000001</v>
      </c>
    </row>
    <row r="22" spans="1:55">
      <c r="A22" s="46"/>
      <c r="B22" s="39">
        <v>2</v>
      </c>
      <c r="C22" s="83" t="s">
        <v>144</v>
      </c>
      <c r="D22" s="39"/>
      <c r="E22" s="4" t="s">
        <v>130</v>
      </c>
      <c r="F22" s="47">
        <v>49.45</v>
      </c>
      <c r="G22" s="39">
        <v>50</v>
      </c>
      <c r="H22" s="69">
        <v>20</v>
      </c>
      <c r="I22" s="78">
        <v>1.0516000000000001</v>
      </c>
      <c r="J22" s="79">
        <f>G22*H22*I22</f>
        <v>1051.6000000000001</v>
      </c>
    </row>
    <row r="23" spans="1:55">
      <c r="A23" s="46"/>
      <c r="B23" s="39"/>
      <c r="C23" s="83"/>
      <c r="D23" s="39"/>
      <c r="E23" s="39"/>
      <c r="F23" s="47"/>
      <c r="G23" s="39"/>
      <c r="H23" s="69"/>
      <c r="I23" s="78"/>
      <c r="J23" s="79"/>
    </row>
    <row r="24" spans="1:55" ht="13.5" thickBot="1">
      <c r="A24" s="42"/>
      <c r="B24" s="43"/>
      <c r="C24" s="43"/>
      <c r="D24" s="43"/>
      <c r="E24" s="43"/>
      <c r="F24" s="45"/>
      <c r="G24" s="43"/>
      <c r="H24" s="70"/>
      <c r="I24" s="80"/>
      <c r="J24" s="81"/>
    </row>
    <row r="26" spans="1:55" s="5" customFormat="1" ht="13.5" thickBot="1">
      <c r="A26" s="31"/>
      <c r="H26" s="26"/>
      <c r="I26" s="75"/>
      <c r="J26" s="75"/>
      <c r="K26" s="22"/>
      <c r="L26" s="22"/>
      <c r="M26" s="10"/>
      <c r="N26" s="28"/>
      <c r="O26" s="15"/>
      <c r="P26" s="15"/>
      <c r="Q26" s="16"/>
      <c r="R26" s="17"/>
      <c r="S26" s="16"/>
      <c r="T26" s="17"/>
      <c r="U26" s="15"/>
      <c r="V26" s="15"/>
      <c r="W26" s="15"/>
      <c r="X26" s="15"/>
      <c r="Y26" s="16"/>
      <c r="Z26" s="17"/>
      <c r="AA26" s="16"/>
      <c r="AB26" s="19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5" s="5" customFormat="1" ht="23.25" thickBot="1">
      <c r="A27" s="96" t="s">
        <v>8</v>
      </c>
      <c r="B27" s="97" t="s">
        <v>14</v>
      </c>
      <c r="C27" s="97" t="s">
        <v>3</v>
      </c>
      <c r="D27" s="97" t="s">
        <v>13</v>
      </c>
      <c r="E27" s="97" t="s">
        <v>4</v>
      </c>
      <c r="F27" s="98" t="s">
        <v>12</v>
      </c>
      <c r="G27" s="99" t="s">
        <v>11</v>
      </c>
      <c r="H27" s="100" t="s">
        <v>15</v>
      </c>
      <c r="I27" s="75"/>
      <c r="J27" s="75"/>
      <c r="K27" s="22"/>
      <c r="L27" s="22"/>
      <c r="M27" s="10"/>
      <c r="N27" s="28"/>
      <c r="O27" s="15"/>
      <c r="P27" s="15"/>
      <c r="Q27" s="16"/>
      <c r="R27" s="17"/>
      <c r="S27" s="16"/>
      <c r="T27" s="17"/>
      <c r="U27" s="15"/>
      <c r="V27" s="15"/>
      <c r="W27" s="15"/>
      <c r="X27" s="15"/>
      <c r="Y27" s="16"/>
      <c r="Z27" s="17"/>
      <c r="AA27" s="16"/>
      <c r="AB27" s="19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1:55" s="5" customFormat="1">
      <c r="A28" s="93"/>
      <c r="B28" s="50"/>
      <c r="C28" s="94" t="s">
        <v>59</v>
      </c>
      <c r="D28" s="50"/>
      <c r="E28" s="50"/>
      <c r="F28" s="53"/>
      <c r="G28" s="50"/>
      <c r="H28" s="95"/>
      <c r="I28" s="75"/>
      <c r="J28" s="75"/>
      <c r="K28" s="22"/>
      <c r="L28" s="22"/>
      <c r="M28" s="10"/>
      <c r="N28" s="28"/>
      <c r="O28" s="15"/>
      <c r="P28" s="15"/>
      <c r="Q28" s="16"/>
      <c r="R28" s="17"/>
      <c r="S28" s="16"/>
      <c r="T28" s="17"/>
      <c r="U28" s="15"/>
      <c r="V28" s="15"/>
      <c r="W28" s="15"/>
      <c r="X28" s="15"/>
      <c r="Y28" s="16"/>
      <c r="Z28" s="17"/>
      <c r="AA28" s="16"/>
      <c r="AB28" s="19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5" s="5" customFormat="1">
      <c r="A29" s="46"/>
      <c r="B29" s="4"/>
      <c r="C29" s="61" t="s">
        <v>128</v>
      </c>
      <c r="D29" s="39"/>
      <c r="E29" s="4"/>
      <c r="F29" s="47"/>
      <c r="G29" s="39"/>
      <c r="H29" s="79"/>
      <c r="I29" s="75"/>
      <c r="J29" s="75"/>
      <c r="K29" s="22"/>
      <c r="L29" s="22"/>
      <c r="M29" s="10"/>
      <c r="N29" s="28"/>
      <c r="O29" s="15"/>
      <c r="P29" s="15"/>
      <c r="Q29" s="16"/>
      <c r="R29" s="17"/>
      <c r="S29" s="16"/>
      <c r="T29" s="17"/>
      <c r="U29" s="15"/>
      <c r="V29" s="15"/>
      <c r="W29" s="15"/>
      <c r="X29" s="15"/>
      <c r="Y29" s="16"/>
      <c r="Z29" s="17"/>
      <c r="AA29" s="16"/>
      <c r="AB29" s="19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5" s="5" customFormat="1">
      <c r="A30" s="46">
        <v>1</v>
      </c>
      <c r="B30" s="4">
        <v>55</v>
      </c>
      <c r="C30" s="39" t="s">
        <v>64</v>
      </c>
      <c r="D30" s="39" t="s">
        <v>65</v>
      </c>
      <c r="E30" s="39" t="s">
        <v>169</v>
      </c>
      <c r="F30" s="47">
        <v>98.9</v>
      </c>
      <c r="G30" s="39">
        <v>141</v>
      </c>
      <c r="H30" s="79">
        <f t="shared" ref="H30:H47" si="0">B30*G30/F30</f>
        <v>78.41253791708796</v>
      </c>
      <c r="I30" s="76"/>
      <c r="J30" s="76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</row>
    <row r="31" spans="1:55" s="5" customFormat="1">
      <c r="A31" s="46">
        <v>1</v>
      </c>
      <c r="B31" s="4">
        <v>55</v>
      </c>
      <c r="C31" s="109" t="s">
        <v>103</v>
      </c>
      <c r="D31" s="110" t="s">
        <v>34</v>
      </c>
      <c r="E31" s="39" t="s">
        <v>23</v>
      </c>
      <c r="F31" s="47">
        <v>85.1</v>
      </c>
      <c r="G31" s="39">
        <v>73</v>
      </c>
      <c r="H31" s="79">
        <f t="shared" si="0"/>
        <v>47.17978848413631</v>
      </c>
      <c r="I31" s="76"/>
      <c r="J31" s="76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</row>
    <row r="32" spans="1:55" ht="12.75" customHeight="1">
      <c r="A32" s="46">
        <v>2</v>
      </c>
      <c r="B32" s="4">
        <v>55</v>
      </c>
      <c r="C32" s="109" t="s">
        <v>110</v>
      </c>
      <c r="D32" s="110" t="s">
        <v>105</v>
      </c>
      <c r="E32" s="39" t="s">
        <v>169</v>
      </c>
      <c r="F32" s="47">
        <v>89.1</v>
      </c>
      <c r="G32" s="39">
        <v>74</v>
      </c>
      <c r="H32" s="79">
        <f t="shared" si="0"/>
        <v>45.679012345679013</v>
      </c>
    </row>
    <row r="33" spans="1:55" ht="13.5" customHeight="1">
      <c r="A33" s="46">
        <v>1</v>
      </c>
      <c r="B33" s="4">
        <v>55</v>
      </c>
      <c r="C33" s="39" t="s">
        <v>61</v>
      </c>
      <c r="D33" s="39" t="s">
        <v>105</v>
      </c>
      <c r="E33" s="39" t="s">
        <v>170</v>
      </c>
      <c r="F33" s="47">
        <v>83.2</v>
      </c>
      <c r="G33" s="39">
        <v>64</v>
      </c>
      <c r="H33" s="79">
        <f t="shared" si="0"/>
        <v>42.307692307692307</v>
      </c>
      <c r="I33" s="75"/>
      <c r="J33" s="75"/>
      <c r="K33" s="22"/>
      <c r="L33" s="22"/>
      <c r="M33" s="10"/>
      <c r="N33" s="28"/>
      <c r="O33" s="15"/>
      <c r="P33" s="15"/>
      <c r="Q33" s="16"/>
      <c r="R33" s="17"/>
      <c r="S33" s="16"/>
      <c r="T33" s="17"/>
      <c r="U33" s="15"/>
      <c r="V33" s="15"/>
      <c r="W33" s="15"/>
      <c r="X33" s="15"/>
      <c r="Y33" s="16"/>
      <c r="Z33" s="17"/>
      <c r="AA33" s="16"/>
      <c r="AB33" s="19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</row>
    <row r="34" spans="1:55">
      <c r="A34" s="46">
        <v>3</v>
      </c>
      <c r="B34" s="4">
        <v>55</v>
      </c>
      <c r="C34" s="109" t="s">
        <v>114</v>
      </c>
      <c r="D34" s="110" t="s">
        <v>105</v>
      </c>
      <c r="E34" s="39" t="s">
        <v>169</v>
      </c>
      <c r="F34" s="47">
        <v>86.7</v>
      </c>
      <c r="G34" s="39">
        <v>65</v>
      </c>
      <c r="H34" s="79">
        <f t="shared" si="0"/>
        <v>41.234140715109575</v>
      </c>
    </row>
    <row r="35" spans="1:55">
      <c r="A35" s="46">
        <v>2</v>
      </c>
      <c r="B35" s="4">
        <v>55</v>
      </c>
      <c r="C35" s="39" t="s">
        <v>67</v>
      </c>
      <c r="D35" s="39" t="s">
        <v>65</v>
      </c>
      <c r="E35" s="39" t="s">
        <v>170</v>
      </c>
      <c r="F35" s="47">
        <v>73.5</v>
      </c>
      <c r="G35" s="39">
        <v>55</v>
      </c>
      <c r="H35" s="79">
        <f t="shared" si="0"/>
        <v>41.156462585034014</v>
      </c>
    </row>
    <row r="36" spans="1:55">
      <c r="A36" s="46"/>
      <c r="B36" s="4">
        <v>55</v>
      </c>
      <c r="C36" s="109" t="s">
        <v>109</v>
      </c>
      <c r="D36" s="110" t="s">
        <v>105</v>
      </c>
      <c r="E36" s="39" t="s">
        <v>169</v>
      </c>
      <c r="F36" s="47">
        <v>81.099999999999994</v>
      </c>
      <c r="G36" s="39">
        <v>58</v>
      </c>
      <c r="H36" s="79">
        <f t="shared" si="0"/>
        <v>39.334155363748458</v>
      </c>
    </row>
    <row r="37" spans="1:55">
      <c r="A37" s="46">
        <v>2</v>
      </c>
      <c r="B37" s="4">
        <v>55</v>
      </c>
      <c r="C37" s="109" t="s">
        <v>118</v>
      </c>
      <c r="D37" s="110"/>
      <c r="E37" s="39" t="s">
        <v>23</v>
      </c>
      <c r="F37" s="47">
        <v>82.1</v>
      </c>
      <c r="G37" s="39">
        <v>54</v>
      </c>
      <c r="H37" s="79">
        <f t="shared" si="0"/>
        <v>36.175395858708896</v>
      </c>
    </row>
    <row r="38" spans="1:55">
      <c r="A38" s="46"/>
      <c r="B38" s="4">
        <v>55</v>
      </c>
      <c r="C38" s="109" t="s">
        <v>131</v>
      </c>
      <c r="D38" s="110" t="s">
        <v>134</v>
      </c>
      <c r="E38" s="39" t="s">
        <v>169</v>
      </c>
      <c r="F38" s="47">
        <v>81.7</v>
      </c>
      <c r="G38" s="39">
        <v>53</v>
      </c>
      <c r="H38" s="79">
        <f t="shared" si="0"/>
        <v>35.679314565483473</v>
      </c>
    </row>
    <row r="39" spans="1:55">
      <c r="A39" s="46"/>
      <c r="B39" s="39">
        <v>55</v>
      </c>
      <c r="C39" s="39" t="s">
        <v>68</v>
      </c>
      <c r="D39" s="39" t="s">
        <v>65</v>
      </c>
      <c r="E39" s="39" t="s">
        <v>169</v>
      </c>
      <c r="F39" s="47">
        <v>96.3</v>
      </c>
      <c r="G39" s="39">
        <v>61</v>
      </c>
      <c r="H39" s="79">
        <f t="shared" si="0"/>
        <v>34.839044652128763</v>
      </c>
    </row>
    <row r="40" spans="1:55">
      <c r="A40" s="46"/>
      <c r="B40" s="39">
        <v>55</v>
      </c>
      <c r="C40" s="39" t="s">
        <v>104</v>
      </c>
      <c r="D40" s="39" t="s">
        <v>105</v>
      </c>
      <c r="E40" s="39" t="s">
        <v>169</v>
      </c>
      <c r="F40" s="47">
        <v>116.2</v>
      </c>
      <c r="G40" s="39">
        <v>73</v>
      </c>
      <c r="H40" s="79">
        <f t="shared" si="0"/>
        <v>34.552495697074008</v>
      </c>
    </row>
    <row r="41" spans="1:55">
      <c r="A41" s="46">
        <v>3</v>
      </c>
      <c r="B41" s="39">
        <v>55</v>
      </c>
      <c r="C41" s="39" t="s">
        <v>142</v>
      </c>
      <c r="D41" s="39"/>
      <c r="E41" s="39" t="s">
        <v>170</v>
      </c>
      <c r="F41" s="47">
        <v>68.5</v>
      </c>
      <c r="G41" s="39">
        <v>42</v>
      </c>
      <c r="H41" s="79">
        <f t="shared" si="0"/>
        <v>33.722627737226276</v>
      </c>
    </row>
    <row r="42" spans="1:55">
      <c r="A42" s="46"/>
      <c r="B42" s="39">
        <v>55</v>
      </c>
      <c r="C42" s="4" t="s">
        <v>171</v>
      </c>
      <c r="D42" s="4" t="s">
        <v>80</v>
      </c>
      <c r="E42" s="39" t="s">
        <v>170</v>
      </c>
      <c r="F42" s="47">
        <v>73.400000000000006</v>
      </c>
      <c r="G42" s="39">
        <v>45</v>
      </c>
      <c r="H42" s="79">
        <f t="shared" si="0"/>
        <v>33.719346049046322</v>
      </c>
    </row>
    <row r="43" spans="1:55">
      <c r="A43" s="46"/>
      <c r="B43" s="39">
        <v>55</v>
      </c>
      <c r="C43" s="39" t="s">
        <v>149</v>
      </c>
      <c r="D43" s="39"/>
      <c r="E43" s="39" t="s">
        <v>169</v>
      </c>
      <c r="F43" s="47">
        <v>87</v>
      </c>
      <c r="G43" s="39">
        <v>50</v>
      </c>
      <c r="H43" s="79">
        <f t="shared" si="0"/>
        <v>31.609195402298852</v>
      </c>
    </row>
    <row r="44" spans="1:55">
      <c r="A44" s="46"/>
      <c r="B44" s="39">
        <v>55</v>
      </c>
      <c r="C44" s="39" t="s">
        <v>148</v>
      </c>
      <c r="D44" s="39"/>
      <c r="E44" s="39" t="s">
        <v>169</v>
      </c>
      <c r="F44" s="47">
        <v>97.9</v>
      </c>
      <c r="G44" s="39">
        <v>52</v>
      </c>
      <c r="H44" s="79">
        <f t="shared" si="0"/>
        <v>29.213483146067414</v>
      </c>
    </row>
    <row r="45" spans="1:55">
      <c r="A45" s="46">
        <v>3</v>
      </c>
      <c r="B45" s="39">
        <v>55</v>
      </c>
      <c r="C45" s="39" t="s">
        <v>63</v>
      </c>
      <c r="D45" s="39" t="s">
        <v>65</v>
      </c>
      <c r="E45" s="39" t="s">
        <v>23</v>
      </c>
      <c r="F45" s="47">
        <v>104.4</v>
      </c>
      <c r="G45" s="39">
        <v>55</v>
      </c>
      <c r="H45" s="79">
        <f t="shared" si="0"/>
        <v>28.975095785440612</v>
      </c>
    </row>
    <row r="46" spans="1:55">
      <c r="A46" s="46"/>
      <c r="B46" s="39">
        <v>55</v>
      </c>
      <c r="C46" s="39" t="s">
        <v>77</v>
      </c>
      <c r="D46" s="39"/>
      <c r="E46" s="39" t="s">
        <v>23</v>
      </c>
      <c r="F46" s="47">
        <v>81.849999999999994</v>
      </c>
      <c r="G46" s="39">
        <v>40</v>
      </c>
      <c r="H46" s="79">
        <f t="shared" si="0"/>
        <v>26.878436163714113</v>
      </c>
    </row>
    <row r="47" spans="1:55">
      <c r="A47" s="46"/>
      <c r="B47" s="39">
        <v>55</v>
      </c>
      <c r="C47" s="39" t="s">
        <v>99</v>
      </c>
      <c r="D47" s="39" t="s">
        <v>44</v>
      </c>
      <c r="E47" s="39" t="s">
        <v>169</v>
      </c>
      <c r="F47" s="47">
        <v>73.599999999999994</v>
      </c>
      <c r="G47" s="39">
        <v>35</v>
      </c>
      <c r="H47" s="79">
        <f t="shared" si="0"/>
        <v>26.154891304347828</v>
      </c>
    </row>
    <row r="48" spans="1:55">
      <c r="A48" s="46"/>
      <c r="B48" s="39"/>
      <c r="C48" s="39"/>
      <c r="D48" s="39"/>
      <c r="E48" s="39"/>
      <c r="F48" s="47"/>
      <c r="G48" s="39"/>
      <c r="H48" s="79"/>
    </row>
    <row r="49" spans="1:55">
      <c r="A49" s="46">
        <v>1</v>
      </c>
      <c r="B49" s="39">
        <v>75</v>
      </c>
      <c r="C49" s="109" t="s">
        <v>121</v>
      </c>
      <c r="D49" s="110" t="s">
        <v>122</v>
      </c>
      <c r="E49" s="39" t="s">
        <v>23</v>
      </c>
      <c r="F49" s="47">
        <v>82.3</v>
      </c>
      <c r="G49" s="39">
        <v>53</v>
      </c>
      <c r="H49" s="79">
        <f t="shared" ref="H49" si="1">B49*G49/F49</f>
        <v>48.298906439854193</v>
      </c>
    </row>
    <row r="50" spans="1:55">
      <c r="A50" s="46">
        <v>2</v>
      </c>
      <c r="B50" s="39">
        <v>75</v>
      </c>
      <c r="C50" s="39" t="s">
        <v>146</v>
      </c>
      <c r="D50" s="39"/>
      <c r="E50" s="39" t="s">
        <v>23</v>
      </c>
      <c r="F50" s="47">
        <v>96.1</v>
      </c>
      <c r="G50" s="39">
        <v>54</v>
      </c>
      <c r="H50" s="79">
        <f t="shared" ref="H50:H56" si="2">B50*G50/F50</f>
        <v>42.143600416233092</v>
      </c>
    </row>
    <row r="51" spans="1:55">
      <c r="A51" s="46">
        <v>1</v>
      </c>
      <c r="B51" s="39">
        <v>75</v>
      </c>
      <c r="C51" s="39" t="s">
        <v>66</v>
      </c>
      <c r="D51" s="39" t="s">
        <v>65</v>
      </c>
      <c r="E51" s="39" t="s">
        <v>169</v>
      </c>
      <c r="F51" s="47">
        <v>95.5</v>
      </c>
      <c r="G51" s="39">
        <v>46</v>
      </c>
      <c r="H51" s="107">
        <f t="shared" si="2"/>
        <v>36.125654450261777</v>
      </c>
    </row>
    <row r="52" spans="1:55">
      <c r="A52" s="46">
        <v>2</v>
      </c>
      <c r="B52" s="39">
        <v>75</v>
      </c>
      <c r="C52" s="39" t="s">
        <v>22</v>
      </c>
      <c r="D52" s="39" t="s">
        <v>30</v>
      </c>
      <c r="E52" s="39" t="s">
        <v>169</v>
      </c>
      <c r="F52" s="47">
        <v>99.9</v>
      </c>
      <c r="G52" s="39">
        <v>48</v>
      </c>
      <c r="H52" s="107">
        <f t="shared" si="2"/>
        <v>36.036036036036037</v>
      </c>
    </row>
    <row r="53" spans="1:55">
      <c r="A53" s="46">
        <v>3</v>
      </c>
      <c r="B53" s="39">
        <v>75</v>
      </c>
      <c r="C53" s="39" t="s">
        <v>97</v>
      </c>
      <c r="D53" s="39"/>
      <c r="E53" s="39" t="s">
        <v>169</v>
      </c>
      <c r="F53" s="47">
        <v>75</v>
      </c>
      <c r="G53" s="39">
        <v>25</v>
      </c>
      <c r="H53" s="107">
        <f t="shared" si="2"/>
        <v>25</v>
      </c>
    </row>
    <row r="54" spans="1:55">
      <c r="A54" s="46">
        <v>3</v>
      </c>
      <c r="B54" s="39">
        <v>75</v>
      </c>
      <c r="C54" s="39" t="s">
        <v>145</v>
      </c>
      <c r="D54" s="39"/>
      <c r="E54" s="39" t="s">
        <v>23</v>
      </c>
      <c r="F54" s="47">
        <v>85.9</v>
      </c>
      <c r="G54" s="39">
        <v>24</v>
      </c>
      <c r="H54" s="107">
        <f t="shared" si="2"/>
        <v>20.954598370197903</v>
      </c>
    </row>
    <row r="55" spans="1:55">
      <c r="A55" s="46"/>
      <c r="B55" s="39">
        <v>75</v>
      </c>
      <c r="C55" s="39" t="s">
        <v>60</v>
      </c>
      <c r="D55" s="39"/>
      <c r="E55" s="39" t="s">
        <v>23</v>
      </c>
      <c r="F55" s="47">
        <v>82.2</v>
      </c>
      <c r="G55" s="39">
        <v>0</v>
      </c>
      <c r="H55" s="107">
        <f t="shared" si="2"/>
        <v>0</v>
      </c>
      <c r="I55" s="75"/>
      <c r="J55" s="75"/>
      <c r="K55" s="22"/>
      <c r="L55" s="22"/>
      <c r="M55" s="10"/>
      <c r="N55" s="28"/>
      <c r="O55" s="15"/>
      <c r="P55" s="15"/>
      <c r="Q55" s="16"/>
      <c r="R55" s="17"/>
      <c r="S55" s="16"/>
      <c r="T55" s="17"/>
      <c r="U55" s="15"/>
      <c r="V55" s="15"/>
      <c r="W55" s="15"/>
      <c r="X55" s="15"/>
      <c r="Y55" s="16"/>
      <c r="Z55" s="17"/>
      <c r="AA55" s="16"/>
      <c r="AB55" s="19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</row>
    <row r="56" spans="1:55">
      <c r="A56" s="46">
        <v>1</v>
      </c>
      <c r="B56" s="39">
        <v>125</v>
      </c>
      <c r="C56" s="39" t="s">
        <v>62</v>
      </c>
      <c r="D56" s="39" t="s">
        <v>39</v>
      </c>
      <c r="E56" s="39" t="s">
        <v>23</v>
      </c>
      <c r="F56" s="47">
        <v>99.2</v>
      </c>
      <c r="G56" s="39">
        <v>21</v>
      </c>
      <c r="H56" s="107">
        <f t="shared" si="2"/>
        <v>26.461693548387096</v>
      </c>
    </row>
    <row r="57" spans="1:55">
      <c r="A57" s="46"/>
      <c r="B57" s="39"/>
      <c r="C57" s="39"/>
      <c r="D57" s="39"/>
      <c r="E57" s="39"/>
      <c r="F57" s="47"/>
      <c r="G57" s="39"/>
      <c r="H57" s="107"/>
    </row>
    <row r="58" spans="1:55" ht="13.5" thickBot="1">
      <c r="A58" s="42"/>
      <c r="B58" s="43"/>
      <c r="C58" s="113"/>
      <c r="D58" s="114"/>
      <c r="E58" s="43"/>
      <c r="F58" s="45"/>
      <c r="G58" s="43"/>
      <c r="H58" s="81"/>
    </row>
    <row r="60" spans="1:55" ht="15.75">
      <c r="B60" s="159" t="s">
        <v>165</v>
      </c>
      <c r="C60" s="5"/>
      <c r="D60" s="5"/>
      <c r="E60" s="5"/>
    </row>
    <row r="61" spans="1:55" ht="15.75">
      <c r="B61" s="159" t="s">
        <v>166</v>
      </c>
      <c r="C61" s="5"/>
      <c r="D61" s="5"/>
      <c r="E61" s="5"/>
    </row>
    <row r="62" spans="1:55" ht="15.75">
      <c r="B62" s="159" t="s">
        <v>167</v>
      </c>
      <c r="C62" s="5"/>
      <c r="D62" s="5"/>
      <c r="E62" s="5"/>
    </row>
    <row r="63" spans="1:55" ht="15.75">
      <c r="B63" s="159" t="s">
        <v>168</v>
      </c>
      <c r="C63" s="5"/>
      <c r="D63" s="5"/>
      <c r="E63" s="5"/>
    </row>
    <row r="64" spans="1:55">
      <c r="B64" s="31"/>
      <c r="C64" s="5"/>
      <c r="D64" s="5"/>
      <c r="E64" s="5"/>
    </row>
    <row r="65" spans="2:5">
      <c r="B65" s="31"/>
      <c r="C65" s="5"/>
      <c r="D65" s="5"/>
      <c r="E65" s="5"/>
    </row>
  </sheetData>
  <sortState ref="A28:H47">
    <sortCondition sortBy="icon" ref="H28:H47"/>
  </sortState>
  <mergeCells count="9">
    <mergeCell ref="J3:J4"/>
    <mergeCell ref="E3:E4"/>
    <mergeCell ref="F3:F4"/>
    <mergeCell ref="G3:H3"/>
    <mergeCell ref="A3:A4"/>
    <mergeCell ref="B3:B4"/>
    <mergeCell ref="C3:C4"/>
    <mergeCell ref="D3:D4"/>
    <mergeCell ref="I3:I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B18"/>
  <sheetViews>
    <sheetView workbookViewId="0">
      <selection activeCell="H18" sqref="H18"/>
    </sheetView>
  </sheetViews>
  <sheetFormatPr defaultRowHeight="12.75"/>
  <cols>
    <col min="1" max="1" width="6" style="5" bestFit="1" customWidth="1"/>
    <col min="2" max="2" width="5.85546875" style="5" bestFit="1" customWidth="1"/>
    <col min="3" max="3" width="24" style="106" customWidth="1"/>
    <col min="4" max="4" width="22" style="5" customWidth="1"/>
    <col min="5" max="5" width="13.28515625" style="5" bestFit="1" customWidth="1"/>
    <col min="6" max="6" width="15.42578125" style="5" customWidth="1"/>
    <col min="7" max="7" width="8.140625" style="5" customWidth="1"/>
    <col min="8" max="8" width="9.42578125" style="26" customWidth="1"/>
    <col min="9" max="9" width="6.7109375" style="22" customWidth="1"/>
    <col min="10" max="10" width="7.42578125" style="22" customWidth="1"/>
    <col min="11" max="11" width="7" style="22" customWidth="1"/>
    <col min="12" max="12" width="7.5703125" style="22" customWidth="1"/>
    <col min="13" max="13" width="12.140625" style="10" customWidth="1"/>
    <col min="14" max="14" width="12.140625" style="15" customWidth="1"/>
    <col min="15" max="15" width="2.140625" style="15" customWidth="1"/>
    <col min="16" max="16" width="6.140625" style="16" customWidth="1"/>
    <col min="17" max="17" width="6.140625" style="17" customWidth="1"/>
    <col min="18" max="18" width="6.140625" style="16" customWidth="1"/>
    <col min="19" max="19" width="6.140625" style="17" customWidth="1"/>
    <col min="20" max="22" width="6.140625" style="15" customWidth="1"/>
    <col min="23" max="23" width="2.28515625" style="15" customWidth="1"/>
    <col min="24" max="24" width="6.140625" style="16" customWidth="1"/>
    <col min="25" max="25" width="6.140625" style="17" customWidth="1"/>
    <col min="26" max="26" width="6.140625" style="16" customWidth="1"/>
    <col min="27" max="27" width="9" style="19" customWidth="1"/>
    <col min="28" max="54" width="9.140625" style="6"/>
    <col min="55" max="16384" width="9.140625" style="5"/>
  </cols>
  <sheetData>
    <row r="1" spans="1:54" ht="19.5" customHeight="1">
      <c r="A1" s="32" t="s">
        <v>19</v>
      </c>
      <c r="C1" s="14"/>
      <c r="D1" s="14"/>
      <c r="E1" s="14"/>
      <c r="F1" s="14"/>
      <c r="G1" s="14"/>
      <c r="H1" s="23"/>
      <c r="I1" s="21"/>
      <c r="J1" s="21"/>
      <c r="K1" s="21"/>
      <c r="L1" s="21"/>
      <c r="M1" s="29"/>
      <c r="N1" s="14"/>
      <c r="O1" s="14"/>
    </row>
    <row r="2" spans="1:54" ht="18.75" thickBot="1">
      <c r="E2" s="7"/>
      <c r="F2" s="12"/>
      <c r="G2" s="8"/>
      <c r="H2" s="24"/>
      <c r="I2" s="20"/>
    </row>
    <row r="3" spans="1:54">
      <c r="A3" s="191" t="s">
        <v>8</v>
      </c>
      <c r="B3" s="193" t="s">
        <v>2</v>
      </c>
      <c r="C3" s="195" t="s">
        <v>3</v>
      </c>
      <c r="D3" s="177" t="s">
        <v>13</v>
      </c>
      <c r="E3" s="177" t="s">
        <v>7</v>
      </c>
      <c r="F3" s="177" t="s">
        <v>4</v>
      </c>
      <c r="G3" s="177" t="s">
        <v>1</v>
      </c>
      <c r="H3" s="168" t="s">
        <v>0</v>
      </c>
      <c r="I3" s="170" t="s">
        <v>5</v>
      </c>
      <c r="J3" s="171"/>
      <c r="K3" s="171"/>
      <c r="L3" s="172"/>
      <c r="M3" s="197" t="s">
        <v>9</v>
      </c>
      <c r="V3" s="6"/>
      <c r="W3" s="6"/>
      <c r="X3" s="6"/>
      <c r="Y3" s="6"/>
      <c r="Z3" s="6"/>
      <c r="AA3" s="6"/>
    </row>
    <row r="4" spans="1:54" s="9" customFormat="1" ht="13.5" thickBot="1">
      <c r="A4" s="192"/>
      <c r="B4" s="194"/>
      <c r="C4" s="196"/>
      <c r="D4" s="178"/>
      <c r="E4" s="178"/>
      <c r="F4" s="178"/>
      <c r="G4" s="178"/>
      <c r="H4" s="169"/>
      <c r="I4" s="59">
        <v>1</v>
      </c>
      <c r="J4" s="60">
        <v>2</v>
      </c>
      <c r="K4" s="60">
        <v>3</v>
      </c>
      <c r="L4" s="60" t="s">
        <v>6</v>
      </c>
      <c r="M4" s="198"/>
      <c r="O4" s="15"/>
      <c r="P4" s="16"/>
      <c r="Q4" s="17"/>
      <c r="R4" s="16"/>
      <c r="S4" s="17"/>
      <c r="T4" s="15"/>
      <c r="U4" s="15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1:54">
      <c r="A5" s="63"/>
      <c r="B5" s="48"/>
      <c r="C5" s="49" t="s">
        <v>20</v>
      </c>
      <c r="D5" s="50"/>
      <c r="E5" s="51"/>
      <c r="F5" s="52"/>
      <c r="G5" s="53"/>
      <c r="H5" s="54"/>
      <c r="I5" s="55"/>
      <c r="J5" s="55"/>
      <c r="K5" s="56"/>
      <c r="L5" s="57"/>
      <c r="M5" s="58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</row>
    <row r="6" spans="1:54">
      <c r="A6" s="63"/>
      <c r="B6" s="48" t="s">
        <v>162</v>
      </c>
      <c r="C6" s="163" t="s">
        <v>164</v>
      </c>
      <c r="D6" s="50"/>
      <c r="E6" s="51">
        <v>29805</v>
      </c>
      <c r="F6" s="52" t="s">
        <v>23</v>
      </c>
      <c r="G6" s="53">
        <v>82.5</v>
      </c>
      <c r="H6" s="54">
        <v>0.61929999999999996</v>
      </c>
      <c r="I6" s="160">
        <v>165</v>
      </c>
      <c r="J6" s="160">
        <v>172.5</v>
      </c>
      <c r="K6" s="160">
        <v>177.5</v>
      </c>
      <c r="L6" s="160">
        <v>177.5</v>
      </c>
      <c r="M6" s="123">
        <f>H6*L6</f>
        <v>109.92574999999999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>
      <c r="A7" s="64"/>
      <c r="B7" s="48" t="s">
        <v>162</v>
      </c>
      <c r="C7" s="1" t="s">
        <v>147</v>
      </c>
      <c r="D7" s="4" t="s">
        <v>134</v>
      </c>
      <c r="E7" s="2">
        <v>29877</v>
      </c>
      <c r="F7" s="52" t="s">
        <v>23</v>
      </c>
      <c r="G7" s="3">
        <v>99.15</v>
      </c>
      <c r="H7" s="25">
        <v>0.55600000000000005</v>
      </c>
      <c r="I7" s="162">
        <v>185</v>
      </c>
      <c r="J7" s="160">
        <v>185</v>
      </c>
      <c r="K7" s="160">
        <v>190</v>
      </c>
      <c r="L7" s="161">
        <v>190</v>
      </c>
      <c r="M7" s="123">
        <f>H7*L7</f>
        <v>105.64000000000001</v>
      </c>
      <c r="N7" s="13"/>
      <c r="V7" s="6"/>
      <c r="W7" s="6"/>
      <c r="X7" s="6"/>
      <c r="Y7" s="6"/>
      <c r="Z7" s="6"/>
      <c r="AA7" s="6"/>
    </row>
    <row r="8" spans="1:54">
      <c r="A8" s="64"/>
      <c r="B8" s="48" t="s">
        <v>162</v>
      </c>
      <c r="C8" s="1" t="s">
        <v>79</v>
      </c>
      <c r="D8" s="4"/>
      <c r="E8" s="2">
        <v>34898</v>
      </c>
      <c r="F8" s="52" t="s">
        <v>23</v>
      </c>
      <c r="G8" s="3">
        <v>92.4</v>
      </c>
      <c r="H8" s="25">
        <v>0.57650000000000001</v>
      </c>
      <c r="I8" s="162">
        <v>180</v>
      </c>
      <c r="J8" s="160">
        <v>180</v>
      </c>
      <c r="K8" s="162">
        <v>185</v>
      </c>
      <c r="L8" s="161">
        <v>180</v>
      </c>
      <c r="M8" s="123">
        <f>H8*L8</f>
        <v>103.77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</row>
    <row r="9" spans="1:54">
      <c r="A9" s="64"/>
      <c r="B9" s="48" t="s">
        <v>162</v>
      </c>
      <c r="C9" s="1" t="s">
        <v>82</v>
      </c>
      <c r="D9" s="4"/>
      <c r="E9" s="2">
        <v>27375</v>
      </c>
      <c r="F9" s="52" t="s">
        <v>23</v>
      </c>
      <c r="G9" s="3">
        <v>108.4</v>
      </c>
      <c r="H9" s="25">
        <v>0.53849999999999998</v>
      </c>
      <c r="I9" s="160">
        <v>175</v>
      </c>
      <c r="J9" s="160">
        <v>180</v>
      </c>
      <c r="K9" s="162">
        <v>185</v>
      </c>
      <c r="L9" s="161">
        <v>180</v>
      </c>
      <c r="M9" s="123">
        <f>H9*L9</f>
        <v>96.929999999999993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</row>
    <row r="10" spans="1:54" s="13" customFormat="1">
      <c r="A10" s="64"/>
      <c r="B10" s="48" t="s">
        <v>162</v>
      </c>
      <c r="C10" s="1" t="s">
        <v>89</v>
      </c>
      <c r="D10" s="4"/>
      <c r="E10" s="2">
        <v>32557</v>
      </c>
      <c r="F10" s="52" t="s">
        <v>23</v>
      </c>
      <c r="G10" s="3">
        <v>96.9</v>
      </c>
      <c r="H10" s="25">
        <v>0.56220000000000003</v>
      </c>
      <c r="I10" s="160">
        <v>150</v>
      </c>
      <c r="J10" s="160">
        <v>160</v>
      </c>
      <c r="K10" s="160">
        <v>170</v>
      </c>
      <c r="L10" s="161">
        <v>170</v>
      </c>
      <c r="M10" s="123">
        <f>H10*L10</f>
        <v>95.574000000000012</v>
      </c>
      <c r="N10" s="15"/>
      <c r="O10" s="15"/>
      <c r="P10" s="16"/>
      <c r="Q10" s="17"/>
      <c r="R10" s="16"/>
      <c r="S10" s="17"/>
      <c r="T10" s="15"/>
      <c r="U10" s="1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4" s="13" customFormat="1" ht="13.5" thickBot="1">
      <c r="A11" s="65"/>
      <c r="B11" s="82"/>
      <c r="C11" s="62"/>
      <c r="D11" s="43"/>
      <c r="E11" s="44"/>
      <c r="F11" s="62"/>
      <c r="G11" s="45"/>
      <c r="H11" s="66"/>
      <c r="I11" s="45"/>
      <c r="J11" s="45"/>
      <c r="K11" s="45"/>
      <c r="L11" s="43"/>
      <c r="M11" s="68"/>
      <c r="O11" s="15"/>
      <c r="P11" s="16"/>
      <c r="Q11" s="17"/>
      <c r="R11" s="16"/>
      <c r="S11" s="17"/>
      <c r="T11" s="15"/>
      <c r="U11" s="15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4">
      <c r="I12" s="40"/>
      <c r="J12" s="40"/>
      <c r="K12" s="40"/>
      <c r="L12" s="40"/>
      <c r="M12" s="16"/>
    </row>
    <row r="13" spans="1:54" ht="15.75">
      <c r="A13" s="31"/>
      <c r="B13" s="159" t="s">
        <v>165</v>
      </c>
      <c r="I13" s="40"/>
      <c r="J13" s="40"/>
      <c r="K13" s="40"/>
      <c r="L13" s="40"/>
      <c r="M13" s="16"/>
    </row>
    <row r="14" spans="1:54" ht="15.75">
      <c r="A14" s="31"/>
      <c r="B14" s="159" t="s">
        <v>166</v>
      </c>
      <c r="I14" s="40"/>
      <c r="J14" s="40"/>
      <c r="K14" s="40"/>
      <c r="L14" s="40"/>
      <c r="M14" s="16"/>
    </row>
    <row r="15" spans="1:54" ht="15.75">
      <c r="A15" s="31"/>
      <c r="B15" s="159" t="s">
        <v>167</v>
      </c>
      <c r="I15" s="40"/>
      <c r="J15" s="40"/>
      <c r="K15" s="40"/>
      <c r="L15" s="40"/>
      <c r="M15" s="16"/>
    </row>
    <row r="16" spans="1:54" ht="15.75">
      <c r="A16" s="31"/>
      <c r="B16" s="159" t="s">
        <v>168</v>
      </c>
      <c r="I16" s="40"/>
      <c r="J16" s="40"/>
      <c r="K16" s="40"/>
      <c r="L16" s="40"/>
      <c r="M16" s="16"/>
    </row>
    <row r="17" spans="1:1">
      <c r="A17" s="31"/>
    </row>
    <row r="18" spans="1:1">
      <c r="A18" s="31"/>
    </row>
  </sheetData>
  <sortState ref="A6:BB10">
    <sortCondition descending="1" ref="M6:M10"/>
  </sortState>
  <mergeCells count="10">
    <mergeCell ref="F3:F4"/>
    <mergeCell ref="H3:H4"/>
    <mergeCell ref="M3:M4"/>
    <mergeCell ref="G3:G4"/>
    <mergeCell ref="I3:L3"/>
    <mergeCell ref="A3:A4"/>
    <mergeCell ref="B3:B4"/>
    <mergeCell ref="C3:C4"/>
    <mergeCell ref="D3:D4"/>
    <mergeCell ref="E3:E4"/>
  </mergeCells>
  <phoneticPr fontId="4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O20"/>
  <sheetViews>
    <sheetView workbookViewId="0">
      <selection activeCell="B3" sqref="B3:E13"/>
    </sheetView>
  </sheetViews>
  <sheetFormatPr defaultRowHeight="12.75"/>
  <cols>
    <col min="2" max="2" width="7.5703125" customWidth="1"/>
    <col min="3" max="3" width="8.28515625" customWidth="1"/>
    <col min="4" max="4" width="18.140625" customWidth="1"/>
    <col min="5" max="5" width="18.28515625" customWidth="1"/>
    <col min="6" max="6" width="13.42578125" customWidth="1"/>
    <col min="7" max="7" width="14.28515625" customWidth="1"/>
  </cols>
  <sheetData>
    <row r="2" spans="2:15">
      <c r="C2" s="130"/>
      <c r="D2" s="130"/>
      <c r="E2" s="150"/>
      <c r="F2" s="126"/>
      <c r="G2" s="153"/>
      <c r="H2" s="133"/>
      <c r="I2" s="134"/>
      <c r="J2" s="120"/>
      <c r="K2" s="126"/>
      <c r="L2" s="126"/>
      <c r="M2" s="142"/>
      <c r="N2" s="122"/>
      <c r="O2" s="120"/>
    </row>
    <row r="3" spans="2:15" ht="21" customHeight="1">
      <c r="B3" s="89">
        <v>1</v>
      </c>
      <c r="C3" s="89">
        <v>100</v>
      </c>
      <c r="D3" s="86" t="s">
        <v>132</v>
      </c>
      <c r="E3" s="101">
        <v>165</v>
      </c>
      <c r="G3" s="133"/>
      <c r="H3" s="134"/>
      <c r="I3" s="120"/>
      <c r="J3" s="126"/>
      <c r="K3" s="135"/>
      <c r="L3" s="126"/>
      <c r="M3" s="122"/>
      <c r="N3" s="120"/>
      <c r="O3" s="120"/>
    </row>
    <row r="4" spans="2:15" ht="20.25" customHeight="1">
      <c r="B4" s="89">
        <v>2</v>
      </c>
      <c r="C4" s="89">
        <v>100</v>
      </c>
      <c r="D4" s="88" t="s">
        <v>29</v>
      </c>
      <c r="E4" s="92">
        <v>165</v>
      </c>
      <c r="G4" s="133"/>
      <c r="H4" s="40"/>
      <c r="I4" s="120"/>
      <c r="J4" s="135"/>
      <c r="K4" s="135"/>
      <c r="L4" s="135"/>
      <c r="M4" s="122"/>
      <c r="N4" s="120"/>
      <c r="O4" s="120"/>
    </row>
    <row r="5" spans="2:15" ht="18.75" customHeight="1">
      <c r="B5" s="89">
        <v>3</v>
      </c>
      <c r="C5" s="89">
        <v>100</v>
      </c>
      <c r="D5" s="90" t="s">
        <v>71</v>
      </c>
      <c r="E5" s="92">
        <v>145</v>
      </c>
      <c r="G5" s="133"/>
      <c r="H5" s="134"/>
      <c r="I5" s="120"/>
      <c r="J5" s="135"/>
      <c r="K5" s="135"/>
      <c r="L5" s="135"/>
      <c r="M5" s="122"/>
      <c r="N5" s="120"/>
    </row>
    <row r="6" spans="2:15" ht="18" customHeight="1">
      <c r="B6" s="154"/>
      <c r="C6" s="154"/>
      <c r="D6" s="155"/>
      <c r="E6" s="156"/>
      <c r="G6" s="133"/>
      <c r="H6" s="40"/>
      <c r="I6" s="120"/>
      <c r="J6" s="135"/>
      <c r="K6" s="135"/>
      <c r="L6" s="135"/>
      <c r="M6" s="122"/>
      <c r="N6" s="120"/>
    </row>
    <row r="7" spans="2:15" ht="18" customHeight="1">
      <c r="B7" s="129">
        <v>1</v>
      </c>
      <c r="C7" s="129">
        <v>110</v>
      </c>
      <c r="D7" s="116" t="s">
        <v>94</v>
      </c>
      <c r="E7" s="138">
        <v>185</v>
      </c>
      <c r="G7" s="133"/>
      <c r="H7" s="134"/>
      <c r="I7" s="120"/>
      <c r="J7" s="126"/>
      <c r="K7" s="135"/>
      <c r="L7" s="142"/>
      <c r="M7" s="122"/>
      <c r="N7" s="120"/>
    </row>
    <row r="8" spans="2:15" ht="20.25" customHeight="1">
      <c r="B8" s="89">
        <v>2</v>
      </c>
      <c r="C8" s="89">
        <v>110</v>
      </c>
      <c r="D8" s="86" t="s">
        <v>100</v>
      </c>
      <c r="E8" s="101">
        <v>167.5</v>
      </c>
      <c r="G8" s="133"/>
      <c r="H8" s="134"/>
      <c r="I8" s="120"/>
      <c r="J8" s="126"/>
      <c r="K8" s="135"/>
      <c r="L8" s="126"/>
      <c r="M8" s="122"/>
      <c r="N8" s="120"/>
    </row>
    <row r="9" spans="2:15" ht="22.5" customHeight="1">
      <c r="B9" s="89">
        <v>3</v>
      </c>
      <c r="C9" s="89">
        <v>110</v>
      </c>
      <c r="D9" s="86" t="s">
        <v>96</v>
      </c>
      <c r="E9" s="101">
        <v>155</v>
      </c>
      <c r="G9" s="133"/>
      <c r="H9" s="134"/>
      <c r="I9" s="120"/>
      <c r="J9" s="126"/>
      <c r="K9" s="142"/>
      <c r="L9" s="142"/>
      <c r="M9" s="122"/>
      <c r="N9" s="120"/>
    </row>
    <row r="10" spans="2:15">
      <c r="B10" s="130"/>
      <c r="C10" s="130"/>
      <c r="D10" s="150"/>
      <c r="E10" s="126"/>
      <c r="G10" s="133"/>
      <c r="H10" s="134"/>
      <c r="I10" s="120"/>
      <c r="J10" s="142"/>
      <c r="K10" s="142"/>
      <c r="L10" s="126"/>
      <c r="M10" s="122"/>
      <c r="N10" s="120"/>
    </row>
    <row r="11" spans="2:15">
      <c r="B11" s="130"/>
      <c r="C11" s="130"/>
      <c r="D11" s="150"/>
      <c r="E11" s="126"/>
      <c r="G11" s="133"/>
      <c r="H11" s="134"/>
      <c r="I11" s="120"/>
      <c r="J11" s="126"/>
      <c r="K11" s="135"/>
      <c r="L11" s="142"/>
      <c r="M11" s="122"/>
      <c r="N11" s="120"/>
    </row>
    <row r="12" spans="2:15">
      <c r="B12" s="89">
        <v>1</v>
      </c>
      <c r="C12" s="89">
        <v>125</v>
      </c>
      <c r="D12" s="86" t="s">
        <v>38</v>
      </c>
      <c r="E12" s="92">
        <v>157.5</v>
      </c>
      <c r="G12" s="133"/>
      <c r="H12" s="134"/>
      <c r="I12" s="120"/>
      <c r="J12" s="142"/>
      <c r="K12" s="135"/>
      <c r="L12" s="142"/>
      <c r="M12" s="122"/>
      <c r="N12" s="120"/>
    </row>
    <row r="13" spans="2:15" ht="15" customHeight="1">
      <c r="B13" s="89">
        <v>2</v>
      </c>
      <c r="C13" s="89">
        <v>125</v>
      </c>
      <c r="D13" s="86" t="s">
        <v>117</v>
      </c>
      <c r="E13" s="101">
        <v>155</v>
      </c>
      <c r="G13" s="133"/>
      <c r="H13" s="134"/>
      <c r="I13" s="120"/>
      <c r="J13" s="126"/>
      <c r="K13" s="135"/>
      <c r="L13" s="142"/>
      <c r="M13" s="122"/>
      <c r="N13" s="120"/>
    </row>
    <row r="14" spans="2:15">
      <c r="B14" s="130"/>
      <c r="C14" s="150"/>
      <c r="D14" s="133"/>
      <c r="E14" s="120"/>
      <c r="F14" s="148"/>
      <c r="G14" s="149"/>
      <c r="H14" s="122"/>
      <c r="I14" s="142"/>
      <c r="J14" s="142"/>
      <c r="K14" s="142"/>
      <c r="L14" s="122"/>
      <c r="M14" s="122"/>
      <c r="N14" s="122"/>
    </row>
    <row r="15" spans="2:15">
      <c r="B15" s="130"/>
      <c r="C15" s="151"/>
      <c r="D15" s="133"/>
      <c r="E15" s="120"/>
      <c r="F15" s="148"/>
      <c r="G15" s="149"/>
      <c r="H15" s="122"/>
      <c r="I15" s="126"/>
      <c r="J15" s="126"/>
      <c r="K15" s="142"/>
      <c r="L15" s="122"/>
      <c r="M15" s="122"/>
    </row>
    <row r="16" spans="2:15">
      <c r="B16" s="130"/>
      <c r="C16" s="151"/>
      <c r="D16" s="133"/>
      <c r="E16" s="120"/>
      <c r="F16" s="148"/>
      <c r="G16" s="149"/>
      <c r="H16" s="122"/>
      <c r="I16" s="126"/>
      <c r="J16" s="126"/>
      <c r="K16" s="142"/>
      <c r="L16" s="122"/>
      <c r="M16" s="122"/>
    </row>
    <row r="17" spans="2:13">
      <c r="B17" s="130"/>
      <c r="C17" s="147"/>
      <c r="D17" s="133"/>
      <c r="E17" s="120"/>
      <c r="F17" s="148"/>
      <c r="G17" s="149"/>
      <c r="H17" s="122"/>
      <c r="I17" s="135"/>
      <c r="J17" s="126"/>
      <c r="K17" s="126"/>
      <c r="L17" s="122"/>
      <c r="M17" s="122"/>
    </row>
    <row r="18" spans="2:13">
      <c r="B18" s="130"/>
      <c r="C18" s="150"/>
      <c r="D18" s="133"/>
      <c r="E18" s="120"/>
      <c r="F18" s="135"/>
      <c r="G18" s="149"/>
      <c r="H18" s="122"/>
      <c r="I18" s="126"/>
      <c r="J18" s="142"/>
      <c r="K18" s="142"/>
      <c r="L18" s="122"/>
      <c r="M18" s="122"/>
    </row>
    <row r="19" spans="2:13">
      <c r="B19" s="130"/>
      <c r="C19" s="150"/>
      <c r="D19" s="133"/>
      <c r="E19" s="120"/>
      <c r="F19" s="135"/>
      <c r="G19" s="149"/>
      <c r="H19" s="122"/>
      <c r="I19" s="126"/>
      <c r="J19" s="142"/>
      <c r="K19" s="142"/>
      <c r="L19" s="122"/>
      <c r="M19" s="122"/>
    </row>
    <row r="20" spans="2:13">
      <c r="B20" s="130"/>
      <c r="C20" s="150"/>
      <c r="D20" s="133"/>
      <c r="E20" s="120"/>
      <c r="F20" s="148"/>
      <c r="G20" s="149"/>
      <c r="H20" s="122"/>
      <c r="I20" s="142"/>
      <c r="J20" s="126"/>
      <c r="K20" s="142"/>
      <c r="L20" s="122"/>
      <c r="M20" s="1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Жим лёжа любители</vt:lpstr>
      <vt:lpstr>Народный жим+русский</vt:lpstr>
      <vt:lpstr>Жим лёжа про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DmitryPC</dc:creator>
  <cp:lastModifiedBy>Андрей</cp:lastModifiedBy>
  <dcterms:created xsi:type="dcterms:W3CDTF">2010-12-17T08:17:08Z</dcterms:created>
  <dcterms:modified xsi:type="dcterms:W3CDTF">2018-04-02T17:19:32Z</dcterms:modified>
</cp:coreProperties>
</file>