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45" windowWidth="11340" windowHeight="5625" tabRatio="797" activeTab="7"/>
  </bookViews>
  <sheets>
    <sheet name="Пауэрлифтинг" sheetId="12" r:id="rId1"/>
    <sheet name="Жим лёжа" sheetId="14" r:id="rId2"/>
    <sheet name="Приседания" sheetId="16" r:id="rId3"/>
    <sheet name="Становая тяга" sheetId="21" r:id="rId4"/>
    <sheet name="Народный жим" sheetId="23" r:id="rId5"/>
    <sheet name="Русский жим" sheetId="24" r:id="rId6"/>
    <sheet name="Военный жим" sheetId="27" r:id="rId7"/>
    <sheet name="Армлифтинг" sheetId="25" r:id="rId8"/>
  </sheets>
  <definedNames>
    <definedName name="_xlnm._FilterDatabase" localSheetId="1" hidden="1">'Жим лёжа'!#REF!</definedName>
    <definedName name="_xlnm._FilterDatabase" localSheetId="2" hidden="1">Приседания!#REF!</definedName>
    <definedName name="_xlnm._FilterDatabase" localSheetId="3" hidden="1">'Становая тяга'!#REF!</definedName>
    <definedName name="_xlnm.Print_Area" localSheetId="1">'Жим лёжа'!$B$1:$T$24</definedName>
    <definedName name="_xlnm.Print_Area" localSheetId="0">Пауэрлифтинг!$B$1:$AH$9</definedName>
    <definedName name="_xlnm.Print_Area" localSheetId="2">Приседания!$B$1:$T$6</definedName>
    <definedName name="_xlnm.Print_Area" localSheetId="3">'Становая тяга'!$B$1:$T$18</definedName>
  </definedNames>
  <calcPr calcId="124519"/>
  <fileRecoveryPr autoRecover="0"/>
</workbook>
</file>

<file path=xl/calcChain.xml><?xml version="1.0" encoding="utf-8"?>
<calcChain xmlns="http://schemas.openxmlformats.org/spreadsheetml/2006/main">
  <c r="S8" i="21"/>
  <c r="S10"/>
  <c r="S11"/>
  <c r="S12" i="14"/>
  <c r="S43"/>
  <c r="S44"/>
  <c r="S47"/>
  <c r="S48"/>
  <c r="M8" i="27"/>
  <c r="M9"/>
  <c r="M6"/>
  <c r="M5"/>
  <c r="I16" i="24"/>
  <c r="I14"/>
  <c r="I19"/>
  <c r="I13"/>
  <c r="I12"/>
  <c r="S7" i="21"/>
  <c r="S30" i="14"/>
  <c r="S32"/>
  <c r="S34"/>
  <c r="S31"/>
  <c r="S39"/>
  <c r="I20" i="24"/>
  <c r="S16" i="14"/>
  <c r="S17"/>
  <c r="S18"/>
  <c r="S7"/>
  <c r="S11"/>
  <c r="S13"/>
  <c r="S14"/>
  <c r="S8"/>
  <c r="S10"/>
  <c r="S6"/>
  <c r="S19"/>
  <c r="S25"/>
  <c r="S26"/>
  <c r="S28"/>
  <c r="S29"/>
  <c r="S6" i="16" l="1"/>
  <c r="I18" i="24"/>
  <c r="I11"/>
  <c r="I15"/>
  <c r="I10" l="1"/>
  <c r="I9"/>
  <c r="I8"/>
  <c r="I6"/>
  <c r="S42" i="14"/>
  <c r="S53"/>
  <c r="S52"/>
  <c r="S51"/>
  <c r="S50"/>
  <c r="S49"/>
  <c r="S46"/>
  <c r="S40"/>
  <c r="S16" i="21" l="1"/>
  <c r="S13"/>
  <c r="S14"/>
  <c r="S17"/>
  <c r="S18"/>
  <c r="S15"/>
  <c r="S6"/>
  <c r="S12"/>
  <c r="S38" i="14"/>
  <c r="S37"/>
  <c r="S36"/>
  <c r="S35"/>
  <c r="S33"/>
  <c r="S24"/>
  <c r="S27"/>
  <c r="S15"/>
  <c r="S22"/>
  <c r="S21"/>
  <c r="AG7" i="12"/>
  <c r="Z7"/>
  <c r="Y7"/>
  <c r="Z8"/>
  <c r="S6"/>
  <c r="Z9"/>
  <c r="AG8"/>
  <c r="AG6"/>
  <c r="AG9"/>
  <c r="Y8"/>
  <c r="Y6"/>
  <c r="Y9"/>
  <c r="S7"/>
  <c r="AH9" l="1"/>
  <c r="AI9" s="1"/>
  <c r="AA9"/>
  <c r="S9"/>
  <c r="AA7"/>
  <c r="AH7"/>
  <c r="AI7" s="1"/>
  <c r="AA8"/>
  <c r="AH8"/>
  <c r="AI8" s="1"/>
  <c r="Z6"/>
  <c r="S8"/>
  <c r="AH6" l="1"/>
  <c r="AI6" s="1"/>
  <c r="AA6"/>
</calcChain>
</file>

<file path=xl/sharedStrings.xml><?xml version="1.0" encoding="utf-8"?>
<sst xmlns="http://schemas.openxmlformats.org/spreadsheetml/2006/main" count="884" uniqueCount="226">
  <si>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</si>
  <si>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</si>
  <si>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</si>
  <si>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</si>
  <si>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</si>
  <si>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</si>
  <si>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</si>
  <si>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</si>
  <si>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Место</t>
  </si>
  <si>
    <t>Абсолютное первенство</t>
  </si>
  <si>
    <t>Регион</t>
  </si>
  <si>
    <t>Страна</t>
  </si>
  <si>
    <t>ПРИСЕД</t>
  </si>
  <si>
    <t>СУММА</t>
  </si>
  <si>
    <t>СТАНОВАЯ ТЯГА</t>
  </si>
  <si>
    <t>ИТОГ</t>
  </si>
  <si>
    <t>subtotal</t>
  </si>
  <si>
    <t>Сумма</t>
  </si>
  <si>
    <t>Очки</t>
  </si>
  <si>
    <t>open</t>
  </si>
  <si>
    <t>Россия</t>
  </si>
  <si>
    <t>Команда</t>
  </si>
  <si>
    <t>Троеборье</t>
  </si>
  <si>
    <t xml:space="preserve"> </t>
  </si>
  <si>
    <t>Свердловская область</t>
  </si>
  <si>
    <t>Мужчины</t>
  </si>
  <si>
    <t>ДК</t>
  </si>
  <si>
    <t>Дивизион</t>
  </si>
  <si>
    <t>Жим лёжа</t>
  </si>
  <si>
    <t>AMT</t>
  </si>
  <si>
    <t>RAW+</t>
  </si>
  <si>
    <t>Тюменская область</t>
  </si>
  <si>
    <t>PRO</t>
  </si>
  <si>
    <t>RAW</t>
  </si>
  <si>
    <t>Челябинская область</t>
  </si>
  <si>
    <t>Главный судья</t>
  </si>
  <si>
    <t>Главный секретарь</t>
  </si>
  <si>
    <t>Зам.главного судьи</t>
  </si>
  <si>
    <t>Старший судья</t>
  </si>
  <si>
    <t>Зам.главного секретаря</t>
  </si>
  <si>
    <t>Горелов А.</t>
  </si>
  <si>
    <t>Браславец О.</t>
  </si>
  <si>
    <t>Блинков Е.</t>
  </si>
  <si>
    <t>-</t>
  </si>
  <si>
    <t>Женщины СОВ</t>
  </si>
  <si>
    <t>Мужчины СОВ</t>
  </si>
  <si>
    <t>SLP</t>
  </si>
  <si>
    <t>Женщины Любители</t>
  </si>
  <si>
    <t>Тренер</t>
  </si>
  <si>
    <t>Мужчины Любители</t>
  </si>
  <si>
    <t>Брезгин А.</t>
  </si>
  <si>
    <t>Мужчины ПРО</t>
  </si>
  <si>
    <t>Женщины ПРО</t>
  </si>
  <si>
    <t>RAW+3</t>
  </si>
  <si>
    <t>Приседания</t>
  </si>
  <si>
    <t>Становая тяга</t>
  </si>
  <si>
    <t>С.вес</t>
  </si>
  <si>
    <t>НАРОДНЫЙ ЖИМ</t>
  </si>
  <si>
    <t>Вес штанги</t>
  </si>
  <si>
    <t>Кол-во</t>
  </si>
  <si>
    <t>Мужчины Любители соб.вес</t>
  </si>
  <si>
    <t>Номинация</t>
  </si>
  <si>
    <t>К\А</t>
  </si>
  <si>
    <t>ПОДХОДЫ</t>
  </si>
  <si>
    <t>РУССКАЯ ОСЬ (Ось Аполлона)</t>
  </si>
  <si>
    <t>РУССКАЯ РУЛЕТКА (Роллинг Тандер)</t>
  </si>
  <si>
    <t>ЭСКАЛИБУР</t>
  </si>
  <si>
    <t>Горелова Ю.</t>
  </si>
  <si>
    <t>Богатырёв Е.</t>
  </si>
  <si>
    <t>Первый Офицер ДК</t>
  </si>
  <si>
    <t>Второй Офицер ДК</t>
  </si>
  <si>
    <t>Шарафутдинова О.</t>
  </si>
  <si>
    <t>Открытый турнир НАП УрФО «ВИКИНГИ-2:Спутник Одина», 27.01.2018 г., город Екатеринбург</t>
  </si>
  <si>
    <t>Open 24-39</t>
  </si>
  <si>
    <t>Григорьев  Андрей</t>
  </si>
  <si>
    <t xml:space="preserve"> Каменск-Уральский</t>
  </si>
  <si>
    <t>Masters 40-44</t>
  </si>
  <si>
    <t>Александров  Илья</t>
  </si>
  <si>
    <t>Гантеля</t>
  </si>
  <si>
    <t>Брезгин/Богатырёв</t>
  </si>
  <si>
    <t>Богатырев Евгений</t>
  </si>
  <si>
    <t xml:space="preserve"> Сперанская  Анастасия </t>
  </si>
  <si>
    <t xml:space="preserve"> Open 24-39</t>
  </si>
  <si>
    <t xml:space="preserve"> Богатырев Евгений</t>
  </si>
  <si>
    <t>Богатырева  Марина</t>
  </si>
  <si>
    <t>Женщины Любители 1/2 соб.веса СОВ</t>
  </si>
  <si>
    <t xml:space="preserve">Благовестова Елена </t>
  </si>
  <si>
    <t>Самостоятельно</t>
  </si>
  <si>
    <t>Сегодин Александр</t>
  </si>
  <si>
    <t xml:space="preserve"> 09.08.1988</t>
  </si>
  <si>
    <t xml:space="preserve"> Авдюков А.В</t>
  </si>
  <si>
    <t>Masters 50-54</t>
  </si>
  <si>
    <t>Junior 20-23</t>
  </si>
  <si>
    <t>Семочкина  Светлана</t>
  </si>
  <si>
    <t>Какаулина Людмила</t>
  </si>
  <si>
    <t xml:space="preserve">Клевакин Арсений </t>
  </si>
  <si>
    <t>клуб "Сила"</t>
  </si>
  <si>
    <t>Клевакин Тимофей</t>
  </si>
  <si>
    <t>teen 14-15</t>
  </si>
  <si>
    <t>Князев Елисей</t>
  </si>
  <si>
    <t>Панов Макар</t>
  </si>
  <si>
    <t>teen 16-17</t>
  </si>
  <si>
    <t xml:space="preserve"> Хомутова Александра</t>
  </si>
  <si>
    <t>Шевельков Леонид</t>
  </si>
  <si>
    <t>ДримТим</t>
  </si>
  <si>
    <t xml:space="preserve"> Самостоятельно</t>
  </si>
  <si>
    <t xml:space="preserve"> Демиденко Иван</t>
  </si>
  <si>
    <t>Хомылев</t>
  </si>
  <si>
    <t>Терминатор</t>
  </si>
  <si>
    <t xml:space="preserve"> Зотов Александр</t>
  </si>
  <si>
    <t>Тюмень</t>
  </si>
  <si>
    <t>самостоятельно</t>
  </si>
  <si>
    <t>Зотов Александр</t>
  </si>
  <si>
    <t xml:space="preserve"> Петров Кирилл</t>
  </si>
  <si>
    <t>Masters 55-59</t>
  </si>
  <si>
    <t xml:space="preserve"> Путинцев  Виктор </t>
  </si>
  <si>
    <t xml:space="preserve"> Junior 20-23</t>
  </si>
  <si>
    <t>Teenage 13-15</t>
  </si>
  <si>
    <t>Teenage 16-17</t>
  </si>
  <si>
    <t>Климов Сергей</t>
  </si>
  <si>
    <t xml:space="preserve"> Ваганов Виталий</t>
  </si>
  <si>
    <t xml:space="preserve"> Атлант</t>
  </si>
  <si>
    <t>Ваганов Виталий</t>
  </si>
  <si>
    <t>Открытый турнир НАП УрФО «ВИКИНГИ-2:Спутник Одина», 27-28.01.2018 г., город Екатеринбург</t>
  </si>
  <si>
    <t>Атлант</t>
  </si>
  <si>
    <t>Бурков Роман</t>
  </si>
  <si>
    <t>Teenage 18-19</t>
  </si>
  <si>
    <t>Панова Светлана</t>
  </si>
  <si>
    <t>Дюканов Павел</t>
  </si>
  <si>
    <t xml:space="preserve">Брезгин Владислав </t>
  </si>
  <si>
    <t>Брезгин А.Т.</t>
  </si>
  <si>
    <t xml:space="preserve"> Милов  Вячеслав</t>
  </si>
  <si>
    <t>Логунов Игорь</t>
  </si>
  <si>
    <t>Жим-холл</t>
  </si>
  <si>
    <t>Козлов</t>
  </si>
  <si>
    <t>Хамидуллин  Андрей</t>
  </si>
  <si>
    <t xml:space="preserve">Иванов Никита </t>
  </si>
  <si>
    <t xml:space="preserve"> Быстров Александр</t>
  </si>
  <si>
    <t>Сталь</t>
  </si>
  <si>
    <t>джимхол</t>
  </si>
  <si>
    <t>Перминов Андрей</t>
  </si>
  <si>
    <t xml:space="preserve"> Хамидуллин Никита</t>
  </si>
  <si>
    <t xml:space="preserve"> Мартенс Алексей  </t>
  </si>
  <si>
    <t xml:space="preserve"> 1984-12-26</t>
  </si>
  <si>
    <t xml:space="preserve">Пеплов  Геннадий </t>
  </si>
  <si>
    <t xml:space="preserve">Карпов Никита </t>
  </si>
  <si>
    <t>Маслов  Дмитрий</t>
  </si>
  <si>
    <t>Умаров Илхом</t>
  </si>
  <si>
    <t>Ханты-Мансийск АО</t>
  </si>
  <si>
    <t xml:space="preserve"> Маркин А.А</t>
  </si>
  <si>
    <t>Николай Можаровский</t>
  </si>
  <si>
    <t>Воронова  Дарья</t>
  </si>
  <si>
    <t xml:space="preserve"> Алексеев Дмитрий</t>
  </si>
  <si>
    <t xml:space="preserve"> Алексеев Степан</t>
  </si>
  <si>
    <t xml:space="preserve">Лугинин Иван </t>
  </si>
  <si>
    <t xml:space="preserve">Амутных Александр </t>
  </si>
  <si>
    <t xml:space="preserve"> Masters 40-44</t>
  </si>
  <si>
    <t>Девятых Данил</t>
  </si>
  <si>
    <t>Двуреченск</t>
  </si>
  <si>
    <t xml:space="preserve"> Ваулин</t>
  </si>
  <si>
    <t>Пляскин Владимир</t>
  </si>
  <si>
    <t>Мухояров Иван</t>
  </si>
  <si>
    <t>Дьяков  Антон</t>
  </si>
  <si>
    <t xml:space="preserve"> 1986-11-07</t>
  </si>
  <si>
    <t>Шестаков Вадим</t>
  </si>
  <si>
    <t>1962.20.04</t>
  </si>
  <si>
    <t>Кучин Е.В</t>
  </si>
  <si>
    <t>Морозов Олег</t>
  </si>
  <si>
    <t xml:space="preserve"> Жданов  Владимир</t>
  </si>
  <si>
    <t xml:space="preserve"> Teenage 18-19</t>
  </si>
  <si>
    <t xml:space="preserve"> Teenage 16-17</t>
  </si>
  <si>
    <t xml:space="preserve">Кадников Денис </t>
  </si>
  <si>
    <t xml:space="preserve">Ломаев  Данил </t>
  </si>
  <si>
    <t xml:space="preserve"> 2001-06-10</t>
  </si>
  <si>
    <t>Попов В.Н.</t>
  </si>
  <si>
    <t xml:space="preserve"> Логунова  Алёна </t>
  </si>
  <si>
    <t xml:space="preserve"> 2000-07-09</t>
  </si>
  <si>
    <t xml:space="preserve"> Гетманов  Данил</t>
  </si>
  <si>
    <t xml:space="preserve"> 1998-12-17</t>
  </si>
  <si>
    <t xml:space="preserve"> Агзамова Ольга </t>
  </si>
  <si>
    <t xml:space="preserve"> Teenage 13-15</t>
  </si>
  <si>
    <t xml:space="preserve"> Егорин  Степан</t>
  </si>
  <si>
    <t xml:space="preserve"> 2004-02-23</t>
  </si>
  <si>
    <t xml:space="preserve"> Денисов  Сергей</t>
  </si>
  <si>
    <t xml:space="preserve">  2003-09-19</t>
  </si>
  <si>
    <t>Юдина  Полина</t>
  </si>
  <si>
    <t xml:space="preserve"> Климов Максим</t>
  </si>
  <si>
    <t>Упоров  Антон</t>
  </si>
  <si>
    <t>Упоров   Артем</t>
  </si>
  <si>
    <t xml:space="preserve"> 2001-04-27</t>
  </si>
  <si>
    <t xml:space="preserve"> Тодоров Дмитрий</t>
  </si>
  <si>
    <t>Ващенко Алексей</t>
  </si>
  <si>
    <t>13,06,1985</t>
  </si>
  <si>
    <t>Абрамов Алексей</t>
  </si>
  <si>
    <t>Банных Кирилл</t>
  </si>
  <si>
    <t xml:space="preserve">Арбузов  Денис </t>
  </si>
  <si>
    <t>Асоев  Хидир</t>
  </si>
  <si>
    <t xml:space="preserve"> Басейнов  Вадим</t>
  </si>
  <si>
    <t xml:space="preserve"> Злобин  Игорь</t>
  </si>
  <si>
    <t xml:space="preserve"> 30.05.1991</t>
  </si>
  <si>
    <t>Брайт Фит</t>
  </si>
  <si>
    <t xml:space="preserve"> Мышкин Иван</t>
  </si>
  <si>
    <t xml:space="preserve"> 05.12.1991</t>
  </si>
  <si>
    <t>Брайтфит</t>
  </si>
  <si>
    <t>Злобин И.</t>
  </si>
  <si>
    <t xml:space="preserve"> Прохоров Денис</t>
  </si>
  <si>
    <t xml:space="preserve"> Шушарин Павел </t>
  </si>
  <si>
    <t>ПозитивСтайл</t>
  </si>
  <si>
    <t>Азимов мархамат</t>
  </si>
  <si>
    <t>Путинцев Виктор</t>
  </si>
  <si>
    <t>Головина Яна</t>
  </si>
  <si>
    <t>teen 18-19</t>
  </si>
  <si>
    <t>Телепов Данил</t>
  </si>
  <si>
    <t>Хомутова Александра</t>
  </si>
  <si>
    <t>Шеряков</t>
  </si>
  <si>
    <t xml:space="preserve">Хомылев </t>
  </si>
  <si>
    <t>Хусаинов Руслан</t>
  </si>
  <si>
    <t>Арамиль</t>
  </si>
  <si>
    <t>Демиденко Иван</t>
  </si>
  <si>
    <t>Брезгин Андрей</t>
  </si>
  <si>
    <t>Лопин Владимир</t>
  </si>
  <si>
    <t>Пышминцев Николай</t>
  </si>
  <si>
    <t>Open 24-40</t>
  </si>
  <si>
    <t>Иванов Никита</t>
  </si>
  <si>
    <t>Лугинин Иван</t>
  </si>
  <si>
    <t>Шлигель Андрей</t>
  </si>
</sst>
</file>

<file path=xl/styles.xml><?xml version="1.0" encoding="utf-8"?>
<styleSheet xmlns="http://schemas.openxmlformats.org/spreadsheetml/2006/main">
  <numFmts count="1">
    <numFmt numFmtId="164" formatCode="0.0000"/>
  </numFmts>
  <fonts count="25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color indexed="12"/>
      <name val="Arial"/>
      <family val="2"/>
      <charset val="204"/>
    </font>
    <font>
      <strike/>
      <sz val="10"/>
      <color indexed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strike/>
      <sz val="10"/>
      <color rgb="FFFF0000"/>
      <name val="Arial"/>
      <family val="2"/>
      <charset val="204"/>
    </font>
    <font>
      <sz val="10"/>
      <name val="Arial Cyr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"/>
      <family val="2"/>
      <charset val="204"/>
    </font>
    <font>
      <sz val="12"/>
      <name val="Arial Narrow"/>
      <family val="2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strike/>
      <sz val="10"/>
      <color rgb="FFFF0000"/>
      <name val="Arial Cyr"/>
      <charset val="204"/>
    </font>
    <font>
      <strike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184">
    <xf numFmtId="0" fontId="0" fillId="0" borderId="0" xfId="0"/>
    <xf numFmtId="0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wrapText="1"/>
    </xf>
    <xf numFmtId="0" fontId="22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/>
    </xf>
    <xf numFmtId="14" fontId="18" fillId="2" borderId="0" xfId="0" applyNumberFormat="1" applyFont="1" applyFill="1" applyAlignment="1">
      <alignment horizontal="center" vertical="center"/>
    </xf>
    <xf numFmtId="14" fontId="18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4" fontId="18" fillId="2" borderId="1" xfId="0" applyNumberFormat="1" applyFont="1" applyFill="1" applyBorder="1" applyAlignment="1">
      <alignment horizontal="center" wrapText="1"/>
    </xf>
    <xf numFmtId="1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18" fillId="2" borderId="1" xfId="0" applyFont="1" applyFill="1" applyBorder="1" applyAlignment="1">
      <alignment wrapText="1"/>
    </xf>
    <xf numFmtId="0" fontId="17" fillId="2" borderId="14" xfId="0" applyFont="1" applyFill="1" applyBorder="1" applyAlignment="1">
      <alignment horizontal="center"/>
    </xf>
    <xf numFmtId="0" fontId="17" fillId="2" borderId="22" xfId="0" applyFont="1" applyFill="1" applyBorder="1" applyAlignment="1">
      <alignment horizontal="center"/>
    </xf>
    <xf numFmtId="0" fontId="15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/>
    </xf>
    <xf numFmtId="14" fontId="17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4" fontId="18" fillId="2" borderId="0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vertical="center"/>
    </xf>
    <xf numFmtId="14" fontId="18" fillId="2" borderId="0" xfId="0" applyNumberFormat="1" applyFont="1" applyFill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2" fillId="2" borderId="4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</cellXfs>
  <cellStyles count="16">
    <cellStyle name="Обычный" xfId="0" builtinId="0"/>
    <cellStyle name="Обычный 10" xfId="15"/>
    <cellStyle name="Обычный 11" xfId="5"/>
    <cellStyle name="Обычный 12" xfId="4"/>
    <cellStyle name="Обычный 13" xfId="6"/>
    <cellStyle name="Обычный 14" xfId="2"/>
    <cellStyle name="Обычный 15" xfId="3"/>
    <cellStyle name="Обычный 16" xfId="7"/>
    <cellStyle name="Обычный 17" xfId="8"/>
    <cellStyle name="Обычный 18" xfId="1"/>
    <cellStyle name="Обычный 2" xfId="12"/>
    <cellStyle name="Обычный 3" xfId="9"/>
    <cellStyle name="Обычный 4" xfId="13"/>
    <cellStyle name="Обычный 5" xfId="11"/>
    <cellStyle name="Обычный 6" xfId="10"/>
    <cellStyle name="Обычный 9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0"/>
  <sheetViews>
    <sheetView workbookViewId="0">
      <selection activeCell="J9" sqref="J9"/>
    </sheetView>
  </sheetViews>
  <sheetFormatPr defaultRowHeight="12.75"/>
  <cols>
    <col min="1" max="1" width="4.85546875" style="5" customWidth="1"/>
    <col min="2" max="2" width="6" style="5" bestFit="1" customWidth="1"/>
    <col min="3" max="3" width="5.7109375" style="5" customWidth="1"/>
    <col min="4" max="4" width="8.85546875" style="5" bestFit="1" customWidth="1"/>
    <col min="5" max="5" width="6" style="5" customWidth="1"/>
    <col min="6" max="6" width="27.85546875" style="5" bestFit="1" customWidth="1"/>
    <col min="7" max="8" width="24.140625" style="5" bestFit="1" customWidth="1"/>
    <col min="9" max="9" width="8.140625" style="5" bestFit="1" customWidth="1"/>
    <col min="10" max="10" width="12.7109375" style="6" customWidth="1"/>
    <col min="11" max="11" width="14.28515625" style="10" customWidth="1"/>
    <col min="12" max="12" width="6.5703125" style="5" bestFit="1" customWidth="1"/>
    <col min="13" max="13" width="6.5703125" style="1" bestFit="1" customWidth="1"/>
    <col min="14" max="14" width="5.85546875" style="1" customWidth="1"/>
    <col min="15" max="15" width="6" style="5" bestFit="1" customWidth="1"/>
    <col min="16" max="16" width="6" style="8" bestFit="1" customWidth="1"/>
    <col min="17" max="17" width="4" style="10" bestFit="1" customWidth="1"/>
    <col min="18" max="18" width="6.5703125" style="5" bestFit="1" customWidth="1"/>
    <col min="19" max="19" width="8.5703125" style="5" bestFit="1" customWidth="1"/>
    <col min="20" max="20" width="6" style="5" customWidth="1"/>
    <col min="21" max="21" width="6" style="5" bestFit="1" customWidth="1"/>
    <col min="22" max="22" width="6" style="8" customWidth="1"/>
    <col min="23" max="23" width="1.85546875" style="10" bestFit="1" customWidth="1"/>
    <col min="24" max="24" width="6.5703125" style="8" bestFit="1" customWidth="1"/>
    <col min="25" max="25" width="8.5703125" style="10" bestFit="1" customWidth="1"/>
    <col min="26" max="26" width="7.42578125" style="5" bestFit="1" customWidth="1"/>
    <col min="27" max="27" width="8.5703125" style="1" bestFit="1" customWidth="1"/>
    <col min="28" max="28" width="5.85546875" style="5" customWidth="1"/>
    <col min="29" max="29" width="6" style="5" bestFit="1" customWidth="1"/>
    <col min="30" max="30" width="6" style="8" bestFit="1" customWidth="1"/>
    <col min="31" max="31" width="2.5703125" style="10" customWidth="1"/>
    <col min="32" max="32" width="6.5703125" style="8" bestFit="1" customWidth="1"/>
    <col min="33" max="33" width="8.5703125" style="10" bestFit="1" customWidth="1"/>
    <col min="34" max="34" width="6.140625" style="5" bestFit="1" customWidth="1"/>
    <col min="35" max="35" width="8.5703125" style="5" bestFit="1" customWidth="1"/>
    <col min="36" max="36" width="11.42578125" style="5" customWidth="1"/>
    <col min="37" max="37" width="21.28515625" style="5" customWidth="1"/>
    <col min="38" max="16384" width="9.140625" style="5"/>
  </cols>
  <sheetData>
    <row r="1" spans="1:79" ht="20.25">
      <c r="A1" s="18" t="s">
        <v>123</v>
      </c>
      <c r="C1" s="18"/>
      <c r="D1" s="2"/>
      <c r="E1" s="2"/>
      <c r="F1" s="18"/>
      <c r="G1" s="2"/>
      <c r="H1" s="4"/>
      <c r="J1" s="3"/>
      <c r="K1" s="9"/>
      <c r="L1" s="2"/>
      <c r="M1" s="11"/>
      <c r="N1" s="11"/>
      <c r="O1" s="2"/>
      <c r="P1" s="2"/>
      <c r="Q1" s="12"/>
      <c r="R1" s="2"/>
      <c r="S1" s="2"/>
      <c r="T1" s="2"/>
      <c r="U1" s="2"/>
      <c r="V1" s="14"/>
    </row>
    <row r="2" spans="1:79" ht="21" thickBot="1">
      <c r="B2" s="5" t="s">
        <v>23</v>
      </c>
      <c r="C2" s="13"/>
      <c r="D2" s="2"/>
      <c r="E2" s="2"/>
      <c r="F2" s="2"/>
      <c r="G2" s="2"/>
      <c r="H2" s="4"/>
      <c r="K2" s="13"/>
      <c r="L2" s="2"/>
      <c r="M2" s="11"/>
      <c r="N2" s="11"/>
      <c r="O2" s="2"/>
      <c r="P2" s="2"/>
      <c r="Q2" s="12"/>
      <c r="R2" s="2"/>
      <c r="S2" s="2"/>
      <c r="T2" s="2"/>
      <c r="U2" s="2"/>
      <c r="V2" s="14"/>
    </row>
    <row r="3" spans="1:79">
      <c r="A3" s="148" t="s">
        <v>18</v>
      </c>
      <c r="B3" s="150" t="s">
        <v>8</v>
      </c>
      <c r="C3" s="156" t="s">
        <v>26</v>
      </c>
      <c r="D3" s="156" t="s">
        <v>27</v>
      </c>
      <c r="E3" s="150" t="s">
        <v>2</v>
      </c>
      <c r="F3" s="150" t="s">
        <v>3</v>
      </c>
      <c r="G3" s="150" t="s">
        <v>21</v>
      </c>
      <c r="H3" s="150" t="s">
        <v>10</v>
      </c>
      <c r="I3" s="150" t="s">
        <v>11</v>
      </c>
      <c r="J3" s="150" t="s">
        <v>7</v>
      </c>
      <c r="K3" s="150" t="s">
        <v>4</v>
      </c>
      <c r="L3" s="152" t="s">
        <v>1</v>
      </c>
      <c r="M3" s="154" t="s">
        <v>0</v>
      </c>
      <c r="N3" s="160" t="s">
        <v>12</v>
      </c>
      <c r="O3" s="160"/>
      <c r="P3" s="160"/>
      <c r="Q3" s="160"/>
      <c r="R3" s="160"/>
      <c r="S3" s="160"/>
      <c r="T3" s="160" t="s">
        <v>5</v>
      </c>
      <c r="U3" s="160"/>
      <c r="V3" s="160"/>
      <c r="W3" s="160"/>
      <c r="X3" s="160"/>
      <c r="Y3" s="160"/>
      <c r="Z3" s="160" t="s">
        <v>13</v>
      </c>
      <c r="AA3" s="160"/>
      <c r="AB3" s="160" t="s">
        <v>14</v>
      </c>
      <c r="AC3" s="160"/>
      <c r="AD3" s="160"/>
      <c r="AE3" s="160"/>
      <c r="AF3" s="160"/>
      <c r="AG3" s="160"/>
      <c r="AH3" s="160" t="s">
        <v>15</v>
      </c>
      <c r="AI3" s="160"/>
      <c r="AJ3" s="161" t="s">
        <v>9</v>
      </c>
      <c r="AK3" s="158" t="s">
        <v>48</v>
      </c>
    </row>
    <row r="4" spans="1:79" s="7" customFormat="1" ht="13.5" customHeight="1" thickBot="1">
      <c r="A4" s="149"/>
      <c r="B4" s="151"/>
      <c r="C4" s="157"/>
      <c r="D4" s="157"/>
      <c r="E4" s="151"/>
      <c r="F4" s="151"/>
      <c r="G4" s="151"/>
      <c r="H4" s="151"/>
      <c r="I4" s="151"/>
      <c r="J4" s="151"/>
      <c r="K4" s="151"/>
      <c r="L4" s="153"/>
      <c r="M4" s="155"/>
      <c r="N4" s="15">
        <v>1</v>
      </c>
      <c r="O4" s="16">
        <v>2</v>
      </c>
      <c r="P4" s="16">
        <v>3</v>
      </c>
      <c r="Q4" s="15">
        <v>4</v>
      </c>
      <c r="R4" s="15" t="s">
        <v>6</v>
      </c>
      <c r="S4" s="17" t="s">
        <v>0</v>
      </c>
      <c r="T4" s="15">
        <v>1</v>
      </c>
      <c r="U4" s="15">
        <v>2</v>
      </c>
      <c r="V4" s="15">
        <v>3</v>
      </c>
      <c r="W4" s="15">
        <v>4</v>
      </c>
      <c r="X4" s="15" t="s">
        <v>6</v>
      </c>
      <c r="Y4" s="17" t="s">
        <v>0</v>
      </c>
      <c r="Z4" s="15" t="s">
        <v>16</v>
      </c>
      <c r="AA4" s="17" t="s">
        <v>0</v>
      </c>
      <c r="AB4" s="15">
        <v>1</v>
      </c>
      <c r="AC4" s="16">
        <v>2</v>
      </c>
      <c r="AD4" s="15">
        <v>3</v>
      </c>
      <c r="AE4" s="15">
        <v>4</v>
      </c>
      <c r="AF4" s="15" t="s">
        <v>6</v>
      </c>
      <c r="AG4" s="17" t="s">
        <v>0</v>
      </c>
      <c r="AH4" s="15" t="s">
        <v>17</v>
      </c>
      <c r="AI4" s="17" t="s">
        <v>0</v>
      </c>
      <c r="AJ4" s="162"/>
      <c r="AK4" s="159"/>
    </row>
    <row r="5" spans="1:79" s="38" customFormat="1">
      <c r="A5" s="41"/>
      <c r="B5" s="42"/>
      <c r="C5" s="42"/>
      <c r="D5" s="42"/>
      <c r="E5" s="42"/>
      <c r="F5" s="39" t="s">
        <v>22</v>
      </c>
      <c r="G5" s="39" t="s">
        <v>25</v>
      </c>
      <c r="H5" s="42"/>
      <c r="I5" s="42"/>
      <c r="J5" s="62"/>
      <c r="K5" s="42"/>
      <c r="L5" s="43"/>
      <c r="M5" s="63"/>
      <c r="N5" s="78"/>
      <c r="O5" s="78"/>
      <c r="P5" s="78"/>
      <c r="Q5" s="42"/>
      <c r="R5" s="39"/>
      <c r="S5" s="63"/>
      <c r="T5" s="78"/>
      <c r="U5" s="42"/>
      <c r="V5" s="42"/>
      <c r="W5" s="42"/>
      <c r="X5" s="39"/>
      <c r="Y5" s="63"/>
      <c r="Z5" s="39"/>
      <c r="AA5" s="63"/>
      <c r="AB5" s="42"/>
      <c r="AC5" s="65"/>
      <c r="AD5" s="65"/>
      <c r="AE5" s="42"/>
      <c r="AF5" s="39"/>
      <c r="AG5" s="63"/>
      <c r="AH5" s="39"/>
      <c r="AI5" s="63"/>
      <c r="AJ5" s="79"/>
      <c r="AK5" s="40"/>
    </row>
    <row r="6" spans="1:79" s="38" customFormat="1">
      <c r="A6" s="41">
        <v>12</v>
      </c>
      <c r="B6" s="111">
        <v>1</v>
      </c>
      <c r="C6" s="111" t="s">
        <v>29</v>
      </c>
      <c r="D6" s="111" t="s">
        <v>33</v>
      </c>
      <c r="E6" s="66">
        <v>67.5</v>
      </c>
      <c r="F6" s="66" t="s">
        <v>131</v>
      </c>
      <c r="G6" s="83" t="s">
        <v>124</v>
      </c>
      <c r="H6" s="111" t="s">
        <v>24</v>
      </c>
      <c r="I6" s="111" t="s">
        <v>20</v>
      </c>
      <c r="J6" s="86">
        <v>27005</v>
      </c>
      <c r="K6" s="85" t="s">
        <v>76</v>
      </c>
      <c r="L6" s="43">
        <v>64.849999999999994</v>
      </c>
      <c r="M6" s="63"/>
      <c r="N6" s="66">
        <v>110</v>
      </c>
      <c r="O6" s="66">
        <v>120</v>
      </c>
      <c r="P6" s="130">
        <v>125</v>
      </c>
      <c r="Q6" s="111"/>
      <c r="R6" s="39">
        <v>120</v>
      </c>
      <c r="S6" s="63">
        <f t="shared" ref="S6:S9" si="0">R6*M6</f>
        <v>0</v>
      </c>
      <c r="T6" s="64">
        <v>80</v>
      </c>
      <c r="U6" s="64">
        <v>90</v>
      </c>
      <c r="V6" s="65">
        <v>100</v>
      </c>
      <c r="W6" s="111"/>
      <c r="X6" s="39">
        <v>90</v>
      </c>
      <c r="Y6" s="63">
        <f t="shared" ref="Y6:Y9" si="1">X6*M6</f>
        <v>0</v>
      </c>
      <c r="Z6" s="39">
        <f t="shared" ref="Z6:Z9" si="2">X6+R6</f>
        <v>210</v>
      </c>
      <c r="AA6" s="63">
        <f t="shared" ref="AA6:AA9" si="3">Z6*M6</f>
        <v>0</v>
      </c>
      <c r="AB6" s="66">
        <v>120</v>
      </c>
      <c r="AC6" s="66">
        <v>130</v>
      </c>
      <c r="AD6" s="66">
        <v>140</v>
      </c>
      <c r="AE6" s="66"/>
      <c r="AF6" s="39">
        <v>140</v>
      </c>
      <c r="AG6" s="63">
        <f t="shared" ref="AG6:AG9" si="4">AF6*M6</f>
        <v>0</v>
      </c>
      <c r="AH6" s="39">
        <f t="shared" ref="AH6:AH9" si="5">AF6+Z6</f>
        <v>350</v>
      </c>
      <c r="AI6" s="63">
        <f t="shared" ref="AI6:AI9" si="6">AH6*M6</f>
        <v>0</v>
      </c>
      <c r="AJ6" s="110"/>
      <c r="AK6" s="83" t="s">
        <v>87</v>
      </c>
    </row>
    <row r="7" spans="1:79" s="111" customFormat="1">
      <c r="A7" s="41"/>
      <c r="B7" s="111">
        <v>0</v>
      </c>
      <c r="C7" s="111" t="s">
        <v>29</v>
      </c>
      <c r="D7" s="111" t="s">
        <v>33</v>
      </c>
      <c r="E7" s="83">
        <v>90</v>
      </c>
      <c r="F7" s="89" t="s">
        <v>122</v>
      </c>
      <c r="G7" s="83" t="s">
        <v>124</v>
      </c>
      <c r="H7" s="111" t="s">
        <v>24</v>
      </c>
      <c r="I7" s="111" t="s">
        <v>20</v>
      </c>
      <c r="J7" s="88">
        <v>30225</v>
      </c>
      <c r="K7" s="87" t="s">
        <v>73</v>
      </c>
      <c r="L7" s="43">
        <v>87.05</v>
      </c>
      <c r="M7" s="63"/>
      <c r="N7" s="130">
        <v>140</v>
      </c>
      <c r="O7" s="130">
        <v>140</v>
      </c>
      <c r="P7" s="130">
        <v>140</v>
      </c>
      <c r="R7" s="39">
        <v>0</v>
      </c>
      <c r="S7" s="63">
        <f t="shared" si="0"/>
        <v>0</v>
      </c>
      <c r="T7" s="64">
        <v>95</v>
      </c>
      <c r="U7" s="64"/>
      <c r="V7" s="65"/>
      <c r="X7" s="39"/>
      <c r="Y7" s="63">
        <f t="shared" si="1"/>
        <v>0</v>
      </c>
      <c r="Z7" s="39">
        <f t="shared" si="2"/>
        <v>0</v>
      </c>
      <c r="AA7" s="63">
        <f t="shared" si="3"/>
        <v>0</v>
      </c>
      <c r="AB7" s="66">
        <v>150</v>
      </c>
      <c r="AC7" s="66"/>
      <c r="AD7" s="65"/>
      <c r="AE7" s="66"/>
      <c r="AF7" s="39"/>
      <c r="AG7" s="63">
        <f t="shared" si="4"/>
        <v>0</v>
      </c>
      <c r="AH7" s="39">
        <f t="shared" si="5"/>
        <v>0</v>
      </c>
      <c r="AI7" s="63">
        <f t="shared" si="6"/>
        <v>0</v>
      </c>
      <c r="AJ7" s="110"/>
      <c r="AK7" s="83" t="s">
        <v>87</v>
      </c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112"/>
    </row>
    <row r="8" spans="1:79" s="38" customFormat="1" ht="14.25">
      <c r="A8" s="41">
        <v>12</v>
      </c>
      <c r="B8" s="94">
        <v>1</v>
      </c>
      <c r="C8" s="94" t="s">
        <v>32</v>
      </c>
      <c r="D8" s="94" t="s">
        <v>33</v>
      </c>
      <c r="E8" s="91">
        <v>75</v>
      </c>
      <c r="F8" s="66" t="s">
        <v>190</v>
      </c>
      <c r="G8" s="94"/>
      <c r="H8" s="94" t="s">
        <v>24</v>
      </c>
      <c r="I8" s="94" t="s">
        <v>20</v>
      </c>
      <c r="J8" s="107">
        <v>31334</v>
      </c>
      <c r="K8" s="94" t="s">
        <v>73</v>
      </c>
      <c r="L8" s="43">
        <v>73.599999999999994</v>
      </c>
      <c r="M8" s="63"/>
      <c r="N8" s="64">
        <v>125</v>
      </c>
      <c r="O8" s="64">
        <v>135</v>
      </c>
      <c r="P8" s="64">
        <v>142.5</v>
      </c>
      <c r="Q8" s="94"/>
      <c r="R8" s="39">
        <v>142.5</v>
      </c>
      <c r="S8" s="63">
        <f t="shared" si="0"/>
        <v>0</v>
      </c>
      <c r="T8" s="64">
        <v>125</v>
      </c>
      <c r="U8" s="64">
        <v>130</v>
      </c>
      <c r="V8" s="65">
        <v>132.5</v>
      </c>
      <c r="W8" s="94"/>
      <c r="X8" s="39">
        <v>130</v>
      </c>
      <c r="Y8" s="63">
        <f t="shared" si="1"/>
        <v>0</v>
      </c>
      <c r="Z8" s="39">
        <f t="shared" si="2"/>
        <v>272.5</v>
      </c>
      <c r="AA8" s="63">
        <f t="shared" si="3"/>
        <v>0</v>
      </c>
      <c r="AB8" s="66">
        <v>150</v>
      </c>
      <c r="AC8" s="66">
        <v>157.5</v>
      </c>
      <c r="AD8" s="66">
        <v>162.5</v>
      </c>
      <c r="AE8" s="66"/>
      <c r="AF8" s="39">
        <v>162.5</v>
      </c>
      <c r="AG8" s="63">
        <f t="shared" si="4"/>
        <v>0</v>
      </c>
      <c r="AH8" s="39">
        <f t="shared" si="5"/>
        <v>435</v>
      </c>
      <c r="AI8" s="63">
        <f t="shared" si="6"/>
        <v>0</v>
      </c>
      <c r="AJ8" s="93"/>
      <c r="AK8" s="83" t="s">
        <v>87</v>
      </c>
    </row>
    <row r="9" spans="1:79" s="94" customFormat="1">
      <c r="A9" s="41">
        <v>12</v>
      </c>
      <c r="B9" s="94">
        <v>1</v>
      </c>
      <c r="C9" s="94" t="s">
        <v>32</v>
      </c>
      <c r="D9" s="94" t="s">
        <v>33</v>
      </c>
      <c r="E9" s="89">
        <v>100</v>
      </c>
      <c r="F9" s="66" t="s">
        <v>164</v>
      </c>
      <c r="H9" s="94" t="s">
        <v>24</v>
      </c>
      <c r="I9" s="94" t="s">
        <v>20</v>
      </c>
      <c r="J9" s="98" t="s">
        <v>165</v>
      </c>
      <c r="K9" s="94" t="s">
        <v>114</v>
      </c>
      <c r="L9" s="43">
        <v>99.35</v>
      </c>
      <c r="M9" s="63"/>
      <c r="N9" s="64">
        <v>190</v>
      </c>
      <c r="O9" s="64">
        <v>200</v>
      </c>
      <c r="P9" s="65">
        <v>205</v>
      </c>
      <c r="R9" s="39">
        <v>200</v>
      </c>
      <c r="S9" s="63">
        <f t="shared" si="0"/>
        <v>0</v>
      </c>
      <c r="T9" s="64">
        <v>130</v>
      </c>
      <c r="U9" s="64">
        <v>135</v>
      </c>
      <c r="V9" s="64">
        <v>140</v>
      </c>
      <c r="X9" s="39">
        <v>140</v>
      </c>
      <c r="Y9" s="63">
        <f t="shared" si="1"/>
        <v>0</v>
      </c>
      <c r="Z9" s="39">
        <f t="shared" si="2"/>
        <v>340</v>
      </c>
      <c r="AA9" s="63">
        <f t="shared" si="3"/>
        <v>0</v>
      </c>
      <c r="AB9" s="66">
        <v>200</v>
      </c>
      <c r="AC9" s="66">
        <v>210</v>
      </c>
      <c r="AD9" s="66">
        <v>220</v>
      </c>
      <c r="AE9" s="66"/>
      <c r="AF9" s="39">
        <v>220</v>
      </c>
      <c r="AG9" s="63">
        <f t="shared" si="4"/>
        <v>0</v>
      </c>
      <c r="AH9" s="39">
        <f t="shared" si="5"/>
        <v>560</v>
      </c>
      <c r="AI9" s="63">
        <f t="shared" si="6"/>
        <v>0</v>
      </c>
      <c r="AJ9" s="93"/>
      <c r="AK9" s="98" t="s">
        <v>166</v>
      </c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95"/>
    </row>
    <row r="10" spans="1:79" s="38" customFormat="1">
      <c r="J10" s="55"/>
      <c r="K10" s="56"/>
      <c r="M10" s="57"/>
      <c r="N10" s="57"/>
      <c r="P10" s="58"/>
      <c r="Q10" s="56"/>
      <c r="V10" s="58"/>
      <c r="W10" s="56"/>
      <c r="X10" s="58"/>
      <c r="Y10" s="56"/>
      <c r="AA10" s="57"/>
      <c r="AD10" s="58"/>
      <c r="AE10" s="56"/>
      <c r="AF10" s="58"/>
      <c r="AG10" s="56"/>
    </row>
    <row r="11" spans="1:79">
      <c r="A11" s="27" t="s">
        <v>35</v>
      </c>
      <c r="F11" s="26" t="s">
        <v>50</v>
      </c>
    </row>
    <row r="12" spans="1:79">
      <c r="A12" s="27" t="s">
        <v>36</v>
      </c>
      <c r="F12" s="26" t="s">
        <v>71</v>
      </c>
    </row>
    <row r="13" spans="1:79">
      <c r="A13" s="27" t="s">
        <v>37</v>
      </c>
      <c r="F13" s="26" t="s">
        <v>68</v>
      </c>
    </row>
    <row r="14" spans="1:79">
      <c r="A14" s="27" t="s">
        <v>39</v>
      </c>
      <c r="F14" s="26" t="s">
        <v>67</v>
      </c>
    </row>
    <row r="15" spans="1:79">
      <c r="A15" s="27" t="s">
        <v>38</v>
      </c>
      <c r="F15" s="26" t="s">
        <v>40</v>
      </c>
    </row>
    <row r="16" spans="1:79">
      <c r="A16" s="27" t="s">
        <v>69</v>
      </c>
      <c r="F16" s="26" t="s">
        <v>42</v>
      </c>
    </row>
    <row r="17" spans="1:6">
      <c r="A17" s="27" t="s">
        <v>70</v>
      </c>
      <c r="F17" s="26" t="s">
        <v>41</v>
      </c>
    </row>
    <row r="18" spans="1:6">
      <c r="A18" s="27"/>
      <c r="F18" s="26"/>
    </row>
    <row r="19" spans="1:6">
      <c r="A19" s="27"/>
      <c r="F19" s="26"/>
    </row>
    <row r="20" spans="1:6">
      <c r="A20" s="27"/>
      <c r="F20" s="26"/>
    </row>
  </sheetData>
  <sortState ref="A44:CA62">
    <sortCondition ref="E44:E62"/>
    <sortCondition ref="K44:K62"/>
    <sortCondition descending="1" ref="AH44:AH62"/>
    <sortCondition ref="L44:L62"/>
  </sortState>
  <mergeCells count="20">
    <mergeCell ref="AK3:AK4"/>
    <mergeCell ref="AH3:AI3"/>
    <mergeCell ref="AJ3:AJ4"/>
    <mergeCell ref="N3:S3"/>
    <mergeCell ref="T3:Y3"/>
    <mergeCell ref="Z3:AA3"/>
    <mergeCell ref="AB3:AG3"/>
    <mergeCell ref="A3:A4"/>
    <mergeCell ref="K3:K4"/>
    <mergeCell ref="L3:L4"/>
    <mergeCell ref="M3:M4"/>
    <mergeCell ref="B3:B4"/>
    <mergeCell ref="E3:E4"/>
    <mergeCell ref="F3:F4"/>
    <mergeCell ref="G3:G4"/>
    <mergeCell ref="I3:I4"/>
    <mergeCell ref="J3:J4"/>
    <mergeCell ref="H3:H4"/>
    <mergeCell ref="C3:C4"/>
    <mergeCell ref="D3:D4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73"/>
  <sheetViews>
    <sheetView topLeftCell="A31" workbookViewId="0">
      <selection activeCell="A9" sqref="A9:XFD9"/>
    </sheetView>
  </sheetViews>
  <sheetFormatPr defaultRowHeight="12.75"/>
  <cols>
    <col min="1" max="1" width="4.85546875" style="5" bestFit="1" customWidth="1"/>
    <col min="2" max="2" width="6" style="5" bestFit="1" customWidth="1"/>
    <col min="3" max="3" width="5.5703125" style="5" customWidth="1"/>
    <col min="4" max="4" width="8.85546875" style="5" customWidth="1"/>
    <col min="5" max="5" width="7.140625" style="5" customWidth="1"/>
    <col min="6" max="6" width="25.7109375" style="5" customWidth="1"/>
    <col min="7" max="8" width="21.85546875" style="5" bestFit="1" customWidth="1"/>
    <col min="9" max="9" width="12.5703125" style="5" bestFit="1" customWidth="1"/>
    <col min="10" max="10" width="11.5703125" style="5" customWidth="1"/>
    <col min="11" max="11" width="14.5703125" style="5" customWidth="1"/>
    <col min="12" max="12" width="7.5703125" style="6" bestFit="1" customWidth="1"/>
    <col min="13" max="13" width="6.5703125" style="10" bestFit="1" customWidth="1"/>
    <col min="14" max="16" width="6" style="5" bestFit="1" customWidth="1"/>
    <col min="17" max="17" width="4.85546875" style="5" customWidth="1"/>
    <col min="18" max="18" width="6.5703125" style="5" bestFit="1" customWidth="1"/>
    <col min="19" max="19" width="8.5703125" style="10" bestFit="1" customWidth="1"/>
    <col min="20" max="20" width="11.140625" style="5" customWidth="1"/>
    <col min="21" max="21" width="22.7109375" style="5" customWidth="1"/>
    <col min="22" max="16384" width="9.140625" style="5"/>
  </cols>
  <sheetData>
    <row r="1" spans="1:33" ht="20.25">
      <c r="A1" s="18" t="s">
        <v>72</v>
      </c>
      <c r="C1" s="18"/>
      <c r="D1" s="2"/>
      <c r="E1" s="2"/>
      <c r="F1" s="18"/>
      <c r="G1" s="2"/>
      <c r="H1" s="4"/>
      <c r="J1" s="3"/>
      <c r="K1" s="9"/>
      <c r="L1" s="2"/>
      <c r="M1" s="11"/>
      <c r="N1" s="11"/>
      <c r="O1" s="2"/>
      <c r="P1" s="2"/>
      <c r="Q1" s="12"/>
      <c r="R1" s="2"/>
      <c r="S1" s="2"/>
      <c r="T1" s="2"/>
      <c r="U1" s="2"/>
      <c r="V1" s="14"/>
      <c r="W1" s="10"/>
      <c r="X1" s="8"/>
      <c r="Y1" s="10"/>
      <c r="AA1" s="1"/>
      <c r="AD1" s="8"/>
      <c r="AE1" s="10"/>
      <c r="AF1" s="8"/>
      <c r="AG1" s="10"/>
    </row>
    <row r="2" spans="1:33" s="19" customFormat="1" ht="21" thickBot="1">
      <c r="C2" s="13"/>
      <c r="F2" s="20"/>
      <c r="G2" s="2"/>
      <c r="H2" s="20"/>
      <c r="I2" s="2"/>
      <c r="J2" s="20"/>
      <c r="K2" s="20"/>
      <c r="L2" s="21"/>
      <c r="M2" s="22"/>
      <c r="N2" s="20"/>
      <c r="O2" s="20"/>
      <c r="P2" s="20"/>
      <c r="Q2" s="20"/>
      <c r="R2" s="23"/>
      <c r="S2" s="24"/>
    </row>
    <row r="3" spans="1:33" ht="12.75" customHeight="1">
      <c r="A3" s="148" t="s">
        <v>18</v>
      </c>
      <c r="B3" s="148" t="s">
        <v>8</v>
      </c>
      <c r="C3" s="150" t="s">
        <v>26</v>
      </c>
      <c r="D3" s="150" t="s">
        <v>27</v>
      </c>
      <c r="E3" s="150" t="s">
        <v>2</v>
      </c>
      <c r="F3" s="150" t="s">
        <v>3</v>
      </c>
      <c r="G3" s="150" t="s">
        <v>21</v>
      </c>
      <c r="H3" s="150" t="s">
        <v>10</v>
      </c>
      <c r="I3" s="150" t="s">
        <v>11</v>
      </c>
      <c r="J3" s="150" t="s">
        <v>7</v>
      </c>
      <c r="K3" s="150" t="s">
        <v>4</v>
      </c>
      <c r="L3" s="152" t="s">
        <v>1</v>
      </c>
      <c r="M3" s="154" t="s">
        <v>0</v>
      </c>
      <c r="N3" s="160" t="s">
        <v>28</v>
      </c>
      <c r="O3" s="160"/>
      <c r="P3" s="160"/>
      <c r="Q3" s="160"/>
      <c r="R3" s="160"/>
      <c r="S3" s="160"/>
      <c r="T3" s="161" t="s">
        <v>9</v>
      </c>
      <c r="U3" s="158" t="s">
        <v>48</v>
      </c>
    </row>
    <row r="4" spans="1:33" s="7" customFormat="1" ht="12" thickBot="1">
      <c r="A4" s="149"/>
      <c r="B4" s="149"/>
      <c r="C4" s="151"/>
      <c r="D4" s="151"/>
      <c r="E4" s="151"/>
      <c r="F4" s="151"/>
      <c r="G4" s="151"/>
      <c r="H4" s="151"/>
      <c r="I4" s="151"/>
      <c r="J4" s="151"/>
      <c r="K4" s="151"/>
      <c r="L4" s="153"/>
      <c r="M4" s="155"/>
      <c r="N4" s="15">
        <v>1</v>
      </c>
      <c r="O4" s="15">
        <v>2</v>
      </c>
      <c r="P4" s="15">
        <v>3</v>
      </c>
      <c r="Q4" s="15">
        <v>4</v>
      </c>
      <c r="R4" s="25" t="s">
        <v>6</v>
      </c>
      <c r="S4" s="17" t="s">
        <v>0</v>
      </c>
      <c r="T4" s="162"/>
      <c r="U4" s="159"/>
    </row>
    <row r="5" spans="1:33" s="38" customFormat="1">
      <c r="A5" s="59"/>
      <c r="B5" s="60"/>
      <c r="C5" s="60"/>
      <c r="D5" s="60"/>
      <c r="E5" s="60"/>
      <c r="F5" s="60"/>
      <c r="G5" s="36" t="s">
        <v>44</v>
      </c>
      <c r="H5" s="60"/>
      <c r="I5" s="60"/>
      <c r="J5" s="68"/>
      <c r="K5" s="60"/>
      <c r="L5" s="61"/>
      <c r="M5" s="69"/>
      <c r="N5" s="60"/>
      <c r="O5" s="60"/>
      <c r="P5" s="72"/>
      <c r="Q5" s="60"/>
      <c r="R5" s="60"/>
      <c r="S5" s="69"/>
      <c r="T5" s="73"/>
      <c r="U5" s="37"/>
    </row>
    <row r="6" spans="1:33" s="38" customFormat="1">
      <c r="A6" s="81">
        <v>5</v>
      </c>
      <c r="B6" s="71">
        <v>2</v>
      </c>
      <c r="C6" s="97" t="s">
        <v>46</v>
      </c>
      <c r="D6" s="97" t="s">
        <v>33</v>
      </c>
      <c r="E6" s="66">
        <v>44</v>
      </c>
      <c r="F6" s="89" t="s">
        <v>179</v>
      </c>
      <c r="G6" s="97" t="s">
        <v>78</v>
      </c>
      <c r="H6" s="97" t="s">
        <v>24</v>
      </c>
      <c r="I6" s="97" t="s">
        <v>20</v>
      </c>
      <c r="J6" s="86">
        <v>39244</v>
      </c>
      <c r="K6" s="85" t="s">
        <v>180</v>
      </c>
      <c r="L6" s="43">
        <v>44</v>
      </c>
      <c r="M6" s="63"/>
      <c r="N6" s="97">
        <v>15</v>
      </c>
      <c r="O6" s="97">
        <v>20</v>
      </c>
      <c r="P6" s="70">
        <v>22.5</v>
      </c>
      <c r="Q6" s="97"/>
      <c r="R6" s="39">
        <v>20</v>
      </c>
      <c r="S6" s="63">
        <f t="shared" ref="S6:S8" si="0">R6*M6</f>
        <v>0</v>
      </c>
      <c r="T6" s="96"/>
      <c r="U6" s="83" t="s">
        <v>174</v>
      </c>
    </row>
    <row r="7" spans="1:33" s="38" customFormat="1">
      <c r="A7" s="81">
        <v>12</v>
      </c>
      <c r="B7" s="71">
        <v>1</v>
      </c>
      <c r="C7" s="97" t="s">
        <v>46</v>
      </c>
      <c r="D7" s="97" t="s">
        <v>33</v>
      </c>
      <c r="E7" s="66">
        <v>44</v>
      </c>
      <c r="F7" s="89" t="s">
        <v>185</v>
      </c>
      <c r="G7" s="97" t="s">
        <v>78</v>
      </c>
      <c r="H7" s="97" t="s">
        <v>24</v>
      </c>
      <c r="I7" s="97" t="s">
        <v>20</v>
      </c>
      <c r="J7" s="86">
        <v>38396</v>
      </c>
      <c r="K7" s="85" t="s">
        <v>180</v>
      </c>
      <c r="L7" s="43">
        <v>48</v>
      </c>
      <c r="M7" s="63"/>
      <c r="N7" s="97">
        <v>20</v>
      </c>
      <c r="O7" s="97">
        <v>30</v>
      </c>
      <c r="P7" s="97">
        <v>35</v>
      </c>
      <c r="Q7" s="97"/>
      <c r="R7" s="39">
        <v>35</v>
      </c>
      <c r="S7" s="63">
        <f t="shared" si="0"/>
        <v>0</v>
      </c>
      <c r="T7" s="96"/>
      <c r="U7" s="83" t="s">
        <v>174</v>
      </c>
    </row>
    <row r="8" spans="1:33" s="38" customFormat="1">
      <c r="A8" s="81">
        <v>12</v>
      </c>
      <c r="B8" s="71">
        <v>1</v>
      </c>
      <c r="C8" s="97" t="s">
        <v>46</v>
      </c>
      <c r="D8" s="97" t="s">
        <v>33</v>
      </c>
      <c r="E8" s="66">
        <v>48</v>
      </c>
      <c r="F8" s="66" t="s">
        <v>175</v>
      </c>
      <c r="G8" s="97" t="s">
        <v>78</v>
      </c>
      <c r="H8" s="97" t="s">
        <v>24</v>
      </c>
      <c r="I8" s="97" t="s">
        <v>20</v>
      </c>
      <c r="J8" s="66" t="s">
        <v>176</v>
      </c>
      <c r="K8" s="85" t="s">
        <v>118</v>
      </c>
      <c r="L8" s="43">
        <v>48</v>
      </c>
      <c r="M8" s="63"/>
      <c r="N8" s="97">
        <v>20</v>
      </c>
      <c r="O8" s="97">
        <v>25</v>
      </c>
      <c r="P8" s="70">
        <v>37.5</v>
      </c>
      <c r="Q8" s="97"/>
      <c r="R8" s="39">
        <v>25</v>
      </c>
      <c r="S8" s="63">
        <f t="shared" si="0"/>
        <v>0</v>
      </c>
      <c r="T8" s="96"/>
      <c r="U8" s="83" t="s">
        <v>174</v>
      </c>
    </row>
    <row r="9" spans="1:33" s="38" customFormat="1">
      <c r="A9" s="41"/>
      <c r="B9" s="71"/>
      <c r="C9" s="71"/>
      <c r="D9" s="97"/>
      <c r="E9" s="71"/>
      <c r="F9" s="47"/>
      <c r="G9" s="47" t="s">
        <v>45</v>
      </c>
      <c r="H9" s="47"/>
      <c r="I9" s="71"/>
      <c r="J9" s="74"/>
      <c r="K9" s="71"/>
      <c r="L9" s="75"/>
      <c r="M9" s="76"/>
      <c r="N9" s="71"/>
      <c r="O9" s="71"/>
      <c r="P9" s="71"/>
      <c r="Q9" s="71"/>
      <c r="R9" s="47"/>
      <c r="S9" s="76"/>
      <c r="T9" s="77"/>
      <c r="U9" s="40"/>
    </row>
    <row r="10" spans="1:33" s="38" customFormat="1">
      <c r="A10" s="41">
        <v>12</v>
      </c>
      <c r="B10" s="71">
        <v>1</v>
      </c>
      <c r="C10" s="97" t="s">
        <v>46</v>
      </c>
      <c r="D10" s="97" t="s">
        <v>33</v>
      </c>
      <c r="E10" s="66">
        <v>52</v>
      </c>
      <c r="F10" s="66" t="s">
        <v>181</v>
      </c>
      <c r="G10" s="97" t="s">
        <v>78</v>
      </c>
      <c r="H10" s="97" t="s">
        <v>24</v>
      </c>
      <c r="I10" s="97" t="s">
        <v>20</v>
      </c>
      <c r="J10" s="66" t="s">
        <v>182</v>
      </c>
      <c r="K10" s="85" t="s">
        <v>180</v>
      </c>
      <c r="L10" s="43">
        <v>52</v>
      </c>
      <c r="M10" s="63"/>
      <c r="N10" s="97">
        <v>40</v>
      </c>
      <c r="O10" s="97">
        <v>47.5</v>
      </c>
      <c r="P10" s="70">
        <v>50</v>
      </c>
      <c r="Q10" s="97"/>
      <c r="R10" s="39">
        <v>47.5</v>
      </c>
      <c r="S10" s="63">
        <f t="shared" ref="S10:S12" si="1">R10*M10</f>
        <v>0</v>
      </c>
      <c r="T10" s="77"/>
      <c r="U10" s="83" t="s">
        <v>174</v>
      </c>
    </row>
    <row r="11" spans="1:33" s="38" customFormat="1">
      <c r="A11" s="41">
        <v>5</v>
      </c>
      <c r="B11" s="71">
        <v>2</v>
      </c>
      <c r="C11" s="97" t="s">
        <v>46</v>
      </c>
      <c r="D11" s="97" t="s">
        <v>33</v>
      </c>
      <c r="E11" s="66">
        <v>52</v>
      </c>
      <c r="F11" s="66" t="s">
        <v>183</v>
      </c>
      <c r="G11" s="97" t="s">
        <v>78</v>
      </c>
      <c r="H11" s="97" t="s">
        <v>24</v>
      </c>
      <c r="I11" s="97" t="s">
        <v>20</v>
      </c>
      <c r="J11" s="66" t="s">
        <v>184</v>
      </c>
      <c r="K11" s="85" t="s">
        <v>180</v>
      </c>
      <c r="L11" s="43">
        <v>49.65</v>
      </c>
      <c r="M11" s="63"/>
      <c r="N11" s="97">
        <v>25</v>
      </c>
      <c r="O11" s="97">
        <v>35</v>
      </c>
      <c r="P11" s="97">
        <v>37.5</v>
      </c>
      <c r="Q11" s="97"/>
      <c r="R11" s="39">
        <v>37.5</v>
      </c>
      <c r="S11" s="63">
        <f t="shared" si="1"/>
        <v>0</v>
      </c>
      <c r="T11" s="77"/>
      <c r="U11" s="83" t="s">
        <v>174</v>
      </c>
    </row>
    <row r="12" spans="1:33" s="38" customFormat="1">
      <c r="A12" s="41">
        <v>12</v>
      </c>
      <c r="B12" s="71">
        <v>1</v>
      </c>
      <c r="C12" s="111" t="s">
        <v>46</v>
      </c>
      <c r="D12" s="111" t="s">
        <v>33</v>
      </c>
      <c r="E12" s="83">
        <v>67.5</v>
      </c>
      <c r="F12" s="83" t="s">
        <v>155</v>
      </c>
      <c r="G12" s="111" t="s">
        <v>78</v>
      </c>
      <c r="H12" s="111" t="s">
        <v>24</v>
      </c>
      <c r="I12" s="111" t="s">
        <v>20</v>
      </c>
      <c r="J12" s="99">
        <v>26748</v>
      </c>
      <c r="K12" s="83" t="s">
        <v>156</v>
      </c>
      <c r="L12" s="43">
        <v>60</v>
      </c>
      <c r="M12" s="133"/>
      <c r="N12" s="111">
        <v>55</v>
      </c>
      <c r="O12" s="111">
        <v>57.5</v>
      </c>
      <c r="P12" s="111">
        <v>62.5</v>
      </c>
      <c r="Q12" s="132"/>
      <c r="R12" s="39">
        <v>62.5</v>
      </c>
      <c r="S12" s="133">
        <f t="shared" si="1"/>
        <v>0</v>
      </c>
      <c r="T12" s="110"/>
      <c r="U12" s="111" t="s">
        <v>87</v>
      </c>
    </row>
    <row r="13" spans="1:33" s="38" customFormat="1">
      <c r="A13" s="41">
        <v>12</v>
      </c>
      <c r="B13" s="71">
        <v>1</v>
      </c>
      <c r="C13" s="111" t="s">
        <v>46</v>
      </c>
      <c r="D13" s="111" t="s">
        <v>33</v>
      </c>
      <c r="E13" s="111">
        <v>67.5</v>
      </c>
      <c r="F13" s="111" t="s">
        <v>177</v>
      </c>
      <c r="G13" s="111" t="s">
        <v>78</v>
      </c>
      <c r="H13" s="111" t="s">
        <v>24</v>
      </c>
      <c r="I13" s="111" t="s">
        <v>20</v>
      </c>
      <c r="J13" s="62" t="s">
        <v>178</v>
      </c>
      <c r="K13" s="111" t="s">
        <v>169</v>
      </c>
      <c r="L13" s="43">
        <v>58.3</v>
      </c>
      <c r="M13" s="133"/>
      <c r="N13" s="111">
        <v>55</v>
      </c>
      <c r="O13" s="111">
        <v>62.5</v>
      </c>
      <c r="P13" s="44">
        <v>65</v>
      </c>
      <c r="Q13" s="111"/>
      <c r="R13" s="39">
        <v>62.5</v>
      </c>
      <c r="S13" s="133">
        <f t="shared" ref="S13" si="2">R13*M13</f>
        <v>0</v>
      </c>
      <c r="T13" s="110"/>
      <c r="U13" s="83" t="s">
        <v>174</v>
      </c>
    </row>
    <row r="14" spans="1:33" s="38" customFormat="1" ht="12.95" customHeight="1">
      <c r="A14" s="41">
        <v>12</v>
      </c>
      <c r="B14" s="111">
        <v>1</v>
      </c>
      <c r="C14" s="111" t="s">
        <v>46</v>
      </c>
      <c r="D14" s="111" t="s">
        <v>33</v>
      </c>
      <c r="E14" s="111">
        <v>67.5</v>
      </c>
      <c r="F14" s="111" t="s">
        <v>125</v>
      </c>
      <c r="G14" s="120" t="s">
        <v>121</v>
      </c>
      <c r="H14" s="111" t="s">
        <v>24</v>
      </c>
      <c r="I14" s="111" t="s">
        <v>20</v>
      </c>
      <c r="J14" s="62">
        <v>30301</v>
      </c>
      <c r="K14" s="121" t="s">
        <v>73</v>
      </c>
      <c r="L14" s="43">
        <v>67.5</v>
      </c>
      <c r="M14" s="133"/>
      <c r="N14" s="111">
        <v>110</v>
      </c>
      <c r="O14" s="44">
        <v>122.5</v>
      </c>
      <c r="P14" s="44">
        <v>122.5</v>
      </c>
      <c r="Q14" s="111"/>
      <c r="R14" s="39">
        <v>110</v>
      </c>
      <c r="S14" s="133">
        <f t="shared" ref="S14:S22" si="3">R14*M14</f>
        <v>0</v>
      </c>
      <c r="T14" s="110"/>
      <c r="U14" s="111" t="s">
        <v>87</v>
      </c>
    </row>
    <row r="15" spans="1:33" s="38" customFormat="1" ht="12.95" customHeight="1">
      <c r="A15" s="41">
        <v>5</v>
      </c>
      <c r="B15" s="111">
        <v>2</v>
      </c>
      <c r="C15" s="111" t="s">
        <v>46</v>
      </c>
      <c r="D15" s="111" t="s">
        <v>33</v>
      </c>
      <c r="E15" s="111">
        <v>67.5</v>
      </c>
      <c r="F15" s="111" t="s">
        <v>135</v>
      </c>
      <c r="G15" s="111" t="s">
        <v>104</v>
      </c>
      <c r="H15" s="111" t="s">
        <v>24</v>
      </c>
      <c r="I15" s="111" t="s">
        <v>20</v>
      </c>
      <c r="J15" s="62">
        <v>28541</v>
      </c>
      <c r="K15" s="111" t="s">
        <v>73</v>
      </c>
      <c r="L15" s="43">
        <v>67.5</v>
      </c>
      <c r="M15" s="133"/>
      <c r="N15" s="111">
        <v>47.5</v>
      </c>
      <c r="O15" s="111">
        <v>50</v>
      </c>
      <c r="P15" s="111">
        <v>52.5</v>
      </c>
      <c r="Q15" s="132"/>
      <c r="R15" s="39">
        <v>52.5</v>
      </c>
      <c r="S15" s="133">
        <f t="shared" si="3"/>
        <v>0</v>
      </c>
      <c r="T15" s="110"/>
      <c r="U15" s="111" t="s">
        <v>87</v>
      </c>
    </row>
    <row r="16" spans="1:33" s="38" customFormat="1" ht="12.95" customHeight="1">
      <c r="A16" s="41">
        <v>5</v>
      </c>
      <c r="B16" s="97">
        <v>2</v>
      </c>
      <c r="C16" s="97" t="s">
        <v>46</v>
      </c>
      <c r="D16" s="97" t="s">
        <v>33</v>
      </c>
      <c r="E16" s="83">
        <v>75</v>
      </c>
      <c r="F16" s="83" t="s">
        <v>187</v>
      </c>
      <c r="G16" s="97" t="s">
        <v>78</v>
      </c>
      <c r="H16" s="97" t="s">
        <v>24</v>
      </c>
      <c r="I16" s="97" t="s">
        <v>20</v>
      </c>
      <c r="J16" s="99" t="s">
        <v>189</v>
      </c>
      <c r="K16" s="90" t="s">
        <v>170</v>
      </c>
      <c r="L16" s="43">
        <v>70.3</v>
      </c>
      <c r="M16" s="63"/>
      <c r="N16" s="97">
        <v>77.5</v>
      </c>
      <c r="O16" s="97">
        <v>85</v>
      </c>
      <c r="P16" s="97">
        <v>87.5</v>
      </c>
      <c r="Q16" s="70"/>
      <c r="R16" s="39">
        <v>87.5</v>
      </c>
      <c r="S16" s="63">
        <f t="shared" si="3"/>
        <v>0</v>
      </c>
      <c r="T16" s="96"/>
      <c r="U16" s="83" t="s">
        <v>174</v>
      </c>
    </row>
    <row r="17" spans="1:21" s="38" customFormat="1" ht="12.95" customHeight="1">
      <c r="A17" s="41">
        <v>12</v>
      </c>
      <c r="B17" s="97">
        <v>1</v>
      </c>
      <c r="C17" s="97" t="s">
        <v>46</v>
      </c>
      <c r="D17" s="97" t="s">
        <v>33</v>
      </c>
      <c r="E17" s="83">
        <v>75</v>
      </c>
      <c r="F17" s="83" t="s">
        <v>188</v>
      </c>
      <c r="G17" s="97" t="s">
        <v>78</v>
      </c>
      <c r="H17" s="97" t="s">
        <v>24</v>
      </c>
      <c r="I17" s="97" t="s">
        <v>20</v>
      </c>
      <c r="J17" s="99" t="s">
        <v>189</v>
      </c>
      <c r="K17" s="90" t="s">
        <v>170</v>
      </c>
      <c r="L17" s="43">
        <v>74.650000000000006</v>
      </c>
      <c r="M17" s="63"/>
      <c r="N17" s="97">
        <v>92.5</v>
      </c>
      <c r="O17" s="97">
        <v>100</v>
      </c>
      <c r="P17" s="97">
        <v>102.5</v>
      </c>
      <c r="Q17" s="70"/>
      <c r="R17" s="39">
        <v>102.5</v>
      </c>
      <c r="S17" s="63">
        <f t="shared" si="3"/>
        <v>0</v>
      </c>
      <c r="T17" s="96"/>
      <c r="U17" s="83" t="s">
        <v>174</v>
      </c>
    </row>
    <row r="18" spans="1:21" s="38" customFormat="1" ht="12.95" customHeight="1">
      <c r="A18" s="41">
        <v>12</v>
      </c>
      <c r="B18" s="97">
        <v>1</v>
      </c>
      <c r="C18" s="97" t="s">
        <v>46</v>
      </c>
      <c r="D18" s="97" t="s">
        <v>33</v>
      </c>
      <c r="E18" s="83">
        <v>82.5</v>
      </c>
      <c r="F18" s="83" t="s">
        <v>186</v>
      </c>
      <c r="G18" s="97" t="s">
        <v>78</v>
      </c>
      <c r="H18" s="97" t="s">
        <v>24</v>
      </c>
      <c r="I18" s="97" t="s">
        <v>20</v>
      </c>
      <c r="J18" s="99">
        <v>35363</v>
      </c>
      <c r="K18" s="90" t="s">
        <v>92</v>
      </c>
      <c r="L18" s="43">
        <v>78.75</v>
      </c>
      <c r="M18" s="63"/>
      <c r="N18" s="97">
        <v>95</v>
      </c>
      <c r="O18" s="97">
        <v>105</v>
      </c>
      <c r="P18" s="70">
        <v>110</v>
      </c>
      <c r="Q18" s="70"/>
      <c r="R18" s="39">
        <v>105</v>
      </c>
      <c r="S18" s="63">
        <f t="shared" si="3"/>
        <v>0</v>
      </c>
      <c r="T18" s="96"/>
      <c r="U18" s="83" t="s">
        <v>174</v>
      </c>
    </row>
    <row r="19" spans="1:21" s="38" customFormat="1" ht="12.95" customHeight="1">
      <c r="A19" s="41"/>
      <c r="B19" s="97"/>
      <c r="C19" s="97" t="s">
        <v>46</v>
      </c>
      <c r="D19" s="97" t="s">
        <v>33</v>
      </c>
      <c r="E19" s="83">
        <v>100</v>
      </c>
      <c r="F19" s="83" t="s">
        <v>172</v>
      </c>
      <c r="G19" s="97" t="s">
        <v>78</v>
      </c>
      <c r="H19" s="97" t="s">
        <v>24</v>
      </c>
      <c r="I19" s="97" t="s">
        <v>20</v>
      </c>
      <c r="J19" s="99" t="s">
        <v>173</v>
      </c>
      <c r="K19" s="90" t="s">
        <v>118</v>
      </c>
      <c r="L19" s="43">
        <v>92.4</v>
      </c>
      <c r="M19" s="63"/>
      <c r="N19" s="97">
        <v>50</v>
      </c>
      <c r="O19" s="97">
        <v>60</v>
      </c>
      <c r="P19" s="97">
        <v>75</v>
      </c>
      <c r="Q19" s="70"/>
      <c r="R19" s="39">
        <v>75</v>
      </c>
      <c r="S19" s="63">
        <f t="shared" si="3"/>
        <v>0</v>
      </c>
      <c r="T19" s="96"/>
      <c r="U19" s="83" t="s">
        <v>174</v>
      </c>
    </row>
    <row r="20" spans="1:21" s="38" customFormat="1">
      <c r="A20" s="41"/>
      <c r="B20" s="71"/>
      <c r="C20" s="71"/>
      <c r="D20" s="71"/>
      <c r="E20" s="71"/>
      <c r="F20" s="47"/>
      <c r="G20" s="47" t="s">
        <v>47</v>
      </c>
      <c r="H20" s="47"/>
      <c r="I20" s="71"/>
      <c r="J20" s="74"/>
      <c r="K20" s="71"/>
      <c r="L20" s="75"/>
      <c r="M20" s="76"/>
      <c r="N20" s="71"/>
      <c r="O20" s="71"/>
      <c r="P20" s="71"/>
      <c r="Q20" s="71"/>
      <c r="R20" s="47"/>
      <c r="S20" s="76"/>
      <c r="T20" s="96"/>
      <c r="U20" s="40"/>
    </row>
    <row r="21" spans="1:21" s="38" customFormat="1">
      <c r="A21" s="41">
        <v>12</v>
      </c>
      <c r="B21" s="97">
        <v>1</v>
      </c>
      <c r="C21" s="97" t="s">
        <v>29</v>
      </c>
      <c r="D21" s="97" t="s">
        <v>33</v>
      </c>
      <c r="E21" s="66">
        <v>48</v>
      </c>
      <c r="F21" s="83" t="s">
        <v>213</v>
      </c>
      <c r="G21" s="97" t="s">
        <v>104</v>
      </c>
      <c r="H21" s="97" t="s">
        <v>31</v>
      </c>
      <c r="I21" s="97" t="s">
        <v>20</v>
      </c>
      <c r="J21" s="86">
        <v>31407</v>
      </c>
      <c r="K21" s="66" t="s">
        <v>73</v>
      </c>
      <c r="L21" s="43">
        <v>46.3</v>
      </c>
      <c r="M21" s="63"/>
      <c r="N21" s="97">
        <v>45</v>
      </c>
      <c r="O21" s="70">
        <v>47.5</v>
      </c>
      <c r="P21" s="70">
        <v>47.5</v>
      </c>
      <c r="Q21" s="97"/>
      <c r="R21" s="39">
        <v>45</v>
      </c>
      <c r="S21" s="63">
        <f t="shared" si="3"/>
        <v>0</v>
      </c>
      <c r="T21" s="96"/>
      <c r="U21" s="40" t="s">
        <v>103</v>
      </c>
    </row>
    <row r="22" spans="1:21" s="38" customFormat="1">
      <c r="A22" s="41">
        <v>12</v>
      </c>
      <c r="B22" s="97">
        <v>1</v>
      </c>
      <c r="C22" s="97" t="s">
        <v>29</v>
      </c>
      <c r="D22" s="97" t="s">
        <v>33</v>
      </c>
      <c r="E22" s="97">
        <v>60</v>
      </c>
      <c r="F22" s="123" t="s">
        <v>84</v>
      </c>
      <c r="G22" s="97" t="s">
        <v>78</v>
      </c>
      <c r="H22" s="97" t="s">
        <v>31</v>
      </c>
      <c r="I22" s="97" t="s">
        <v>20</v>
      </c>
      <c r="J22" s="62">
        <v>31949</v>
      </c>
      <c r="K22" s="97" t="s">
        <v>82</v>
      </c>
      <c r="L22" s="43">
        <v>58.8</v>
      </c>
      <c r="M22" s="63"/>
      <c r="N22" s="97">
        <v>35</v>
      </c>
      <c r="O22" s="70">
        <v>40</v>
      </c>
      <c r="P22" s="70">
        <v>40</v>
      </c>
      <c r="Q22" s="97"/>
      <c r="R22" s="39">
        <v>35</v>
      </c>
      <c r="S22" s="63">
        <f t="shared" si="3"/>
        <v>0</v>
      </c>
      <c r="T22" s="96"/>
      <c r="U22" s="40" t="s">
        <v>83</v>
      </c>
    </row>
    <row r="23" spans="1:21" s="38" customFormat="1">
      <c r="A23" s="41"/>
      <c r="B23" s="71"/>
      <c r="C23" s="71"/>
      <c r="D23" s="71"/>
      <c r="E23" s="71"/>
      <c r="F23" s="47"/>
      <c r="G23" s="47" t="s">
        <v>49</v>
      </c>
      <c r="H23" s="47"/>
      <c r="I23" s="71"/>
      <c r="J23" s="74"/>
      <c r="K23" s="71"/>
      <c r="L23" s="75"/>
      <c r="M23" s="76"/>
      <c r="N23" s="71"/>
      <c r="O23" s="71"/>
      <c r="P23" s="71"/>
      <c r="Q23" s="71"/>
      <c r="R23" s="47"/>
      <c r="S23" s="76"/>
      <c r="T23" s="96"/>
      <c r="U23" s="40"/>
    </row>
    <row r="24" spans="1:21" s="38" customFormat="1">
      <c r="A24" s="41">
        <v>5</v>
      </c>
      <c r="B24" s="97">
        <v>2</v>
      </c>
      <c r="C24" s="97" t="s">
        <v>29</v>
      </c>
      <c r="D24" s="97" t="s">
        <v>33</v>
      </c>
      <c r="E24" s="89">
        <v>52</v>
      </c>
      <c r="F24" s="89" t="s">
        <v>129</v>
      </c>
      <c r="G24" s="97" t="s">
        <v>78</v>
      </c>
      <c r="H24" s="97" t="s">
        <v>24</v>
      </c>
      <c r="I24" s="97" t="s">
        <v>20</v>
      </c>
      <c r="J24" s="88">
        <v>39031</v>
      </c>
      <c r="K24" s="89" t="s">
        <v>117</v>
      </c>
      <c r="L24" s="43">
        <v>0.95</v>
      </c>
      <c r="M24" s="63"/>
      <c r="N24" s="97">
        <v>32.5</v>
      </c>
      <c r="O24" s="70">
        <v>35</v>
      </c>
      <c r="P24" s="70">
        <v>35</v>
      </c>
      <c r="Q24" s="97"/>
      <c r="R24" s="39">
        <v>32.5</v>
      </c>
      <c r="S24" s="63">
        <f t="shared" ref="S24:S38" si="4">R24*M24</f>
        <v>0</v>
      </c>
      <c r="T24" s="96"/>
      <c r="U24" s="83" t="s">
        <v>130</v>
      </c>
    </row>
    <row r="25" spans="1:21" s="38" customFormat="1" ht="13.5" customHeight="1">
      <c r="A25" s="41">
        <v>12</v>
      </c>
      <c r="B25" s="97">
        <v>1</v>
      </c>
      <c r="C25" s="97" t="s">
        <v>29</v>
      </c>
      <c r="D25" s="97" t="s">
        <v>33</v>
      </c>
      <c r="E25" s="89">
        <v>52</v>
      </c>
      <c r="F25" s="89" t="s">
        <v>145</v>
      </c>
      <c r="G25" s="102" t="s">
        <v>96</v>
      </c>
      <c r="H25" s="97" t="s">
        <v>24</v>
      </c>
      <c r="I25" s="97" t="s">
        <v>20</v>
      </c>
      <c r="J25" s="88">
        <v>37763</v>
      </c>
      <c r="K25" s="89" t="s">
        <v>117</v>
      </c>
      <c r="L25" s="43">
        <v>49</v>
      </c>
      <c r="M25" s="63"/>
      <c r="N25" s="111">
        <v>55</v>
      </c>
      <c r="O25" s="111">
        <v>62.5</v>
      </c>
      <c r="P25" s="70">
        <v>70</v>
      </c>
      <c r="Q25" s="111"/>
      <c r="R25" s="39">
        <v>62.5</v>
      </c>
      <c r="S25" s="63">
        <f t="shared" si="4"/>
        <v>0</v>
      </c>
      <c r="T25" s="96"/>
      <c r="U25" s="40" t="s">
        <v>105</v>
      </c>
    </row>
    <row r="26" spans="1:21" s="38" customFormat="1">
      <c r="A26" s="41"/>
      <c r="B26" s="97"/>
      <c r="C26" s="97" t="s">
        <v>29</v>
      </c>
      <c r="D26" s="97" t="s">
        <v>33</v>
      </c>
      <c r="E26" s="97">
        <v>67.5</v>
      </c>
      <c r="F26" s="90" t="s">
        <v>100</v>
      </c>
      <c r="G26" s="102" t="s">
        <v>96</v>
      </c>
      <c r="H26" s="97" t="s">
        <v>24</v>
      </c>
      <c r="I26" s="97" t="s">
        <v>20</v>
      </c>
      <c r="J26" s="104">
        <v>37371</v>
      </c>
      <c r="K26" s="97" t="s">
        <v>98</v>
      </c>
      <c r="L26" s="43">
        <v>67.45</v>
      </c>
      <c r="M26" s="63"/>
      <c r="N26" s="97">
        <v>80</v>
      </c>
      <c r="O26" s="111">
        <v>90</v>
      </c>
      <c r="P26" s="70">
        <v>95</v>
      </c>
      <c r="Q26" s="97"/>
      <c r="R26" s="39">
        <v>90</v>
      </c>
      <c r="S26" s="63">
        <f t="shared" si="4"/>
        <v>0</v>
      </c>
      <c r="T26" s="96"/>
      <c r="U26" s="90" t="s">
        <v>95</v>
      </c>
    </row>
    <row r="27" spans="1:21" s="38" customFormat="1">
      <c r="A27" s="41"/>
      <c r="B27" s="97"/>
      <c r="C27" s="97" t="s">
        <v>29</v>
      </c>
      <c r="D27" s="97" t="s">
        <v>33</v>
      </c>
      <c r="E27" s="97">
        <v>67.5</v>
      </c>
      <c r="F27" s="97" t="s">
        <v>88</v>
      </c>
      <c r="G27" s="97" t="s">
        <v>104</v>
      </c>
      <c r="H27" s="97" t="s">
        <v>31</v>
      </c>
      <c r="I27" s="97" t="s">
        <v>20</v>
      </c>
      <c r="J27" s="62" t="s">
        <v>89</v>
      </c>
      <c r="K27" s="97" t="s">
        <v>73</v>
      </c>
      <c r="L27" s="43">
        <v>67</v>
      </c>
      <c r="M27" s="63"/>
      <c r="N27" s="97">
        <v>117.5</v>
      </c>
      <c r="O27" s="97">
        <v>122.5</v>
      </c>
      <c r="P27" s="70">
        <v>137.5</v>
      </c>
      <c r="Q27" s="97"/>
      <c r="R27" s="39">
        <v>122.5</v>
      </c>
      <c r="S27" s="63">
        <f t="shared" si="4"/>
        <v>0</v>
      </c>
      <c r="T27" s="96"/>
      <c r="U27" s="40" t="s">
        <v>90</v>
      </c>
    </row>
    <row r="28" spans="1:21" s="38" customFormat="1">
      <c r="A28" s="41"/>
      <c r="B28" s="97"/>
      <c r="C28" s="97" t="s">
        <v>29</v>
      </c>
      <c r="D28" s="97" t="s">
        <v>33</v>
      </c>
      <c r="E28" s="97">
        <v>75</v>
      </c>
      <c r="F28" s="90" t="s">
        <v>162</v>
      </c>
      <c r="G28" s="97" t="s">
        <v>104</v>
      </c>
      <c r="H28" s="97" t="s">
        <v>24</v>
      </c>
      <c r="I28" s="97" t="s">
        <v>20</v>
      </c>
      <c r="J28" s="100" t="s">
        <v>163</v>
      </c>
      <c r="K28" s="97" t="s">
        <v>73</v>
      </c>
      <c r="L28" s="43">
        <v>73.2</v>
      </c>
      <c r="M28" s="63"/>
      <c r="N28" s="97">
        <v>95</v>
      </c>
      <c r="O28" s="70">
        <v>97.5</v>
      </c>
      <c r="P28" s="97">
        <v>97.5</v>
      </c>
      <c r="Q28" s="97"/>
      <c r="R28" s="39">
        <v>97.5</v>
      </c>
      <c r="S28" s="63">
        <f t="shared" si="4"/>
        <v>0</v>
      </c>
      <c r="T28" s="96"/>
      <c r="U28" s="40" t="s">
        <v>87</v>
      </c>
    </row>
    <row r="29" spans="1:21" s="38" customFormat="1">
      <c r="A29" s="41"/>
      <c r="B29" s="97"/>
      <c r="C29" s="97" t="s">
        <v>29</v>
      </c>
      <c r="D29" s="97" t="s">
        <v>33</v>
      </c>
      <c r="E29" s="97">
        <v>75</v>
      </c>
      <c r="F29" s="90" t="s">
        <v>142</v>
      </c>
      <c r="G29" s="97" t="s">
        <v>78</v>
      </c>
      <c r="H29" s="97" t="s">
        <v>24</v>
      </c>
      <c r="I29" s="97" t="s">
        <v>20</v>
      </c>
      <c r="J29" s="124" t="s">
        <v>143</v>
      </c>
      <c r="K29" s="97" t="s">
        <v>73</v>
      </c>
      <c r="L29" s="43">
        <v>73.650000000000006</v>
      </c>
      <c r="M29" s="63"/>
      <c r="N29" s="97">
        <v>80</v>
      </c>
      <c r="O29" s="97">
        <v>95</v>
      </c>
      <c r="P29" s="70">
        <v>105</v>
      </c>
      <c r="Q29" s="97"/>
      <c r="R29" s="39">
        <v>95</v>
      </c>
      <c r="S29" s="63">
        <f t="shared" si="4"/>
        <v>0</v>
      </c>
      <c r="T29" s="96"/>
      <c r="U29" s="40" t="s">
        <v>87</v>
      </c>
    </row>
    <row r="30" spans="1:21" s="38" customFormat="1">
      <c r="A30" s="41">
        <v>3</v>
      </c>
      <c r="B30" s="97">
        <v>3</v>
      </c>
      <c r="C30" s="97" t="s">
        <v>29</v>
      </c>
      <c r="D30" s="97" t="s">
        <v>33</v>
      </c>
      <c r="E30" s="97">
        <v>75</v>
      </c>
      <c r="F30" s="90" t="s">
        <v>161</v>
      </c>
      <c r="G30" s="97" t="s">
        <v>104</v>
      </c>
      <c r="H30" s="97" t="s">
        <v>24</v>
      </c>
      <c r="I30" s="97" t="s">
        <v>20</v>
      </c>
      <c r="J30" s="100">
        <v>34262</v>
      </c>
      <c r="K30" s="97" t="s">
        <v>73</v>
      </c>
      <c r="L30" s="43">
        <v>73.25</v>
      </c>
      <c r="M30" s="63"/>
      <c r="N30" s="44">
        <v>110</v>
      </c>
      <c r="O30" s="44">
        <v>110</v>
      </c>
      <c r="P30" s="97">
        <v>120</v>
      </c>
      <c r="Q30" s="97"/>
      <c r="R30" s="39">
        <v>120</v>
      </c>
      <c r="S30" s="63">
        <f t="shared" si="4"/>
        <v>0</v>
      </c>
      <c r="T30" s="96"/>
      <c r="U30" s="40" t="s">
        <v>87</v>
      </c>
    </row>
    <row r="31" spans="1:21" s="38" customFormat="1" ht="14.25">
      <c r="A31" s="41">
        <v>12</v>
      </c>
      <c r="B31" s="97">
        <v>1</v>
      </c>
      <c r="C31" s="97" t="s">
        <v>29</v>
      </c>
      <c r="D31" s="97" t="s">
        <v>33</v>
      </c>
      <c r="E31" s="97">
        <v>75</v>
      </c>
      <c r="F31" s="90" t="s">
        <v>201</v>
      </c>
      <c r="G31" s="125" t="s">
        <v>203</v>
      </c>
      <c r="H31" s="97" t="s">
        <v>24</v>
      </c>
      <c r="I31" s="97" t="s">
        <v>20</v>
      </c>
      <c r="J31" s="100" t="s">
        <v>202</v>
      </c>
      <c r="K31" s="97" t="s">
        <v>82</v>
      </c>
      <c r="L31" s="43">
        <v>73.849999999999994</v>
      </c>
      <c r="M31" s="63"/>
      <c r="N31" s="97">
        <v>130</v>
      </c>
      <c r="O31" s="97">
        <v>137.5</v>
      </c>
      <c r="P31" s="97">
        <v>140</v>
      </c>
      <c r="Q31" s="97"/>
      <c r="R31" s="39">
        <v>140</v>
      </c>
      <c r="S31" s="63">
        <f t="shared" si="4"/>
        <v>0</v>
      </c>
      <c r="T31" s="96">
        <v>3</v>
      </c>
      <c r="U31" s="40" t="s">
        <v>204</v>
      </c>
    </row>
    <row r="32" spans="1:21" s="38" customFormat="1">
      <c r="A32" s="41"/>
      <c r="B32" s="97"/>
      <c r="C32" s="97" t="s">
        <v>29</v>
      </c>
      <c r="D32" s="97" t="s">
        <v>33</v>
      </c>
      <c r="E32" s="97">
        <v>75</v>
      </c>
      <c r="F32" s="90" t="s">
        <v>206</v>
      </c>
      <c r="G32" s="97" t="s">
        <v>104</v>
      </c>
      <c r="H32" s="97" t="s">
        <v>24</v>
      </c>
      <c r="I32" s="97" t="s">
        <v>20</v>
      </c>
      <c r="J32" s="100">
        <v>35361</v>
      </c>
      <c r="K32" s="97" t="s">
        <v>92</v>
      </c>
      <c r="L32" s="43">
        <v>73.95</v>
      </c>
      <c r="M32" s="63"/>
      <c r="N32" s="97">
        <v>100</v>
      </c>
      <c r="O32" s="97">
        <v>130</v>
      </c>
      <c r="P32" s="44">
        <v>140</v>
      </c>
      <c r="Q32" s="97"/>
      <c r="R32" s="39">
        <v>130</v>
      </c>
      <c r="S32" s="63">
        <f t="shared" si="4"/>
        <v>0</v>
      </c>
      <c r="T32" s="96"/>
      <c r="U32" s="40" t="s">
        <v>87</v>
      </c>
    </row>
    <row r="33" spans="1:21" s="38" customFormat="1">
      <c r="A33" s="41"/>
      <c r="B33" s="97"/>
      <c r="C33" s="97" t="s">
        <v>29</v>
      </c>
      <c r="D33" s="97" t="s">
        <v>33</v>
      </c>
      <c r="E33" s="83">
        <v>82.5</v>
      </c>
      <c r="F33" s="83" t="s">
        <v>112</v>
      </c>
      <c r="G33" s="111" t="s">
        <v>104</v>
      </c>
      <c r="H33" s="97" t="s">
        <v>24</v>
      </c>
      <c r="I33" s="97" t="s">
        <v>20</v>
      </c>
      <c r="J33" s="99">
        <v>29726</v>
      </c>
      <c r="K33" s="111" t="s">
        <v>82</v>
      </c>
      <c r="L33" s="43">
        <v>80.849999999999994</v>
      </c>
      <c r="M33" s="63"/>
      <c r="N33" s="111">
        <v>130</v>
      </c>
      <c r="O33" s="111">
        <v>137.5</v>
      </c>
      <c r="P33" s="97">
        <v>142.5</v>
      </c>
      <c r="Q33" s="97"/>
      <c r="R33" s="39">
        <v>142.5</v>
      </c>
      <c r="S33" s="63">
        <f t="shared" si="4"/>
        <v>0</v>
      </c>
      <c r="T33" s="96"/>
      <c r="U33" s="97" t="s">
        <v>87</v>
      </c>
    </row>
    <row r="34" spans="1:21" s="38" customFormat="1">
      <c r="A34" s="41"/>
      <c r="B34" s="97"/>
      <c r="C34" s="97" t="s">
        <v>29</v>
      </c>
      <c r="D34" s="97" t="s">
        <v>33</v>
      </c>
      <c r="E34" s="97">
        <v>82.5</v>
      </c>
      <c r="F34" s="83" t="s">
        <v>205</v>
      </c>
      <c r="G34" s="97" t="s">
        <v>104</v>
      </c>
      <c r="H34" s="97" t="s">
        <v>24</v>
      </c>
      <c r="I34" s="97" t="s">
        <v>20</v>
      </c>
      <c r="J34" s="99">
        <v>35598</v>
      </c>
      <c r="K34" s="90" t="s">
        <v>116</v>
      </c>
      <c r="L34" s="43">
        <v>85.15</v>
      </c>
      <c r="M34" s="63"/>
      <c r="N34" s="97">
        <v>125</v>
      </c>
      <c r="O34" s="97">
        <v>130</v>
      </c>
      <c r="P34" s="97">
        <v>135</v>
      </c>
      <c r="Q34" s="97"/>
      <c r="R34" s="39">
        <v>135</v>
      </c>
      <c r="S34" s="63">
        <f t="shared" si="4"/>
        <v>0</v>
      </c>
      <c r="T34" s="96"/>
      <c r="U34" s="97" t="s">
        <v>87</v>
      </c>
    </row>
    <row r="35" spans="1:21" s="38" customFormat="1">
      <c r="A35" s="41"/>
      <c r="B35" s="97"/>
      <c r="C35" s="97" t="s">
        <v>29</v>
      </c>
      <c r="D35" s="97" t="s">
        <v>33</v>
      </c>
      <c r="E35" s="83">
        <v>90</v>
      </c>
      <c r="F35" s="83" t="s">
        <v>198</v>
      </c>
      <c r="G35" s="87" t="s">
        <v>200</v>
      </c>
      <c r="H35" s="97" t="s">
        <v>24</v>
      </c>
      <c r="I35" s="97" t="s">
        <v>20</v>
      </c>
      <c r="J35" s="99" t="s">
        <v>199</v>
      </c>
      <c r="K35" s="90" t="s">
        <v>73</v>
      </c>
      <c r="L35" s="43">
        <v>89.95</v>
      </c>
      <c r="M35" s="63"/>
      <c r="N35" s="97">
        <v>155</v>
      </c>
      <c r="O35" s="97">
        <v>162.5</v>
      </c>
      <c r="P35" s="44">
        <v>167.5</v>
      </c>
      <c r="Q35" s="97"/>
      <c r="R35" s="39">
        <v>162.5</v>
      </c>
      <c r="S35" s="63">
        <f t="shared" si="4"/>
        <v>0</v>
      </c>
      <c r="T35" s="96">
        <v>1</v>
      </c>
      <c r="U35" s="97" t="s">
        <v>87</v>
      </c>
    </row>
    <row r="36" spans="1:21" s="38" customFormat="1">
      <c r="A36" s="41"/>
      <c r="B36" s="97"/>
      <c r="C36" s="97" t="s">
        <v>29</v>
      </c>
      <c r="D36" s="97" t="s">
        <v>33</v>
      </c>
      <c r="E36" s="83">
        <v>90</v>
      </c>
      <c r="F36" s="83" t="s">
        <v>128</v>
      </c>
      <c r="G36" s="97" t="s">
        <v>104</v>
      </c>
      <c r="H36" s="97" t="s">
        <v>24</v>
      </c>
      <c r="I36" s="97" t="s">
        <v>20</v>
      </c>
      <c r="J36" s="99">
        <v>37562</v>
      </c>
      <c r="K36" s="90" t="s">
        <v>117</v>
      </c>
      <c r="L36" s="43">
        <v>83.2</v>
      </c>
      <c r="M36" s="63"/>
      <c r="N36" s="97">
        <v>100</v>
      </c>
      <c r="O36" s="97">
        <v>107.5</v>
      </c>
      <c r="P36" s="70">
        <v>112.5</v>
      </c>
      <c r="Q36" s="97"/>
      <c r="R36" s="39">
        <v>107.5</v>
      </c>
      <c r="S36" s="63">
        <f t="shared" si="4"/>
        <v>0</v>
      </c>
      <c r="T36" s="96"/>
      <c r="U36" s="97" t="s">
        <v>87</v>
      </c>
    </row>
    <row r="37" spans="1:21" s="38" customFormat="1">
      <c r="A37" s="41">
        <v>5</v>
      </c>
      <c r="B37" s="97">
        <v>2</v>
      </c>
      <c r="C37" s="97" t="s">
        <v>29</v>
      </c>
      <c r="D37" s="97" t="s">
        <v>33</v>
      </c>
      <c r="E37" s="97">
        <v>100</v>
      </c>
      <c r="F37" s="90" t="s">
        <v>99</v>
      </c>
      <c r="G37" s="102" t="s">
        <v>96</v>
      </c>
      <c r="H37" s="97" t="s">
        <v>24</v>
      </c>
      <c r="I37" s="97" t="s">
        <v>20</v>
      </c>
      <c r="J37" s="100">
        <v>32951</v>
      </c>
      <c r="K37" s="97" t="s">
        <v>82</v>
      </c>
      <c r="L37" s="43">
        <v>95.75</v>
      </c>
      <c r="M37" s="63"/>
      <c r="N37" s="97">
        <v>135</v>
      </c>
      <c r="O37" s="111">
        <v>140</v>
      </c>
      <c r="P37" s="111">
        <v>142.5</v>
      </c>
      <c r="Q37" s="97"/>
      <c r="R37" s="39">
        <v>142.5</v>
      </c>
      <c r="S37" s="63">
        <f t="shared" si="4"/>
        <v>0</v>
      </c>
      <c r="T37" s="96"/>
      <c r="U37" s="90" t="s">
        <v>95</v>
      </c>
    </row>
    <row r="38" spans="1:21" s="38" customFormat="1">
      <c r="A38" s="41"/>
      <c r="B38" s="97"/>
      <c r="C38" s="97" t="s">
        <v>29</v>
      </c>
      <c r="D38" s="97" t="s">
        <v>33</v>
      </c>
      <c r="E38" s="83">
        <v>100</v>
      </c>
      <c r="F38" s="83" t="s">
        <v>132</v>
      </c>
      <c r="G38" s="87" t="s">
        <v>133</v>
      </c>
      <c r="H38" s="97" t="s">
        <v>24</v>
      </c>
      <c r="I38" s="97" t="s">
        <v>20</v>
      </c>
      <c r="J38" s="99">
        <v>22274</v>
      </c>
      <c r="K38" s="90" t="s">
        <v>114</v>
      </c>
      <c r="L38" s="43">
        <v>100</v>
      </c>
      <c r="M38" s="63"/>
      <c r="N38" s="97">
        <v>157.5</v>
      </c>
      <c r="O38" s="97">
        <v>160</v>
      </c>
      <c r="P38" s="111">
        <v>162.5</v>
      </c>
      <c r="Q38" s="97"/>
      <c r="R38" s="39">
        <v>162.5</v>
      </c>
      <c r="S38" s="63">
        <f t="shared" si="4"/>
        <v>0</v>
      </c>
      <c r="T38" s="96"/>
      <c r="U38" s="83" t="s">
        <v>134</v>
      </c>
    </row>
    <row r="39" spans="1:21" s="38" customFormat="1">
      <c r="A39" s="41">
        <v>12</v>
      </c>
      <c r="B39" s="97">
        <v>1</v>
      </c>
      <c r="C39" s="97" t="s">
        <v>29</v>
      </c>
      <c r="D39" s="97" t="s">
        <v>33</v>
      </c>
      <c r="E39" s="83">
        <v>100</v>
      </c>
      <c r="F39" s="83" t="s">
        <v>144</v>
      </c>
      <c r="G39" s="97" t="s">
        <v>78</v>
      </c>
      <c r="H39" s="97" t="s">
        <v>31</v>
      </c>
      <c r="I39" s="97" t="s">
        <v>20</v>
      </c>
      <c r="J39" s="99">
        <v>31473</v>
      </c>
      <c r="K39" s="90" t="s">
        <v>82</v>
      </c>
      <c r="L39" s="43">
        <v>98.75</v>
      </c>
      <c r="M39" s="63"/>
      <c r="N39" s="97">
        <v>150</v>
      </c>
      <c r="O39" s="97">
        <v>162.5</v>
      </c>
      <c r="P39" s="97">
        <v>170</v>
      </c>
      <c r="Q39" s="97"/>
      <c r="R39" s="39">
        <v>170</v>
      </c>
      <c r="S39" s="63">
        <f t="shared" ref="S39" si="5">R39*M39</f>
        <v>0</v>
      </c>
      <c r="T39" s="96">
        <v>2</v>
      </c>
      <c r="U39" s="97" t="s">
        <v>87</v>
      </c>
    </row>
    <row r="40" spans="1:21" s="38" customFormat="1">
      <c r="A40" s="41">
        <v>12</v>
      </c>
      <c r="B40" s="97">
        <v>1</v>
      </c>
      <c r="C40" s="97" t="s">
        <v>29</v>
      </c>
      <c r="D40" s="97" t="s">
        <v>53</v>
      </c>
      <c r="E40" s="97">
        <v>82.5</v>
      </c>
      <c r="F40" s="97" t="s">
        <v>119</v>
      </c>
      <c r="G40" s="97" t="s">
        <v>78</v>
      </c>
      <c r="H40" s="97" t="s">
        <v>24</v>
      </c>
      <c r="I40" s="97" t="s">
        <v>20</v>
      </c>
      <c r="J40" s="100">
        <v>32612</v>
      </c>
      <c r="K40" s="101" t="s">
        <v>73</v>
      </c>
      <c r="L40" s="43">
        <v>81.25</v>
      </c>
      <c r="M40" s="63"/>
      <c r="N40" s="97">
        <v>160</v>
      </c>
      <c r="O40" s="70">
        <v>175</v>
      </c>
      <c r="P40" s="70">
        <v>175</v>
      </c>
      <c r="Q40" s="97"/>
      <c r="R40" s="97">
        <v>160</v>
      </c>
      <c r="S40" s="63">
        <f t="shared" ref="S40" si="6">R40*M40</f>
        <v>0</v>
      </c>
      <c r="T40" s="96"/>
      <c r="U40" s="90" t="s">
        <v>80</v>
      </c>
    </row>
    <row r="41" spans="1:21" s="38" customFormat="1">
      <c r="A41" s="41"/>
      <c r="B41" s="71"/>
      <c r="C41" s="71"/>
      <c r="D41" s="71"/>
      <c r="E41" s="71"/>
      <c r="F41" s="47"/>
      <c r="G41" s="47" t="s">
        <v>52</v>
      </c>
      <c r="H41" s="47"/>
      <c r="I41" s="71"/>
      <c r="J41" s="74"/>
      <c r="K41" s="71"/>
      <c r="L41" s="75"/>
      <c r="M41" s="76"/>
      <c r="N41" s="71"/>
      <c r="O41" s="71"/>
      <c r="P41" s="71"/>
      <c r="Q41" s="71"/>
      <c r="R41" s="47"/>
      <c r="S41" s="76"/>
      <c r="T41" s="96"/>
      <c r="U41" s="40"/>
    </row>
    <row r="42" spans="1:21" s="38" customFormat="1">
      <c r="A42" s="41">
        <v>12</v>
      </c>
      <c r="B42" s="97">
        <v>1</v>
      </c>
      <c r="C42" s="97" t="s">
        <v>32</v>
      </c>
      <c r="D42" s="97" t="s">
        <v>33</v>
      </c>
      <c r="E42" s="97">
        <v>48</v>
      </c>
      <c r="F42" s="83" t="s">
        <v>127</v>
      </c>
      <c r="G42" s="97" t="s">
        <v>108</v>
      </c>
      <c r="H42" s="97" t="s">
        <v>24</v>
      </c>
      <c r="I42" s="97" t="s">
        <v>20</v>
      </c>
      <c r="J42" s="86">
        <v>26820</v>
      </c>
      <c r="K42" s="90" t="s">
        <v>76</v>
      </c>
      <c r="L42" s="43">
        <v>47.8</v>
      </c>
      <c r="M42" s="63"/>
      <c r="N42" s="97">
        <v>57.5</v>
      </c>
      <c r="O42" s="97">
        <v>60</v>
      </c>
      <c r="P42" s="111">
        <v>62.5</v>
      </c>
      <c r="Q42" s="70">
        <v>65</v>
      </c>
      <c r="R42" s="39">
        <v>62.5</v>
      </c>
      <c r="S42" s="63">
        <f t="shared" ref="S42:S44" si="7">R42*M42</f>
        <v>0</v>
      </c>
      <c r="T42" s="96"/>
      <c r="U42" s="83" t="s">
        <v>215</v>
      </c>
    </row>
    <row r="43" spans="1:21" s="38" customFormat="1" ht="14.25">
      <c r="A43" s="41">
        <v>12</v>
      </c>
      <c r="B43" s="71">
        <v>1</v>
      </c>
      <c r="C43" s="111" t="s">
        <v>32</v>
      </c>
      <c r="D43" s="111" t="s">
        <v>33</v>
      </c>
      <c r="E43" s="111">
        <v>60</v>
      </c>
      <c r="F43" s="111" t="s">
        <v>81</v>
      </c>
      <c r="G43" s="111" t="s">
        <v>78</v>
      </c>
      <c r="H43" s="111" t="s">
        <v>24</v>
      </c>
      <c r="I43" s="111" t="s">
        <v>20</v>
      </c>
      <c r="J43" s="122">
        <v>28752</v>
      </c>
      <c r="K43" s="111" t="s">
        <v>82</v>
      </c>
      <c r="L43" s="43">
        <v>59.2</v>
      </c>
      <c r="M43" s="63"/>
      <c r="N43" s="111">
        <v>47.5</v>
      </c>
      <c r="O43" s="111">
        <v>50</v>
      </c>
      <c r="P43" s="111">
        <v>52.5</v>
      </c>
      <c r="Q43" s="111"/>
      <c r="R43" s="39">
        <v>52.5</v>
      </c>
      <c r="S43" s="63">
        <f t="shared" si="7"/>
        <v>0</v>
      </c>
      <c r="T43" s="110"/>
      <c r="U43" s="40" t="s">
        <v>87</v>
      </c>
    </row>
    <row r="44" spans="1:21" s="38" customFormat="1">
      <c r="A44" s="41">
        <v>5</v>
      </c>
      <c r="B44" s="71">
        <v>2</v>
      </c>
      <c r="C44" s="111" t="s">
        <v>32</v>
      </c>
      <c r="D44" s="111" t="s">
        <v>33</v>
      </c>
      <c r="E44" s="111">
        <v>60</v>
      </c>
      <c r="F44" s="131" t="s">
        <v>84</v>
      </c>
      <c r="G44" s="111" t="s">
        <v>78</v>
      </c>
      <c r="H44" s="111" t="s">
        <v>31</v>
      </c>
      <c r="I44" s="111" t="s">
        <v>20</v>
      </c>
      <c r="J44" s="62">
        <v>31949</v>
      </c>
      <c r="K44" s="111" t="s">
        <v>82</v>
      </c>
      <c r="L44" s="43">
        <v>58.8</v>
      </c>
      <c r="M44" s="63"/>
      <c r="N44" s="111">
        <v>35</v>
      </c>
      <c r="O44" s="70">
        <v>40</v>
      </c>
      <c r="P44" s="70">
        <v>40</v>
      </c>
      <c r="Q44" s="111"/>
      <c r="R44" s="39">
        <v>35</v>
      </c>
      <c r="S44" s="63">
        <f t="shared" si="7"/>
        <v>0</v>
      </c>
      <c r="T44" s="110"/>
      <c r="U44" s="40" t="s">
        <v>87</v>
      </c>
    </row>
    <row r="45" spans="1:21" s="38" customFormat="1">
      <c r="A45" s="41"/>
      <c r="B45" s="71"/>
      <c r="C45" s="71"/>
      <c r="D45" s="71"/>
      <c r="E45" s="71"/>
      <c r="F45" s="47"/>
      <c r="G45" s="47" t="s">
        <v>51</v>
      </c>
      <c r="H45" s="47"/>
      <c r="I45" s="71"/>
      <c r="J45" s="74"/>
      <c r="K45" s="71"/>
      <c r="L45" s="75"/>
      <c r="M45" s="76"/>
      <c r="N45" s="71"/>
      <c r="O45" s="71"/>
      <c r="P45" s="71"/>
      <c r="Q45" s="71"/>
      <c r="R45" s="47"/>
      <c r="S45" s="76"/>
      <c r="T45" s="96"/>
      <c r="U45" s="40"/>
    </row>
    <row r="46" spans="1:21" s="38" customFormat="1">
      <c r="A46" s="41">
        <v>12</v>
      </c>
      <c r="B46" s="97">
        <v>1</v>
      </c>
      <c r="C46" s="97" t="s">
        <v>32</v>
      </c>
      <c r="D46" s="97" t="s">
        <v>33</v>
      </c>
      <c r="E46" s="66">
        <v>52</v>
      </c>
      <c r="F46" s="66" t="s">
        <v>168</v>
      </c>
      <c r="G46" s="84" t="s">
        <v>207</v>
      </c>
      <c r="H46" s="97" t="s">
        <v>24</v>
      </c>
      <c r="I46" s="97" t="s">
        <v>20</v>
      </c>
      <c r="J46" s="86">
        <v>38006</v>
      </c>
      <c r="K46" s="85" t="s">
        <v>117</v>
      </c>
      <c r="L46" s="43">
        <v>40.1</v>
      </c>
      <c r="M46" s="63"/>
      <c r="N46" s="70">
        <v>27.5</v>
      </c>
      <c r="O46" s="97">
        <v>30</v>
      </c>
      <c r="P46" s="97">
        <v>35</v>
      </c>
      <c r="Q46" s="97"/>
      <c r="R46" s="39">
        <v>35</v>
      </c>
      <c r="S46" s="63">
        <f t="shared" ref="S46:S48" si="8">R46*M46</f>
        <v>0</v>
      </c>
      <c r="T46" s="96"/>
      <c r="U46" s="40" t="s">
        <v>87</v>
      </c>
    </row>
    <row r="47" spans="1:21" s="38" customFormat="1">
      <c r="A47" s="41">
        <v>12</v>
      </c>
      <c r="B47" s="97">
        <v>1</v>
      </c>
      <c r="C47" s="97" t="s">
        <v>32</v>
      </c>
      <c r="D47" s="97" t="s">
        <v>33</v>
      </c>
      <c r="E47" s="66">
        <v>75</v>
      </c>
      <c r="F47" s="66" t="s">
        <v>209</v>
      </c>
      <c r="G47" s="84" t="s">
        <v>104</v>
      </c>
      <c r="H47" s="97" t="s">
        <v>24</v>
      </c>
      <c r="I47" s="97" t="s">
        <v>20</v>
      </c>
      <c r="J47" s="86">
        <v>33333</v>
      </c>
      <c r="K47" s="101" t="s">
        <v>73</v>
      </c>
      <c r="L47" s="43">
        <v>72.3</v>
      </c>
      <c r="M47" s="63"/>
      <c r="N47" s="44">
        <v>147.5</v>
      </c>
      <c r="O47" s="97">
        <v>147.5</v>
      </c>
      <c r="P47" s="111">
        <v>150</v>
      </c>
      <c r="Q47" s="97"/>
      <c r="R47" s="39">
        <v>150</v>
      </c>
      <c r="S47" s="63">
        <f t="shared" si="8"/>
        <v>0</v>
      </c>
      <c r="T47" s="96">
        <v>3</v>
      </c>
      <c r="U47" s="40" t="s">
        <v>87</v>
      </c>
    </row>
    <row r="48" spans="1:21" s="38" customFormat="1">
      <c r="A48" s="41"/>
      <c r="B48" s="97"/>
      <c r="C48" s="97" t="s">
        <v>32</v>
      </c>
      <c r="D48" s="97" t="s">
        <v>33</v>
      </c>
      <c r="E48" s="66">
        <v>82.5</v>
      </c>
      <c r="F48" s="66" t="s">
        <v>208</v>
      </c>
      <c r="G48" s="84" t="s">
        <v>203</v>
      </c>
      <c r="H48" s="97" t="s">
        <v>24</v>
      </c>
      <c r="I48" s="97" t="s">
        <v>20</v>
      </c>
      <c r="J48" s="86">
        <v>34945</v>
      </c>
      <c r="K48" s="90" t="s">
        <v>116</v>
      </c>
      <c r="L48" s="43">
        <v>78.650000000000006</v>
      </c>
      <c r="M48" s="63"/>
      <c r="N48" s="97">
        <v>110</v>
      </c>
      <c r="O48" s="97">
        <v>120</v>
      </c>
      <c r="P48" s="70">
        <v>130</v>
      </c>
      <c r="Q48" s="97"/>
      <c r="R48" s="39">
        <v>120</v>
      </c>
      <c r="S48" s="63">
        <f t="shared" si="8"/>
        <v>0</v>
      </c>
      <c r="T48" s="96"/>
      <c r="U48" s="40" t="s">
        <v>87</v>
      </c>
    </row>
    <row r="49" spans="1:33" s="38" customFormat="1">
      <c r="A49" s="41">
        <v>5</v>
      </c>
      <c r="B49" s="97">
        <v>2</v>
      </c>
      <c r="C49" s="97" t="s">
        <v>32</v>
      </c>
      <c r="D49" s="97" t="s">
        <v>33</v>
      </c>
      <c r="E49" s="97">
        <v>100</v>
      </c>
      <c r="F49" s="90" t="s">
        <v>95</v>
      </c>
      <c r="G49" s="102" t="s">
        <v>96</v>
      </c>
      <c r="H49" s="97" t="s">
        <v>24</v>
      </c>
      <c r="I49" s="97" t="s">
        <v>20</v>
      </c>
      <c r="J49" s="100">
        <v>29143</v>
      </c>
      <c r="K49" s="97" t="s">
        <v>82</v>
      </c>
      <c r="L49" s="43">
        <v>93.6</v>
      </c>
      <c r="M49" s="63"/>
      <c r="N49" s="97">
        <v>162.5</v>
      </c>
      <c r="O49" s="97">
        <v>170</v>
      </c>
      <c r="P49" s="70">
        <v>175</v>
      </c>
      <c r="Q49" s="97"/>
      <c r="R49" s="97">
        <v>170</v>
      </c>
      <c r="S49" s="63">
        <f>R49*M49</f>
        <v>0</v>
      </c>
      <c r="T49" s="96"/>
      <c r="U49" s="90" t="s">
        <v>95</v>
      </c>
    </row>
    <row r="50" spans="1:33" s="38" customFormat="1">
      <c r="A50" s="41">
        <v>12</v>
      </c>
      <c r="B50" s="97">
        <v>1</v>
      </c>
      <c r="C50" s="97" t="s">
        <v>32</v>
      </c>
      <c r="D50" s="97" t="s">
        <v>33</v>
      </c>
      <c r="E50" s="83">
        <v>100</v>
      </c>
      <c r="F50" s="83" t="s">
        <v>147</v>
      </c>
      <c r="G50" s="84" t="s">
        <v>104</v>
      </c>
      <c r="H50" s="97" t="s">
        <v>148</v>
      </c>
      <c r="I50" s="97" t="s">
        <v>20</v>
      </c>
      <c r="J50" s="99">
        <v>31437</v>
      </c>
      <c r="K50" s="90" t="s">
        <v>73</v>
      </c>
      <c r="L50" s="43">
        <v>97.6</v>
      </c>
      <c r="M50" s="63"/>
      <c r="N50" s="97">
        <v>180</v>
      </c>
      <c r="O50" s="70">
        <v>192.5</v>
      </c>
      <c r="P50" s="70">
        <v>192.5</v>
      </c>
      <c r="Q50" s="97"/>
      <c r="R50" s="39">
        <v>180</v>
      </c>
      <c r="S50" s="63">
        <f t="shared" ref="S50:S53" si="9">R50*M50</f>
        <v>0</v>
      </c>
      <c r="T50" s="96"/>
      <c r="U50" s="40" t="s">
        <v>87</v>
      </c>
    </row>
    <row r="51" spans="1:33" s="38" customFormat="1">
      <c r="A51" s="41">
        <v>12</v>
      </c>
      <c r="B51" s="97">
        <v>1</v>
      </c>
      <c r="C51" s="97" t="s">
        <v>32</v>
      </c>
      <c r="D51" s="97" t="s">
        <v>33</v>
      </c>
      <c r="E51" s="97">
        <v>110</v>
      </c>
      <c r="F51" s="83" t="s">
        <v>220</v>
      </c>
      <c r="G51" s="111" t="s">
        <v>78</v>
      </c>
      <c r="H51" s="97" t="s">
        <v>24</v>
      </c>
      <c r="I51" s="97" t="s">
        <v>20</v>
      </c>
      <c r="J51" s="62">
        <v>30337</v>
      </c>
      <c r="K51" s="90" t="s">
        <v>73</v>
      </c>
      <c r="L51" s="43">
        <v>103.55</v>
      </c>
      <c r="M51" s="63"/>
      <c r="N51" s="97">
        <v>180</v>
      </c>
      <c r="O51" s="111">
        <v>190</v>
      </c>
      <c r="P51" s="70">
        <v>195</v>
      </c>
      <c r="Q51" s="97"/>
      <c r="R51" s="39">
        <v>190</v>
      </c>
      <c r="S51" s="63">
        <f t="shared" si="9"/>
        <v>0</v>
      </c>
      <c r="T51" s="96">
        <v>2</v>
      </c>
      <c r="U51" s="40" t="s">
        <v>87</v>
      </c>
    </row>
    <row r="52" spans="1:33" s="38" customFormat="1">
      <c r="A52" s="41">
        <v>12</v>
      </c>
      <c r="B52" s="97">
        <v>1</v>
      </c>
      <c r="C52" s="97" t="s">
        <v>32</v>
      </c>
      <c r="D52" s="97" t="s">
        <v>33</v>
      </c>
      <c r="E52" s="97">
        <v>140</v>
      </c>
      <c r="F52" s="83" t="s">
        <v>221</v>
      </c>
      <c r="G52" s="84" t="s">
        <v>104</v>
      </c>
      <c r="H52" s="97" t="s">
        <v>24</v>
      </c>
      <c r="I52" s="97" t="s">
        <v>20</v>
      </c>
      <c r="J52" s="62">
        <v>29590</v>
      </c>
      <c r="K52" s="90" t="s">
        <v>73</v>
      </c>
      <c r="L52" s="43">
        <v>134.9</v>
      </c>
      <c r="M52" s="63"/>
      <c r="N52" s="97">
        <v>200</v>
      </c>
      <c r="O52" s="97">
        <v>212.5</v>
      </c>
      <c r="P52" s="111">
        <v>220</v>
      </c>
      <c r="Q52" s="97"/>
      <c r="R52" s="39">
        <v>220</v>
      </c>
      <c r="S52" s="63">
        <f t="shared" si="9"/>
        <v>0</v>
      </c>
      <c r="T52" s="96">
        <v>1</v>
      </c>
      <c r="U52" s="40" t="s">
        <v>87</v>
      </c>
    </row>
    <row r="53" spans="1:33" s="38" customFormat="1">
      <c r="A53" s="41">
        <v>12</v>
      </c>
      <c r="B53" s="111">
        <v>1</v>
      </c>
      <c r="C53" s="111" t="s">
        <v>32</v>
      </c>
      <c r="D53" s="111" t="s">
        <v>30</v>
      </c>
      <c r="E53" s="111">
        <v>140</v>
      </c>
      <c r="F53" s="83" t="s">
        <v>221</v>
      </c>
      <c r="G53" s="84" t="s">
        <v>104</v>
      </c>
      <c r="H53" s="97" t="s">
        <v>24</v>
      </c>
      <c r="I53" s="97" t="s">
        <v>20</v>
      </c>
      <c r="J53" s="62">
        <v>29591</v>
      </c>
      <c r="K53" s="90" t="s">
        <v>222</v>
      </c>
      <c r="L53" s="43">
        <v>134.9</v>
      </c>
      <c r="M53" s="63"/>
      <c r="N53" s="97">
        <v>265</v>
      </c>
      <c r="O53" s="97">
        <v>300</v>
      </c>
      <c r="P53" s="70"/>
      <c r="Q53" s="97"/>
      <c r="R53" s="39">
        <v>300</v>
      </c>
      <c r="S53" s="63">
        <f t="shared" si="9"/>
        <v>0</v>
      </c>
      <c r="T53" s="96"/>
      <c r="U53" s="40"/>
    </row>
    <row r="54" spans="1:33" s="38" customFormat="1">
      <c r="L54" s="55"/>
      <c r="M54" s="56"/>
      <c r="R54" s="58"/>
      <c r="S54" s="56"/>
    </row>
    <row r="55" spans="1:33" s="38" customFormat="1">
      <c r="A55" s="53" t="s">
        <v>35</v>
      </c>
      <c r="F55" s="54" t="s">
        <v>50</v>
      </c>
      <c r="J55" s="55"/>
      <c r="K55" s="56"/>
      <c r="M55" s="57"/>
      <c r="N55" s="57"/>
      <c r="P55" s="58"/>
      <c r="Q55" s="56"/>
      <c r="V55" s="58"/>
      <c r="W55" s="56"/>
      <c r="X55" s="58"/>
      <c r="Y55" s="56"/>
      <c r="AA55" s="57"/>
      <c r="AD55" s="58"/>
      <c r="AE55" s="56"/>
      <c r="AF55" s="58"/>
      <c r="AG55" s="56"/>
    </row>
    <row r="56" spans="1:33" s="38" customFormat="1">
      <c r="A56" s="53" t="s">
        <v>36</v>
      </c>
      <c r="F56" s="54" t="s">
        <v>71</v>
      </c>
      <c r="J56" s="55"/>
      <c r="K56" s="56"/>
      <c r="M56" s="57"/>
      <c r="N56" s="57"/>
      <c r="P56" s="58"/>
      <c r="Q56" s="56"/>
      <c r="V56" s="58"/>
      <c r="W56" s="56"/>
      <c r="X56" s="58"/>
      <c r="Y56" s="56"/>
      <c r="AA56" s="57"/>
      <c r="AD56" s="58"/>
      <c r="AE56" s="56"/>
      <c r="AF56" s="58"/>
      <c r="AG56" s="56"/>
    </row>
    <row r="57" spans="1:33" s="38" customFormat="1">
      <c r="A57" s="53" t="s">
        <v>37</v>
      </c>
      <c r="F57" s="54" t="s">
        <v>68</v>
      </c>
      <c r="J57" s="55"/>
      <c r="K57" s="56"/>
      <c r="M57" s="57"/>
      <c r="N57" s="57"/>
      <c r="P57" s="58"/>
      <c r="Q57" s="56"/>
      <c r="V57" s="58"/>
      <c r="W57" s="56"/>
      <c r="X57" s="58"/>
      <c r="Y57" s="56"/>
      <c r="AA57" s="57"/>
      <c r="AD57" s="58"/>
      <c r="AE57" s="56"/>
      <c r="AF57" s="58"/>
      <c r="AG57" s="56"/>
    </row>
    <row r="58" spans="1:33" s="38" customFormat="1">
      <c r="A58" s="53" t="s">
        <v>39</v>
      </c>
      <c r="F58" s="54" t="s">
        <v>67</v>
      </c>
      <c r="J58" s="55"/>
      <c r="K58" s="56"/>
      <c r="M58" s="57"/>
      <c r="N58" s="57"/>
      <c r="P58" s="58"/>
      <c r="Q58" s="56"/>
      <c r="V58" s="58"/>
      <c r="W58" s="56"/>
      <c r="X58" s="58"/>
      <c r="Y58" s="56"/>
      <c r="AA58" s="57"/>
      <c r="AD58" s="58"/>
      <c r="AE58" s="56"/>
      <c r="AF58" s="58"/>
      <c r="AG58" s="56"/>
    </row>
    <row r="59" spans="1:33" s="38" customFormat="1">
      <c r="A59" s="53" t="s">
        <v>38</v>
      </c>
      <c r="F59" s="54" t="s">
        <v>40</v>
      </c>
      <c r="J59" s="55"/>
      <c r="K59" s="56"/>
      <c r="M59" s="57"/>
      <c r="N59" s="57"/>
      <c r="P59" s="58"/>
      <c r="Q59" s="56"/>
      <c r="V59" s="58"/>
      <c r="W59" s="56"/>
      <c r="X59" s="58"/>
      <c r="Y59" s="56"/>
      <c r="AA59" s="57"/>
      <c r="AD59" s="58"/>
      <c r="AE59" s="56"/>
      <c r="AF59" s="58"/>
      <c r="AG59" s="56"/>
    </row>
    <row r="60" spans="1:33" s="38" customFormat="1">
      <c r="A60" s="53" t="s">
        <v>69</v>
      </c>
      <c r="F60" s="54" t="s">
        <v>42</v>
      </c>
      <c r="J60" s="55"/>
      <c r="K60" s="56"/>
      <c r="M60" s="57"/>
      <c r="N60" s="57"/>
      <c r="P60" s="58"/>
      <c r="Q60" s="56"/>
      <c r="V60" s="58"/>
      <c r="W60" s="56"/>
      <c r="X60" s="58"/>
      <c r="Y60" s="56"/>
      <c r="AA60" s="57"/>
      <c r="AD60" s="58"/>
      <c r="AE60" s="56"/>
      <c r="AF60" s="58"/>
      <c r="AG60" s="56"/>
    </row>
    <row r="61" spans="1:33" s="38" customFormat="1">
      <c r="A61" s="53" t="s">
        <v>70</v>
      </c>
      <c r="F61" s="54" t="s">
        <v>41</v>
      </c>
      <c r="J61" s="55"/>
      <c r="K61" s="56"/>
      <c r="M61" s="57"/>
      <c r="N61" s="57"/>
      <c r="P61" s="58"/>
      <c r="Q61" s="56"/>
      <c r="V61" s="58"/>
      <c r="W61" s="56"/>
      <c r="X61" s="58"/>
      <c r="Y61" s="56"/>
      <c r="AA61" s="57"/>
      <c r="AD61" s="58"/>
      <c r="AE61" s="56"/>
      <c r="AF61" s="58"/>
      <c r="AG61" s="56"/>
    </row>
    <row r="62" spans="1:33" s="38" customFormat="1">
      <c r="A62" s="53"/>
      <c r="F62" s="54"/>
      <c r="J62" s="55"/>
      <c r="K62" s="56"/>
      <c r="M62" s="57"/>
      <c r="N62" s="57"/>
      <c r="P62" s="58"/>
      <c r="Q62" s="56"/>
      <c r="V62" s="58"/>
      <c r="W62" s="56"/>
      <c r="X62" s="58"/>
      <c r="Y62" s="56"/>
      <c r="AA62" s="57"/>
      <c r="AD62" s="58"/>
      <c r="AE62" s="56"/>
      <c r="AF62" s="58"/>
      <c r="AG62" s="56"/>
    </row>
    <row r="63" spans="1:33" s="38" customFormat="1">
      <c r="A63" s="53"/>
      <c r="F63" s="54"/>
      <c r="J63" s="55"/>
      <c r="K63" s="56"/>
      <c r="M63" s="57"/>
      <c r="N63" s="57"/>
      <c r="P63" s="58"/>
      <c r="Q63" s="56"/>
      <c r="V63" s="58"/>
      <c r="W63" s="56"/>
      <c r="X63" s="58"/>
      <c r="Y63" s="56"/>
      <c r="AA63" s="57"/>
      <c r="AD63" s="58"/>
      <c r="AE63" s="56"/>
      <c r="AF63" s="58"/>
      <c r="AG63" s="56"/>
    </row>
    <row r="64" spans="1:33" s="38" customFormat="1">
      <c r="A64" s="53"/>
      <c r="F64" s="54"/>
      <c r="J64" s="55"/>
      <c r="K64" s="56"/>
      <c r="M64" s="57"/>
      <c r="N64" s="57"/>
      <c r="P64" s="58"/>
      <c r="Q64" s="56"/>
      <c r="V64" s="58"/>
      <c r="W64" s="56"/>
      <c r="X64" s="58"/>
      <c r="Y64" s="56"/>
      <c r="AA64" s="57"/>
      <c r="AD64" s="58"/>
      <c r="AE64" s="56"/>
      <c r="AF64" s="58"/>
      <c r="AG64" s="56"/>
    </row>
    <row r="65" spans="10:33" s="38" customFormat="1">
      <c r="J65" s="55"/>
      <c r="K65" s="56"/>
      <c r="M65" s="57"/>
      <c r="N65" s="57"/>
      <c r="P65" s="58"/>
      <c r="Q65" s="56"/>
      <c r="V65" s="58"/>
      <c r="W65" s="56"/>
      <c r="X65" s="58"/>
      <c r="Y65" s="56"/>
      <c r="AA65" s="57"/>
      <c r="AD65" s="58"/>
      <c r="AE65" s="56"/>
      <c r="AF65" s="58"/>
      <c r="AG65" s="56"/>
    </row>
    <row r="66" spans="10:33" s="38" customFormat="1">
      <c r="J66" s="55"/>
      <c r="K66" s="56"/>
      <c r="M66" s="57"/>
      <c r="N66" s="57"/>
      <c r="P66" s="58"/>
      <c r="Q66" s="56"/>
      <c r="V66" s="58"/>
      <c r="W66" s="56"/>
      <c r="X66" s="58"/>
      <c r="Y66" s="56"/>
      <c r="AA66" s="57"/>
      <c r="AD66" s="58"/>
      <c r="AE66" s="56"/>
      <c r="AF66" s="58"/>
      <c r="AG66" s="56"/>
    </row>
    <row r="67" spans="10:33">
      <c r="J67" s="6"/>
      <c r="K67" s="10"/>
      <c r="L67" s="5"/>
      <c r="M67" s="1"/>
      <c r="N67" s="1"/>
      <c r="P67" s="8"/>
      <c r="Q67" s="10"/>
      <c r="S67" s="5"/>
      <c r="V67" s="8"/>
      <c r="W67" s="10"/>
      <c r="X67" s="8"/>
      <c r="Y67" s="10"/>
      <c r="AA67" s="1"/>
      <c r="AD67" s="8"/>
      <c r="AE67" s="10"/>
      <c r="AF67" s="8"/>
      <c r="AG67" s="10"/>
    </row>
    <row r="68" spans="10:33">
      <c r="J68" s="6"/>
      <c r="K68" s="10"/>
      <c r="L68" s="5"/>
      <c r="M68" s="1"/>
      <c r="N68" s="1"/>
      <c r="P68" s="8"/>
      <c r="Q68" s="10"/>
      <c r="S68" s="5"/>
      <c r="V68" s="8"/>
      <c r="W68" s="10"/>
      <c r="X68" s="8"/>
      <c r="Y68" s="10"/>
      <c r="AA68" s="1"/>
      <c r="AD68" s="8"/>
      <c r="AE68" s="10"/>
      <c r="AF68" s="8"/>
      <c r="AG68" s="10"/>
    </row>
    <row r="69" spans="10:33">
      <c r="J69" s="6"/>
      <c r="K69" s="10"/>
      <c r="L69" s="5"/>
      <c r="M69" s="1"/>
      <c r="N69" s="1"/>
      <c r="P69" s="8"/>
      <c r="Q69" s="10"/>
      <c r="S69" s="5"/>
      <c r="V69" s="8"/>
      <c r="W69" s="10"/>
      <c r="X69" s="8"/>
      <c r="Y69" s="10"/>
      <c r="AA69" s="1"/>
      <c r="AD69" s="8"/>
      <c r="AE69" s="10"/>
      <c r="AF69" s="8"/>
      <c r="AG69" s="10"/>
    </row>
    <row r="70" spans="10:33">
      <c r="J70" s="6"/>
      <c r="K70" s="10"/>
      <c r="L70" s="5"/>
      <c r="M70" s="1"/>
      <c r="N70" s="1"/>
      <c r="P70" s="8"/>
      <c r="Q70" s="10"/>
      <c r="S70" s="5"/>
      <c r="V70" s="8"/>
      <c r="W70" s="10"/>
      <c r="X70" s="8"/>
      <c r="Y70" s="10"/>
      <c r="AA70" s="1"/>
      <c r="AD70" s="8"/>
      <c r="AE70" s="10"/>
      <c r="AF70" s="8"/>
      <c r="AG70" s="10"/>
    </row>
    <row r="71" spans="10:33">
      <c r="J71" s="6"/>
      <c r="K71" s="10"/>
      <c r="L71" s="5"/>
      <c r="M71" s="1"/>
      <c r="N71" s="1"/>
      <c r="P71" s="8"/>
      <c r="Q71" s="10"/>
      <c r="S71" s="5"/>
      <c r="V71" s="8"/>
      <c r="W71" s="10"/>
      <c r="X71" s="8"/>
      <c r="Y71" s="10"/>
      <c r="AA71" s="1"/>
      <c r="AD71" s="8"/>
      <c r="AE71" s="10"/>
      <c r="AF71" s="8"/>
      <c r="AG71" s="10"/>
    </row>
    <row r="72" spans="10:33">
      <c r="J72" s="6"/>
      <c r="K72" s="10"/>
      <c r="L72" s="5"/>
      <c r="M72" s="1"/>
      <c r="N72" s="1"/>
      <c r="P72" s="8"/>
      <c r="Q72" s="10"/>
      <c r="S72" s="5"/>
      <c r="V72" s="8"/>
      <c r="W72" s="10"/>
      <c r="X72" s="8"/>
      <c r="Y72" s="10"/>
      <c r="AA72" s="1"/>
      <c r="AD72" s="8"/>
      <c r="AE72" s="10"/>
      <c r="AF72" s="8"/>
      <c r="AG72" s="10"/>
    </row>
    <row r="73" spans="10:33">
      <c r="J73" s="6"/>
      <c r="K73" s="10"/>
      <c r="L73" s="5"/>
      <c r="M73" s="1"/>
      <c r="N73" s="1"/>
      <c r="P73" s="8"/>
      <c r="Q73" s="10"/>
      <c r="S73" s="5"/>
      <c r="V73" s="8"/>
      <c r="W73" s="10"/>
      <c r="X73" s="8"/>
      <c r="Y73" s="10"/>
      <c r="AA73" s="1"/>
      <c r="AD73" s="8"/>
      <c r="AE73" s="10"/>
      <c r="AF73" s="8"/>
      <c r="AG73" s="10"/>
    </row>
  </sheetData>
  <sortState ref="B25:T41">
    <sortCondition ref="E25:E41"/>
    <sortCondition ref="K25:K41"/>
    <sortCondition descending="1" ref="R25:R41"/>
    <sortCondition ref="L25:L41"/>
  </sortState>
  <mergeCells count="16">
    <mergeCell ref="A3:A4"/>
    <mergeCell ref="B3:B4"/>
    <mergeCell ref="U3:U4"/>
    <mergeCell ref="C3:C4"/>
    <mergeCell ref="D3:D4"/>
    <mergeCell ref="E3:E4"/>
    <mergeCell ref="F3:F4"/>
    <mergeCell ref="G3:G4"/>
    <mergeCell ref="N3:S3"/>
    <mergeCell ref="T3:T4"/>
    <mergeCell ref="H3:H4"/>
    <mergeCell ref="I3:I4"/>
    <mergeCell ref="J3:J4"/>
    <mergeCell ref="K3:K4"/>
    <mergeCell ref="L3:L4"/>
    <mergeCell ref="M3:M4"/>
  </mergeCells>
  <pageMargins left="0.74803149606299213" right="0.74803149606299213" top="0.98425196850393704" bottom="0.98425196850393704" header="0.51181102362204722" footer="0.51181102362204722"/>
  <pageSetup paperSize="9" scale="140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26"/>
  <sheetViews>
    <sheetView workbookViewId="0">
      <selection activeCell="A7" sqref="A7"/>
    </sheetView>
  </sheetViews>
  <sheetFormatPr defaultRowHeight="12.75"/>
  <cols>
    <col min="1" max="1" width="4.85546875" style="5" bestFit="1" customWidth="1"/>
    <col min="2" max="2" width="6" style="5" bestFit="1" customWidth="1"/>
    <col min="3" max="3" width="6.5703125" style="5" customWidth="1"/>
    <col min="4" max="4" width="8.85546875" style="5" bestFit="1" customWidth="1"/>
    <col min="5" max="5" width="6" style="5" customWidth="1"/>
    <col min="6" max="6" width="23.140625" style="5" bestFit="1" customWidth="1"/>
    <col min="7" max="8" width="24.28515625" style="5" bestFit="1" customWidth="1"/>
    <col min="9" max="9" width="9.7109375" style="5" bestFit="1" customWidth="1"/>
    <col min="10" max="10" width="11" style="5" customWidth="1"/>
    <col min="11" max="11" width="13.85546875" style="5" customWidth="1"/>
    <col min="12" max="12" width="6.5703125" style="6" bestFit="1" customWidth="1"/>
    <col min="13" max="13" width="6.5703125" style="10" bestFit="1" customWidth="1"/>
    <col min="14" max="16" width="6" style="5" bestFit="1" customWidth="1"/>
    <col min="17" max="17" width="4.42578125" style="5" customWidth="1"/>
    <col min="18" max="18" width="7" style="5" bestFit="1" customWidth="1"/>
    <col min="19" max="19" width="9.5703125" style="10" bestFit="1" customWidth="1"/>
    <col min="20" max="20" width="11.42578125" style="5" customWidth="1"/>
    <col min="21" max="21" width="21.42578125" style="5" customWidth="1"/>
    <col min="22" max="16384" width="9.140625" style="5"/>
  </cols>
  <sheetData>
    <row r="1" spans="1:33" ht="20.25">
      <c r="A1" s="18" t="s">
        <v>72</v>
      </c>
      <c r="C1" s="18"/>
      <c r="D1" s="2"/>
      <c r="E1" s="2"/>
      <c r="F1" s="18"/>
      <c r="G1" s="2"/>
      <c r="H1" s="4"/>
      <c r="J1" s="3"/>
      <c r="K1" s="9"/>
      <c r="L1" s="2"/>
      <c r="M1" s="11"/>
      <c r="N1" s="11"/>
      <c r="O1" s="2"/>
      <c r="P1" s="2"/>
      <c r="Q1" s="12"/>
      <c r="R1" s="2"/>
      <c r="S1" s="2"/>
      <c r="T1" s="2"/>
      <c r="U1" s="2"/>
      <c r="V1" s="14"/>
      <c r="W1" s="10"/>
      <c r="X1" s="8"/>
      <c r="Y1" s="10"/>
      <c r="AA1" s="1"/>
      <c r="AD1" s="8"/>
      <c r="AE1" s="10"/>
      <c r="AF1" s="8"/>
      <c r="AG1" s="10"/>
    </row>
    <row r="2" spans="1:33" s="19" customFormat="1" ht="21" thickBot="1">
      <c r="C2" s="13"/>
      <c r="F2" s="20"/>
      <c r="G2" s="2"/>
      <c r="H2" s="20"/>
      <c r="I2" s="2"/>
      <c r="J2" s="20"/>
      <c r="K2" s="20"/>
      <c r="L2" s="21"/>
      <c r="M2" s="22"/>
      <c r="N2" s="20"/>
      <c r="O2" s="20"/>
      <c r="P2" s="20"/>
      <c r="Q2" s="20"/>
      <c r="R2" s="23"/>
      <c r="S2" s="24"/>
    </row>
    <row r="3" spans="1:33" ht="12.75" customHeight="1">
      <c r="A3" s="148" t="s">
        <v>18</v>
      </c>
      <c r="B3" s="150" t="s">
        <v>8</v>
      </c>
      <c r="C3" s="150" t="s">
        <v>26</v>
      </c>
      <c r="D3" s="150" t="s">
        <v>27</v>
      </c>
      <c r="E3" s="150" t="s">
        <v>2</v>
      </c>
      <c r="F3" s="150" t="s">
        <v>3</v>
      </c>
      <c r="G3" s="150" t="s">
        <v>21</v>
      </c>
      <c r="H3" s="150" t="s">
        <v>10</v>
      </c>
      <c r="I3" s="150" t="s">
        <v>11</v>
      </c>
      <c r="J3" s="150" t="s">
        <v>7</v>
      </c>
      <c r="K3" s="150" t="s">
        <v>4</v>
      </c>
      <c r="L3" s="152" t="s">
        <v>1</v>
      </c>
      <c r="M3" s="154" t="s">
        <v>0</v>
      </c>
      <c r="N3" s="160" t="s">
        <v>54</v>
      </c>
      <c r="O3" s="160"/>
      <c r="P3" s="160"/>
      <c r="Q3" s="160"/>
      <c r="R3" s="160"/>
      <c r="S3" s="160"/>
      <c r="T3" s="163" t="s">
        <v>9</v>
      </c>
      <c r="U3" s="158" t="s">
        <v>48</v>
      </c>
    </row>
    <row r="4" spans="1:33" s="7" customFormat="1" ht="12" thickBot="1">
      <c r="A4" s="149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3"/>
      <c r="M4" s="155"/>
      <c r="N4" s="15">
        <v>1</v>
      </c>
      <c r="O4" s="15">
        <v>2</v>
      </c>
      <c r="P4" s="15">
        <v>3</v>
      </c>
      <c r="Q4" s="15">
        <v>4</v>
      </c>
      <c r="R4" s="25" t="s">
        <v>6</v>
      </c>
      <c r="S4" s="17" t="s">
        <v>0</v>
      </c>
      <c r="T4" s="164"/>
      <c r="U4" s="159"/>
    </row>
    <row r="5" spans="1:33" s="38" customFormat="1">
      <c r="A5" s="41"/>
      <c r="B5" s="42"/>
      <c r="C5" s="42"/>
      <c r="D5" s="42"/>
      <c r="E5" s="42"/>
      <c r="F5" s="42"/>
      <c r="G5" s="39" t="s">
        <v>51</v>
      </c>
      <c r="H5" s="42"/>
      <c r="I5" s="42"/>
      <c r="J5" s="62"/>
      <c r="K5" s="42"/>
      <c r="L5" s="43"/>
      <c r="M5" s="63"/>
      <c r="N5" s="42"/>
      <c r="O5" s="42"/>
      <c r="P5" s="42"/>
      <c r="Q5" s="42"/>
      <c r="R5" s="39"/>
      <c r="S5" s="63"/>
      <c r="T5" s="42"/>
      <c r="U5" s="40"/>
    </row>
    <row r="6" spans="1:33" s="38" customFormat="1" ht="14.25">
      <c r="A6" s="41">
        <v>12</v>
      </c>
      <c r="B6" s="97">
        <v>1</v>
      </c>
      <c r="C6" s="97" t="s">
        <v>32</v>
      </c>
      <c r="D6" s="97" t="s">
        <v>30</v>
      </c>
      <c r="E6" s="97">
        <v>125</v>
      </c>
      <c r="F6" s="117" t="s">
        <v>77</v>
      </c>
      <c r="G6" s="97" t="s">
        <v>78</v>
      </c>
      <c r="H6" s="97" t="s">
        <v>24</v>
      </c>
      <c r="I6" s="97" t="s">
        <v>20</v>
      </c>
      <c r="J6" s="62">
        <v>32600</v>
      </c>
      <c r="K6" s="118" t="s">
        <v>73</v>
      </c>
      <c r="L6" s="43">
        <v>109.9</v>
      </c>
      <c r="M6" s="63"/>
      <c r="N6" s="64">
        <v>170</v>
      </c>
      <c r="O6" s="119">
        <v>200</v>
      </c>
      <c r="P6" s="119">
        <v>200</v>
      </c>
      <c r="Q6" s="65"/>
      <c r="R6" s="39">
        <v>170</v>
      </c>
      <c r="S6" s="63">
        <f t="shared" ref="S6" si="0">R6*M6</f>
        <v>0</v>
      </c>
      <c r="T6" s="97"/>
      <c r="U6" s="116" t="s">
        <v>79</v>
      </c>
    </row>
    <row r="8" spans="1:33">
      <c r="A8" s="27" t="s">
        <v>35</v>
      </c>
      <c r="F8" s="26" t="s">
        <v>50</v>
      </c>
      <c r="J8" s="6"/>
      <c r="K8" s="10"/>
      <c r="L8" s="5"/>
      <c r="M8" s="1"/>
      <c r="N8" s="1"/>
      <c r="P8" s="8"/>
      <c r="Q8" s="10"/>
      <c r="S8" s="5"/>
      <c r="V8" s="8"/>
      <c r="W8" s="10"/>
      <c r="X8" s="8"/>
      <c r="Y8" s="10"/>
      <c r="AA8" s="1"/>
      <c r="AD8" s="8"/>
      <c r="AE8" s="10"/>
      <c r="AF8" s="8"/>
      <c r="AG8" s="10"/>
    </row>
    <row r="9" spans="1:33">
      <c r="A9" s="27" t="s">
        <v>36</v>
      </c>
      <c r="F9" s="26" t="s">
        <v>71</v>
      </c>
      <c r="J9" s="6"/>
      <c r="K9" s="10"/>
      <c r="L9" s="5"/>
      <c r="M9" s="1"/>
      <c r="N9" s="1"/>
      <c r="P9" s="8"/>
      <c r="Q9" s="10"/>
      <c r="S9" s="5"/>
      <c r="V9" s="8"/>
      <c r="W9" s="10"/>
      <c r="X9" s="8"/>
      <c r="Y9" s="10"/>
      <c r="AA9" s="1"/>
      <c r="AD9" s="8"/>
      <c r="AE9" s="10"/>
      <c r="AF9" s="8"/>
      <c r="AG9" s="10"/>
    </row>
    <row r="10" spans="1:33">
      <c r="A10" s="27" t="s">
        <v>37</v>
      </c>
      <c r="F10" s="26" t="s">
        <v>68</v>
      </c>
      <c r="J10" s="6"/>
      <c r="K10" s="10"/>
      <c r="L10" s="5"/>
      <c r="M10" s="1"/>
      <c r="N10" s="1"/>
      <c r="P10" s="8"/>
      <c r="Q10" s="10"/>
      <c r="S10" s="5"/>
      <c r="V10" s="8"/>
      <c r="W10" s="10"/>
      <c r="X10" s="8"/>
      <c r="Y10" s="10"/>
      <c r="AA10" s="1"/>
      <c r="AD10" s="8"/>
      <c r="AE10" s="10"/>
      <c r="AF10" s="8"/>
      <c r="AG10" s="10"/>
    </row>
    <row r="11" spans="1:33">
      <c r="A11" s="27" t="s">
        <v>39</v>
      </c>
      <c r="F11" s="26" t="s">
        <v>67</v>
      </c>
      <c r="J11" s="6"/>
      <c r="K11" s="10"/>
      <c r="L11" s="5"/>
      <c r="M11" s="1"/>
      <c r="N11" s="1"/>
      <c r="P11" s="8"/>
      <c r="Q11" s="10"/>
      <c r="S11" s="5"/>
      <c r="V11" s="8"/>
      <c r="W11" s="10"/>
      <c r="X11" s="8"/>
      <c r="Y11" s="10"/>
      <c r="AA11" s="1"/>
      <c r="AD11" s="8"/>
      <c r="AE11" s="10"/>
      <c r="AF11" s="8"/>
      <c r="AG11" s="10"/>
    </row>
    <row r="12" spans="1:33">
      <c r="A12" s="27" t="s">
        <v>38</v>
      </c>
      <c r="F12" s="26" t="s">
        <v>40</v>
      </c>
      <c r="J12" s="6"/>
      <c r="K12" s="10"/>
      <c r="L12" s="5"/>
      <c r="M12" s="1"/>
      <c r="N12" s="1"/>
      <c r="P12" s="8"/>
      <c r="Q12" s="10"/>
      <c r="S12" s="5"/>
      <c r="V12" s="8"/>
      <c r="W12" s="10"/>
      <c r="X12" s="8"/>
      <c r="Y12" s="10"/>
      <c r="AA12" s="1"/>
      <c r="AD12" s="8"/>
      <c r="AE12" s="10"/>
      <c r="AF12" s="8"/>
      <c r="AG12" s="10"/>
    </row>
    <row r="13" spans="1:33">
      <c r="A13" s="27" t="s">
        <v>69</v>
      </c>
      <c r="F13" s="26" t="s">
        <v>42</v>
      </c>
      <c r="J13" s="6"/>
      <c r="K13" s="10"/>
      <c r="L13" s="5"/>
      <c r="M13" s="1"/>
      <c r="N13" s="1"/>
      <c r="P13" s="8"/>
      <c r="Q13" s="10"/>
      <c r="S13" s="5"/>
      <c r="V13" s="8"/>
      <c r="W13" s="10"/>
      <c r="X13" s="8"/>
      <c r="Y13" s="10"/>
      <c r="AA13" s="1"/>
      <c r="AD13" s="8"/>
      <c r="AE13" s="10"/>
      <c r="AF13" s="8"/>
      <c r="AG13" s="10"/>
    </row>
    <row r="14" spans="1:33">
      <c r="A14" s="27" t="s">
        <v>70</v>
      </c>
      <c r="F14" s="26" t="s">
        <v>41</v>
      </c>
      <c r="J14" s="6"/>
      <c r="K14" s="10"/>
      <c r="L14" s="5"/>
      <c r="M14" s="1"/>
      <c r="N14" s="1"/>
      <c r="P14" s="8"/>
      <c r="Q14" s="10"/>
      <c r="S14" s="5"/>
      <c r="V14" s="8"/>
      <c r="W14" s="10"/>
      <c r="X14" s="8"/>
      <c r="Y14" s="10"/>
      <c r="AA14" s="1"/>
      <c r="AD14" s="8"/>
      <c r="AE14" s="10"/>
      <c r="AF14" s="8"/>
      <c r="AG14" s="10"/>
    </row>
    <row r="15" spans="1:33">
      <c r="A15" s="27"/>
      <c r="F15" s="26"/>
      <c r="J15" s="6"/>
      <c r="K15" s="10"/>
      <c r="L15" s="5"/>
      <c r="M15" s="1"/>
      <c r="N15" s="1"/>
      <c r="P15" s="8"/>
      <c r="Q15" s="10"/>
      <c r="S15" s="5"/>
      <c r="V15" s="8"/>
      <c r="W15" s="10"/>
      <c r="X15" s="8"/>
      <c r="Y15" s="10"/>
      <c r="AA15" s="1"/>
      <c r="AD15" s="8"/>
      <c r="AE15" s="10"/>
      <c r="AF15" s="8"/>
      <c r="AG15" s="10"/>
    </row>
    <row r="16" spans="1:33">
      <c r="A16" s="27"/>
      <c r="F16" s="26"/>
      <c r="J16" s="6"/>
      <c r="K16" s="10"/>
      <c r="L16" s="5"/>
      <c r="M16" s="1"/>
      <c r="N16" s="1"/>
      <c r="P16" s="8"/>
      <c r="Q16" s="10"/>
      <c r="S16" s="5"/>
      <c r="V16" s="8"/>
      <c r="W16" s="10"/>
      <c r="X16" s="8"/>
      <c r="Y16" s="10"/>
      <c r="AA16" s="1"/>
      <c r="AD16" s="8"/>
      <c r="AE16" s="10"/>
      <c r="AF16" s="8"/>
      <c r="AG16" s="10"/>
    </row>
    <row r="17" spans="1:33">
      <c r="A17" s="27"/>
      <c r="F17" s="26"/>
      <c r="J17" s="6"/>
      <c r="K17" s="10"/>
      <c r="L17" s="5"/>
      <c r="M17" s="1"/>
      <c r="N17" s="1"/>
      <c r="P17" s="8"/>
      <c r="Q17" s="10"/>
      <c r="S17" s="5"/>
      <c r="V17" s="8"/>
      <c r="W17" s="10"/>
      <c r="X17" s="8"/>
      <c r="Y17" s="10"/>
      <c r="AA17" s="1"/>
      <c r="AD17" s="8"/>
      <c r="AE17" s="10"/>
      <c r="AF17" s="8"/>
      <c r="AG17" s="10"/>
    </row>
    <row r="18" spans="1:33">
      <c r="J18" s="6"/>
      <c r="K18" s="10"/>
      <c r="L18" s="5"/>
      <c r="M18" s="1"/>
      <c r="N18" s="1"/>
      <c r="P18" s="8"/>
      <c r="Q18" s="10"/>
      <c r="S18" s="5"/>
      <c r="V18" s="8"/>
      <c r="W18" s="10"/>
      <c r="X18" s="8"/>
      <c r="Y18" s="10"/>
      <c r="AA18" s="1"/>
      <c r="AD18" s="8"/>
      <c r="AE18" s="10"/>
      <c r="AF18" s="8"/>
      <c r="AG18" s="10"/>
    </row>
    <row r="19" spans="1:33">
      <c r="J19" s="6"/>
      <c r="K19" s="10"/>
      <c r="L19" s="5"/>
      <c r="M19" s="1"/>
      <c r="N19" s="1"/>
      <c r="P19" s="8"/>
      <c r="Q19" s="10"/>
      <c r="S19" s="5"/>
      <c r="V19" s="8"/>
      <c r="W19" s="10"/>
      <c r="X19" s="8"/>
      <c r="Y19" s="10"/>
      <c r="AA19" s="1"/>
      <c r="AD19" s="8"/>
      <c r="AE19" s="10"/>
      <c r="AF19" s="8"/>
      <c r="AG19" s="10"/>
    </row>
    <row r="20" spans="1:33">
      <c r="J20" s="6"/>
      <c r="K20" s="10"/>
      <c r="L20" s="5"/>
      <c r="M20" s="1"/>
      <c r="N20" s="1"/>
      <c r="P20" s="8"/>
      <c r="Q20" s="10"/>
      <c r="S20" s="5"/>
      <c r="V20" s="8"/>
      <c r="W20" s="10"/>
      <c r="X20" s="8"/>
      <c r="Y20" s="10"/>
      <c r="AA20" s="1"/>
      <c r="AD20" s="8"/>
      <c r="AE20" s="10"/>
      <c r="AF20" s="8"/>
      <c r="AG20" s="10"/>
    </row>
    <row r="21" spans="1:33">
      <c r="J21" s="6"/>
      <c r="K21" s="10"/>
      <c r="L21" s="5"/>
      <c r="M21" s="1"/>
      <c r="N21" s="1"/>
      <c r="P21" s="8"/>
      <c r="Q21" s="10"/>
      <c r="S21" s="5"/>
      <c r="V21" s="8"/>
      <c r="W21" s="10"/>
      <c r="X21" s="8"/>
      <c r="Y21" s="10"/>
      <c r="AA21" s="1"/>
      <c r="AD21" s="8"/>
      <c r="AE21" s="10"/>
      <c r="AF21" s="8"/>
      <c r="AG21" s="10"/>
    </row>
    <row r="22" spans="1:33">
      <c r="J22" s="6"/>
      <c r="K22" s="10"/>
      <c r="L22" s="5"/>
      <c r="M22" s="1"/>
      <c r="N22" s="1"/>
      <c r="P22" s="8"/>
      <c r="Q22" s="10"/>
      <c r="S22" s="5"/>
      <c r="V22" s="8"/>
      <c r="W22" s="10"/>
      <c r="X22" s="8"/>
      <c r="Y22" s="10"/>
      <c r="AA22" s="1"/>
      <c r="AD22" s="8"/>
      <c r="AE22" s="10"/>
      <c r="AF22" s="8"/>
      <c r="AG22" s="10"/>
    </row>
    <row r="23" spans="1:33">
      <c r="J23" s="6"/>
      <c r="K23" s="10"/>
      <c r="L23" s="5"/>
      <c r="M23" s="1"/>
      <c r="N23" s="1"/>
      <c r="P23" s="8"/>
      <c r="Q23" s="10"/>
      <c r="S23" s="5"/>
      <c r="V23" s="8"/>
      <c r="W23" s="10"/>
      <c r="X23" s="8"/>
      <c r="Y23" s="10"/>
      <c r="AA23" s="1"/>
      <c r="AD23" s="8"/>
      <c r="AE23" s="10"/>
      <c r="AF23" s="8"/>
      <c r="AG23" s="10"/>
    </row>
    <row r="24" spans="1:33">
      <c r="J24" s="6"/>
      <c r="K24" s="10"/>
      <c r="L24" s="5"/>
      <c r="M24" s="1"/>
      <c r="N24" s="1"/>
      <c r="P24" s="8"/>
      <c r="Q24" s="10"/>
      <c r="S24" s="5"/>
      <c r="V24" s="8"/>
      <c r="W24" s="10"/>
      <c r="X24" s="8"/>
      <c r="Y24" s="10"/>
      <c r="AA24" s="1"/>
      <c r="AD24" s="8"/>
      <c r="AE24" s="10"/>
      <c r="AF24" s="8"/>
      <c r="AG24" s="10"/>
    </row>
    <row r="25" spans="1:33">
      <c r="J25" s="6"/>
      <c r="K25" s="10"/>
      <c r="L25" s="5"/>
      <c r="M25" s="1"/>
      <c r="N25" s="1"/>
      <c r="P25" s="8"/>
      <c r="Q25" s="10"/>
      <c r="S25" s="5"/>
      <c r="V25" s="8"/>
      <c r="W25" s="10"/>
      <c r="X25" s="8"/>
      <c r="Y25" s="10"/>
      <c r="AA25" s="1"/>
      <c r="AD25" s="8"/>
      <c r="AE25" s="10"/>
      <c r="AF25" s="8"/>
      <c r="AG25" s="10"/>
    </row>
    <row r="26" spans="1:33">
      <c r="J26" s="6"/>
      <c r="K26" s="10"/>
      <c r="L26" s="5"/>
      <c r="M26" s="1"/>
      <c r="N26" s="1"/>
      <c r="P26" s="8"/>
      <c r="Q26" s="10"/>
      <c r="S26" s="5"/>
      <c r="V26" s="8"/>
      <c r="W26" s="10"/>
      <c r="X26" s="8"/>
      <c r="Y26" s="10"/>
      <c r="AA26" s="1"/>
      <c r="AD26" s="8"/>
      <c r="AE26" s="10"/>
      <c r="AF26" s="8"/>
      <c r="AG26" s="10"/>
    </row>
  </sheetData>
  <sortState ref="A16:T76">
    <sortCondition ref="E16:E76"/>
    <sortCondition ref="K16:K76"/>
    <sortCondition descending="1" ref="R16:R76"/>
    <sortCondition ref="L16:L76"/>
  </sortState>
  <mergeCells count="16">
    <mergeCell ref="F3:F4"/>
    <mergeCell ref="A3:A4"/>
    <mergeCell ref="B3:B4"/>
    <mergeCell ref="C3:C4"/>
    <mergeCell ref="D3:D4"/>
    <mergeCell ref="E3:E4"/>
    <mergeCell ref="U3:U4"/>
    <mergeCell ref="M3:M4"/>
    <mergeCell ref="N3:S3"/>
    <mergeCell ref="T3:T4"/>
    <mergeCell ref="G3:G4"/>
    <mergeCell ref="H3:H4"/>
    <mergeCell ref="I3:I4"/>
    <mergeCell ref="J3:J4"/>
    <mergeCell ref="K3:K4"/>
    <mergeCell ref="L3:L4"/>
  </mergeCells>
  <printOptions horizontalCentered="1" verticalCentered="1"/>
  <pageMargins left="0.39370078740157483" right="0.39370078740157483" top="0.39370078740157483" bottom="0.39370078740157483" header="0" footer="0"/>
  <pageSetup paperSize="9" scale="72" orientation="landscape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38"/>
  <sheetViews>
    <sheetView workbookViewId="0">
      <selection activeCell="V21" sqref="V21"/>
    </sheetView>
  </sheetViews>
  <sheetFormatPr defaultRowHeight="12.75"/>
  <cols>
    <col min="1" max="1" width="4.85546875" style="5" bestFit="1" customWidth="1"/>
    <col min="2" max="2" width="6" style="5" bestFit="1" customWidth="1"/>
    <col min="3" max="3" width="6.85546875" style="5" customWidth="1"/>
    <col min="4" max="4" width="8.85546875" style="5" customWidth="1"/>
    <col min="5" max="5" width="5.140625" style="5" bestFit="1" customWidth="1"/>
    <col min="6" max="6" width="22.140625" style="5" bestFit="1" customWidth="1"/>
    <col min="7" max="7" width="24.5703125" style="5" customWidth="1"/>
    <col min="8" max="8" width="24" style="5" customWidth="1"/>
    <col min="9" max="9" width="12.5703125" style="5" bestFit="1" customWidth="1"/>
    <col min="10" max="10" width="13.28515625" style="5" bestFit="1" customWidth="1"/>
    <col min="11" max="11" width="15" style="5" customWidth="1"/>
    <col min="12" max="12" width="6.5703125" style="6" bestFit="1" customWidth="1"/>
    <col min="13" max="13" width="7.5703125" style="10" bestFit="1" customWidth="1"/>
    <col min="14" max="16" width="6" style="5" bestFit="1" customWidth="1"/>
    <col min="17" max="17" width="3" style="5" bestFit="1" customWidth="1"/>
    <col min="18" max="18" width="6.5703125" style="5" bestFit="1" customWidth="1"/>
    <col min="19" max="19" width="9.5703125" style="10" bestFit="1" customWidth="1"/>
    <col min="20" max="20" width="7.5703125" style="5" customWidth="1"/>
    <col min="21" max="21" width="20.7109375" style="5" customWidth="1"/>
    <col min="22" max="16384" width="9.140625" style="5"/>
  </cols>
  <sheetData>
    <row r="1" spans="1:33" ht="20.25">
      <c r="A1" s="18" t="s">
        <v>72</v>
      </c>
      <c r="C1" s="18"/>
      <c r="D1" s="2"/>
      <c r="E1" s="2"/>
      <c r="F1" s="18"/>
      <c r="G1" s="2"/>
      <c r="H1" s="4"/>
      <c r="J1" s="3"/>
      <c r="K1" s="9"/>
      <c r="L1" s="2"/>
      <c r="M1" s="11"/>
      <c r="N1" s="11"/>
      <c r="O1" s="2"/>
      <c r="P1" s="2"/>
      <c r="Q1" s="12"/>
      <c r="R1" s="2"/>
      <c r="S1" s="2"/>
      <c r="T1" s="2"/>
      <c r="U1" s="2"/>
      <c r="V1" s="14"/>
      <c r="W1" s="10"/>
      <c r="X1" s="8"/>
      <c r="Y1" s="10"/>
      <c r="AA1" s="1"/>
      <c r="AD1" s="8"/>
      <c r="AE1" s="10"/>
      <c r="AF1" s="8"/>
      <c r="AG1" s="10"/>
    </row>
    <row r="2" spans="1:33" s="19" customFormat="1" ht="21" thickBot="1">
      <c r="C2" s="13"/>
      <c r="F2" s="20"/>
      <c r="G2" s="2"/>
      <c r="H2" s="20"/>
      <c r="I2" s="2"/>
      <c r="J2" s="20"/>
      <c r="K2" s="20"/>
      <c r="L2" s="21"/>
      <c r="M2" s="22"/>
      <c r="N2" s="20"/>
      <c r="O2" s="20"/>
      <c r="P2" s="20"/>
      <c r="Q2" s="20"/>
      <c r="R2" s="23"/>
      <c r="S2" s="24"/>
    </row>
    <row r="3" spans="1:33" ht="12.75" customHeight="1">
      <c r="A3" s="148" t="s">
        <v>18</v>
      </c>
      <c r="B3" s="150" t="s">
        <v>8</v>
      </c>
      <c r="C3" s="150" t="s">
        <v>26</v>
      </c>
      <c r="D3" s="150" t="s">
        <v>27</v>
      </c>
      <c r="E3" s="150" t="s">
        <v>2</v>
      </c>
      <c r="F3" s="150" t="s">
        <v>3</v>
      </c>
      <c r="G3" s="150" t="s">
        <v>21</v>
      </c>
      <c r="H3" s="150" t="s">
        <v>10</v>
      </c>
      <c r="I3" s="150" t="s">
        <v>11</v>
      </c>
      <c r="J3" s="150" t="s">
        <v>7</v>
      </c>
      <c r="K3" s="150" t="s">
        <v>4</v>
      </c>
      <c r="L3" s="152" t="s">
        <v>1</v>
      </c>
      <c r="M3" s="154" t="s">
        <v>0</v>
      </c>
      <c r="N3" s="160" t="s">
        <v>55</v>
      </c>
      <c r="O3" s="160"/>
      <c r="P3" s="160"/>
      <c r="Q3" s="160"/>
      <c r="R3" s="160"/>
      <c r="S3" s="160"/>
      <c r="T3" s="163" t="s">
        <v>9</v>
      </c>
      <c r="U3" s="158" t="s">
        <v>48</v>
      </c>
    </row>
    <row r="4" spans="1:33" s="7" customFormat="1" ht="12" thickBot="1">
      <c r="A4" s="149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3"/>
      <c r="M4" s="155"/>
      <c r="N4" s="15">
        <v>1</v>
      </c>
      <c r="O4" s="15">
        <v>2</v>
      </c>
      <c r="P4" s="15">
        <v>3</v>
      </c>
      <c r="Q4" s="15">
        <v>4</v>
      </c>
      <c r="R4" s="25" t="s">
        <v>6</v>
      </c>
      <c r="S4" s="17" t="s">
        <v>0</v>
      </c>
      <c r="T4" s="164"/>
      <c r="U4" s="159"/>
    </row>
    <row r="5" spans="1:33" s="38" customFormat="1">
      <c r="A5" s="41"/>
      <c r="B5" s="42"/>
      <c r="C5" s="42"/>
      <c r="D5" s="42"/>
      <c r="E5" s="42"/>
      <c r="F5" s="42"/>
      <c r="G5" s="39" t="s">
        <v>47</v>
      </c>
      <c r="H5" s="42"/>
      <c r="I5" s="42"/>
      <c r="J5" s="62"/>
      <c r="K5" s="42"/>
      <c r="L5" s="43"/>
      <c r="M5" s="63"/>
      <c r="N5" s="42"/>
      <c r="O5" s="42"/>
      <c r="P5" s="42"/>
      <c r="Q5" s="42"/>
      <c r="R5" s="39"/>
      <c r="S5" s="63"/>
      <c r="T5" s="42"/>
      <c r="U5" s="40"/>
    </row>
    <row r="6" spans="1:33" s="38" customFormat="1">
      <c r="A6" s="41">
        <v>12</v>
      </c>
      <c r="B6" s="94">
        <v>1</v>
      </c>
      <c r="C6" s="94" t="s">
        <v>29</v>
      </c>
      <c r="D6" s="94" t="s">
        <v>33</v>
      </c>
      <c r="E6" s="94">
        <v>48</v>
      </c>
      <c r="F6" s="94" t="s">
        <v>102</v>
      </c>
      <c r="G6" s="94" t="s">
        <v>104</v>
      </c>
      <c r="H6" s="94" t="s">
        <v>24</v>
      </c>
      <c r="I6" s="94" t="s">
        <v>20</v>
      </c>
      <c r="J6" s="62">
        <v>31407</v>
      </c>
      <c r="K6" s="94" t="s">
        <v>82</v>
      </c>
      <c r="L6" s="43">
        <v>46.3</v>
      </c>
      <c r="M6" s="63"/>
      <c r="N6" s="94">
        <v>100</v>
      </c>
      <c r="O6" s="94">
        <v>107.5</v>
      </c>
      <c r="P6" s="70">
        <v>112.5</v>
      </c>
      <c r="Q6" s="94"/>
      <c r="R6" s="39">
        <v>107.5</v>
      </c>
      <c r="S6" s="63">
        <f t="shared" ref="S6:S18" si="0">R6*M6</f>
        <v>0</v>
      </c>
      <c r="T6" s="94"/>
      <c r="U6" s="134" t="s">
        <v>103</v>
      </c>
    </row>
    <row r="7" spans="1:33" s="38" customFormat="1">
      <c r="A7" s="41">
        <v>12</v>
      </c>
      <c r="B7" s="94">
        <v>1</v>
      </c>
      <c r="C7" s="94" t="s">
        <v>29</v>
      </c>
      <c r="D7" s="94" t="s">
        <v>33</v>
      </c>
      <c r="E7" s="94">
        <v>52</v>
      </c>
      <c r="F7" s="94" t="s">
        <v>151</v>
      </c>
      <c r="G7" s="94" t="s">
        <v>104</v>
      </c>
      <c r="H7" s="94" t="s">
        <v>24</v>
      </c>
      <c r="I7" s="94" t="s">
        <v>20</v>
      </c>
      <c r="J7" s="62">
        <v>33487</v>
      </c>
      <c r="K7" s="94" t="s">
        <v>73</v>
      </c>
      <c r="L7" s="43">
        <v>51.25</v>
      </c>
      <c r="M7" s="63"/>
      <c r="N7" s="94">
        <v>92.5</v>
      </c>
      <c r="O7" s="94">
        <v>102.5</v>
      </c>
      <c r="P7" s="134">
        <v>110</v>
      </c>
      <c r="Q7" s="94"/>
      <c r="R7" s="39">
        <v>110</v>
      </c>
      <c r="S7" s="63">
        <f t="shared" si="0"/>
        <v>0</v>
      </c>
      <c r="T7" s="94"/>
      <c r="U7" s="98" t="s">
        <v>150</v>
      </c>
    </row>
    <row r="8" spans="1:33" s="38" customFormat="1">
      <c r="A8" s="41">
        <v>12</v>
      </c>
      <c r="B8" s="94">
        <v>1</v>
      </c>
      <c r="C8" s="94" t="s">
        <v>29</v>
      </c>
      <c r="D8" s="94" t="s">
        <v>33</v>
      </c>
      <c r="E8" s="94">
        <v>56</v>
      </c>
      <c r="F8" s="94" t="s">
        <v>210</v>
      </c>
      <c r="G8" s="94" t="s">
        <v>104</v>
      </c>
      <c r="H8" s="94" t="s">
        <v>24</v>
      </c>
      <c r="I8" s="94" t="s">
        <v>20</v>
      </c>
      <c r="J8" s="62">
        <v>36104</v>
      </c>
      <c r="K8" s="94" t="s">
        <v>211</v>
      </c>
      <c r="L8" s="43">
        <v>55.15</v>
      </c>
      <c r="M8" s="63"/>
      <c r="N8" s="94">
        <v>110</v>
      </c>
      <c r="O8" s="94">
        <v>120</v>
      </c>
      <c r="P8" s="70">
        <v>122.5</v>
      </c>
      <c r="Q8" s="94"/>
      <c r="R8" s="39">
        <v>120</v>
      </c>
      <c r="S8" s="63">
        <f t="shared" si="0"/>
        <v>0</v>
      </c>
      <c r="T8" s="94"/>
      <c r="U8" s="134" t="s">
        <v>103</v>
      </c>
    </row>
    <row r="9" spans="1:33" s="38" customFormat="1">
      <c r="A9" s="41"/>
      <c r="B9" s="42"/>
      <c r="C9" s="42"/>
      <c r="D9" s="42"/>
      <c r="E9" s="42"/>
      <c r="F9" s="42"/>
      <c r="G9" s="39" t="s">
        <v>49</v>
      </c>
      <c r="H9" s="42"/>
      <c r="I9" s="42"/>
      <c r="J9" s="62"/>
      <c r="K9" s="42"/>
      <c r="L9" s="43"/>
      <c r="M9" s="63"/>
      <c r="N9" s="42"/>
      <c r="O9" s="42"/>
      <c r="P9" s="42"/>
      <c r="Q9" s="42"/>
      <c r="R9" s="39"/>
      <c r="S9" s="63"/>
      <c r="T9" s="42"/>
      <c r="U9" s="134"/>
    </row>
    <row r="10" spans="1:33" s="38" customFormat="1">
      <c r="A10" s="41">
        <v>12</v>
      </c>
      <c r="B10" s="134">
        <v>1</v>
      </c>
      <c r="C10" s="134" t="s">
        <v>29</v>
      </c>
      <c r="D10" s="134" t="s">
        <v>33</v>
      </c>
      <c r="E10" s="134">
        <v>44</v>
      </c>
      <c r="F10" s="141" t="s">
        <v>97</v>
      </c>
      <c r="G10" s="102" t="s">
        <v>96</v>
      </c>
      <c r="H10" s="134" t="s">
        <v>24</v>
      </c>
      <c r="I10" s="134" t="s">
        <v>20</v>
      </c>
      <c r="J10" s="142">
        <v>39740</v>
      </c>
      <c r="K10" s="134" t="s">
        <v>98</v>
      </c>
      <c r="L10" s="43">
        <v>34.049999999999997</v>
      </c>
      <c r="M10" s="63"/>
      <c r="N10" s="134">
        <v>75</v>
      </c>
      <c r="O10" s="134">
        <v>80</v>
      </c>
      <c r="P10" s="134">
        <v>85</v>
      </c>
      <c r="Q10" s="134"/>
      <c r="R10" s="39">
        <v>85</v>
      </c>
      <c r="S10" s="63">
        <f t="shared" si="0"/>
        <v>0</v>
      </c>
      <c r="T10" s="134"/>
      <c r="U10" s="90" t="s">
        <v>95</v>
      </c>
    </row>
    <row r="11" spans="1:33" s="38" customFormat="1">
      <c r="A11" s="41">
        <v>12</v>
      </c>
      <c r="B11" s="134">
        <v>1</v>
      </c>
      <c r="C11" s="134" t="s">
        <v>29</v>
      </c>
      <c r="D11" s="134" t="s">
        <v>33</v>
      </c>
      <c r="E11" s="134">
        <v>60</v>
      </c>
      <c r="F11" s="102" t="s">
        <v>193</v>
      </c>
      <c r="G11" s="141" t="s">
        <v>96</v>
      </c>
      <c r="H11" s="134" t="s">
        <v>24</v>
      </c>
      <c r="I11" s="134" t="s">
        <v>20</v>
      </c>
      <c r="J11" s="104">
        <v>36942</v>
      </c>
      <c r="K11" s="134" t="s">
        <v>101</v>
      </c>
      <c r="L11" s="43">
        <v>63</v>
      </c>
      <c r="M11" s="63"/>
      <c r="N11" s="134">
        <v>165</v>
      </c>
      <c r="O11" s="134">
        <v>172.5</v>
      </c>
      <c r="P11" s="134">
        <v>175</v>
      </c>
      <c r="Q11" s="134"/>
      <c r="R11" s="39">
        <v>175</v>
      </c>
      <c r="S11" s="63">
        <f t="shared" si="0"/>
        <v>0</v>
      </c>
      <c r="T11" s="134"/>
      <c r="U11" s="90" t="s">
        <v>95</v>
      </c>
    </row>
    <row r="12" spans="1:33" s="38" customFormat="1">
      <c r="A12" s="41">
        <v>12</v>
      </c>
      <c r="B12" s="94">
        <v>1</v>
      </c>
      <c r="C12" s="94" t="s">
        <v>29</v>
      </c>
      <c r="D12" s="94" t="s">
        <v>33</v>
      </c>
      <c r="E12" s="94">
        <v>67.5</v>
      </c>
      <c r="F12" s="102" t="s">
        <v>137</v>
      </c>
      <c r="G12" s="102" t="s">
        <v>138</v>
      </c>
      <c r="H12" s="94" t="s">
        <v>24</v>
      </c>
      <c r="I12" s="94" t="s">
        <v>20</v>
      </c>
      <c r="J12" s="104">
        <v>31143</v>
      </c>
      <c r="K12" s="94" t="s">
        <v>73</v>
      </c>
      <c r="L12" s="43">
        <v>66.349999999999994</v>
      </c>
      <c r="M12" s="63"/>
      <c r="N12" s="94">
        <v>192.5</v>
      </c>
      <c r="O12" s="94">
        <v>200</v>
      </c>
      <c r="P12" s="70">
        <v>205</v>
      </c>
      <c r="Q12" s="94"/>
      <c r="R12" s="39">
        <v>200</v>
      </c>
      <c r="S12" s="63">
        <f t="shared" si="0"/>
        <v>0</v>
      </c>
      <c r="T12" s="94">
        <v>1</v>
      </c>
      <c r="U12" s="134" t="s">
        <v>87</v>
      </c>
    </row>
    <row r="13" spans="1:33" s="38" customFormat="1">
      <c r="A13" s="41">
        <v>12</v>
      </c>
      <c r="B13" s="94">
        <v>1</v>
      </c>
      <c r="C13" s="94" t="s">
        <v>29</v>
      </c>
      <c r="D13" s="94" t="s">
        <v>33</v>
      </c>
      <c r="E13" s="83">
        <v>82.5</v>
      </c>
      <c r="F13" s="83" t="s">
        <v>191</v>
      </c>
      <c r="G13" s="102" t="s">
        <v>96</v>
      </c>
      <c r="H13" s="94" t="s">
        <v>24</v>
      </c>
      <c r="I13" s="94" t="s">
        <v>20</v>
      </c>
      <c r="J13" s="99" t="s">
        <v>192</v>
      </c>
      <c r="K13" s="94" t="s">
        <v>73</v>
      </c>
      <c r="L13" s="43">
        <v>80.3</v>
      </c>
      <c r="M13" s="63"/>
      <c r="N13" s="94">
        <v>210</v>
      </c>
      <c r="O13" s="94">
        <v>217.5</v>
      </c>
      <c r="P13" s="134">
        <v>222.5</v>
      </c>
      <c r="Q13" s="94"/>
      <c r="R13" s="39">
        <v>222.5</v>
      </c>
      <c r="S13" s="63">
        <f t="shared" si="0"/>
        <v>0</v>
      </c>
      <c r="T13" s="94">
        <v>2</v>
      </c>
      <c r="U13" s="90" t="s">
        <v>95</v>
      </c>
    </row>
    <row r="14" spans="1:33" s="38" customFormat="1">
      <c r="A14" s="41">
        <v>12</v>
      </c>
      <c r="B14" s="94">
        <v>1</v>
      </c>
      <c r="C14" s="94" t="s">
        <v>29</v>
      </c>
      <c r="D14" s="94" t="s">
        <v>33</v>
      </c>
      <c r="E14" s="94">
        <v>82.5</v>
      </c>
      <c r="F14" s="102" t="s">
        <v>212</v>
      </c>
      <c r="G14" s="102" t="s">
        <v>96</v>
      </c>
      <c r="H14" s="94" t="s">
        <v>24</v>
      </c>
      <c r="I14" s="94" t="s">
        <v>20</v>
      </c>
      <c r="J14" s="103">
        <v>37022</v>
      </c>
      <c r="K14" s="94" t="s">
        <v>101</v>
      </c>
      <c r="L14" s="43">
        <v>81.8</v>
      </c>
      <c r="M14" s="63"/>
      <c r="N14" s="94">
        <v>150</v>
      </c>
      <c r="O14" s="94">
        <v>160</v>
      </c>
      <c r="P14" s="94">
        <v>170</v>
      </c>
      <c r="Q14" s="94"/>
      <c r="R14" s="39">
        <v>170</v>
      </c>
      <c r="S14" s="63">
        <f t="shared" si="0"/>
        <v>0</v>
      </c>
      <c r="T14" s="94"/>
      <c r="U14" s="90" t="s">
        <v>95</v>
      </c>
    </row>
    <row r="15" spans="1:33" s="38" customFormat="1">
      <c r="A15" s="41">
        <v>5</v>
      </c>
      <c r="B15" s="94">
        <v>2</v>
      </c>
      <c r="C15" s="94" t="s">
        <v>29</v>
      </c>
      <c r="D15" s="94" t="s">
        <v>33</v>
      </c>
      <c r="E15" s="83">
        <v>82.5</v>
      </c>
      <c r="F15" s="83" t="s">
        <v>154</v>
      </c>
      <c r="G15" s="89" t="s">
        <v>78</v>
      </c>
      <c r="H15" s="94" t="s">
        <v>24</v>
      </c>
      <c r="I15" s="94" t="s">
        <v>20</v>
      </c>
      <c r="J15" s="99">
        <v>31700</v>
      </c>
      <c r="K15" s="94" t="s">
        <v>73</v>
      </c>
      <c r="L15" s="43">
        <v>81.599999999999994</v>
      </c>
      <c r="M15" s="63"/>
      <c r="N15" s="94">
        <v>210</v>
      </c>
      <c r="O15" s="94">
        <v>220</v>
      </c>
      <c r="P15" s="70">
        <v>230</v>
      </c>
      <c r="Q15" s="94"/>
      <c r="R15" s="39">
        <v>220</v>
      </c>
      <c r="S15" s="63">
        <f t="shared" si="0"/>
        <v>0</v>
      </c>
      <c r="T15" s="94">
        <v>3</v>
      </c>
      <c r="U15" s="134" t="s">
        <v>87</v>
      </c>
    </row>
    <row r="16" spans="1:33" s="38" customFormat="1">
      <c r="A16" s="41">
        <v>12</v>
      </c>
      <c r="B16" s="94">
        <v>1</v>
      </c>
      <c r="C16" s="94" t="s">
        <v>29</v>
      </c>
      <c r="D16" s="94" t="s">
        <v>33</v>
      </c>
      <c r="E16" s="94">
        <v>90</v>
      </c>
      <c r="F16" s="94" t="s">
        <v>140</v>
      </c>
      <c r="G16" s="105" t="s">
        <v>139</v>
      </c>
      <c r="H16" s="94" t="s">
        <v>24</v>
      </c>
      <c r="I16" s="94" t="s">
        <v>20</v>
      </c>
      <c r="J16" s="106">
        <v>24782</v>
      </c>
      <c r="K16" s="94" t="s">
        <v>91</v>
      </c>
      <c r="L16" s="43">
        <v>84.2</v>
      </c>
      <c r="M16" s="63"/>
      <c r="N16" s="134">
        <v>205</v>
      </c>
      <c r="O16" s="70">
        <v>215</v>
      </c>
      <c r="P16" s="70">
        <v>215</v>
      </c>
      <c r="Q16" s="94"/>
      <c r="R16" s="39">
        <v>205</v>
      </c>
      <c r="S16" s="63">
        <f t="shared" si="0"/>
        <v>0</v>
      </c>
      <c r="T16" s="94"/>
      <c r="U16" s="134" t="s">
        <v>134</v>
      </c>
    </row>
    <row r="17" spans="1:33" s="38" customFormat="1">
      <c r="A17" s="41">
        <v>12</v>
      </c>
      <c r="B17" s="94">
        <v>1</v>
      </c>
      <c r="C17" s="94" t="s">
        <v>29</v>
      </c>
      <c r="D17" s="94" t="s">
        <v>33</v>
      </c>
      <c r="E17" s="94">
        <v>90</v>
      </c>
      <c r="F17" s="94" t="s">
        <v>141</v>
      </c>
      <c r="G17" s="94" t="s">
        <v>104</v>
      </c>
      <c r="H17" s="94" t="s">
        <v>34</v>
      </c>
      <c r="I17" s="94" t="s">
        <v>20</v>
      </c>
      <c r="J17" s="106">
        <v>34235</v>
      </c>
      <c r="K17" s="94" t="s">
        <v>73</v>
      </c>
      <c r="L17" s="43">
        <v>87.05</v>
      </c>
      <c r="M17" s="63"/>
      <c r="N17" s="94">
        <v>200</v>
      </c>
      <c r="O17" s="70">
        <v>210</v>
      </c>
      <c r="P17" s="134">
        <v>215</v>
      </c>
      <c r="Q17" s="94"/>
      <c r="R17" s="39">
        <v>215</v>
      </c>
      <c r="S17" s="63">
        <f t="shared" si="0"/>
        <v>0</v>
      </c>
      <c r="T17" s="94"/>
      <c r="U17" s="134" t="s">
        <v>87</v>
      </c>
    </row>
    <row r="18" spans="1:33" s="38" customFormat="1">
      <c r="A18" s="41">
        <v>12</v>
      </c>
      <c r="B18" s="42">
        <v>1</v>
      </c>
      <c r="C18" s="42" t="s">
        <v>29</v>
      </c>
      <c r="D18" s="42" t="s">
        <v>33</v>
      </c>
      <c r="E18" s="42">
        <v>100</v>
      </c>
      <c r="F18" s="134" t="s">
        <v>225</v>
      </c>
      <c r="G18" s="134" t="s">
        <v>104</v>
      </c>
      <c r="H18" s="42" t="s">
        <v>24</v>
      </c>
      <c r="I18" s="42" t="s">
        <v>20</v>
      </c>
      <c r="J18" s="62">
        <v>31689</v>
      </c>
      <c r="K18" s="134" t="s">
        <v>73</v>
      </c>
      <c r="L18" s="43">
        <v>98.05</v>
      </c>
      <c r="M18" s="63"/>
      <c r="N18" s="42">
        <v>200</v>
      </c>
      <c r="O18" s="38">
        <v>215</v>
      </c>
      <c r="P18" s="70">
        <v>235</v>
      </c>
      <c r="Q18" s="42"/>
      <c r="R18" s="39">
        <v>215</v>
      </c>
      <c r="S18" s="63">
        <f t="shared" si="0"/>
        <v>0</v>
      </c>
      <c r="T18" s="42"/>
      <c r="U18" s="139" t="s">
        <v>87</v>
      </c>
    </row>
    <row r="19" spans="1:33" s="38" customFormat="1">
      <c r="L19" s="55"/>
      <c r="M19" s="56"/>
      <c r="S19" s="56"/>
      <c r="U19" s="71"/>
    </row>
    <row r="20" spans="1:33" s="38" customFormat="1">
      <c r="A20" s="53" t="s">
        <v>35</v>
      </c>
      <c r="F20" s="54" t="s">
        <v>50</v>
      </c>
      <c r="J20" s="55"/>
      <c r="K20" s="56"/>
      <c r="M20" s="57"/>
      <c r="N20" s="57"/>
      <c r="P20" s="58"/>
      <c r="Q20" s="56"/>
      <c r="V20" s="58"/>
      <c r="W20" s="56"/>
      <c r="X20" s="58"/>
      <c r="Y20" s="56"/>
      <c r="AA20" s="57"/>
      <c r="AD20" s="58"/>
      <c r="AE20" s="56"/>
      <c r="AF20" s="58"/>
      <c r="AG20" s="56"/>
    </row>
    <row r="21" spans="1:33" s="38" customFormat="1">
      <c r="A21" s="53" t="s">
        <v>36</v>
      </c>
      <c r="F21" s="54" t="s">
        <v>71</v>
      </c>
      <c r="J21" s="55"/>
      <c r="K21" s="56"/>
      <c r="M21" s="57"/>
      <c r="N21" s="57"/>
      <c r="P21" s="58"/>
      <c r="Q21" s="56"/>
      <c r="V21" s="58"/>
      <c r="W21" s="56"/>
      <c r="X21" s="58"/>
      <c r="Y21" s="56"/>
      <c r="AA21" s="57"/>
      <c r="AD21" s="58"/>
      <c r="AE21" s="56"/>
      <c r="AF21" s="58"/>
      <c r="AG21" s="56"/>
    </row>
    <row r="22" spans="1:33" s="38" customFormat="1">
      <c r="A22" s="53" t="s">
        <v>37</v>
      </c>
      <c r="F22" s="54" t="s">
        <v>68</v>
      </c>
      <c r="J22" s="55"/>
      <c r="K22" s="56"/>
      <c r="M22" s="57"/>
      <c r="N22" s="57"/>
      <c r="P22" s="58"/>
      <c r="Q22" s="56"/>
      <c r="V22" s="58"/>
      <c r="W22" s="56"/>
      <c r="X22" s="58"/>
      <c r="Y22" s="56"/>
      <c r="AA22" s="57"/>
      <c r="AD22" s="58"/>
      <c r="AE22" s="56"/>
      <c r="AF22" s="58"/>
      <c r="AG22" s="56"/>
    </row>
    <row r="23" spans="1:33" s="38" customFormat="1">
      <c r="A23" s="53" t="s">
        <v>39</v>
      </c>
      <c r="F23" s="54" t="s">
        <v>67</v>
      </c>
      <c r="J23" s="55"/>
      <c r="K23" s="56"/>
      <c r="M23" s="57"/>
      <c r="N23" s="57"/>
      <c r="P23" s="58"/>
      <c r="Q23" s="56"/>
      <c r="V23" s="58"/>
      <c r="W23" s="56"/>
      <c r="X23" s="58"/>
      <c r="Y23" s="56"/>
      <c r="AA23" s="57"/>
      <c r="AD23" s="58"/>
      <c r="AE23" s="56"/>
      <c r="AF23" s="58"/>
      <c r="AG23" s="56"/>
    </row>
    <row r="24" spans="1:33">
      <c r="A24" s="27" t="s">
        <v>38</v>
      </c>
      <c r="F24" s="26" t="s">
        <v>40</v>
      </c>
      <c r="J24" s="6"/>
      <c r="K24" s="10"/>
      <c r="L24" s="5"/>
      <c r="M24" s="1"/>
      <c r="N24" s="1"/>
      <c r="P24" s="8"/>
      <c r="Q24" s="10"/>
      <c r="S24" s="5"/>
      <c r="V24" s="8"/>
      <c r="W24" s="10"/>
      <c r="X24" s="8"/>
      <c r="Y24" s="10"/>
      <c r="AA24" s="1"/>
      <c r="AD24" s="8"/>
      <c r="AE24" s="10"/>
      <c r="AF24" s="8"/>
      <c r="AG24" s="10"/>
    </row>
    <row r="25" spans="1:33">
      <c r="A25" s="27" t="s">
        <v>69</v>
      </c>
      <c r="F25" s="26" t="s">
        <v>42</v>
      </c>
      <c r="J25" s="6"/>
      <c r="K25" s="10"/>
      <c r="L25" s="5"/>
      <c r="M25" s="1"/>
      <c r="N25" s="1"/>
      <c r="P25" s="8"/>
      <c r="Q25" s="10"/>
      <c r="S25" s="5"/>
      <c r="V25" s="8"/>
      <c r="W25" s="10"/>
      <c r="X25" s="8"/>
      <c r="Y25" s="10"/>
      <c r="AA25" s="1"/>
      <c r="AD25" s="8"/>
      <c r="AE25" s="10"/>
      <c r="AF25" s="8"/>
      <c r="AG25" s="10"/>
    </row>
    <row r="26" spans="1:33">
      <c r="A26" s="27" t="s">
        <v>70</v>
      </c>
      <c r="F26" s="26" t="s">
        <v>41</v>
      </c>
      <c r="J26" s="6"/>
      <c r="K26" s="10"/>
      <c r="L26" s="5"/>
      <c r="M26" s="1"/>
      <c r="N26" s="1"/>
      <c r="P26" s="8"/>
      <c r="Q26" s="10"/>
      <c r="S26" s="5"/>
      <c r="V26" s="8"/>
      <c r="W26" s="10"/>
      <c r="X26" s="8"/>
      <c r="Y26" s="10"/>
      <c r="AA26" s="1"/>
      <c r="AD26" s="8"/>
      <c r="AE26" s="10"/>
      <c r="AF26" s="8"/>
      <c r="AG26" s="10"/>
    </row>
    <row r="27" spans="1:33">
      <c r="A27" s="27"/>
      <c r="F27" s="26"/>
      <c r="J27" s="6"/>
      <c r="K27" s="10"/>
      <c r="L27" s="5"/>
      <c r="M27" s="1"/>
      <c r="N27" s="1"/>
      <c r="P27" s="8"/>
      <c r="Q27" s="10"/>
      <c r="S27" s="5"/>
      <c r="V27" s="8"/>
      <c r="W27" s="10"/>
      <c r="X27" s="8"/>
      <c r="Y27" s="10"/>
      <c r="AA27" s="1"/>
      <c r="AD27" s="8"/>
      <c r="AE27" s="10"/>
      <c r="AF27" s="8"/>
      <c r="AG27" s="10"/>
    </row>
    <row r="28" spans="1:33">
      <c r="A28" s="27"/>
      <c r="F28" s="26"/>
      <c r="J28" s="6"/>
      <c r="K28" s="10"/>
      <c r="L28" s="5"/>
      <c r="M28" s="1"/>
      <c r="N28" s="1"/>
      <c r="P28" s="8"/>
      <c r="Q28" s="10"/>
      <c r="S28" s="5"/>
      <c r="V28" s="8"/>
      <c r="W28" s="10"/>
      <c r="X28" s="8"/>
      <c r="Y28" s="10"/>
      <c r="AA28" s="1"/>
      <c r="AD28" s="8"/>
      <c r="AE28" s="10"/>
      <c r="AF28" s="8"/>
      <c r="AG28" s="10"/>
    </row>
    <row r="29" spans="1:33">
      <c r="A29" s="27"/>
      <c r="F29" s="26"/>
      <c r="J29" s="6"/>
      <c r="K29" s="10"/>
      <c r="L29" s="5"/>
      <c r="M29" s="1"/>
      <c r="N29" s="1"/>
      <c r="P29" s="8"/>
      <c r="Q29" s="10"/>
      <c r="S29" s="5"/>
      <c r="V29" s="8"/>
      <c r="W29" s="10"/>
      <c r="X29" s="8"/>
      <c r="Y29" s="10"/>
      <c r="AA29" s="1"/>
      <c r="AD29" s="8"/>
      <c r="AE29" s="10"/>
      <c r="AF29" s="8"/>
      <c r="AG29" s="10"/>
    </row>
    <row r="30" spans="1:33">
      <c r="J30" s="6"/>
      <c r="K30" s="10"/>
      <c r="L30" s="5"/>
      <c r="M30" s="1"/>
      <c r="N30" s="1"/>
      <c r="P30" s="8"/>
      <c r="Q30" s="10"/>
      <c r="S30" s="5"/>
      <c r="V30" s="8"/>
      <c r="W30" s="10"/>
      <c r="X30" s="8"/>
      <c r="Y30" s="10"/>
      <c r="AA30" s="1"/>
      <c r="AD30" s="8"/>
      <c r="AE30" s="10"/>
      <c r="AF30" s="8"/>
      <c r="AG30" s="10"/>
    </row>
    <row r="31" spans="1:33">
      <c r="J31" s="6"/>
      <c r="K31" s="10"/>
      <c r="L31" s="5"/>
      <c r="M31" s="1"/>
      <c r="N31" s="1"/>
      <c r="P31" s="8"/>
      <c r="Q31" s="10"/>
      <c r="S31" s="5"/>
      <c r="V31" s="8"/>
      <c r="W31" s="10"/>
      <c r="X31" s="8"/>
      <c r="Y31" s="10"/>
      <c r="AA31" s="1"/>
      <c r="AD31" s="8"/>
      <c r="AE31" s="10"/>
      <c r="AF31" s="8"/>
      <c r="AG31" s="10"/>
    </row>
    <row r="32" spans="1:33">
      <c r="J32" s="6"/>
      <c r="K32" s="10"/>
      <c r="L32" s="5"/>
      <c r="M32" s="1"/>
      <c r="N32" s="1"/>
      <c r="P32" s="8"/>
      <c r="Q32" s="10"/>
      <c r="S32" s="5"/>
      <c r="V32" s="8"/>
      <c r="W32" s="10"/>
      <c r="X32" s="8"/>
      <c r="Y32" s="10"/>
      <c r="AA32" s="1"/>
      <c r="AD32" s="8"/>
      <c r="AE32" s="10"/>
      <c r="AF32" s="8"/>
      <c r="AG32" s="10"/>
    </row>
    <row r="33" spans="10:33">
      <c r="J33" s="6"/>
      <c r="K33" s="10"/>
      <c r="L33" s="5"/>
      <c r="M33" s="1"/>
      <c r="N33" s="1"/>
      <c r="P33" s="8"/>
      <c r="Q33" s="10"/>
      <c r="S33" s="5"/>
      <c r="V33" s="8"/>
      <c r="W33" s="10"/>
      <c r="X33" s="8"/>
      <c r="Y33" s="10"/>
      <c r="AA33" s="1"/>
      <c r="AD33" s="8"/>
      <c r="AE33" s="10"/>
      <c r="AF33" s="8"/>
      <c r="AG33" s="10"/>
    </row>
    <row r="34" spans="10:33">
      <c r="J34" s="6"/>
      <c r="K34" s="10"/>
      <c r="L34" s="5"/>
      <c r="M34" s="1"/>
      <c r="N34" s="1"/>
      <c r="P34" s="8"/>
      <c r="Q34" s="10"/>
      <c r="S34" s="5"/>
      <c r="V34" s="8"/>
      <c r="W34" s="10"/>
      <c r="X34" s="8"/>
      <c r="Y34" s="10"/>
      <c r="AA34" s="1"/>
      <c r="AD34" s="8"/>
      <c r="AE34" s="10"/>
      <c r="AF34" s="8"/>
      <c r="AG34" s="10"/>
    </row>
    <row r="35" spans="10:33">
      <c r="J35" s="6"/>
      <c r="K35" s="10"/>
      <c r="L35" s="5"/>
      <c r="M35" s="1"/>
      <c r="N35" s="1"/>
      <c r="P35" s="8"/>
      <c r="Q35" s="10"/>
      <c r="S35" s="5"/>
      <c r="V35" s="8"/>
      <c r="W35" s="10"/>
      <c r="X35" s="8"/>
      <c r="Y35" s="10"/>
      <c r="AA35" s="1"/>
      <c r="AD35" s="8"/>
      <c r="AE35" s="10"/>
      <c r="AF35" s="8"/>
      <c r="AG35" s="10"/>
    </row>
    <row r="36" spans="10:33">
      <c r="J36" s="6"/>
      <c r="K36" s="10"/>
      <c r="L36" s="5"/>
      <c r="M36" s="1"/>
      <c r="N36" s="1"/>
      <c r="P36" s="8"/>
      <c r="Q36" s="10"/>
      <c r="S36" s="5"/>
      <c r="V36" s="8"/>
      <c r="W36" s="10"/>
      <c r="X36" s="8"/>
      <c r="Y36" s="10"/>
      <c r="AA36" s="1"/>
      <c r="AD36" s="8"/>
      <c r="AE36" s="10"/>
      <c r="AF36" s="8"/>
      <c r="AG36" s="10"/>
    </row>
    <row r="37" spans="10:33">
      <c r="J37" s="6"/>
      <c r="K37" s="10"/>
      <c r="L37" s="5"/>
      <c r="M37" s="1"/>
      <c r="N37" s="1"/>
      <c r="P37" s="8"/>
      <c r="Q37" s="10"/>
      <c r="S37" s="5"/>
      <c r="V37" s="8"/>
      <c r="W37" s="10"/>
      <c r="X37" s="8"/>
      <c r="Y37" s="10"/>
      <c r="AA37" s="1"/>
      <c r="AD37" s="8"/>
      <c r="AE37" s="10"/>
      <c r="AF37" s="8"/>
      <c r="AG37" s="10"/>
    </row>
    <row r="38" spans="10:33">
      <c r="J38" s="6"/>
      <c r="K38" s="10"/>
      <c r="L38" s="5"/>
      <c r="M38" s="1"/>
      <c r="N38" s="1"/>
      <c r="P38" s="8"/>
      <c r="Q38" s="10"/>
      <c r="S38" s="5"/>
      <c r="V38" s="8"/>
      <c r="W38" s="10"/>
      <c r="X38" s="8"/>
      <c r="Y38" s="10"/>
      <c r="AA38" s="1"/>
      <c r="AD38" s="8"/>
      <c r="AE38" s="10"/>
      <c r="AF38" s="8"/>
      <c r="AG38" s="10"/>
    </row>
  </sheetData>
  <sortState ref="A67:T73">
    <sortCondition ref="E67:E73"/>
    <sortCondition ref="K67:K73"/>
    <sortCondition descending="1" ref="R67:R73"/>
    <sortCondition ref="L67:L73"/>
  </sortState>
  <mergeCells count="16">
    <mergeCell ref="U3:U4"/>
    <mergeCell ref="F3:F4"/>
    <mergeCell ref="M3:M4"/>
    <mergeCell ref="N3:S3"/>
    <mergeCell ref="T3:T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</mergeCells>
  <pageMargins left="0.75" right="0.75" top="1" bottom="1" header="0.5" footer="0.5"/>
  <pageSetup paperSize="9" scale="41" orientation="landscape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34"/>
  <sheetViews>
    <sheetView workbookViewId="0">
      <selection activeCell="I8" sqref="I8"/>
    </sheetView>
  </sheetViews>
  <sheetFormatPr defaultRowHeight="12.75"/>
  <cols>
    <col min="1" max="1" width="6.5703125" customWidth="1"/>
    <col min="2" max="2" width="6" customWidth="1"/>
    <col min="3" max="3" width="6.28515625" customWidth="1"/>
    <col min="4" max="4" width="51.42578125" customWidth="1"/>
    <col min="5" max="5" width="20" customWidth="1"/>
    <col min="6" max="6" width="16.5703125" customWidth="1"/>
    <col min="8" max="8" width="10.5703125" customWidth="1"/>
    <col min="10" max="10" width="21" customWidth="1"/>
  </cols>
  <sheetData>
    <row r="1" spans="1:33" s="5" customFormat="1" ht="20.25">
      <c r="A1" s="18" t="s">
        <v>72</v>
      </c>
      <c r="C1" s="18"/>
      <c r="D1" s="2"/>
      <c r="E1" s="2"/>
      <c r="F1" s="18"/>
      <c r="G1" s="2"/>
      <c r="H1" s="4"/>
      <c r="J1" s="3"/>
      <c r="K1" s="9"/>
      <c r="L1" s="2"/>
      <c r="M1" s="11"/>
      <c r="N1" s="11"/>
      <c r="O1" s="2"/>
      <c r="P1" s="2"/>
      <c r="Q1" s="12"/>
      <c r="R1" s="2"/>
      <c r="S1" s="2"/>
      <c r="T1" s="2"/>
      <c r="U1" s="2"/>
      <c r="V1" s="14"/>
      <c r="W1" s="10"/>
      <c r="X1" s="8"/>
      <c r="Y1" s="10"/>
      <c r="AA1" s="1"/>
      <c r="AD1" s="8"/>
      <c r="AE1" s="10"/>
      <c r="AF1" s="8"/>
      <c r="AG1" s="10"/>
    </row>
    <row r="2" spans="1:33" s="19" customFormat="1" ht="12" thickBot="1">
      <c r="D2" s="20"/>
      <c r="E2" s="20"/>
      <c r="F2" s="20"/>
      <c r="G2" s="21"/>
      <c r="H2" s="20"/>
      <c r="I2" s="20"/>
    </row>
    <row r="3" spans="1:33" s="8" customFormat="1" ht="12.75" customHeight="1">
      <c r="A3" s="165" t="s">
        <v>18</v>
      </c>
      <c r="B3" s="150" t="s">
        <v>8</v>
      </c>
      <c r="C3" s="150" t="s">
        <v>2</v>
      </c>
      <c r="D3" s="150" t="s">
        <v>3</v>
      </c>
      <c r="E3" s="150" t="s">
        <v>21</v>
      </c>
      <c r="F3" s="150" t="s">
        <v>4</v>
      </c>
      <c r="G3" s="152" t="s">
        <v>56</v>
      </c>
      <c r="H3" s="160" t="s">
        <v>57</v>
      </c>
      <c r="I3" s="160"/>
      <c r="J3" s="167" t="s">
        <v>48</v>
      </c>
    </row>
    <row r="4" spans="1:33" s="7" customFormat="1" ht="12" thickBot="1">
      <c r="A4" s="166"/>
      <c r="B4" s="151"/>
      <c r="C4" s="151"/>
      <c r="D4" s="151"/>
      <c r="E4" s="151"/>
      <c r="F4" s="151"/>
      <c r="G4" s="153"/>
      <c r="H4" s="15" t="s">
        <v>58</v>
      </c>
      <c r="I4" s="15" t="s">
        <v>59</v>
      </c>
      <c r="J4" s="168"/>
    </row>
    <row r="5" spans="1:33" s="38" customFormat="1">
      <c r="A5" s="59"/>
      <c r="B5" s="60"/>
      <c r="C5" s="60"/>
      <c r="D5" s="36" t="s">
        <v>85</v>
      </c>
      <c r="E5" s="36"/>
      <c r="F5" s="60"/>
      <c r="G5" s="61"/>
      <c r="H5" s="60"/>
      <c r="I5" s="60"/>
      <c r="J5" s="37"/>
    </row>
    <row r="6" spans="1:33" s="38" customFormat="1">
      <c r="A6" s="81">
        <v>12</v>
      </c>
      <c r="B6" s="71">
        <v>1</v>
      </c>
      <c r="C6" s="71">
        <v>44</v>
      </c>
      <c r="D6" s="71" t="s">
        <v>86</v>
      </c>
      <c r="E6" s="134" t="s">
        <v>78</v>
      </c>
      <c r="F6" s="90" t="s">
        <v>76</v>
      </c>
      <c r="G6" s="75">
        <v>41.45</v>
      </c>
      <c r="H6" s="71">
        <v>27.5</v>
      </c>
      <c r="I6" s="71">
        <v>21</v>
      </c>
      <c r="J6" s="80" t="s">
        <v>214</v>
      </c>
    </row>
    <row r="7" spans="1:33" s="38" customFormat="1">
      <c r="A7" s="41"/>
      <c r="B7" s="134"/>
      <c r="C7" s="134"/>
      <c r="D7" s="39" t="s">
        <v>60</v>
      </c>
      <c r="E7" s="134"/>
      <c r="F7" s="134"/>
      <c r="G7" s="43"/>
      <c r="H7" s="134"/>
      <c r="I7" s="134"/>
      <c r="J7" s="40"/>
    </row>
    <row r="8" spans="1:33" s="38" customFormat="1">
      <c r="A8" s="41">
        <v>12</v>
      </c>
      <c r="B8" s="134">
        <v>1</v>
      </c>
      <c r="C8" s="89">
        <v>52</v>
      </c>
      <c r="D8" s="89" t="s">
        <v>129</v>
      </c>
      <c r="E8" s="134" t="s">
        <v>78</v>
      </c>
      <c r="F8" s="89" t="s">
        <v>117</v>
      </c>
      <c r="G8" s="43">
        <v>29.8</v>
      </c>
      <c r="H8" s="134">
        <v>30</v>
      </c>
      <c r="I8" s="134">
        <v>11</v>
      </c>
      <c r="J8" s="143" t="s">
        <v>130</v>
      </c>
    </row>
    <row r="9" spans="1:33" s="38" customFormat="1">
      <c r="A9" s="41">
        <v>12</v>
      </c>
      <c r="B9" s="134">
        <v>1</v>
      </c>
      <c r="C9" s="134">
        <v>75</v>
      </c>
      <c r="D9" s="134" t="s">
        <v>152</v>
      </c>
      <c r="E9" s="87" t="s">
        <v>104</v>
      </c>
      <c r="F9" s="90" t="s">
        <v>82</v>
      </c>
      <c r="G9" s="43">
        <v>74.05</v>
      </c>
      <c r="H9" s="134">
        <v>80</v>
      </c>
      <c r="I9" s="134">
        <v>30</v>
      </c>
      <c r="J9" s="143" t="s">
        <v>153</v>
      </c>
    </row>
    <row r="10" spans="1:33" s="38" customFormat="1">
      <c r="A10" s="41">
        <v>12</v>
      </c>
      <c r="B10" s="134">
        <v>1</v>
      </c>
      <c r="C10" s="134">
        <v>82.5</v>
      </c>
      <c r="D10" s="134" t="s">
        <v>216</v>
      </c>
      <c r="E10" s="89" t="s">
        <v>217</v>
      </c>
      <c r="F10" s="90" t="s">
        <v>91</v>
      </c>
      <c r="G10" s="43">
        <v>76.900000000000006</v>
      </c>
      <c r="H10" s="134">
        <v>77.5</v>
      </c>
      <c r="I10" s="134">
        <v>14</v>
      </c>
      <c r="J10" s="40" t="s">
        <v>111</v>
      </c>
    </row>
    <row r="11" spans="1:33" s="38" customFormat="1">
      <c r="A11" s="41">
        <v>12</v>
      </c>
      <c r="B11" s="134">
        <v>1</v>
      </c>
      <c r="C11" s="134">
        <v>82.5</v>
      </c>
      <c r="D11" s="134" t="s">
        <v>109</v>
      </c>
      <c r="E11" s="108" t="s">
        <v>110</v>
      </c>
      <c r="F11" s="134" t="s">
        <v>82</v>
      </c>
      <c r="G11" s="43">
        <v>80.849999999999994</v>
      </c>
      <c r="H11" s="134">
        <v>80</v>
      </c>
      <c r="I11" s="134">
        <v>30</v>
      </c>
      <c r="J11" s="40" t="s">
        <v>111</v>
      </c>
    </row>
    <row r="12" spans="1:33" s="38" customFormat="1">
      <c r="A12" s="41">
        <v>12</v>
      </c>
      <c r="B12" s="134">
        <v>1</v>
      </c>
      <c r="C12" s="83">
        <v>100</v>
      </c>
      <c r="D12" s="89" t="s">
        <v>218</v>
      </c>
      <c r="E12" s="87" t="s">
        <v>108</v>
      </c>
      <c r="F12" s="90" t="s">
        <v>76</v>
      </c>
      <c r="G12" s="75">
        <v>90.65</v>
      </c>
      <c r="H12" s="71">
        <v>90</v>
      </c>
      <c r="I12" s="71">
        <v>26</v>
      </c>
      <c r="J12" s="40" t="s">
        <v>111</v>
      </c>
    </row>
    <row r="13" spans="1:33" s="38" customFormat="1">
      <c r="A13" s="41">
        <v>12</v>
      </c>
      <c r="B13" s="134">
        <v>1</v>
      </c>
      <c r="C13" s="83">
        <v>100</v>
      </c>
      <c r="D13" s="83" t="s">
        <v>157</v>
      </c>
      <c r="E13" s="83" t="s">
        <v>158</v>
      </c>
      <c r="F13" s="90" t="s">
        <v>116</v>
      </c>
      <c r="G13" s="75">
        <v>96.95</v>
      </c>
      <c r="H13" s="71">
        <v>52.5</v>
      </c>
      <c r="I13" s="71">
        <v>32</v>
      </c>
      <c r="J13" s="143" t="s">
        <v>159</v>
      </c>
    </row>
    <row r="14" spans="1:33" s="38" customFormat="1" ht="15" thickBot="1">
      <c r="A14" s="48">
        <v>12</v>
      </c>
      <c r="B14" s="49">
        <v>1</v>
      </c>
      <c r="C14" s="144">
        <v>100</v>
      </c>
      <c r="D14" s="144" t="s">
        <v>194</v>
      </c>
      <c r="E14" s="145" t="s">
        <v>158</v>
      </c>
      <c r="F14" s="146" t="s">
        <v>180</v>
      </c>
      <c r="G14" s="50">
        <v>97.4</v>
      </c>
      <c r="H14" s="49">
        <v>52.5</v>
      </c>
      <c r="I14" s="49">
        <v>33</v>
      </c>
      <c r="J14" s="147" t="s">
        <v>159</v>
      </c>
    </row>
    <row r="16" spans="1:33" s="5" customFormat="1">
      <c r="A16" s="27" t="s">
        <v>35</v>
      </c>
      <c r="F16" s="26" t="s">
        <v>50</v>
      </c>
      <c r="J16" s="6"/>
      <c r="K16" s="10"/>
      <c r="M16" s="1"/>
      <c r="N16" s="1"/>
      <c r="P16" s="8"/>
      <c r="Q16" s="10"/>
      <c r="V16" s="8"/>
      <c r="W16" s="10"/>
      <c r="X16" s="8"/>
      <c r="Y16" s="10"/>
      <c r="AA16" s="1"/>
      <c r="AD16" s="8"/>
      <c r="AE16" s="10"/>
      <c r="AF16" s="8"/>
      <c r="AG16" s="10"/>
    </row>
    <row r="17" spans="1:33" s="5" customFormat="1">
      <c r="A17" s="27" t="s">
        <v>36</v>
      </c>
      <c r="F17" s="26" t="s">
        <v>71</v>
      </c>
      <c r="J17" s="6"/>
      <c r="K17" s="10"/>
      <c r="M17" s="1"/>
      <c r="N17" s="1"/>
      <c r="P17" s="8"/>
      <c r="Q17" s="10"/>
      <c r="V17" s="8"/>
      <c r="W17" s="10"/>
      <c r="X17" s="8"/>
      <c r="Y17" s="10"/>
      <c r="AA17" s="1"/>
      <c r="AD17" s="8"/>
      <c r="AE17" s="10"/>
      <c r="AF17" s="8"/>
      <c r="AG17" s="10"/>
    </row>
    <row r="18" spans="1:33" s="5" customFormat="1">
      <c r="A18" s="27" t="s">
        <v>37</v>
      </c>
      <c r="F18" s="26" t="s">
        <v>68</v>
      </c>
      <c r="J18" s="6"/>
      <c r="K18" s="10"/>
      <c r="M18" s="1"/>
      <c r="N18" s="1"/>
      <c r="P18" s="8"/>
      <c r="Q18" s="10"/>
      <c r="V18" s="8"/>
      <c r="W18" s="10"/>
      <c r="X18" s="8"/>
      <c r="Y18" s="10"/>
      <c r="AA18" s="1"/>
      <c r="AD18" s="8"/>
      <c r="AE18" s="10"/>
      <c r="AF18" s="8"/>
      <c r="AG18" s="10"/>
    </row>
    <row r="19" spans="1:33" s="5" customFormat="1">
      <c r="A19" s="27" t="s">
        <v>39</v>
      </c>
      <c r="F19" s="26" t="s">
        <v>67</v>
      </c>
      <c r="J19" s="6"/>
      <c r="K19" s="10"/>
      <c r="M19" s="1"/>
      <c r="N19" s="1"/>
      <c r="P19" s="8"/>
      <c r="Q19" s="10"/>
      <c r="V19" s="8"/>
      <c r="W19" s="10"/>
      <c r="X19" s="8"/>
      <c r="Y19" s="10"/>
      <c r="AA19" s="1"/>
      <c r="AD19" s="8"/>
      <c r="AE19" s="10"/>
      <c r="AF19" s="8"/>
      <c r="AG19" s="10"/>
    </row>
    <row r="20" spans="1:33" s="5" customFormat="1">
      <c r="A20" s="27" t="s">
        <v>38</v>
      </c>
      <c r="F20" s="26" t="s">
        <v>40</v>
      </c>
      <c r="J20" s="6"/>
      <c r="K20" s="10"/>
      <c r="M20" s="1"/>
      <c r="N20" s="1"/>
      <c r="P20" s="8"/>
      <c r="Q20" s="10"/>
      <c r="V20" s="8"/>
      <c r="W20" s="10"/>
      <c r="X20" s="8"/>
      <c r="Y20" s="10"/>
      <c r="AA20" s="1"/>
      <c r="AD20" s="8"/>
      <c r="AE20" s="10"/>
      <c r="AF20" s="8"/>
      <c r="AG20" s="10"/>
    </row>
    <row r="21" spans="1:33" s="5" customFormat="1">
      <c r="A21" s="27" t="s">
        <v>69</v>
      </c>
      <c r="F21" s="26" t="s">
        <v>42</v>
      </c>
      <c r="J21" s="6"/>
      <c r="K21" s="10"/>
      <c r="M21" s="1"/>
      <c r="N21" s="1"/>
      <c r="P21" s="8"/>
      <c r="Q21" s="10"/>
      <c r="V21" s="8"/>
      <c r="W21" s="10"/>
      <c r="X21" s="8"/>
      <c r="Y21" s="10"/>
      <c r="AA21" s="1"/>
      <c r="AD21" s="8"/>
      <c r="AE21" s="10"/>
      <c r="AF21" s="8"/>
      <c r="AG21" s="10"/>
    </row>
    <row r="22" spans="1:33" s="5" customFormat="1">
      <c r="A22" s="27" t="s">
        <v>70</v>
      </c>
      <c r="F22" s="26" t="s">
        <v>41</v>
      </c>
      <c r="J22" s="6"/>
      <c r="K22" s="10"/>
      <c r="M22" s="1"/>
      <c r="N22" s="1"/>
      <c r="P22" s="8"/>
      <c r="Q22" s="10"/>
      <c r="V22" s="8"/>
      <c r="W22" s="10"/>
      <c r="X22" s="8"/>
      <c r="Y22" s="10"/>
      <c r="AA22" s="1"/>
      <c r="AD22" s="8"/>
      <c r="AE22" s="10"/>
      <c r="AF22" s="8"/>
      <c r="AG22" s="10"/>
    </row>
    <row r="23" spans="1:33" s="5" customFormat="1">
      <c r="A23" s="27"/>
      <c r="F23" s="26"/>
      <c r="J23" s="6"/>
      <c r="K23" s="10"/>
      <c r="M23" s="1"/>
      <c r="N23" s="1"/>
      <c r="P23" s="8"/>
      <c r="Q23" s="10"/>
      <c r="V23" s="8"/>
      <c r="W23" s="10"/>
      <c r="X23" s="8"/>
      <c r="Y23" s="10"/>
      <c r="AA23" s="1"/>
      <c r="AD23" s="8"/>
      <c r="AE23" s="10"/>
      <c r="AF23" s="8"/>
      <c r="AG23" s="10"/>
    </row>
    <row r="24" spans="1:33" s="5" customFormat="1">
      <c r="A24" s="27"/>
      <c r="F24" s="26"/>
      <c r="J24" s="6"/>
      <c r="K24" s="10"/>
      <c r="M24" s="1"/>
      <c r="N24" s="1"/>
      <c r="P24" s="8"/>
      <c r="Q24" s="10"/>
      <c r="V24" s="8"/>
      <c r="W24" s="10"/>
      <c r="X24" s="8"/>
      <c r="Y24" s="10"/>
      <c r="AA24" s="1"/>
      <c r="AD24" s="8"/>
      <c r="AE24" s="10"/>
      <c r="AF24" s="8"/>
      <c r="AG24" s="10"/>
    </row>
    <row r="25" spans="1:33" s="5" customFormat="1">
      <c r="A25" s="27"/>
      <c r="F25" s="26"/>
      <c r="J25" s="6"/>
      <c r="K25" s="10"/>
      <c r="M25" s="1"/>
      <c r="N25" s="1"/>
      <c r="P25" s="8"/>
      <c r="Q25" s="10"/>
      <c r="V25" s="8"/>
      <c r="W25" s="10"/>
      <c r="X25" s="8"/>
      <c r="Y25" s="10"/>
      <c r="AA25" s="1"/>
      <c r="AD25" s="8"/>
      <c r="AE25" s="10"/>
      <c r="AF25" s="8"/>
      <c r="AG25" s="10"/>
    </row>
    <row r="26" spans="1:33" s="5" customFormat="1">
      <c r="J26" s="6"/>
      <c r="K26" s="10"/>
      <c r="M26" s="1"/>
      <c r="N26" s="1"/>
      <c r="P26" s="8"/>
      <c r="Q26" s="10"/>
      <c r="V26" s="8"/>
      <c r="W26" s="10"/>
      <c r="X26" s="8"/>
      <c r="Y26" s="10"/>
      <c r="AA26" s="1"/>
      <c r="AD26" s="8"/>
      <c r="AE26" s="10"/>
      <c r="AF26" s="8"/>
      <c r="AG26" s="10"/>
    </row>
    <row r="27" spans="1:33" s="5" customFormat="1">
      <c r="J27" s="6"/>
      <c r="K27" s="10"/>
      <c r="M27" s="1"/>
      <c r="N27" s="1"/>
      <c r="P27" s="8"/>
      <c r="Q27" s="10"/>
      <c r="V27" s="8"/>
      <c r="W27" s="10"/>
      <c r="X27" s="8"/>
      <c r="Y27" s="10"/>
      <c r="AA27" s="1"/>
      <c r="AD27" s="8"/>
      <c r="AE27" s="10"/>
      <c r="AF27" s="8"/>
      <c r="AG27" s="10"/>
    </row>
    <row r="28" spans="1:33" s="5" customFormat="1">
      <c r="J28" s="6"/>
      <c r="K28" s="10"/>
      <c r="M28" s="1"/>
      <c r="N28" s="1"/>
      <c r="P28" s="8"/>
      <c r="Q28" s="10"/>
      <c r="V28" s="8"/>
      <c r="W28" s="10"/>
      <c r="X28" s="8"/>
      <c r="Y28" s="10"/>
      <c r="AA28" s="1"/>
      <c r="AD28" s="8"/>
      <c r="AE28" s="10"/>
      <c r="AF28" s="8"/>
      <c r="AG28" s="10"/>
    </row>
    <row r="29" spans="1:33" s="5" customFormat="1">
      <c r="J29" s="6"/>
      <c r="K29" s="10"/>
      <c r="M29" s="1"/>
      <c r="N29" s="1"/>
      <c r="P29" s="8"/>
      <c r="Q29" s="10"/>
      <c r="V29" s="8"/>
      <c r="W29" s="10"/>
      <c r="X29" s="8"/>
      <c r="Y29" s="10"/>
      <c r="AA29" s="1"/>
      <c r="AD29" s="8"/>
      <c r="AE29" s="10"/>
      <c r="AF29" s="8"/>
      <c r="AG29" s="10"/>
    </row>
    <row r="30" spans="1:33" s="5" customFormat="1">
      <c r="J30" s="6"/>
      <c r="K30" s="10"/>
      <c r="M30" s="1"/>
      <c r="N30" s="1"/>
      <c r="P30" s="8"/>
      <c r="Q30" s="10"/>
      <c r="V30" s="8"/>
      <c r="W30" s="10"/>
      <c r="X30" s="8"/>
      <c r="Y30" s="10"/>
      <c r="AA30" s="1"/>
      <c r="AD30" s="8"/>
      <c r="AE30" s="10"/>
      <c r="AF30" s="8"/>
      <c r="AG30" s="10"/>
    </row>
    <row r="31" spans="1:33" s="5" customFormat="1">
      <c r="J31" s="6"/>
      <c r="K31" s="10"/>
      <c r="M31" s="1"/>
      <c r="N31" s="1"/>
      <c r="P31" s="8"/>
      <c r="Q31" s="10"/>
      <c r="V31" s="8"/>
      <c r="W31" s="10"/>
      <c r="X31" s="8"/>
      <c r="Y31" s="10"/>
      <c r="AA31" s="1"/>
      <c r="AD31" s="8"/>
      <c r="AE31" s="10"/>
      <c r="AF31" s="8"/>
      <c r="AG31" s="10"/>
    </row>
    <row r="32" spans="1:33" s="5" customFormat="1">
      <c r="J32" s="6"/>
      <c r="K32" s="10"/>
      <c r="M32" s="1"/>
      <c r="N32" s="1"/>
      <c r="P32" s="8"/>
      <c r="Q32" s="10"/>
      <c r="V32" s="8"/>
      <c r="W32" s="10"/>
      <c r="X32" s="8"/>
      <c r="Y32" s="10"/>
      <c r="AA32" s="1"/>
      <c r="AD32" s="8"/>
      <c r="AE32" s="10"/>
      <c r="AF32" s="8"/>
      <c r="AG32" s="10"/>
    </row>
    <row r="33" spans="10:33" s="5" customFormat="1">
      <c r="J33" s="6"/>
      <c r="K33" s="10"/>
      <c r="M33" s="1"/>
      <c r="N33" s="1"/>
      <c r="P33" s="8"/>
      <c r="Q33" s="10"/>
      <c r="V33" s="8"/>
      <c r="W33" s="10"/>
      <c r="X33" s="8"/>
      <c r="Y33" s="10"/>
      <c r="AA33" s="1"/>
      <c r="AD33" s="8"/>
      <c r="AE33" s="10"/>
      <c r="AF33" s="8"/>
      <c r="AG33" s="10"/>
    </row>
    <row r="34" spans="10:33" s="5" customFormat="1">
      <c r="J34" s="6"/>
      <c r="K34" s="10"/>
      <c r="M34" s="1"/>
      <c r="N34" s="1"/>
      <c r="P34" s="8"/>
      <c r="Q34" s="10"/>
      <c r="V34" s="8"/>
      <c r="W34" s="10"/>
      <c r="X34" s="8"/>
      <c r="Y34" s="10"/>
      <c r="AA34" s="1"/>
      <c r="AD34" s="8"/>
      <c r="AE34" s="10"/>
      <c r="AF34" s="8"/>
      <c r="AG34" s="10"/>
    </row>
  </sheetData>
  <mergeCells count="9">
    <mergeCell ref="H3:I3"/>
    <mergeCell ref="A3:A4"/>
    <mergeCell ref="J3:J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40"/>
  <sheetViews>
    <sheetView workbookViewId="0">
      <selection activeCell="E29" sqref="E29"/>
    </sheetView>
  </sheetViews>
  <sheetFormatPr defaultRowHeight="12.75"/>
  <cols>
    <col min="1" max="1" width="6.85546875" customWidth="1"/>
    <col min="2" max="2" width="7.42578125" customWidth="1"/>
    <col min="3" max="3" width="12.5703125" customWidth="1"/>
    <col min="4" max="4" width="36.42578125" customWidth="1"/>
    <col min="5" max="5" width="20.7109375" customWidth="1"/>
    <col min="6" max="6" width="18.28515625" customWidth="1"/>
    <col min="9" max="9" width="11.140625" customWidth="1"/>
    <col min="10" max="10" width="20.42578125" customWidth="1"/>
  </cols>
  <sheetData>
    <row r="1" spans="1:33" s="5" customFormat="1" ht="20.25">
      <c r="A1" s="18" t="s">
        <v>72</v>
      </c>
      <c r="C1" s="18"/>
      <c r="D1" s="2"/>
      <c r="E1" s="2"/>
      <c r="F1" s="18"/>
      <c r="G1" s="2"/>
      <c r="H1" s="4"/>
      <c r="J1" s="3"/>
      <c r="K1" s="9"/>
      <c r="L1" s="2"/>
      <c r="M1" s="11"/>
      <c r="N1" s="11"/>
      <c r="O1" s="2"/>
      <c r="P1" s="2"/>
      <c r="Q1" s="12"/>
      <c r="R1" s="2"/>
      <c r="S1" s="2"/>
      <c r="T1" s="2"/>
      <c r="U1" s="2"/>
      <c r="V1" s="14"/>
      <c r="W1" s="10"/>
      <c r="X1" s="8"/>
      <c r="Y1" s="10"/>
      <c r="AA1" s="1"/>
      <c r="AD1" s="8"/>
      <c r="AE1" s="10"/>
      <c r="AF1" s="8"/>
      <c r="AG1" s="10"/>
    </row>
    <row r="2" spans="1:33" s="19" customFormat="1" ht="12" thickBot="1">
      <c r="D2" s="20"/>
      <c r="E2" s="20"/>
      <c r="F2" s="20"/>
      <c r="G2" s="21"/>
      <c r="H2" s="20"/>
      <c r="I2" s="20"/>
    </row>
    <row r="3" spans="1:33" s="8" customFormat="1" ht="12.75" customHeight="1">
      <c r="A3" s="165" t="s">
        <v>18</v>
      </c>
      <c r="B3" s="150" t="s">
        <v>8</v>
      </c>
      <c r="C3" s="150" t="s">
        <v>61</v>
      </c>
      <c r="D3" s="150" t="s">
        <v>3</v>
      </c>
      <c r="E3" s="150" t="s">
        <v>21</v>
      </c>
      <c r="F3" s="150" t="s">
        <v>4</v>
      </c>
      <c r="G3" s="152" t="s">
        <v>56</v>
      </c>
      <c r="H3" s="169" t="s">
        <v>59</v>
      </c>
      <c r="I3" s="171" t="s">
        <v>62</v>
      </c>
      <c r="J3" s="167" t="s">
        <v>48</v>
      </c>
    </row>
    <row r="4" spans="1:33" s="7" customFormat="1" ht="12" thickBot="1">
      <c r="A4" s="166"/>
      <c r="B4" s="151"/>
      <c r="C4" s="151"/>
      <c r="D4" s="151"/>
      <c r="E4" s="151"/>
      <c r="F4" s="151"/>
      <c r="G4" s="153"/>
      <c r="H4" s="170"/>
      <c r="I4" s="172"/>
      <c r="J4" s="168"/>
    </row>
    <row r="5" spans="1:33" s="5" customFormat="1">
      <c r="A5" s="29"/>
      <c r="B5" s="30"/>
      <c r="C5" s="30"/>
      <c r="D5" s="28" t="s">
        <v>47</v>
      </c>
      <c r="E5" s="30"/>
      <c r="F5" s="30"/>
      <c r="G5" s="31"/>
      <c r="H5" s="30"/>
      <c r="I5" s="30"/>
      <c r="J5" s="32"/>
    </row>
    <row r="6" spans="1:33" s="38" customFormat="1">
      <c r="A6" s="41">
        <v>12</v>
      </c>
      <c r="B6" s="97">
        <v>1</v>
      </c>
      <c r="C6" s="97">
        <v>35</v>
      </c>
      <c r="D6" s="97" t="s">
        <v>93</v>
      </c>
      <c r="E6" s="97" t="s">
        <v>78</v>
      </c>
      <c r="F6" s="102" t="s">
        <v>73</v>
      </c>
      <c r="G6" s="43">
        <v>74.5</v>
      </c>
      <c r="H6" s="97">
        <v>42</v>
      </c>
      <c r="I6" s="97">
        <f>C6*H6/G6</f>
        <v>19.731543624161073</v>
      </c>
      <c r="J6" s="40" t="s">
        <v>94</v>
      </c>
    </row>
    <row r="7" spans="1:33" s="38" customFormat="1">
      <c r="A7" s="41"/>
      <c r="B7" s="97"/>
      <c r="C7" s="97"/>
      <c r="D7" s="39" t="s">
        <v>49</v>
      </c>
      <c r="E7" s="97"/>
      <c r="F7" s="97"/>
      <c r="G7" s="43"/>
      <c r="H7" s="97"/>
      <c r="I7" s="97"/>
      <c r="J7" s="40"/>
    </row>
    <row r="8" spans="1:33" s="38" customFormat="1">
      <c r="A8" s="41">
        <v>3</v>
      </c>
      <c r="B8" s="134">
        <v>3</v>
      </c>
      <c r="C8" s="134">
        <v>55</v>
      </c>
      <c r="D8" s="134" t="s">
        <v>113</v>
      </c>
      <c r="E8" s="134" t="s">
        <v>104</v>
      </c>
      <c r="F8" s="89" t="s">
        <v>82</v>
      </c>
      <c r="G8" s="43">
        <v>78.650000000000006</v>
      </c>
      <c r="H8" s="134">
        <v>52</v>
      </c>
      <c r="I8" s="134">
        <f>C8*H8/G8</f>
        <v>36.36363636363636</v>
      </c>
      <c r="J8" s="40" t="s">
        <v>87</v>
      </c>
    </row>
    <row r="9" spans="1:33" s="38" customFormat="1">
      <c r="A9" s="41"/>
      <c r="B9" s="134"/>
      <c r="C9" s="134">
        <v>55</v>
      </c>
      <c r="D9" s="83" t="s">
        <v>157</v>
      </c>
      <c r="E9" s="83" t="s">
        <v>158</v>
      </c>
      <c r="F9" s="83" t="s">
        <v>116</v>
      </c>
      <c r="G9" s="43">
        <v>96.95</v>
      </c>
      <c r="H9" s="134">
        <v>26</v>
      </c>
      <c r="I9" s="134">
        <f t="shared" ref="I9:I16" si="0">C9*H9/G9</f>
        <v>14.749871067560598</v>
      </c>
      <c r="J9" s="83" t="s">
        <v>159</v>
      </c>
    </row>
    <row r="10" spans="1:33" s="38" customFormat="1">
      <c r="A10" s="41">
        <v>12</v>
      </c>
      <c r="B10" s="134">
        <v>1</v>
      </c>
      <c r="C10" s="83">
        <v>55</v>
      </c>
      <c r="D10" s="83" t="s">
        <v>195</v>
      </c>
      <c r="E10" s="83" t="s">
        <v>158</v>
      </c>
      <c r="F10" s="89" t="s">
        <v>82</v>
      </c>
      <c r="G10" s="43">
        <v>78.3</v>
      </c>
      <c r="H10" s="134">
        <v>54</v>
      </c>
      <c r="I10" s="134">
        <f t="shared" si="0"/>
        <v>37.931034482758619</v>
      </c>
      <c r="J10" s="83" t="s">
        <v>159</v>
      </c>
    </row>
    <row r="11" spans="1:33" s="38" customFormat="1">
      <c r="A11" s="41"/>
      <c r="B11" s="134"/>
      <c r="C11" s="109">
        <v>55</v>
      </c>
      <c r="D11" s="109" t="s">
        <v>197</v>
      </c>
      <c r="E11" s="83" t="s">
        <v>158</v>
      </c>
      <c r="F11" s="89" t="s">
        <v>126</v>
      </c>
      <c r="G11" s="43">
        <v>106.05</v>
      </c>
      <c r="H11" s="134">
        <v>53</v>
      </c>
      <c r="I11" s="134">
        <f t="shared" si="0"/>
        <v>27.487034417727489</v>
      </c>
      <c r="J11" s="83" t="s">
        <v>159</v>
      </c>
    </row>
    <row r="12" spans="1:33" s="38" customFormat="1">
      <c r="A12" s="41">
        <v>5</v>
      </c>
      <c r="B12" s="134">
        <v>2</v>
      </c>
      <c r="C12" s="134">
        <v>55</v>
      </c>
      <c r="D12" s="83" t="s">
        <v>171</v>
      </c>
      <c r="E12" s="134" t="s">
        <v>104</v>
      </c>
      <c r="F12" s="89" t="s">
        <v>82</v>
      </c>
      <c r="G12" s="43">
        <v>80.349999999999994</v>
      </c>
      <c r="H12" s="134">
        <v>55</v>
      </c>
      <c r="I12" s="134">
        <f t="shared" si="0"/>
        <v>37.647790914747979</v>
      </c>
      <c r="J12" s="40" t="s">
        <v>87</v>
      </c>
    </row>
    <row r="13" spans="1:33" s="38" customFormat="1">
      <c r="A13" s="41"/>
      <c r="B13" s="134"/>
      <c r="C13" s="134">
        <v>55</v>
      </c>
      <c r="D13" s="66" t="s">
        <v>167</v>
      </c>
      <c r="E13" s="134" t="s">
        <v>104</v>
      </c>
      <c r="F13" s="66" t="s">
        <v>73</v>
      </c>
      <c r="G13" s="43">
        <v>88.3</v>
      </c>
      <c r="H13" s="134">
        <v>56</v>
      </c>
      <c r="I13" s="134">
        <f t="shared" si="0"/>
        <v>34.881087202718007</v>
      </c>
      <c r="J13" s="40" t="s">
        <v>87</v>
      </c>
    </row>
    <row r="14" spans="1:33" s="38" customFormat="1" ht="14.25">
      <c r="A14" s="41"/>
      <c r="B14" s="134"/>
      <c r="C14" s="134">
        <v>55</v>
      </c>
      <c r="D14" s="83" t="s">
        <v>196</v>
      </c>
      <c r="E14" s="134" t="s">
        <v>104</v>
      </c>
      <c r="F14" s="89" t="s">
        <v>82</v>
      </c>
      <c r="G14" s="43">
        <v>75</v>
      </c>
      <c r="H14" s="134">
        <v>43</v>
      </c>
      <c r="I14" s="134">
        <f t="shared" si="0"/>
        <v>31.533333333333335</v>
      </c>
      <c r="J14" s="92" t="s">
        <v>159</v>
      </c>
    </row>
    <row r="15" spans="1:33" s="38" customFormat="1" ht="13.5" thickBot="1">
      <c r="A15" s="41"/>
      <c r="B15" s="134"/>
      <c r="C15" s="134">
        <v>55</v>
      </c>
      <c r="D15" s="134" t="s">
        <v>194</v>
      </c>
      <c r="E15" s="134" t="s">
        <v>104</v>
      </c>
      <c r="F15" s="89" t="s">
        <v>117</v>
      </c>
      <c r="G15" s="43">
        <v>97.4</v>
      </c>
      <c r="H15" s="134">
        <v>26</v>
      </c>
      <c r="I15" s="134">
        <f t="shared" si="0"/>
        <v>14.681724845995893</v>
      </c>
      <c r="J15" s="40" t="s">
        <v>87</v>
      </c>
    </row>
    <row r="16" spans="1:33" s="38" customFormat="1">
      <c r="A16" s="41">
        <v>12</v>
      </c>
      <c r="B16" s="134">
        <v>1</v>
      </c>
      <c r="C16" s="134">
        <v>75</v>
      </c>
      <c r="D16" s="134" t="s">
        <v>106</v>
      </c>
      <c r="E16" s="134" t="s">
        <v>108</v>
      </c>
      <c r="F16" s="140" t="s">
        <v>76</v>
      </c>
      <c r="G16" s="43">
        <v>90.65</v>
      </c>
      <c r="H16" s="134">
        <v>42</v>
      </c>
      <c r="I16" s="134">
        <f t="shared" si="0"/>
        <v>34.749034749034749</v>
      </c>
      <c r="J16" s="37" t="s">
        <v>107</v>
      </c>
    </row>
    <row r="17" spans="1:33" s="38" customFormat="1">
      <c r="A17" s="41"/>
      <c r="B17" s="134"/>
      <c r="C17" s="134"/>
      <c r="D17" s="39" t="s">
        <v>51</v>
      </c>
      <c r="E17" s="134"/>
      <c r="F17" s="134"/>
      <c r="G17" s="43"/>
      <c r="H17" s="134"/>
      <c r="I17" s="134"/>
      <c r="J17" s="40"/>
    </row>
    <row r="18" spans="1:33" s="38" customFormat="1">
      <c r="A18" s="41">
        <v>5</v>
      </c>
      <c r="B18" s="134">
        <v>2</v>
      </c>
      <c r="C18" s="134">
        <v>75</v>
      </c>
      <c r="D18" s="66" t="s">
        <v>219</v>
      </c>
      <c r="E18" s="134" t="s">
        <v>78</v>
      </c>
      <c r="F18" s="83" t="s">
        <v>73</v>
      </c>
      <c r="G18" s="43">
        <v>115</v>
      </c>
      <c r="H18" s="134">
        <v>32</v>
      </c>
      <c r="I18" s="134">
        <f t="shared" ref="I18" si="1">C18*H18/G18</f>
        <v>20.869565217391305</v>
      </c>
      <c r="J18" s="40"/>
    </row>
    <row r="19" spans="1:33" s="38" customFormat="1">
      <c r="A19" s="41">
        <v>12</v>
      </c>
      <c r="B19" s="97">
        <v>1</v>
      </c>
      <c r="C19" s="97">
        <v>75</v>
      </c>
      <c r="D19" s="66" t="s">
        <v>115</v>
      </c>
      <c r="E19" s="97" t="s">
        <v>104</v>
      </c>
      <c r="F19" s="90" t="s">
        <v>73</v>
      </c>
      <c r="G19" s="43">
        <v>72.3</v>
      </c>
      <c r="H19" s="97">
        <v>33</v>
      </c>
      <c r="I19" s="97">
        <f t="shared" ref="I19" si="2">C19*H19/G19</f>
        <v>34.232365145228215</v>
      </c>
      <c r="J19" s="40" t="s">
        <v>87</v>
      </c>
    </row>
    <row r="20" spans="1:33" s="38" customFormat="1">
      <c r="A20" s="41">
        <v>12</v>
      </c>
      <c r="B20" s="97">
        <v>1</v>
      </c>
      <c r="C20" s="97">
        <v>75</v>
      </c>
      <c r="D20" s="97" t="s">
        <v>74</v>
      </c>
      <c r="E20" s="97" t="s">
        <v>75</v>
      </c>
      <c r="F20" s="102" t="s">
        <v>76</v>
      </c>
      <c r="G20" s="43">
        <v>92.25</v>
      </c>
      <c r="H20" s="97">
        <v>45</v>
      </c>
      <c r="I20" s="97">
        <f t="shared" ref="I20" si="3">C20*H20/G20</f>
        <v>36.585365853658537</v>
      </c>
      <c r="J20" s="40" t="s">
        <v>87</v>
      </c>
    </row>
    <row r="21" spans="1:33" s="52" customFormat="1">
      <c r="F21" s="82"/>
    </row>
    <row r="22" spans="1:33" s="38" customFormat="1">
      <c r="A22" s="53" t="s">
        <v>35</v>
      </c>
      <c r="F22" s="54" t="s">
        <v>50</v>
      </c>
      <c r="J22" s="55"/>
      <c r="K22" s="56"/>
      <c r="M22" s="57"/>
      <c r="N22" s="57"/>
      <c r="P22" s="58"/>
      <c r="Q22" s="56"/>
      <c r="V22" s="58"/>
      <c r="W22" s="56"/>
      <c r="X22" s="58"/>
      <c r="Y22" s="56"/>
      <c r="AA22" s="57"/>
      <c r="AD22" s="58"/>
      <c r="AE22" s="56"/>
      <c r="AF22" s="58"/>
      <c r="AG22" s="56"/>
    </row>
    <row r="23" spans="1:33" s="38" customFormat="1">
      <c r="A23" s="53" t="s">
        <v>36</v>
      </c>
      <c r="F23" s="54" t="s">
        <v>71</v>
      </c>
      <c r="J23" s="55"/>
      <c r="K23" s="56"/>
      <c r="M23" s="57"/>
      <c r="N23" s="57"/>
      <c r="P23" s="58"/>
      <c r="Q23" s="56"/>
      <c r="V23" s="58"/>
      <c r="W23" s="56"/>
      <c r="X23" s="58"/>
      <c r="Y23" s="56"/>
      <c r="AA23" s="57"/>
      <c r="AD23" s="58"/>
      <c r="AE23" s="56"/>
      <c r="AF23" s="58"/>
      <c r="AG23" s="56"/>
    </row>
    <row r="24" spans="1:33" s="38" customFormat="1">
      <c r="A24" s="53" t="s">
        <v>37</v>
      </c>
      <c r="F24" s="54" t="s">
        <v>68</v>
      </c>
      <c r="J24" s="55"/>
      <c r="K24" s="56"/>
      <c r="M24" s="57"/>
      <c r="N24" s="57"/>
      <c r="P24" s="58"/>
      <c r="Q24" s="56"/>
      <c r="V24" s="58"/>
      <c r="W24" s="56"/>
      <c r="X24" s="58"/>
      <c r="Y24" s="56"/>
      <c r="AA24" s="57"/>
      <c r="AD24" s="58"/>
      <c r="AE24" s="56"/>
      <c r="AF24" s="58"/>
      <c r="AG24" s="56"/>
    </row>
    <row r="25" spans="1:33" s="38" customFormat="1">
      <c r="A25" s="53" t="s">
        <v>39</v>
      </c>
      <c r="F25" s="54" t="s">
        <v>67</v>
      </c>
      <c r="J25" s="55"/>
      <c r="K25" s="56"/>
      <c r="M25" s="57"/>
      <c r="N25" s="57"/>
      <c r="P25" s="58"/>
      <c r="Q25" s="56"/>
      <c r="V25" s="58"/>
      <c r="W25" s="56"/>
      <c r="X25" s="58"/>
      <c r="Y25" s="56"/>
      <c r="AA25" s="57"/>
      <c r="AD25" s="58"/>
      <c r="AE25" s="56"/>
      <c r="AF25" s="58"/>
      <c r="AG25" s="56"/>
    </row>
    <row r="26" spans="1:33" s="5" customFormat="1">
      <c r="A26" s="27" t="s">
        <v>38</v>
      </c>
      <c r="F26" s="26" t="s">
        <v>40</v>
      </c>
      <c r="J26" s="6"/>
      <c r="K26" s="10"/>
      <c r="M26" s="1"/>
      <c r="N26" s="1"/>
      <c r="P26" s="8"/>
      <c r="Q26" s="10"/>
      <c r="V26" s="8"/>
      <c r="W26" s="10"/>
      <c r="X26" s="8"/>
      <c r="Y26" s="10"/>
      <c r="AA26" s="1"/>
      <c r="AD26" s="8"/>
      <c r="AE26" s="10"/>
      <c r="AF26" s="8"/>
      <c r="AG26" s="10"/>
    </row>
    <row r="27" spans="1:33" s="5" customFormat="1">
      <c r="A27" s="27" t="s">
        <v>69</v>
      </c>
      <c r="F27" s="26" t="s">
        <v>42</v>
      </c>
      <c r="J27" s="6"/>
      <c r="K27" s="10"/>
      <c r="M27" s="1"/>
      <c r="N27" s="1"/>
      <c r="P27" s="8"/>
      <c r="Q27" s="10"/>
      <c r="V27" s="8"/>
      <c r="W27" s="10"/>
      <c r="X27" s="8"/>
      <c r="Y27" s="10"/>
      <c r="AA27" s="1"/>
      <c r="AD27" s="8"/>
      <c r="AE27" s="10"/>
      <c r="AF27" s="8"/>
      <c r="AG27" s="10"/>
    </row>
    <row r="28" spans="1:33" s="5" customFormat="1">
      <c r="A28" s="27" t="s">
        <v>70</v>
      </c>
      <c r="F28" s="26" t="s">
        <v>41</v>
      </c>
      <c r="J28" s="6"/>
      <c r="K28" s="10"/>
      <c r="M28" s="1"/>
      <c r="N28" s="1"/>
      <c r="P28" s="8"/>
      <c r="Q28" s="10"/>
      <c r="V28" s="8"/>
      <c r="W28" s="10"/>
      <c r="X28" s="8"/>
      <c r="Y28" s="10"/>
      <c r="AA28" s="1"/>
      <c r="AD28" s="8"/>
      <c r="AE28" s="10"/>
      <c r="AF28" s="8"/>
      <c r="AG28" s="10"/>
    </row>
    <row r="29" spans="1:33" s="5" customFormat="1">
      <c r="A29" s="27"/>
      <c r="F29" s="26"/>
      <c r="J29" s="6"/>
      <c r="K29" s="10"/>
      <c r="M29" s="1"/>
      <c r="N29" s="1"/>
      <c r="P29" s="8"/>
      <c r="Q29" s="10"/>
      <c r="V29" s="8"/>
      <c r="W29" s="10"/>
      <c r="X29" s="8"/>
      <c r="Y29" s="10"/>
      <c r="AA29" s="1"/>
      <c r="AD29" s="8"/>
      <c r="AE29" s="10"/>
      <c r="AF29" s="8"/>
      <c r="AG29" s="10"/>
    </row>
    <row r="30" spans="1:33" s="5" customFormat="1">
      <c r="A30" s="27"/>
      <c r="F30" s="26"/>
      <c r="J30" s="6"/>
      <c r="K30" s="10"/>
      <c r="M30" s="1"/>
      <c r="N30" s="1"/>
      <c r="P30" s="8"/>
      <c r="Q30" s="10"/>
      <c r="V30" s="8"/>
      <c r="W30" s="10"/>
      <c r="X30" s="8"/>
      <c r="Y30" s="10"/>
      <c r="AA30" s="1"/>
      <c r="AD30" s="8"/>
      <c r="AE30" s="10"/>
      <c r="AF30" s="8"/>
      <c r="AG30" s="10"/>
    </row>
    <row r="31" spans="1:33" s="5" customFormat="1">
      <c r="A31" s="27"/>
      <c r="F31" s="26"/>
      <c r="J31" s="6"/>
      <c r="K31" s="10"/>
      <c r="M31" s="1"/>
      <c r="N31" s="1"/>
      <c r="P31" s="8"/>
      <c r="Q31" s="10"/>
      <c r="V31" s="8"/>
      <c r="W31" s="10"/>
      <c r="X31" s="8"/>
      <c r="Y31" s="10"/>
      <c r="AA31" s="1"/>
      <c r="AD31" s="8"/>
      <c r="AE31" s="10"/>
      <c r="AF31" s="8"/>
      <c r="AG31" s="10"/>
    </row>
    <row r="32" spans="1:33" s="5" customFormat="1">
      <c r="J32" s="6"/>
      <c r="K32" s="10"/>
      <c r="M32" s="1"/>
      <c r="N32" s="1"/>
      <c r="P32" s="8"/>
      <c r="Q32" s="10"/>
      <c r="V32" s="8"/>
      <c r="W32" s="10"/>
      <c r="X32" s="8"/>
      <c r="Y32" s="10"/>
      <c r="AA32" s="1"/>
      <c r="AD32" s="8"/>
      <c r="AE32" s="10"/>
      <c r="AF32" s="8"/>
      <c r="AG32" s="10"/>
    </row>
    <row r="33" spans="10:33" s="5" customFormat="1">
      <c r="J33" s="6"/>
      <c r="K33" s="10"/>
      <c r="M33" s="1"/>
      <c r="N33" s="1"/>
      <c r="P33" s="8"/>
      <c r="Q33" s="10"/>
      <c r="V33" s="8"/>
      <c r="W33" s="10"/>
      <c r="X33" s="8"/>
      <c r="Y33" s="10"/>
      <c r="AA33" s="1"/>
      <c r="AD33" s="8"/>
      <c r="AE33" s="10"/>
      <c r="AF33" s="8"/>
      <c r="AG33" s="10"/>
    </row>
    <row r="34" spans="10:33" s="5" customFormat="1">
      <c r="J34" s="6"/>
      <c r="K34" s="10"/>
      <c r="M34" s="1"/>
      <c r="N34" s="1"/>
      <c r="P34" s="8"/>
      <c r="Q34" s="10"/>
      <c r="V34" s="8"/>
      <c r="W34" s="10"/>
      <c r="X34" s="8"/>
      <c r="Y34" s="10"/>
      <c r="AA34" s="1"/>
      <c r="AD34" s="8"/>
      <c r="AE34" s="10"/>
      <c r="AF34" s="8"/>
      <c r="AG34" s="10"/>
    </row>
    <row r="35" spans="10:33" s="5" customFormat="1">
      <c r="J35" s="6"/>
      <c r="K35" s="10"/>
      <c r="M35" s="1"/>
      <c r="N35" s="1"/>
      <c r="P35" s="8"/>
      <c r="Q35" s="10"/>
      <c r="V35" s="8"/>
      <c r="W35" s="10"/>
      <c r="X35" s="8"/>
      <c r="Y35" s="10"/>
      <c r="AA35" s="1"/>
      <c r="AD35" s="8"/>
      <c r="AE35" s="10"/>
      <c r="AF35" s="8"/>
      <c r="AG35" s="10"/>
    </row>
    <row r="36" spans="10:33" s="5" customFormat="1">
      <c r="J36" s="6"/>
      <c r="K36" s="10"/>
      <c r="M36" s="1"/>
      <c r="N36" s="1"/>
      <c r="P36" s="8"/>
      <c r="Q36" s="10"/>
      <c r="V36" s="8"/>
      <c r="W36" s="10"/>
      <c r="X36" s="8"/>
      <c r="Y36" s="10"/>
      <c r="AA36" s="1"/>
      <c r="AD36" s="8"/>
      <c r="AE36" s="10"/>
      <c r="AF36" s="8"/>
      <c r="AG36" s="10"/>
    </row>
    <row r="37" spans="10:33" s="5" customFormat="1">
      <c r="J37" s="6"/>
      <c r="K37" s="10"/>
      <c r="M37" s="1"/>
      <c r="N37" s="1"/>
      <c r="P37" s="8"/>
      <c r="Q37" s="10"/>
      <c r="V37" s="8"/>
      <c r="W37" s="10"/>
      <c r="X37" s="8"/>
      <c r="Y37" s="10"/>
      <c r="AA37" s="1"/>
      <c r="AD37" s="8"/>
      <c r="AE37" s="10"/>
      <c r="AF37" s="8"/>
      <c r="AG37" s="10"/>
    </row>
    <row r="38" spans="10:33" s="5" customFormat="1">
      <c r="J38" s="6"/>
      <c r="K38" s="10"/>
      <c r="M38" s="1"/>
      <c r="N38" s="1"/>
      <c r="P38" s="8"/>
      <c r="Q38" s="10"/>
      <c r="V38" s="8"/>
      <c r="W38" s="10"/>
      <c r="X38" s="8"/>
      <c r="Y38" s="10"/>
      <c r="AA38" s="1"/>
      <c r="AD38" s="8"/>
      <c r="AE38" s="10"/>
      <c r="AF38" s="8"/>
      <c r="AG38" s="10"/>
    </row>
    <row r="39" spans="10:33" s="5" customFormat="1">
      <c r="J39" s="6"/>
      <c r="K39" s="10"/>
      <c r="M39" s="1"/>
      <c r="N39" s="1"/>
      <c r="P39" s="8"/>
      <c r="Q39" s="10"/>
      <c r="V39" s="8"/>
      <c r="W39" s="10"/>
      <c r="X39" s="8"/>
      <c r="Y39" s="10"/>
      <c r="AA39" s="1"/>
      <c r="AD39" s="8"/>
      <c r="AE39" s="10"/>
      <c r="AF39" s="8"/>
      <c r="AG39" s="10"/>
    </row>
    <row r="40" spans="10:33" s="5" customFormat="1">
      <c r="J40" s="6"/>
      <c r="K40" s="10"/>
      <c r="M40" s="1"/>
      <c r="N40" s="1"/>
      <c r="P40" s="8"/>
      <c r="Q40" s="10"/>
      <c r="V40" s="8"/>
      <c r="W40" s="10"/>
      <c r="X40" s="8"/>
      <c r="Y40" s="10"/>
      <c r="AA40" s="1"/>
      <c r="AD40" s="8"/>
      <c r="AE40" s="10"/>
      <c r="AF40" s="8"/>
      <c r="AG40" s="10"/>
    </row>
  </sheetData>
  <mergeCells count="10">
    <mergeCell ref="H3:H4"/>
    <mergeCell ref="I3:I4"/>
    <mergeCell ref="A3:A4"/>
    <mergeCell ref="J3:J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K29"/>
  <sheetViews>
    <sheetView workbookViewId="0">
      <selection activeCell="A7" sqref="A7"/>
    </sheetView>
  </sheetViews>
  <sheetFormatPr defaultRowHeight="12.75"/>
  <cols>
    <col min="1" max="1" width="6.85546875" customWidth="1"/>
    <col min="2" max="2" width="7.42578125" customWidth="1"/>
    <col min="3" max="3" width="12.5703125" customWidth="1"/>
    <col min="4" max="4" width="36.42578125" customWidth="1"/>
    <col min="5" max="5" width="20.7109375" customWidth="1"/>
    <col min="6" max="6" width="18.28515625" customWidth="1"/>
    <col min="8" max="8" width="9.140625" customWidth="1"/>
    <col min="9" max="9" width="9.28515625" bestFit="1" customWidth="1"/>
    <col min="11" max="11" width="4.140625" customWidth="1"/>
    <col min="13" max="13" width="12.140625" customWidth="1"/>
    <col min="14" max="14" width="22.140625" customWidth="1"/>
  </cols>
  <sheetData>
    <row r="1" spans="1:37" s="5" customFormat="1" ht="20.25">
      <c r="A1" s="18" t="s">
        <v>72</v>
      </c>
      <c r="C1" s="18"/>
      <c r="D1" s="2"/>
      <c r="E1" s="2"/>
      <c r="F1" s="18"/>
      <c r="G1" s="2"/>
      <c r="H1" s="2"/>
      <c r="I1" s="2"/>
      <c r="J1" s="2"/>
      <c r="K1" s="2"/>
      <c r="L1" s="2"/>
      <c r="M1" s="2"/>
      <c r="N1" s="3"/>
      <c r="O1" s="9"/>
      <c r="P1" s="2"/>
      <c r="Q1" s="11"/>
      <c r="R1" s="11"/>
      <c r="S1" s="2"/>
      <c r="T1" s="2"/>
      <c r="U1" s="12"/>
      <c r="V1" s="2"/>
      <c r="W1" s="2"/>
      <c r="X1" s="2"/>
      <c r="Y1" s="2"/>
      <c r="Z1" s="14"/>
      <c r="AA1" s="10"/>
      <c r="AB1" s="8"/>
      <c r="AC1" s="10"/>
      <c r="AE1" s="1"/>
      <c r="AH1" s="8"/>
      <c r="AI1" s="10"/>
      <c r="AJ1" s="8"/>
      <c r="AK1" s="10"/>
    </row>
    <row r="2" spans="1:37" s="19" customFormat="1" ht="12" thickBot="1">
      <c r="D2" s="20"/>
      <c r="E2" s="20"/>
      <c r="F2" s="20"/>
      <c r="G2" s="21"/>
      <c r="H2" s="21"/>
      <c r="I2" s="21"/>
      <c r="J2" s="21"/>
      <c r="K2" s="21"/>
      <c r="L2" s="21"/>
      <c r="M2" s="21"/>
    </row>
    <row r="3" spans="1:37" s="8" customFormat="1" ht="12.75" customHeight="1">
      <c r="A3" s="165" t="s">
        <v>18</v>
      </c>
      <c r="B3" s="150" t="s">
        <v>8</v>
      </c>
      <c r="C3" s="150" t="s">
        <v>61</v>
      </c>
      <c r="D3" s="150" t="s">
        <v>3</v>
      </c>
      <c r="E3" s="150" t="s">
        <v>21</v>
      </c>
      <c r="F3" s="150" t="s">
        <v>4</v>
      </c>
      <c r="G3" s="152" t="s">
        <v>56</v>
      </c>
      <c r="H3" s="160" t="s">
        <v>28</v>
      </c>
      <c r="I3" s="160"/>
      <c r="J3" s="160"/>
      <c r="K3" s="160"/>
      <c r="L3" s="160"/>
      <c r="M3" s="160"/>
      <c r="N3" s="167" t="s">
        <v>48</v>
      </c>
    </row>
    <row r="4" spans="1:37" s="7" customFormat="1" ht="12" customHeight="1" thickBot="1">
      <c r="A4" s="166"/>
      <c r="B4" s="151"/>
      <c r="C4" s="151"/>
      <c r="D4" s="151"/>
      <c r="E4" s="151"/>
      <c r="F4" s="151"/>
      <c r="G4" s="153"/>
      <c r="H4" s="15">
        <v>1</v>
      </c>
      <c r="I4" s="15">
        <v>2</v>
      </c>
      <c r="J4" s="15">
        <v>3</v>
      </c>
      <c r="K4" s="15">
        <v>4</v>
      </c>
      <c r="L4" s="25" t="s">
        <v>6</v>
      </c>
      <c r="M4" s="17" t="s">
        <v>0</v>
      </c>
      <c r="N4" s="168"/>
    </row>
    <row r="5" spans="1:37" s="38" customFormat="1">
      <c r="A5" s="41"/>
      <c r="B5" s="97"/>
      <c r="C5" s="97"/>
      <c r="D5" s="39" t="s">
        <v>49</v>
      </c>
      <c r="E5" s="97"/>
      <c r="F5" s="97"/>
      <c r="G5" s="43"/>
      <c r="H5" s="78"/>
      <c r="I5" s="78"/>
      <c r="J5" s="67"/>
      <c r="K5" s="78"/>
      <c r="L5" s="114"/>
      <c r="M5" s="63">
        <f t="shared" ref="M5:M9" si="0">L5*G5</f>
        <v>0</v>
      </c>
      <c r="N5" s="40"/>
    </row>
    <row r="6" spans="1:37" s="38" customFormat="1">
      <c r="A6" s="41">
        <v>12</v>
      </c>
      <c r="B6" s="97">
        <v>1</v>
      </c>
      <c r="C6" s="97">
        <v>90</v>
      </c>
      <c r="D6" s="83" t="s">
        <v>128</v>
      </c>
      <c r="E6" s="97" t="s">
        <v>207</v>
      </c>
      <c r="F6" s="90" t="s">
        <v>117</v>
      </c>
      <c r="G6" s="43">
        <v>83.2</v>
      </c>
      <c r="H6" s="78">
        <v>90</v>
      </c>
      <c r="I6" s="78">
        <v>95</v>
      </c>
      <c r="J6" s="78">
        <v>100</v>
      </c>
      <c r="K6" s="78"/>
      <c r="L6" s="114">
        <v>100</v>
      </c>
      <c r="M6" s="63">
        <f t="shared" si="0"/>
        <v>8320</v>
      </c>
      <c r="N6" s="97" t="s">
        <v>87</v>
      </c>
    </row>
    <row r="7" spans="1:37" s="38" customFormat="1">
      <c r="A7" s="41"/>
      <c r="B7" s="97"/>
      <c r="C7" s="97"/>
      <c r="D7" s="39" t="s">
        <v>51</v>
      </c>
      <c r="E7" s="97"/>
      <c r="F7" s="97"/>
      <c r="G7" s="43"/>
      <c r="H7" s="78"/>
      <c r="I7" s="78"/>
      <c r="J7" s="78"/>
      <c r="K7" s="78"/>
      <c r="L7" s="114"/>
      <c r="M7" s="63"/>
      <c r="N7" s="40"/>
    </row>
    <row r="8" spans="1:37" s="38" customFormat="1">
      <c r="A8" s="41">
        <v>12</v>
      </c>
      <c r="B8" s="97">
        <v>1</v>
      </c>
      <c r="C8" s="66">
        <v>82.5</v>
      </c>
      <c r="D8" s="66" t="s">
        <v>160</v>
      </c>
      <c r="E8" s="87" t="s">
        <v>104</v>
      </c>
      <c r="F8" s="85" t="s">
        <v>73</v>
      </c>
      <c r="G8" s="43">
        <v>79.150000000000006</v>
      </c>
      <c r="H8" s="78">
        <v>100</v>
      </c>
      <c r="I8" s="113">
        <v>110</v>
      </c>
      <c r="J8" s="78">
        <v>110</v>
      </c>
      <c r="K8" s="78"/>
      <c r="L8" s="114">
        <v>110</v>
      </c>
      <c r="M8" s="63">
        <f t="shared" si="0"/>
        <v>8706.5</v>
      </c>
      <c r="N8" s="83" t="s">
        <v>87</v>
      </c>
    </row>
    <row r="9" spans="1:37" s="38" customFormat="1">
      <c r="A9" s="41">
        <v>12</v>
      </c>
      <c r="B9" s="97">
        <v>1</v>
      </c>
      <c r="C9" s="97">
        <v>82.5</v>
      </c>
      <c r="D9" s="97" t="s">
        <v>216</v>
      </c>
      <c r="E9" s="89" t="s">
        <v>217</v>
      </c>
      <c r="F9" s="90" t="s">
        <v>91</v>
      </c>
      <c r="G9" s="43">
        <v>76.900000000000006</v>
      </c>
      <c r="H9" s="78">
        <v>90</v>
      </c>
      <c r="I9" s="78">
        <v>95</v>
      </c>
      <c r="J9" s="78">
        <v>100</v>
      </c>
      <c r="K9" s="78"/>
      <c r="L9" s="114">
        <v>100</v>
      </c>
      <c r="M9" s="63">
        <f t="shared" si="0"/>
        <v>7690.0000000000009</v>
      </c>
      <c r="N9" s="40" t="s">
        <v>111</v>
      </c>
    </row>
    <row r="10" spans="1:37" s="52" customFormat="1">
      <c r="F10" s="82"/>
      <c r="L10" s="115"/>
    </row>
    <row r="11" spans="1:37" s="38" customFormat="1">
      <c r="A11" s="53" t="s">
        <v>35</v>
      </c>
      <c r="F11" s="54" t="s">
        <v>50</v>
      </c>
      <c r="N11" s="55"/>
      <c r="O11" s="56"/>
      <c r="Q11" s="57"/>
      <c r="R11" s="57"/>
      <c r="T11" s="58"/>
      <c r="U11" s="56"/>
      <c r="Z11" s="58"/>
      <c r="AA11" s="56"/>
      <c r="AB11" s="58"/>
      <c r="AC11" s="56"/>
      <c r="AE11" s="57"/>
      <c r="AH11" s="58"/>
      <c r="AI11" s="56"/>
      <c r="AJ11" s="58"/>
      <c r="AK11" s="56"/>
    </row>
    <row r="12" spans="1:37" s="38" customFormat="1">
      <c r="A12" s="53" t="s">
        <v>36</v>
      </c>
      <c r="F12" s="54" t="s">
        <v>71</v>
      </c>
      <c r="N12" s="55"/>
      <c r="O12" s="56"/>
      <c r="Q12" s="57"/>
      <c r="R12" s="57"/>
      <c r="T12" s="58"/>
      <c r="U12" s="56"/>
      <c r="Z12" s="58"/>
      <c r="AA12" s="56"/>
      <c r="AB12" s="58"/>
      <c r="AC12" s="56"/>
      <c r="AE12" s="57"/>
      <c r="AH12" s="58"/>
      <c r="AI12" s="56"/>
      <c r="AJ12" s="58"/>
      <c r="AK12" s="56"/>
    </row>
    <row r="13" spans="1:37" s="38" customFormat="1">
      <c r="A13" s="53" t="s">
        <v>37</v>
      </c>
      <c r="F13" s="54" t="s">
        <v>68</v>
      </c>
      <c r="N13" s="55"/>
      <c r="O13" s="56"/>
      <c r="Q13" s="57"/>
      <c r="R13" s="57"/>
      <c r="T13" s="58"/>
      <c r="U13" s="56"/>
      <c r="Z13" s="58"/>
      <c r="AA13" s="56"/>
      <c r="AB13" s="58"/>
      <c r="AC13" s="56"/>
      <c r="AE13" s="57"/>
      <c r="AH13" s="58"/>
      <c r="AI13" s="56"/>
      <c r="AJ13" s="58"/>
      <c r="AK13" s="56"/>
    </row>
    <row r="14" spans="1:37" s="38" customFormat="1">
      <c r="A14" s="53" t="s">
        <v>39</v>
      </c>
      <c r="F14" s="54" t="s">
        <v>67</v>
      </c>
      <c r="N14" s="55"/>
      <c r="O14" s="56"/>
      <c r="Q14" s="57"/>
      <c r="R14" s="57"/>
      <c r="T14" s="58"/>
      <c r="U14" s="56"/>
      <c r="Z14" s="58"/>
      <c r="AA14" s="56"/>
      <c r="AB14" s="58"/>
      <c r="AC14" s="56"/>
      <c r="AE14" s="57"/>
      <c r="AH14" s="58"/>
      <c r="AI14" s="56"/>
      <c r="AJ14" s="58"/>
      <c r="AK14" s="56"/>
    </row>
    <row r="15" spans="1:37" s="5" customFormat="1">
      <c r="A15" s="27" t="s">
        <v>38</v>
      </c>
      <c r="F15" s="26" t="s">
        <v>40</v>
      </c>
      <c r="N15" s="6"/>
      <c r="O15" s="10"/>
      <c r="Q15" s="1"/>
      <c r="R15" s="1"/>
      <c r="T15" s="8"/>
      <c r="U15" s="10"/>
      <c r="Z15" s="8"/>
      <c r="AA15" s="10"/>
      <c r="AB15" s="8"/>
      <c r="AC15" s="10"/>
      <c r="AE15" s="1"/>
      <c r="AH15" s="8"/>
      <c r="AI15" s="10"/>
      <c r="AJ15" s="8"/>
      <c r="AK15" s="10"/>
    </row>
    <row r="16" spans="1:37" s="5" customFormat="1">
      <c r="A16" s="27" t="s">
        <v>69</v>
      </c>
      <c r="F16" s="26" t="s">
        <v>42</v>
      </c>
      <c r="N16" s="6"/>
      <c r="O16" s="10"/>
      <c r="Q16" s="1"/>
      <c r="R16" s="1"/>
      <c r="T16" s="8"/>
      <c r="U16" s="10"/>
      <c r="Z16" s="8"/>
      <c r="AA16" s="10"/>
      <c r="AB16" s="8"/>
      <c r="AC16" s="10"/>
      <c r="AE16" s="1"/>
      <c r="AH16" s="8"/>
      <c r="AI16" s="10"/>
      <c r="AJ16" s="8"/>
      <c r="AK16" s="10"/>
    </row>
    <row r="17" spans="1:37" s="5" customFormat="1">
      <c r="A17" s="27" t="s">
        <v>70</v>
      </c>
      <c r="F17" s="26" t="s">
        <v>41</v>
      </c>
      <c r="N17" s="6"/>
      <c r="O17" s="10"/>
      <c r="Q17" s="1"/>
      <c r="R17" s="1"/>
      <c r="T17" s="8"/>
      <c r="U17" s="10"/>
      <c r="Z17" s="8"/>
      <c r="AA17" s="10"/>
      <c r="AB17" s="8"/>
      <c r="AC17" s="10"/>
      <c r="AE17" s="1"/>
      <c r="AH17" s="8"/>
      <c r="AI17" s="10"/>
      <c r="AJ17" s="8"/>
      <c r="AK17" s="10"/>
    </row>
    <row r="18" spans="1:37" s="5" customFormat="1">
      <c r="A18" s="27"/>
      <c r="F18" s="26"/>
      <c r="N18" s="6"/>
      <c r="O18" s="10"/>
      <c r="Q18" s="1"/>
      <c r="R18" s="1"/>
      <c r="T18" s="8"/>
      <c r="U18" s="10"/>
      <c r="Z18" s="8"/>
      <c r="AA18" s="10"/>
      <c r="AB18" s="8"/>
      <c r="AC18" s="10"/>
      <c r="AE18" s="1"/>
      <c r="AH18" s="8"/>
      <c r="AI18" s="10"/>
      <c r="AJ18" s="8"/>
      <c r="AK18" s="10"/>
    </row>
    <row r="19" spans="1:37" s="5" customFormat="1">
      <c r="A19" s="27"/>
      <c r="F19" s="26"/>
      <c r="N19" s="6"/>
      <c r="O19" s="10"/>
      <c r="Q19" s="1"/>
      <c r="R19" s="1"/>
      <c r="T19" s="8"/>
      <c r="U19" s="10"/>
      <c r="Z19" s="8"/>
      <c r="AA19" s="10"/>
      <c r="AB19" s="8"/>
      <c r="AC19" s="10"/>
      <c r="AE19" s="1"/>
      <c r="AH19" s="8"/>
      <c r="AI19" s="10"/>
      <c r="AJ19" s="8"/>
      <c r="AK19" s="10"/>
    </row>
    <row r="20" spans="1:37" s="5" customFormat="1">
      <c r="A20" s="27"/>
      <c r="F20" s="26"/>
      <c r="N20" s="6"/>
      <c r="O20" s="10"/>
      <c r="Q20" s="1"/>
      <c r="R20" s="1"/>
      <c r="T20" s="8"/>
      <c r="U20" s="10"/>
      <c r="Z20" s="8"/>
      <c r="AA20" s="10"/>
      <c r="AB20" s="8"/>
      <c r="AC20" s="10"/>
      <c r="AE20" s="1"/>
      <c r="AH20" s="8"/>
      <c r="AI20" s="10"/>
      <c r="AJ20" s="8"/>
      <c r="AK20" s="10"/>
    </row>
    <row r="21" spans="1:37" s="5" customFormat="1">
      <c r="N21" s="6"/>
      <c r="O21" s="10"/>
      <c r="Q21" s="1"/>
      <c r="R21" s="1"/>
      <c r="T21" s="8"/>
      <c r="U21" s="10"/>
      <c r="Z21" s="8"/>
      <c r="AA21" s="10"/>
      <c r="AB21" s="8"/>
      <c r="AC21" s="10"/>
      <c r="AE21" s="1"/>
      <c r="AH21" s="8"/>
      <c r="AI21" s="10"/>
      <c r="AJ21" s="8"/>
      <c r="AK21" s="10"/>
    </row>
    <row r="22" spans="1:37" s="5" customFormat="1">
      <c r="N22" s="6"/>
      <c r="O22" s="10"/>
      <c r="Q22" s="1"/>
      <c r="R22" s="1"/>
      <c r="T22" s="8"/>
      <c r="U22" s="10"/>
      <c r="Z22" s="8"/>
      <c r="AA22" s="10"/>
      <c r="AB22" s="8"/>
      <c r="AC22" s="10"/>
      <c r="AE22" s="1"/>
      <c r="AH22" s="8"/>
      <c r="AI22" s="10"/>
      <c r="AJ22" s="8"/>
      <c r="AK22" s="10"/>
    </row>
    <row r="23" spans="1:37" s="5" customFormat="1">
      <c r="N23" s="6"/>
      <c r="O23" s="10"/>
      <c r="Q23" s="1"/>
      <c r="R23" s="1"/>
      <c r="T23" s="8"/>
      <c r="U23" s="10"/>
      <c r="Z23" s="8"/>
      <c r="AA23" s="10"/>
      <c r="AB23" s="8"/>
      <c r="AC23" s="10"/>
      <c r="AE23" s="1"/>
      <c r="AH23" s="8"/>
      <c r="AI23" s="10"/>
      <c r="AJ23" s="8"/>
      <c r="AK23" s="10"/>
    </row>
    <row r="24" spans="1:37" s="5" customFormat="1">
      <c r="N24" s="6"/>
      <c r="O24" s="10"/>
      <c r="Q24" s="1"/>
      <c r="R24" s="1"/>
      <c r="T24" s="8"/>
      <c r="U24" s="10"/>
      <c r="Z24" s="8"/>
      <c r="AA24" s="10"/>
      <c r="AB24" s="8"/>
      <c r="AC24" s="10"/>
      <c r="AE24" s="1"/>
      <c r="AH24" s="8"/>
      <c r="AI24" s="10"/>
      <c r="AJ24" s="8"/>
      <c r="AK24" s="10"/>
    </row>
    <row r="25" spans="1:37" s="5" customFormat="1">
      <c r="N25" s="6"/>
      <c r="O25" s="10"/>
      <c r="Q25" s="1"/>
      <c r="R25" s="1"/>
      <c r="T25" s="8"/>
      <c r="U25" s="10"/>
      <c r="Z25" s="8"/>
      <c r="AA25" s="10"/>
      <c r="AB25" s="8"/>
      <c r="AC25" s="10"/>
      <c r="AE25" s="1"/>
      <c r="AH25" s="8"/>
      <c r="AI25" s="10"/>
      <c r="AJ25" s="8"/>
      <c r="AK25" s="10"/>
    </row>
    <row r="26" spans="1:37" s="5" customFormat="1">
      <c r="N26" s="6"/>
      <c r="O26" s="10"/>
      <c r="Q26" s="1"/>
      <c r="R26" s="1"/>
      <c r="T26" s="8"/>
      <c r="U26" s="10"/>
      <c r="Z26" s="8"/>
      <c r="AA26" s="10"/>
      <c r="AB26" s="8"/>
      <c r="AC26" s="10"/>
      <c r="AE26" s="1"/>
      <c r="AH26" s="8"/>
      <c r="AI26" s="10"/>
      <c r="AJ26" s="8"/>
      <c r="AK26" s="10"/>
    </row>
    <row r="27" spans="1:37" s="5" customFormat="1">
      <c r="N27" s="6"/>
      <c r="O27" s="10"/>
      <c r="Q27" s="1"/>
      <c r="R27" s="1"/>
      <c r="T27" s="8"/>
      <c r="U27" s="10"/>
      <c r="Z27" s="8"/>
      <c r="AA27" s="10"/>
      <c r="AB27" s="8"/>
      <c r="AC27" s="10"/>
      <c r="AE27" s="1"/>
      <c r="AH27" s="8"/>
      <c r="AI27" s="10"/>
      <c r="AJ27" s="8"/>
      <c r="AK27" s="10"/>
    </row>
    <row r="28" spans="1:37" s="5" customFormat="1">
      <c r="N28" s="6"/>
      <c r="O28" s="10"/>
      <c r="Q28" s="1"/>
      <c r="R28" s="1"/>
      <c r="T28" s="8"/>
      <c r="U28" s="10"/>
      <c r="Z28" s="8"/>
      <c r="AA28" s="10"/>
      <c r="AB28" s="8"/>
      <c r="AC28" s="10"/>
      <c r="AE28" s="1"/>
      <c r="AH28" s="8"/>
      <c r="AI28" s="10"/>
      <c r="AJ28" s="8"/>
      <c r="AK28" s="10"/>
    </row>
    <row r="29" spans="1:37" s="5" customFormat="1">
      <c r="N29" s="6"/>
      <c r="O29" s="10"/>
      <c r="Q29" s="1"/>
      <c r="R29" s="1"/>
      <c r="T29" s="8"/>
      <c r="U29" s="10"/>
      <c r="Z29" s="8"/>
      <c r="AA29" s="10"/>
      <c r="AB29" s="8"/>
      <c r="AC29" s="10"/>
      <c r="AE29" s="1"/>
      <c r="AH29" s="8"/>
      <c r="AI29" s="10"/>
      <c r="AJ29" s="8"/>
      <c r="AK29" s="10"/>
    </row>
  </sheetData>
  <mergeCells count="9">
    <mergeCell ref="G3:G4"/>
    <mergeCell ref="N3:N4"/>
    <mergeCell ref="A3:A4"/>
    <mergeCell ref="B3:B4"/>
    <mergeCell ref="C3:C4"/>
    <mergeCell ref="D3:D4"/>
    <mergeCell ref="E3:E4"/>
    <mergeCell ref="F3:F4"/>
    <mergeCell ref="H3:M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H36"/>
  <sheetViews>
    <sheetView tabSelected="1" workbookViewId="0">
      <selection activeCell="E11" sqref="E11"/>
    </sheetView>
  </sheetViews>
  <sheetFormatPr defaultRowHeight="12.75"/>
  <cols>
    <col min="1" max="1" width="6.140625" customWidth="1"/>
    <col min="2" max="2" width="5.7109375" customWidth="1"/>
    <col min="3" max="3" width="6.5703125" customWidth="1"/>
    <col min="4" max="4" width="47.140625" customWidth="1"/>
    <col min="5" max="5" width="18.5703125" customWidth="1"/>
    <col min="6" max="6" width="13.5703125" customWidth="1"/>
    <col min="8" max="8" width="7.5703125" customWidth="1"/>
    <col min="9" max="9" width="7.85546875" customWidth="1"/>
    <col min="10" max="11" width="8" customWidth="1"/>
    <col min="12" max="13" width="7.7109375" customWidth="1"/>
    <col min="14" max="14" width="8" customWidth="1"/>
    <col min="15" max="15" width="8.140625" customWidth="1"/>
    <col min="16" max="16" width="8" customWidth="1"/>
    <col min="17" max="17" width="8.28515625" customWidth="1"/>
    <col min="18" max="18" width="7.5703125" customWidth="1"/>
    <col min="19" max="19" width="19.7109375" customWidth="1"/>
  </cols>
  <sheetData>
    <row r="1" spans="1:34" s="5" customFormat="1" ht="20.25">
      <c r="A1" s="18" t="s">
        <v>72</v>
      </c>
      <c r="C1" s="18"/>
      <c r="D1" s="2"/>
      <c r="E1" s="2"/>
      <c r="F1" s="18"/>
      <c r="G1" s="2"/>
      <c r="H1" s="4"/>
      <c r="J1" s="3"/>
      <c r="K1" s="9"/>
      <c r="L1" s="2"/>
      <c r="M1" s="11"/>
      <c r="N1" s="11"/>
      <c r="O1" s="2"/>
      <c r="P1" s="2"/>
      <c r="Q1" s="12"/>
      <c r="R1" s="2"/>
      <c r="S1" s="3"/>
      <c r="T1" s="2"/>
      <c r="U1" s="2"/>
      <c r="V1" s="2"/>
      <c r="W1" s="14"/>
      <c r="X1" s="10"/>
      <c r="Y1" s="8"/>
      <c r="Z1" s="10"/>
      <c r="AB1" s="1"/>
      <c r="AE1" s="8"/>
      <c r="AF1" s="10"/>
      <c r="AG1" s="8"/>
      <c r="AH1" s="10"/>
    </row>
    <row r="2" spans="1:34" s="19" customFormat="1" ht="12" thickBot="1">
      <c r="D2" s="20"/>
      <c r="E2" s="20"/>
      <c r="F2" s="20"/>
      <c r="G2" s="21"/>
      <c r="H2" s="20"/>
      <c r="I2" s="20"/>
      <c r="J2" s="20"/>
    </row>
    <row r="3" spans="1:34" s="8" customFormat="1" ht="12.75" customHeight="1">
      <c r="A3" s="165" t="s">
        <v>18</v>
      </c>
      <c r="B3" s="150" t="s">
        <v>8</v>
      </c>
      <c r="C3" s="150" t="s">
        <v>2</v>
      </c>
      <c r="D3" s="150" t="s">
        <v>3</v>
      </c>
      <c r="E3" s="150" t="s">
        <v>21</v>
      </c>
      <c r="F3" s="150" t="s">
        <v>4</v>
      </c>
      <c r="G3" s="152" t="s">
        <v>56</v>
      </c>
      <c r="H3" s="179" t="s">
        <v>63</v>
      </c>
      <c r="I3" s="180"/>
      <c r="J3" s="180"/>
      <c r="K3" s="181"/>
      <c r="L3" s="181"/>
      <c r="M3" s="181"/>
      <c r="N3" s="181"/>
      <c r="O3" s="181"/>
      <c r="P3" s="181"/>
      <c r="Q3" s="181"/>
      <c r="R3" s="181"/>
      <c r="S3" s="167" t="s">
        <v>48</v>
      </c>
    </row>
    <row r="4" spans="1:34" s="7" customFormat="1" ht="12" thickBot="1">
      <c r="A4" s="166"/>
      <c r="B4" s="151"/>
      <c r="C4" s="151"/>
      <c r="D4" s="151"/>
      <c r="E4" s="151"/>
      <c r="F4" s="151"/>
      <c r="G4" s="153"/>
      <c r="H4" s="15">
        <v>1</v>
      </c>
      <c r="I4" s="33">
        <v>2</v>
      </c>
      <c r="J4" s="33">
        <v>3</v>
      </c>
      <c r="K4" s="15">
        <v>4</v>
      </c>
      <c r="L4" s="15">
        <v>5</v>
      </c>
      <c r="M4" s="15">
        <v>6</v>
      </c>
      <c r="N4" s="15">
        <v>7</v>
      </c>
      <c r="O4" s="15">
        <v>8</v>
      </c>
      <c r="P4" s="33">
        <v>9</v>
      </c>
      <c r="Q4" s="15">
        <v>10</v>
      </c>
      <c r="R4" s="33">
        <v>11</v>
      </c>
      <c r="S4" s="168"/>
    </row>
    <row r="5" spans="1:34" s="38" customFormat="1">
      <c r="A5" s="34"/>
      <c r="B5" s="35"/>
      <c r="C5" s="35"/>
      <c r="D5" s="36" t="s">
        <v>65</v>
      </c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37"/>
    </row>
    <row r="6" spans="1:34" s="38" customFormat="1">
      <c r="A6" s="177"/>
      <c r="B6" s="178"/>
      <c r="C6" s="178"/>
      <c r="D6" s="39" t="s">
        <v>25</v>
      </c>
      <c r="E6" s="176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40"/>
    </row>
    <row r="7" spans="1:34" s="38" customFormat="1">
      <c r="A7" s="127"/>
      <c r="B7" s="128"/>
      <c r="C7" s="128">
        <v>90</v>
      </c>
      <c r="D7" s="83" t="s">
        <v>223</v>
      </c>
      <c r="E7" s="127" t="s">
        <v>124</v>
      </c>
      <c r="F7" s="127" t="s">
        <v>19</v>
      </c>
      <c r="G7" s="128">
        <v>83.6</v>
      </c>
      <c r="H7" s="128">
        <v>40</v>
      </c>
      <c r="I7" s="128">
        <v>60</v>
      </c>
      <c r="J7" s="128">
        <v>65</v>
      </c>
      <c r="K7" s="135">
        <v>67.5</v>
      </c>
      <c r="L7" s="128"/>
      <c r="M7" s="128"/>
      <c r="N7" s="128"/>
      <c r="O7" s="128"/>
      <c r="P7" s="128"/>
      <c r="Q7" s="128"/>
      <c r="R7" s="128"/>
      <c r="S7" s="83" t="s">
        <v>87</v>
      </c>
    </row>
    <row r="8" spans="1:34" s="38" customFormat="1">
      <c r="A8" s="127">
        <v>12</v>
      </c>
      <c r="B8" s="128">
        <v>1</v>
      </c>
      <c r="C8" s="128">
        <v>100</v>
      </c>
      <c r="D8" s="83" t="s">
        <v>146</v>
      </c>
      <c r="E8" s="89" t="s">
        <v>78</v>
      </c>
      <c r="F8" s="127" t="s">
        <v>19</v>
      </c>
      <c r="G8" s="128">
        <v>103.7</v>
      </c>
      <c r="H8" s="128">
        <v>60</v>
      </c>
      <c r="I8" s="128">
        <v>65</v>
      </c>
      <c r="J8" s="128">
        <v>70</v>
      </c>
      <c r="K8" s="128">
        <v>75</v>
      </c>
      <c r="L8" s="135">
        <v>80</v>
      </c>
      <c r="M8" s="128"/>
      <c r="N8" s="128"/>
      <c r="O8" s="128"/>
      <c r="P8" s="128"/>
      <c r="Q8" s="128"/>
      <c r="R8" s="128"/>
      <c r="S8" s="83" t="s">
        <v>87</v>
      </c>
    </row>
    <row r="9" spans="1:34" s="38" customFormat="1">
      <c r="A9" s="46"/>
      <c r="D9" s="47" t="s">
        <v>64</v>
      </c>
      <c r="E9" s="176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40"/>
    </row>
    <row r="10" spans="1:34" s="38" customFormat="1">
      <c r="A10" s="173"/>
      <c r="B10" s="174"/>
      <c r="C10" s="175"/>
      <c r="D10" s="39" t="s">
        <v>25</v>
      </c>
      <c r="E10" s="176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40"/>
    </row>
    <row r="11" spans="1:34" s="38" customFormat="1" ht="12" customHeight="1">
      <c r="A11" s="41">
        <v>5</v>
      </c>
      <c r="B11" s="129">
        <v>2</v>
      </c>
      <c r="C11" s="127">
        <v>90</v>
      </c>
      <c r="D11" s="89" t="s">
        <v>120</v>
      </c>
      <c r="E11" s="85" t="s">
        <v>121</v>
      </c>
      <c r="F11" s="127" t="s">
        <v>19</v>
      </c>
      <c r="G11" s="43">
        <v>87.05</v>
      </c>
      <c r="H11" s="127">
        <v>100</v>
      </c>
      <c r="I11" s="126">
        <v>110</v>
      </c>
      <c r="J11" s="126">
        <v>120</v>
      </c>
      <c r="K11" s="44">
        <v>125</v>
      </c>
      <c r="L11" s="127"/>
      <c r="M11" s="127"/>
      <c r="N11" s="127"/>
      <c r="O11" s="127"/>
      <c r="P11" s="126"/>
      <c r="Q11" s="127"/>
      <c r="R11" s="45"/>
      <c r="S11" s="83" t="s">
        <v>87</v>
      </c>
    </row>
    <row r="12" spans="1:34" s="38" customFormat="1" ht="12" customHeight="1">
      <c r="A12" s="41">
        <v>12</v>
      </c>
      <c r="B12" s="129">
        <v>1</v>
      </c>
      <c r="C12" s="127">
        <v>90</v>
      </c>
      <c r="D12" s="127" t="s">
        <v>136</v>
      </c>
      <c r="E12" s="87" t="s">
        <v>104</v>
      </c>
      <c r="F12" s="127" t="s">
        <v>19</v>
      </c>
      <c r="G12" s="43">
        <v>83.6</v>
      </c>
      <c r="H12" s="127">
        <v>100</v>
      </c>
      <c r="I12" s="126">
        <v>120</v>
      </c>
      <c r="J12" s="126">
        <v>135</v>
      </c>
      <c r="K12" s="127">
        <v>140</v>
      </c>
      <c r="L12" s="127">
        <v>145</v>
      </c>
      <c r="M12" s="44">
        <v>150</v>
      </c>
      <c r="N12" s="127"/>
      <c r="O12" s="127"/>
      <c r="P12" s="126"/>
      <c r="Q12" s="127"/>
      <c r="R12" s="45"/>
      <c r="S12" s="83" t="s">
        <v>87</v>
      </c>
    </row>
    <row r="13" spans="1:34" s="38" customFormat="1">
      <c r="A13" s="41">
        <v>3</v>
      </c>
      <c r="B13" s="129">
        <v>3</v>
      </c>
      <c r="C13" s="127">
        <v>90</v>
      </c>
      <c r="D13" s="89" t="s">
        <v>224</v>
      </c>
      <c r="E13" s="87" t="s">
        <v>78</v>
      </c>
      <c r="F13" s="127" t="s">
        <v>19</v>
      </c>
      <c r="G13" s="43">
        <v>82</v>
      </c>
      <c r="H13" s="127">
        <v>100</v>
      </c>
      <c r="I13" s="44">
        <v>120</v>
      </c>
      <c r="J13" s="126"/>
      <c r="K13" s="127"/>
      <c r="L13" s="127"/>
      <c r="M13" s="127"/>
      <c r="N13" s="127"/>
      <c r="O13" s="127"/>
      <c r="P13" s="44"/>
      <c r="Q13" s="127"/>
      <c r="R13" s="126"/>
      <c r="S13" s="83" t="s">
        <v>87</v>
      </c>
    </row>
    <row r="14" spans="1:34" s="38" customFormat="1">
      <c r="A14" s="46"/>
      <c r="D14" s="47" t="s">
        <v>66</v>
      </c>
      <c r="E14" s="176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40"/>
    </row>
    <row r="15" spans="1:34" s="38" customFormat="1">
      <c r="A15" s="173"/>
      <c r="B15" s="174"/>
      <c r="C15" s="175"/>
      <c r="D15" s="39" t="s">
        <v>25</v>
      </c>
      <c r="E15" s="176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40"/>
    </row>
    <row r="16" spans="1:34" s="38" customFormat="1" ht="13.5" thickBot="1">
      <c r="A16" s="48">
        <v>12</v>
      </c>
      <c r="B16" s="136">
        <v>1</v>
      </c>
      <c r="C16" s="128">
        <v>100</v>
      </c>
      <c r="D16" s="83" t="s">
        <v>146</v>
      </c>
      <c r="E16" s="89" t="s">
        <v>78</v>
      </c>
      <c r="F16" s="127" t="s">
        <v>19</v>
      </c>
      <c r="G16" s="128">
        <v>103.7</v>
      </c>
      <c r="H16" s="49">
        <v>70</v>
      </c>
      <c r="I16" s="138">
        <v>75</v>
      </c>
      <c r="J16" s="51"/>
      <c r="K16" s="137"/>
      <c r="L16" s="49"/>
      <c r="M16" s="49"/>
      <c r="N16" s="49"/>
      <c r="O16" s="49" t="s">
        <v>43</v>
      </c>
      <c r="P16" s="51" t="s">
        <v>43</v>
      </c>
      <c r="Q16" s="49" t="s">
        <v>43</v>
      </c>
      <c r="R16" s="51" t="s">
        <v>43</v>
      </c>
      <c r="S16" s="83" t="s">
        <v>149</v>
      </c>
    </row>
    <row r="17" spans="1:33" s="52" customFormat="1"/>
    <row r="18" spans="1:33" s="5" customFormat="1">
      <c r="A18" s="27" t="s">
        <v>35</v>
      </c>
      <c r="F18" s="26" t="s">
        <v>50</v>
      </c>
      <c r="J18" s="6"/>
      <c r="K18" s="10"/>
      <c r="M18" s="1"/>
      <c r="N18" s="1"/>
      <c r="P18" s="8"/>
      <c r="Q18" s="10"/>
      <c r="V18" s="8"/>
      <c r="W18" s="10"/>
      <c r="X18" s="8"/>
      <c r="Y18" s="10"/>
      <c r="AA18" s="1"/>
      <c r="AD18" s="8"/>
      <c r="AE18" s="10"/>
      <c r="AF18" s="8"/>
      <c r="AG18" s="10"/>
    </row>
    <row r="19" spans="1:33" s="5" customFormat="1">
      <c r="A19" s="27" t="s">
        <v>36</v>
      </c>
      <c r="F19" s="26" t="s">
        <v>71</v>
      </c>
      <c r="J19" s="6"/>
      <c r="K19" s="10"/>
      <c r="M19" s="1"/>
      <c r="N19" s="1"/>
      <c r="P19" s="8"/>
      <c r="Q19" s="10"/>
      <c r="V19" s="8"/>
      <c r="W19" s="10"/>
      <c r="X19" s="8"/>
      <c r="Y19" s="10"/>
      <c r="AA19" s="1"/>
      <c r="AD19" s="8"/>
      <c r="AE19" s="10"/>
      <c r="AF19" s="8"/>
      <c r="AG19" s="10"/>
    </row>
    <row r="20" spans="1:33" s="5" customFormat="1">
      <c r="A20" s="27" t="s">
        <v>37</v>
      </c>
      <c r="F20" s="26" t="s">
        <v>68</v>
      </c>
      <c r="J20" s="6"/>
      <c r="K20" s="10"/>
      <c r="M20" s="1"/>
      <c r="N20" s="1"/>
      <c r="P20" s="8"/>
      <c r="Q20" s="10"/>
      <c r="V20" s="8"/>
      <c r="W20" s="10"/>
      <c r="X20" s="8"/>
      <c r="Y20" s="10"/>
      <c r="AA20" s="1"/>
      <c r="AD20" s="8"/>
      <c r="AE20" s="10"/>
      <c r="AF20" s="8"/>
      <c r="AG20" s="10"/>
    </row>
    <row r="21" spans="1:33" s="5" customFormat="1">
      <c r="A21" s="27" t="s">
        <v>39</v>
      </c>
      <c r="F21" s="26" t="s">
        <v>67</v>
      </c>
      <c r="J21" s="6"/>
      <c r="K21" s="10"/>
      <c r="M21" s="1"/>
      <c r="N21" s="1"/>
      <c r="P21" s="8"/>
      <c r="Q21" s="10"/>
      <c r="V21" s="8"/>
      <c r="W21" s="10"/>
      <c r="X21" s="8"/>
      <c r="Y21" s="10"/>
      <c r="AA21" s="1"/>
      <c r="AD21" s="8"/>
      <c r="AE21" s="10"/>
      <c r="AF21" s="8"/>
      <c r="AG21" s="10"/>
    </row>
    <row r="22" spans="1:33" s="5" customFormat="1">
      <c r="A22" s="27" t="s">
        <v>38</v>
      </c>
      <c r="F22" s="26" t="s">
        <v>40</v>
      </c>
      <c r="J22" s="6"/>
      <c r="K22" s="10"/>
      <c r="M22" s="1"/>
      <c r="N22" s="1"/>
      <c r="P22" s="8"/>
      <c r="Q22" s="10"/>
      <c r="V22" s="8"/>
      <c r="W22" s="10"/>
      <c r="X22" s="8"/>
      <c r="Y22" s="10"/>
      <c r="AA22" s="1"/>
      <c r="AD22" s="8"/>
      <c r="AE22" s="10"/>
      <c r="AF22" s="8"/>
      <c r="AG22" s="10"/>
    </row>
    <row r="23" spans="1:33" s="5" customFormat="1">
      <c r="A23" s="27" t="s">
        <v>69</v>
      </c>
      <c r="F23" s="26" t="s">
        <v>42</v>
      </c>
      <c r="J23" s="6"/>
      <c r="K23" s="10"/>
      <c r="M23" s="1"/>
      <c r="N23" s="1"/>
      <c r="P23" s="8"/>
      <c r="Q23" s="10"/>
      <c r="V23" s="8"/>
      <c r="W23" s="10"/>
      <c r="X23" s="8"/>
      <c r="Y23" s="10"/>
      <c r="AA23" s="1"/>
      <c r="AD23" s="8"/>
      <c r="AE23" s="10"/>
      <c r="AF23" s="8"/>
      <c r="AG23" s="10"/>
    </row>
    <row r="24" spans="1:33" s="5" customFormat="1">
      <c r="A24" s="27" t="s">
        <v>70</v>
      </c>
      <c r="F24" s="26" t="s">
        <v>41</v>
      </c>
      <c r="J24" s="6"/>
      <c r="K24" s="10"/>
      <c r="M24" s="1"/>
      <c r="N24" s="1"/>
      <c r="P24" s="8"/>
      <c r="Q24" s="10"/>
      <c r="V24" s="8"/>
      <c r="W24" s="10"/>
      <c r="X24" s="8"/>
      <c r="Y24" s="10"/>
      <c r="AA24" s="1"/>
      <c r="AD24" s="8"/>
      <c r="AE24" s="10"/>
      <c r="AF24" s="8"/>
      <c r="AG24" s="10"/>
    </row>
    <row r="25" spans="1:33" s="5" customFormat="1">
      <c r="A25" s="27"/>
      <c r="F25" s="26"/>
      <c r="J25" s="6"/>
      <c r="K25" s="10"/>
      <c r="M25" s="1"/>
      <c r="N25" s="1"/>
      <c r="P25" s="8"/>
      <c r="Q25" s="10"/>
      <c r="V25" s="8"/>
      <c r="W25" s="10"/>
      <c r="X25" s="8"/>
      <c r="Y25" s="10"/>
      <c r="AA25" s="1"/>
      <c r="AD25" s="8"/>
      <c r="AE25" s="10"/>
      <c r="AF25" s="8"/>
      <c r="AG25" s="10"/>
    </row>
    <row r="26" spans="1:33" s="5" customFormat="1">
      <c r="A26" s="27"/>
      <c r="F26" s="26"/>
      <c r="J26" s="6"/>
      <c r="K26" s="10"/>
      <c r="M26" s="1"/>
      <c r="N26" s="1"/>
      <c r="P26" s="8"/>
      <c r="Q26" s="10"/>
      <c r="V26" s="8"/>
      <c r="W26" s="10"/>
      <c r="X26" s="8"/>
      <c r="Y26" s="10"/>
      <c r="AA26" s="1"/>
      <c r="AD26" s="8"/>
      <c r="AE26" s="10"/>
      <c r="AF26" s="8"/>
      <c r="AG26" s="10"/>
    </row>
    <row r="27" spans="1:33" s="5" customFormat="1">
      <c r="A27" s="27"/>
      <c r="F27" s="26"/>
      <c r="J27" s="6"/>
      <c r="K27" s="10"/>
      <c r="M27" s="1"/>
      <c r="N27" s="1"/>
      <c r="P27" s="8"/>
      <c r="Q27" s="10"/>
      <c r="V27" s="8"/>
      <c r="W27" s="10"/>
      <c r="X27" s="8"/>
      <c r="Y27" s="10"/>
      <c r="AA27" s="1"/>
      <c r="AD27" s="8"/>
      <c r="AE27" s="10"/>
      <c r="AF27" s="8"/>
      <c r="AG27" s="10"/>
    </row>
    <row r="28" spans="1:33" s="5" customFormat="1">
      <c r="J28" s="6"/>
      <c r="K28" s="10"/>
      <c r="M28" s="1"/>
      <c r="N28" s="1"/>
      <c r="P28" s="8"/>
      <c r="Q28" s="10"/>
      <c r="V28" s="8"/>
      <c r="W28" s="10"/>
      <c r="X28" s="8"/>
      <c r="Y28" s="10"/>
      <c r="AA28" s="1"/>
      <c r="AD28" s="8"/>
      <c r="AE28" s="10"/>
      <c r="AF28" s="8"/>
      <c r="AG28" s="10"/>
    </row>
    <row r="29" spans="1:33" s="5" customFormat="1">
      <c r="J29" s="6"/>
      <c r="K29" s="10"/>
      <c r="M29" s="1"/>
      <c r="N29" s="1"/>
      <c r="P29" s="8"/>
      <c r="Q29" s="10"/>
      <c r="V29" s="8"/>
      <c r="W29" s="10"/>
      <c r="X29" s="8"/>
      <c r="Y29" s="10"/>
      <c r="AA29" s="1"/>
      <c r="AD29" s="8"/>
      <c r="AE29" s="10"/>
      <c r="AF29" s="8"/>
      <c r="AG29" s="10"/>
    </row>
    <row r="30" spans="1:33" s="5" customFormat="1">
      <c r="J30" s="6"/>
      <c r="K30" s="10"/>
      <c r="M30" s="1"/>
      <c r="N30" s="1"/>
      <c r="P30" s="8"/>
      <c r="Q30" s="10"/>
      <c r="V30" s="8"/>
      <c r="W30" s="10"/>
      <c r="X30" s="8"/>
      <c r="Y30" s="10"/>
      <c r="AA30" s="1"/>
      <c r="AD30" s="8"/>
      <c r="AE30" s="10"/>
      <c r="AF30" s="8"/>
      <c r="AG30" s="10"/>
    </row>
    <row r="31" spans="1:33" s="5" customFormat="1">
      <c r="J31" s="6"/>
      <c r="K31" s="10"/>
      <c r="M31" s="1"/>
      <c r="N31" s="1"/>
      <c r="P31" s="8"/>
      <c r="Q31" s="10"/>
      <c r="V31" s="8"/>
      <c r="W31" s="10"/>
      <c r="X31" s="8"/>
      <c r="Y31" s="10"/>
      <c r="AA31" s="1"/>
      <c r="AD31" s="8"/>
      <c r="AE31" s="10"/>
      <c r="AF31" s="8"/>
      <c r="AG31" s="10"/>
    </row>
    <row r="32" spans="1:33" s="5" customFormat="1">
      <c r="J32" s="6"/>
      <c r="K32" s="10"/>
      <c r="M32" s="1"/>
      <c r="N32" s="1"/>
      <c r="P32" s="8"/>
      <c r="Q32" s="10"/>
      <c r="V32" s="8"/>
      <c r="W32" s="10"/>
      <c r="X32" s="8"/>
      <c r="Y32" s="10"/>
      <c r="AA32" s="1"/>
      <c r="AD32" s="8"/>
      <c r="AE32" s="10"/>
      <c r="AF32" s="8"/>
      <c r="AG32" s="10"/>
    </row>
    <row r="33" spans="10:33" s="5" customFormat="1">
      <c r="J33" s="6"/>
      <c r="K33" s="10"/>
      <c r="M33" s="1"/>
      <c r="N33" s="1"/>
      <c r="P33" s="8"/>
      <c r="Q33" s="10"/>
      <c r="V33" s="8"/>
      <c r="W33" s="10"/>
      <c r="X33" s="8"/>
      <c r="Y33" s="10"/>
      <c r="AA33" s="1"/>
      <c r="AD33" s="8"/>
      <c r="AE33" s="10"/>
      <c r="AF33" s="8"/>
      <c r="AG33" s="10"/>
    </row>
    <row r="34" spans="10:33" s="5" customFormat="1">
      <c r="J34" s="6"/>
      <c r="K34" s="10"/>
      <c r="M34" s="1"/>
      <c r="N34" s="1"/>
      <c r="P34" s="8"/>
      <c r="Q34" s="10"/>
      <c r="V34" s="8"/>
      <c r="W34" s="10"/>
      <c r="X34" s="8"/>
      <c r="Y34" s="10"/>
      <c r="AA34" s="1"/>
      <c r="AD34" s="8"/>
      <c r="AE34" s="10"/>
      <c r="AF34" s="8"/>
      <c r="AG34" s="10"/>
    </row>
    <row r="35" spans="10:33" s="5" customFormat="1">
      <c r="J35" s="6"/>
      <c r="K35" s="10"/>
      <c r="M35" s="1"/>
      <c r="N35" s="1"/>
      <c r="P35" s="8"/>
      <c r="Q35" s="10"/>
      <c r="V35" s="8"/>
      <c r="W35" s="10"/>
      <c r="X35" s="8"/>
      <c r="Y35" s="10"/>
      <c r="AA35" s="1"/>
      <c r="AD35" s="8"/>
      <c r="AE35" s="10"/>
      <c r="AF35" s="8"/>
      <c r="AG35" s="10"/>
    </row>
    <row r="36" spans="10:33" s="5" customFormat="1">
      <c r="J36" s="6"/>
      <c r="K36" s="10"/>
      <c r="M36" s="1"/>
      <c r="N36" s="1"/>
      <c r="P36" s="8"/>
      <c r="Q36" s="10"/>
      <c r="V36" s="8"/>
      <c r="W36" s="10"/>
      <c r="X36" s="8"/>
      <c r="Y36" s="10"/>
      <c r="AA36" s="1"/>
      <c r="AD36" s="8"/>
      <c r="AE36" s="10"/>
      <c r="AF36" s="8"/>
      <c r="AG36" s="10"/>
    </row>
  </sheetData>
  <mergeCells count="18">
    <mergeCell ref="S3:S4"/>
    <mergeCell ref="E14:R14"/>
    <mergeCell ref="H3:R3"/>
    <mergeCell ref="E5:R5"/>
    <mergeCell ref="A3:A4"/>
    <mergeCell ref="B3:B4"/>
    <mergeCell ref="C3:C4"/>
    <mergeCell ref="D3:D4"/>
    <mergeCell ref="E3:E4"/>
    <mergeCell ref="F3:F4"/>
    <mergeCell ref="G3:G4"/>
    <mergeCell ref="A15:C15"/>
    <mergeCell ref="E15:R15"/>
    <mergeCell ref="A6:C6"/>
    <mergeCell ref="E6:R6"/>
    <mergeCell ref="E9:R9"/>
    <mergeCell ref="A10:C10"/>
    <mergeCell ref="E10:R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Пауэрлифтинг</vt:lpstr>
      <vt:lpstr>Жим лёжа</vt:lpstr>
      <vt:lpstr>Приседания</vt:lpstr>
      <vt:lpstr>Становая тяга</vt:lpstr>
      <vt:lpstr>Народный жим</vt:lpstr>
      <vt:lpstr>Русский жим</vt:lpstr>
      <vt:lpstr>Военный жим</vt:lpstr>
      <vt:lpstr>Армлифтинг</vt:lpstr>
      <vt:lpstr>'Жим лёжа'!Область_печати</vt:lpstr>
      <vt:lpstr>Пауэрлифтинг!Область_печати</vt:lpstr>
      <vt:lpstr>Приседания!Область_печати</vt:lpstr>
      <vt:lpstr>'Становая тяга'!Область_печати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Андрей</cp:lastModifiedBy>
  <cp:lastPrinted>2017-06-12T12:17:46Z</cp:lastPrinted>
  <dcterms:created xsi:type="dcterms:W3CDTF">2010-12-17T08:17:08Z</dcterms:created>
  <dcterms:modified xsi:type="dcterms:W3CDTF">2018-02-05T17:29:38Z</dcterms:modified>
</cp:coreProperties>
</file>