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tabRatio="736" activeTab="7"/>
  </bookViews>
  <sheets>
    <sheet name="Общий список участников" sheetId="15" r:id="rId1"/>
    <sheet name="пауэрлифтинг" sheetId="21" r:id="rId2"/>
    <sheet name="присед" sheetId="22" r:id="rId3"/>
    <sheet name="Жим лёжа" sheetId="8" r:id="rId4"/>
    <sheet name="Тяга" sheetId="13" r:id="rId5"/>
    <sheet name="Военный жим" sheetId="9" r:id="rId6"/>
    <sheet name="Подъем на бицепс" sheetId="20" r:id="rId7"/>
    <sheet name="Пауэрспорт" sheetId="23" r:id="rId8"/>
    <sheet name="жим стоя" sheetId="24" r:id="rId9"/>
    <sheet name="Командное" sheetId="25" r:id="rId10"/>
  </sheets>
  <definedNames>
    <definedName name="_xlnm.Print_Area" localSheetId="0">'Общий список участников'!$A$1:$Y$133</definedName>
    <definedName name="_xlnm.Print_Area" localSheetId="1">пауэрлифтинг!$A$1:$AB$36</definedName>
    <definedName name="_xlnm.Print_Area" localSheetId="2">присед!$A$1:$O$18</definedName>
  </definedNames>
  <calcPr calcId="162913"/>
</workbook>
</file>

<file path=xl/calcChain.xml><?xml version="1.0" encoding="utf-8"?>
<calcChain xmlns="http://schemas.openxmlformats.org/spreadsheetml/2006/main">
  <c r="N7" i="24" l="1"/>
  <c r="U11" i="23"/>
  <c r="U13" i="23"/>
  <c r="U16" i="23"/>
  <c r="U18" i="23"/>
  <c r="U9" i="23"/>
  <c r="T11" i="23"/>
  <c r="V11" i="23" s="1"/>
  <c r="T13" i="23"/>
  <c r="V13" i="23" s="1"/>
  <c r="T16" i="23"/>
  <c r="V16" i="23" s="1"/>
  <c r="T18" i="23"/>
  <c r="V18" i="23" s="1"/>
  <c r="T9" i="23"/>
  <c r="V9" i="23" s="1"/>
  <c r="N11" i="23"/>
  <c r="N13" i="23"/>
  <c r="N16" i="23"/>
  <c r="N18" i="23"/>
  <c r="N9" i="23"/>
  <c r="N29" i="20"/>
  <c r="N27" i="20"/>
  <c r="N25" i="20"/>
  <c r="N24" i="20"/>
  <c r="N22" i="20"/>
  <c r="N19" i="20"/>
  <c r="N17" i="20"/>
  <c r="N15" i="20"/>
  <c r="N13" i="20"/>
  <c r="N11" i="20"/>
  <c r="N9" i="20"/>
  <c r="N7" i="20"/>
  <c r="N10" i="9"/>
  <c r="N12" i="9"/>
  <c r="N14" i="9"/>
  <c r="N16" i="9"/>
  <c r="N18" i="9"/>
  <c r="N21" i="9"/>
  <c r="N23" i="9"/>
  <c r="N8" i="9"/>
  <c r="T29" i="21"/>
  <c r="N29" i="21"/>
  <c r="AA10" i="21"/>
  <c r="AA13" i="21"/>
  <c r="AA15" i="21"/>
  <c r="AA17" i="21"/>
  <c r="AA19" i="21"/>
  <c r="AA21" i="21"/>
  <c r="AA22" i="21"/>
  <c r="AA25" i="21"/>
  <c r="AA27" i="21"/>
  <c r="AA29" i="21"/>
  <c r="AA9" i="21"/>
  <c r="N32" i="13"/>
  <c r="N11" i="13"/>
  <c r="N13" i="13"/>
  <c r="N15" i="13"/>
  <c r="N17" i="13"/>
  <c r="N34" i="13"/>
  <c r="N19" i="13"/>
  <c r="N21" i="13"/>
  <c r="N23" i="13"/>
  <c r="N25" i="13"/>
  <c r="N28" i="13"/>
  <c r="N30" i="13"/>
  <c r="N8" i="13"/>
  <c r="AB15" i="21"/>
  <c r="Z10" i="21"/>
  <c r="Z13" i="21"/>
  <c r="AB13" i="21" s="1"/>
  <c r="Z15" i="21"/>
  <c r="Z17" i="21"/>
  <c r="AB17" i="21" s="1"/>
  <c r="Z19" i="21"/>
  <c r="AB19" i="21" s="1"/>
  <c r="Z21" i="21"/>
  <c r="AB21" i="21" s="1"/>
  <c r="Z22" i="21"/>
  <c r="AB22" i="21" s="1"/>
  <c r="Z25" i="21"/>
  <c r="AB25" i="21" s="1"/>
  <c r="Z27" i="21"/>
  <c r="Z29" i="21"/>
  <c r="Z9" i="21"/>
  <c r="AB9" i="21" s="1"/>
  <c r="T10" i="21"/>
  <c r="AB10" i="21" s="1"/>
  <c r="T13" i="21"/>
  <c r="T15" i="21"/>
  <c r="T17" i="21"/>
  <c r="T19" i="21"/>
  <c r="T21" i="21"/>
  <c r="T22" i="21"/>
  <c r="T25" i="21"/>
  <c r="T27" i="21"/>
  <c r="AB27" i="21" s="1"/>
  <c r="T9" i="21"/>
  <c r="N9" i="8"/>
  <c r="N11" i="8"/>
  <c r="N13" i="8"/>
  <c r="N15" i="8"/>
  <c r="N17" i="8"/>
  <c r="N20" i="8"/>
  <c r="N22" i="8"/>
  <c r="N23" i="8"/>
  <c r="N25" i="8"/>
  <c r="N27" i="8"/>
  <c r="N29" i="8"/>
  <c r="N31" i="8"/>
  <c r="N33" i="8"/>
  <c r="N35" i="8"/>
  <c r="N37" i="8"/>
  <c r="N38" i="8"/>
  <c r="N39" i="8"/>
  <c r="N41" i="8"/>
  <c r="N43" i="8"/>
  <c r="N45" i="8"/>
  <c r="N48" i="8"/>
  <c r="N18" i="8"/>
  <c r="N10" i="21"/>
  <c r="N13" i="21"/>
  <c r="N15" i="21"/>
  <c r="N17" i="21"/>
  <c r="N19" i="21"/>
  <c r="N21" i="21"/>
  <c r="N22" i="21"/>
  <c r="N25" i="21"/>
  <c r="N27" i="21"/>
  <c r="N9" i="21"/>
  <c r="N10" i="22"/>
  <c r="N18" i="22"/>
  <c r="N14" i="22"/>
  <c r="N16" i="22"/>
  <c r="N8" i="22"/>
  <c r="AB29" i="21" l="1"/>
</calcChain>
</file>

<file path=xl/sharedStrings.xml><?xml version="1.0" encoding="utf-8"?>
<sst xmlns="http://schemas.openxmlformats.org/spreadsheetml/2006/main" count="1280" uniqueCount="202">
  <si>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</si>
  <si>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</si>
  <si>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</si>
  <si>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</si>
  <si>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</si>
  <si>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</si>
  <si>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</si>
  <si>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</si>
  <si>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</si>
  <si>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</si>
  <si>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Команда</t>
  </si>
  <si>
    <t>Полевской</t>
  </si>
  <si>
    <t>Тренер</t>
  </si>
  <si>
    <t>ПОДЪЁМ НА БИЦЕПС</t>
  </si>
  <si>
    <t>СТАНОВАЯ ТЯГА</t>
  </si>
  <si>
    <t>Город</t>
  </si>
  <si>
    <t>Жим</t>
  </si>
  <si>
    <t>НЖ</t>
  </si>
  <si>
    <t>Тяга</t>
  </si>
  <si>
    <t>Пауэрспорт</t>
  </si>
  <si>
    <t>Подъем на бицепс</t>
  </si>
  <si>
    <t>Жим стоя</t>
  </si>
  <si>
    <t>да</t>
  </si>
  <si>
    <t>нет</t>
  </si>
  <si>
    <t>junior</t>
  </si>
  <si>
    <t>Екатеринбург</t>
  </si>
  <si>
    <t>teenage</t>
  </si>
  <si>
    <t>ВОЕННЫЙ ЖИМ</t>
  </si>
  <si>
    <t>Силовое двоеборье</t>
  </si>
  <si>
    <t>п/п</t>
  </si>
  <si>
    <t>троеборье</t>
  </si>
  <si>
    <t>Присед</t>
  </si>
  <si>
    <t>Маклыгин Дмитрий</t>
  </si>
  <si>
    <t>ПРИСЕД СО ШТАНГОЙ</t>
  </si>
  <si>
    <t>Общий</t>
  </si>
  <si>
    <t>результат</t>
  </si>
  <si>
    <t>Абсолютное первенство  junior, open (20-39)</t>
  </si>
  <si>
    <t>ЖИМ СТОЯ</t>
  </si>
  <si>
    <t>ПОДЪЕМ НА БИЦЕАС</t>
  </si>
  <si>
    <t>Жимовое</t>
  </si>
  <si>
    <t>Двоеборье</t>
  </si>
  <si>
    <t>Абсолютное первенство юноши (0-17)</t>
  </si>
  <si>
    <t xml:space="preserve"> </t>
  </si>
  <si>
    <t>Наименование команды</t>
  </si>
  <si>
    <t xml:space="preserve">Кол-во баллов </t>
  </si>
  <si>
    <t>2</t>
  </si>
  <si>
    <t xml:space="preserve">- Подростки (юноши и девушки): 0-13, 14-15, 16-17, 18-19 </t>
  </si>
  <si>
    <t xml:space="preserve">- Юниоры: 20-23 </t>
  </si>
  <si>
    <t>- Открытая категория: 24-39</t>
  </si>
  <si>
    <t>- Сабветераны: 33-39 (только для установления рекордов)</t>
  </si>
  <si>
    <t>- Ветераны: 40-44,45-49,50-54,55-59, 60-64,65-69, 70-74,75-79, 80+</t>
  </si>
  <si>
    <t>Мужчины</t>
  </si>
  <si>
    <t>Килограммы</t>
  </si>
  <si>
    <t>0-44 (только юноши Любители)</t>
  </si>
  <si>
    <t>44,01-48,00 (только юноши Любители)</t>
  </si>
  <si>
    <t>48,01-52,00</t>
  </si>
  <si>
    <t>52,01-56,00</t>
  </si>
  <si>
    <t>56,01-60,00</t>
  </si>
  <si>
    <t>60,01-67,50</t>
  </si>
  <si>
    <t>67,51-75,00</t>
  </si>
  <si>
    <t>75,01-82,50</t>
  </si>
  <si>
    <t>82,51-90,00</t>
  </si>
  <si>
    <t>90,01-100,00</t>
  </si>
  <si>
    <t>100,01-110,00</t>
  </si>
  <si>
    <t>110,01-125,00</t>
  </si>
  <si>
    <t>125,01-140,00</t>
  </si>
  <si>
    <t>140,01- и выше</t>
  </si>
  <si>
    <t>Женщины</t>
  </si>
  <si>
    <t>0-44</t>
  </si>
  <si>
    <t>44,01-48,00</t>
  </si>
  <si>
    <t>90,01- и выше</t>
  </si>
  <si>
    <t>25 лет</t>
  </si>
  <si>
    <t>мн</t>
  </si>
  <si>
    <t>Субботин Анатолий</t>
  </si>
  <si>
    <t>Русский</t>
  </si>
  <si>
    <t>Панов Александр</t>
  </si>
  <si>
    <t>Панов Вячеслав</t>
  </si>
  <si>
    <t>Русская</t>
  </si>
  <si>
    <t>тяга</t>
  </si>
  <si>
    <t>Попов Платон</t>
  </si>
  <si>
    <t>Три Кита</t>
  </si>
  <si>
    <t>Чернавский Ярослав</t>
  </si>
  <si>
    <t>Редозубов Кирилл</t>
  </si>
  <si>
    <t>бицепс</t>
  </si>
  <si>
    <t>Катков Данил</t>
  </si>
  <si>
    <t>ВЖ/</t>
  </si>
  <si>
    <t>13 лет</t>
  </si>
  <si>
    <t>Болотов Иван</t>
  </si>
  <si>
    <t>Швацкий Игорь</t>
  </si>
  <si>
    <t xml:space="preserve">Народная </t>
  </si>
  <si>
    <t>Латышева Наталья</t>
  </si>
  <si>
    <t>43 года</t>
  </si>
  <si>
    <t>master</t>
  </si>
  <si>
    <t>15 лет</t>
  </si>
  <si>
    <t>Ерыкалов Илья</t>
  </si>
  <si>
    <t>14 лет</t>
  </si>
  <si>
    <t>Белугин Дмитрий</t>
  </si>
  <si>
    <t>Бызов Тимофей</t>
  </si>
  <si>
    <t>12 лет</t>
  </si>
  <si>
    <t>Пантюхин Дмитрий</t>
  </si>
  <si>
    <t>Смирнов Вячеслав</t>
  </si>
  <si>
    <t>Коромыслов Константин</t>
  </si>
  <si>
    <t>8 лет</t>
  </si>
  <si>
    <t>Копылов Владимир</t>
  </si>
  <si>
    <t>13.04.1981 (40 лет)</t>
  </si>
  <si>
    <t>Живая сталь</t>
  </si>
  <si>
    <t>24.04.1999 (22 года)</t>
  </si>
  <si>
    <t>Жужа Резеда</t>
  </si>
  <si>
    <t>44 года</t>
  </si>
  <si>
    <t>Турнир "Кубок Полевского" по пауэрлифтингу и силовым видам спорта</t>
  </si>
  <si>
    <t>16.05.2021 г. Полевской</t>
  </si>
  <si>
    <t>Владимирова Софья</t>
  </si>
  <si>
    <t>Русич</t>
  </si>
  <si>
    <t>17.11.1997 (23 года)</t>
  </si>
  <si>
    <t>Петрянин Егор</t>
  </si>
  <si>
    <t>Котугиг Михаил</t>
  </si>
  <si>
    <t>Каримов Сергей</t>
  </si>
  <si>
    <t>Здрава</t>
  </si>
  <si>
    <t>Шепков Станислав</t>
  </si>
  <si>
    <t>36 лет</t>
  </si>
  <si>
    <t>Михайлов Иван</t>
  </si>
  <si>
    <t>Железная дружина</t>
  </si>
  <si>
    <t>17 лет</t>
  </si>
  <si>
    <t>Морозов Павел</t>
  </si>
  <si>
    <t>10.07.2005 (15 лет)</t>
  </si>
  <si>
    <t>29.05.2004 (16 лет)</t>
  </si>
  <si>
    <t>13.01.2005 (16 лет)</t>
  </si>
  <si>
    <t>13.10.2005 (15 лет)</t>
  </si>
  <si>
    <t>27.01.2005 (15 лет)</t>
  </si>
  <si>
    <t>02.02.1981 (40 лет)</t>
  </si>
  <si>
    <t>29.01.1978 (43 года)</t>
  </si>
  <si>
    <t>Юноши teenage (14-15 лет) весовая категория 67,5</t>
  </si>
  <si>
    <t>Юноши teenage (16-17 лет) весовая категория 67,5</t>
  </si>
  <si>
    <t>Юноши teenage (16-17 лет) весовая категория 75</t>
  </si>
  <si>
    <t>Юноши teenage (14-15 лет) весовая категория 56</t>
  </si>
  <si>
    <t xml:space="preserve">Мужчины master (40-44 лет) весовая категория 90 </t>
  </si>
  <si>
    <t>Мужчины master (40-44 лет) весовая категория 82,5</t>
  </si>
  <si>
    <t>Женщины open (24-39) весовая категория 48</t>
  </si>
  <si>
    <t>Юноши teenage (14-15 лет) весовая категория 75</t>
  </si>
  <si>
    <t>Юноши teenage (0-13 лет) весовая категория 75</t>
  </si>
  <si>
    <t>Мужчины open (24-39 лет) весовая категория 90</t>
  </si>
  <si>
    <t>Женщины junior (20-23 лет) весовая категория 60</t>
  </si>
  <si>
    <t>Женщины master (40-44 лет) весовая категория 52</t>
  </si>
  <si>
    <t>Юноши junior (20-23 лет) весовая категория 90</t>
  </si>
  <si>
    <t>Мужчины master (40-44 лет) весовая категория 100</t>
  </si>
  <si>
    <t>Мужчины open (24-39 лет) весовая категория 110</t>
  </si>
  <si>
    <t>Мужчины master (40-44 лет) весовая категория 90</t>
  </si>
  <si>
    <t>Юноши teenage (0-13 лет) весовая категория 82,5</t>
  </si>
  <si>
    <t>Панов Никита</t>
  </si>
  <si>
    <t>Селиванов Павел</t>
  </si>
  <si>
    <t>Медведь Барбелл</t>
  </si>
  <si>
    <t>20.09.1981 (39 лет)</t>
  </si>
  <si>
    <t>Блинков Владимир</t>
  </si>
  <si>
    <t>Смыков Леонид</t>
  </si>
  <si>
    <t>20 лет</t>
  </si>
  <si>
    <t>12.09.2000 (20 лет)</t>
  </si>
  <si>
    <t>Чурбаков Кирилл</t>
  </si>
  <si>
    <t>13.12.2000 (20 лет)</t>
  </si>
  <si>
    <t>Павлюк Дмитрий</t>
  </si>
  <si>
    <t>25.04.2001 (20 лет)</t>
  </si>
  <si>
    <t>19.05.1990 (30 лет)</t>
  </si>
  <si>
    <t>Мужчины open (24-39 лет) весовая категория 100</t>
  </si>
  <si>
    <t>Юноши junior (20-23 лет) весовая категория 75</t>
  </si>
  <si>
    <t>Абсолютное первенство  junior, open, master (20-44)</t>
  </si>
  <si>
    <t>Абсолютное первенство teenage (0-17)</t>
  </si>
  <si>
    <t>Авдоничев Константин</t>
  </si>
  <si>
    <t>К-97</t>
  </si>
  <si>
    <t>23.12.1988 (32 года)</t>
  </si>
  <si>
    <t>Константинов Александр</t>
  </si>
  <si>
    <t>13.05.1990 (31 год)</t>
  </si>
  <si>
    <t>Мужчины open (24-39 лет) весовая категория 67,5</t>
  </si>
  <si>
    <t xml:space="preserve">  </t>
  </si>
  <si>
    <t>\</t>
  </si>
  <si>
    <t>Шапков Богдан</t>
  </si>
  <si>
    <t>Юноши teenage (0-13 лет) весовая категория 67,5</t>
  </si>
  <si>
    <t>Шмелев Руслан</t>
  </si>
  <si>
    <t>Круппа Константин</t>
  </si>
  <si>
    <t>23 года</t>
  </si>
  <si>
    <t>Женщины junior (20-23 лет) весовая категория 56</t>
  </si>
  <si>
    <t>Юноши junior (20-23 лет) весовая категория 67,5</t>
  </si>
  <si>
    <t>Юноши teenage (14-15 лет) весовая категория 60</t>
  </si>
  <si>
    <t>,</t>
  </si>
  <si>
    <t>пос. Бобровский</t>
  </si>
  <si>
    <t>не в зачет</t>
  </si>
  <si>
    <t>Арарат</t>
  </si>
  <si>
    <t>88.4</t>
  </si>
  <si>
    <t>50.8</t>
  </si>
  <si>
    <t>64.2</t>
  </si>
  <si>
    <t>68.5</t>
  </si>
  <si>
    <t>47.5</t>
  </si>
  <si>
    <t>52.5</t>
  </si>
  <si>
    <t>52.2</t>
  </si>
  <si>
    <t>Юноши teenage (18-19 лет) весовая категория 67,5</t>
  </si>
  <si>
    <t>67.5</t>
  </si>
  <si>
    <t>Новоселов Вадим</t>
  </si>
  <si>
    <t>19 лет</t>
  </si>
  <si>
    <t>67.4</t>
  </si>
  <si>
    <t>Железная Дружина</t>
  </si>
  <si>
    <t>137.5</t>
  </si>
  <si>
    <t>107.5</t>
  </si>
  <si>
    <t>37.5</t>
  </si>
  <si>
    <t>72.5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</si>
</sst>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4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indexed="12"/>
      <name val="Arial Cyr"/>
      <charset val="204"/>
    </font>
    <font>
      <sz val="10"/>
      <color indexed="12"/>
      <name val="Arial Cyr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20"/>
      <color indexed="30"/>
      <name val="Arial Cyr"/>
      <charset val="204"/>
    </font>
    <font>
      <b/>
      <strike/>
      <sz val="10"/>
      <color indexed="10"/>
      <name val="Arial"/>
      <family val="2"/>
      <charset val="204"/>
    </font>
    <font>
      <b/>
      <sz val="8"/>
      <color indexed="12"/>
      <name val="Arial Cyr"/>
      <charset val="204"/>
    </font>
    <font>
      <sz val="10"/>
      <color indexed="4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trike/>
      <sz val="10"/>
      <color indexed="10"/>
      <name val="Cambria"/>
      <family val="1"/>
      <charset val="204"/>
    </font>
    <font>
      <b/>
      <sz val="10"/>
      <color indexed="8"/>
      <name val="Arial"/>
      <family val="2"/>
      <charset val="204"/>
    </font>
    <font>
      <strike/>
      <sz val="10"/>
      <color indexed="10"/>
      <name val="Arial Cyr"/>
      <charset val="204"/>
    </font>
    <font>
      <sz val="10"/>
      <color indexed="10"/>
      <name val="Cambria"/>
      <family val="1"/>
      <charset val="204"/>
    </font>
    <font>
      <sz val="10"/>
      <color indexed="10"/>
      <name val="Arial Cyr"/>
      <charset val="204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Cambria"/>
      <family val="1"/>
      <charset val="204"/>
    </font>
    <font>
      <sz val="10"/>
      <color rgb="FFFF000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 Cyr"/>
      <charset val="204"/>
    </font>
    <font>
      <sz val="10"/>
      <color theme="1"/>
      <name val="Cambria"/>
      <family val="1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9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164" fontId="18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7" fillId="2" borderId="0" xfId="0" applyNumberFormat="1" applyFont="1" applyFill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22" fillId="2" borderId="7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2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164" fontId="18" fillId="0" borderId="0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2" borderId="19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4" fontId="6" fillId="4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4" fontId="17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164" fontId="0" fillId="4" borderId="0" xfId="0" applyNumberFormat="1" applyFon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164" fontId="17" fillId="4" borderId="0" xfId="0" applyNumberFormat="1" applyFont="1" applyFill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2" fillId="4" borderId="21" xfId="0" applyFont="1" applyFill="1" applyBorder="1" applyAlignment="1"/>
    <xf numFmtId="0" fontId="6" fillId="4" borderId="2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29" fillId="4" borderId="1" xfId="0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5" fillId="4" borderId="1" xfId="0" applyNumberFormat="1" applyFont="1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/>
    <xf numFmtId="0" fontId="39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4" fontId="22" fillId="4" borderId="7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164" fontId="17" fillId="4" borderId="4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3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0" fontId="37" fillId="4" borderId="4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3" fillId="4" borderId="19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/>
    </xf>
    <xf numFmtId="0" fontId="0" fillId="4" borderId="8" xfId="0" applyNumberFormat="1" applyFont="1" applyFill="1" applyBorder="1" applyAlignment="1">
      <alignment horizontal="center" vertical="center"/>
    </xf>
    <xf numFmtId="0" fontId="0" fillId="4" borderId="9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vertical="center"/>
    </xf>
    <xf numFmtId="0" fontId="6" fillId="4" borderId="0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22" fillId="2" borderId="22" xfId="0" applyNumberFormat="1" applyFont="1" applyFill="1" applyBorder="1" applyAlignment="1">
      <alignment horizontal="center" vertical="center" wrapText="1"/>
    </xf>
    <xf numFmtId="164" fontId="22" fillId="2" borderId="23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22" fillId="2" borderId="3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0" fontId="0" fillId="4" borderId="21" xfId="0" applyFill="1" applyBorder="1"/>
    <xf numFmtId="0" fontId="0" fillId="4" borderId="19" xfId="0" applyFill="1" applyBorder="1"/>
    <xf numFmtId="0" fontId="2" fillId="4" borderId="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64" fontId="22" fillId="4" borderId="22" xfId="0" applyNumberFormat="1" applyFont="1" applyFill="1" applyBorder="1" applyAlignment="1">
      <alignment horizontal="center" vertical="center" wrapText="1"/>
    </xf>
    <xf numFmtId="164" fontId="22" fillId="4" borderId="30" xfId="0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horizontal="center" vertical="center" wrapText="1"/>
    </xf>
    <xf numFmtId="164" fontId="22" fillId="0" borderId="2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8"/>
  <sheetViews>
    <sheetView view="pageBreakPreview" zoomScale="90" zoomScaleNormal="115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7" sqref="A27:XFD27"/>
    </sheetView>
  </sheetViews>
  <sheetFormatPr defaultColWidth="9.140625" defaultRowHeight="12.75" x14ac:dyDescent="0.2"/>
  <cols>
    <col min="1" max="1" width="6.42578125" style="159" customWidth="1"/>
    <col min="2" max="2" width="5.7109375" style="159" customWidth="1"/>
    <col min="3" max="3" width="22.140625" style="159" bestFit="1" customWidth="1"/>
    <col min="4" max="4" width="22.140625" style="159" customWidth="1"/>
    <col min="5" max="5" width="18.85546875" style="159" bestFit="1" customWidth="1"/>
    <col min="6" max="6" width="18.7109375" style="159" customWidth="1"/>
    <col min="7" max="7" width="18.7109375" style="159" bestFit="1" customWidth="1"/>
    <col min="8" max="8" width="8.140625" style="159" hidden="1" customWidth="1"/>
    <col min="9" max="9" width="9.42578125" style="159" hidden="1" customWidth="1"/>
    <col min="10" max="10" width="31.7109375" style="159" bestFit="1" customWidth="1"/>
    <col min="11" max="11" width="10.42578125" style="159" customWidth="1"/>
    <col min="12" max="12" width="7.42578125" style="159" customWidth="1"/>
    <col min="13" max="13" width="5.7109375" style="159" customWidth="1"/>
    <col min="14" max="14" width="4.140625" style="159" bestFit="1" customWidth="1"/>
    <col min="15" max="15" width="7" style="159" customWidth="1"/>
    <col min="16" max="16" width="4.42578125" style="159" bestFit="1" customWidth="1"/>
    <col min="17" max="17" width="10.28515625" style="159" bestFit="1" customWidth="1"/>
    <col min="18" max="16384" width="9.140625" style="159"/>
  </cols>
  <sheetData>
    <row r="1" spans="1:56" s="79" customFormat="1" ht="22.5" customHeight="1" thickBot="1" x14ac:dyDescent="0.25">
      <c r="A1" s="78" t="s">
        <v>109</v>
      </c>
      <c r="C1" s="80"/>
      <c r="D1" s="80"/>
      <c r="E1" s="80"/>
      <c r="F1" s="80"/>
      <c r="G1" s="80"/>
      <c r="H1" s="80"/>
      <c r="I1" s="87"/>
      <c r="J1" s="80"/>
      <c r="K1" s="80"/>
      <c r="L1" s="80"/>
      <c r="M1" s="80"/>
      <c r="N1" s="80"/>
      <c r="O1" s="81"/>
      <c r="P1" s="82"/>
      <c r="Q1" s="83"/>
      <c r="R1" s="83"/>
      <c r="S1" s="84"/>
      <c r="T1" s="85"/>
      <c r="U1" s="56"/>
      <c r="V1" s="56"/>
      <c r="W1" s="56"/>
      <c r="X1" s="56"/>
      <c r="Y1" s="56"/>
      <c r="Z1" s="56"/>
      <c r="AA1" s="85"/>
      <c r="AB1" s="56"/>
      <c r="AC1" s="85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56" s="79" customFormat="1" ht="22.5" customHeight="1" x14ac:dyDescent="0.2">
      <c r="A2" s="86" t="s">
        <v>110</v>
      </c>
      <c r="B2" s="57"/>
      <c r="C2" s="83"/>
      <c r="D2" s="83"/>
      <c r="E2" s="83"/>
      <c r="F2" s="36"/>
      <c r="G2" s="36"/>
      <c r="H2" s="83"/>
      <c r="I2" s="87"/>
      <c r="J2" s="83"/>
      <c r="K2" s="83"/>
      <c r="L2" s="83"/>
      <c r="M2" s="83"/>
      <c r="N2" s="83"/>
      <c r="O2" s="87"/>
      <c r="P2" s="82"/>
      <c r="Q2" s="83"/>
      <c r="R2" s="83"/>
      <c r="S2" s="84"/>
      <c r="T2" s="85"/>
      <c r="U2" s="56"/>
      <c r="V2" s="56"/>
      <c r="W2" s="56"/>
      <c r="X2" s="56"/>
      <c r="Y2" s="56"/>
      <c r="Z2" s="56"/>
      <c r="AA2" s="85"/>
      <c r="AB2" s="56"/>
      <c r="AC2" s="85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</row>
    <row r="3" spans="1:56" s="59" customFormat="1" ht="19.5" customHeight="1" x14ac:dyDescent="0.2">
      <c r="A3" s="144"/>
      <c r="C3" s="145"/>
      <c r="D3" s="145"/>
      <c r="E3" s="145"/>
      <c r="F3" s="175"/>
      <c r="G3" s="175"/>
      <c r="H3" s="145"/>
      <c r="I3" s="156"/>
      <c r="J3" s="157"/>
      <c r="K3" s="157"/>
      <c r="L3" s="157"/>
      <c r="M3" s="157"/>
      <c r="N3" s="158"/>
      <c r="O3" s="156"/>
      <c r="P3" s="157"/>
      <c r="Q3" s="145"/>
      <c r="R3" s="145"/>
      <c r="S3" s="54"/>
      <c r="T3" s="55"/>
      <c r="U3" s="54"/>
      <c r="V3" s="56"/>
      <c r="W3" s="56"/>
      <c r="X3" s="56"/>
      <c r="Y3" s="56"/>
      <c r="Z3" s="54"/>
      <c r="AA3" s="55"/>
      <c r="AB3" s="54"/>
      <c r="AC3" s="55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</row>
    <row r="4" spans="1:56" s="59" customFormat="1" ht="18.75" thickBot="1" x14ac:dyDescent="0.25">
      <c r="F4" s="176"/>
      <c r="G4" s="177"/>
      <c r="H4" s="60"/>
      <c r="I4" s="88"/>
      <c r="J4" s="89"/>
      <c r="K4" s="90"/>
      <c r="L4" s="90"/>
      <c r="M4" s="90"/>
      <c r="N4" s="91"/>
      <c r="O4" s="92"/>
      <c r="P4" s="64"/>
      <c r="Q4" s="56"/>
      <c r="R4" s="56"/>
      <c r="S4" s="54"/>
      <c r="T4" s="55"/>
      <c r="U4" s="54"/>
      <c r="V4" s="56"/>
      <c r="W4" s="56"/>
      <c r="X4" s="56"/>
      <c r="Y4" s="56"/>
      <c r="Z4" s="54"/>
      <c r="AA4" s="55"/>
      <c r="AB4" s="54"/>
      <c r="AC4" s="55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</row>
    <row r="5" spans="1:56" s="59" customFormat="1" ht="12.75" customHeight="1" x14ac:dyDescent="0.2">
      <c r="A5" s="398" t="s">
        <v>29</v>
      </c>
      <c r="B5" s="392" t="s">
        <v>2</v>
      </c>
      <c r="C5" s="400" t="s">
        <v>3</v>
      </c>
      <c r="D5" s="402" t="s">
        <v>15</v>
      </c>
      <c r="E5" s="392" t="s">
        <v>10</v>
      </c>
      <c r="F5" s="386" t="s">
        <v>7</v>
      </c>
      <c r="G5" s="386" t="s">
        <v>4</v>
      </c>
      <c r="H5" s="386" t="s">
        <v>1</v>
      </c>
      <c r="I5" s="390" t="s">
        <v>0</v>
      </c>
      <c r="J5" s="388" t="s">
        <v>12</v>
      </c>
      <c r="K5" s="394" t="s">
        <v>30</v>
      </c>
      <c r="L5" s="396" t="s">
        <v>31</v>
      </c>
      <c r="M5" s="392" t="s">
        <v>16</v>
      </c>
      <c r="N5" s="386" t="s">
        <v>17</v>
      </c>
      <c r="O5" s="77" t="s">
        <v>85</v>
      </c>
      <c r="P5" s="77" t="s">
        <v>18</v>
      </c>
      <c r="Q5" s="386" t="s">
        <v>19</v>
      </c>
      <c r="R5" s="386" t="s">
        <v>20</v>
      </c>
      <c r="S5" s="77" t="s">
        <v>21</v>
      </c>
      <c r="T5" s="386" t="s">
        <v>28</v>
      </c>
      <c r="U5" s="135" t="s">
        <v>39</v>
      </c>
      <c r="V5" s="138" t="s">
        <v>77</v>
      </c>
      <c r="W5" s="172" t="s">
        <v>74</v>
      </c>
      <c r="X5" s="106" t="s">
        <v>89</v>
      </c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</row>
    <row r="6" spans="1:56" s="70" customFormat="1" ht="13.5" customHeight="1" thickBot="1" x14ac:dyDescent="0.25">
      <c r="A6" s="399"/>
      <c r="B6" s="393"/>
      <c r="C6" s="401"/>
      <c r="D6" s="403"/>
      <c r="E6" s="393"/>
      <c r="F6" s="387"/>
      <c r="G6" s="387"/>
      <c r="H6" s="387"/>
      <c r="I6" s="391"/>
      <c r="J6" s="389"/>
      <c r="K6" s="395"/>
      <c r="L6" s="397"/>
      <c r="M6" s="393"/>
      <c r="N6" s="387"/>
      <c r="O6" s="178" t="s">
        <v>72</v>
      </c>
      <c r="P6" s="178"/>
      <c r="Q6" s="387"/>
      <c r="R6" s="387"/>
      <c r="S6" s="178"/>
      <c r="T6" s="387"/>
      <c r="U6" s="136" t="s">
        <v>40</v>
      </c>
      <c r="V6" s="194" t="s">
        <v>78</v>
      </c>
      <c r="W6" s="195" t="s">
        <v>83</v>
      </c>
      <c r="X6" s="196" t="s">
        <v>18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</row>
    <row r="7" spans="1:56" s="59" customFormat="1" x14ac:dyDescent="0.2">
      <c r="A7" s="179">
        <v>1</v>
      </c>
      <c r="B7" s="183">
        <v>52</v>
      </c>
      <c r="C7" s="185" t="s">
        <v>90</v>
      </c>
      <c r="D7" s="183" t="s">
        <v>11</v>
      </c>
      <c r="E7" s="185" t="s">
        <v>184</v>
      </c>
      <c r="F7" s="186" t="s">
        <v>91</v>
      </c>
      <c r="G7" s="185" t="s">
        <v>92</v>
      </c>
      <c r="H7" s="188"/>
      <c r="I7" s="189"/>
      <c r="J7" s="185"/>
      <c r="K7" s="184" t="s">
        <v>23</v>
      </c>
      <c r="L7" s="184" t="s">
        <v>23</v>
      </c>
      <c r="M7" s="202" t="s">
        <v>22</v>
      </c>
      <c r="N7" s="184" t="s">
        <v>23</v>
      </c>
      <c r="O7" s="202" t="s">
        <v>22</v>
      </c>
      <c r="P7" s="184" t="s">
        <v>23</v>
      </c>
      <c r="Q7" s="184" t="s">
        <v>23</v>
      </c>
      <c r="R7" s="184" t="s">
        <v>23</v>
      </c>
      <c r="S7" s="184" t="s">
        <v>23</v>
      </c>
      <c r="T7" s="184" t="s">
        <v>23</v>
      </c>
      <c r="U7" s="184" t="s">
        <v>23</v>
      </c>
      <c r="V7" s="184" t="s">
        <v>23</v>
      </c>
      <c r="W7" s="184" t="s">
        <v>23</v>
      </c>
      <c r="X7" s="184" t="s">
        <v>23</v>
      </c>
      <c r="Y7" s="173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</row>
    <row r="8" spans="1:56" s="59" customFormat="1" x14ac:dyDescent="0.2">
      <c r="A8" s="180" t="s">
        <v>45</v>
      </c>
      <c r="B8" s="183">
        <v>75</v>
      </c>
      <c r="C8" s="185" t="s">
        <v>75</v>
      </c>
      <c r="D8" s="185" t="s">
        <v>11</v>
      </c>
      <c r="E8" s="185" t="s">
        <v>184</v>
      </c>
      <c r="F8" s="186" t="s">
        <v>93</v>
      </c>
      <c r="G8" s="187" t="s">
        <v>26</v>
      </c>
      <c r="H8" s="188"/>
      <c r="I8" s="189"/>
      <c r="J8" s="185" t="s">
        <v>76</v>
      </c>
      <c r="K8" s="184" t="s">
        <v>23</v>
      </c>
      <c r="L8" s="201" t="s">
        <v>22</v>
      </c>
      <c r="M8" s="201" t="s">
        <v>22</v>
      </c>
      <c r="N8" s="184" t="s">
        <v>23</v>
      </c>
      <c r="O8" s="184" t="s">
        <v>23</v>
      </c>
      <c r="P8" s="201" t="s">
        <v>22</v>
      </c>
      <c r="Q8" s="184" t="s">
        <v>23</v>
      </c>
      <c r="R8" s="201" t="s">
        <v>22</v>
      </c>
      <c r="S8" s="184" t="s">
        <v>23</v>
      </c>
      <c r="T8" s="184" t="s">
        <v>23</v>
      </c>
      <c r="U8" s="184" t="s">
        <v>23</v>
      </c>
      <c r="V8" s="184" t="s">
        <v>23</v>
      </c>
      <c r="W8" s="184" t="s">
        <v>23</v>
      </c>
      <c r="X8" s="184" t="s">
        <v>23</v>
      </c>
      <c r="Y8" s="173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</row>
    <row r="9" spans="1:56" x14ac:dyDescent="0.2">
      <c r="A9" s="179">
        <v>3</v>
      </c>
      <c r="B9" s="183">
        <v>75</v>
      </c>
      <c r="C9" s="185" t="s">
        <v>94</v>
      </c>
      <c r="D9" s="185" t="s">
        <v>11</v>
      </c>
      <c r="E9" s="185" t="s">
        <v>184</v>
      </c>
      <c r="F9" s="186" t="s">
        <v>95</v>
      </c>
      <c r="G9" s="187" t="s">
        <v>26</v>
      </c>
      <c r="H9" s="188"/>
      <c r="I9" s="189"/>
      <c r="J9" s="185" t="s">
        <v>76</v>
      </c>
      <c r="K9" s="184" t="s">
        <v>23</v>
      </c>
      <c r="L9" s="201" t="s">
        <v>22</v>
      </c>
      <c r="M9" s="202" t="s">
        <v>22</v>
      </c>
      <c r="N9" s="184" t="s">
        <v>23</v>
      </c>
      <c r="O9" s="184" t="s">
        <v>23</v>
      </c>
      <c r="P9" s="201" t="s">
        <v>22</v>
      </c>
      <c r="Q9" s="184" t="s">
        <v>23</v>
      </c>
      <c r="R9" s="184" t="s">
        <v>23</v>
      </c>
      <c r="S9" s="184" t="s">
        <v>23</v>
      </c>
      <c r="T9" s="184" t="s">
        <v>23</v>
      </c>
      <c r="U9" s="184" t="s">
        <v>23</v>
      </c>
      <c r="V9" s="184" t="s">
        <v>23</v>
      </c>
      <c r="W9" s="184" t="s">
        <v>23</v>
      </c>
      <c r="X9" s="184" t="s">
        <v>23</v>
      </c>
      <c r="Y9" s="174"/>
    </row>
    <row r="10" spans="1:56" s="59" customFormat="1" x14ac:dyDescent="0.2">
      <c r="A10" s="179">
        <v>4</v>
      </c>
      <c r="B10" s="183">
        <v>82.5</v>
      </c>
      <c r="C10" s="185" t="s">
        <v>96</v>
      </c>
      <c r="D10" s="185" t="s">
        <v>11</v>
      </c>
      <c r="E10" s="185" t="s">
        <v>184</v>
      </c>
      <c r="F10" s="186" t="s">
        <v>86</v>
      </c>
      <c r="G10" s="187" t="s">
        <v>26</v>
      </c>
      <c r="H10" s="188"/>
      <c r="I10" s="189"/>
      <c r="J10" s="185" t="s">
        <v>76</v>
      </c>
      <c r="K10" s="184" t="s">
        <v>23</v>
      </c>
      <c r="L10" s="184" t="s">
        <v>23</v>
      </c>
      <c r="M10" s="184" t="s">
        <v>23</v>
      </c>
      <c r="N10" s="184" t="s">
        <v>23</v>
      </c>
      <c r="O10" s="184" t="s">
        <v>23</v>
      </c>
      <c r="P10" s="201" t="s">
        <v>22</v>
      </c>
      <c r="Q10" s="184" t="s">
        <v>23</v>
      </c>
      <c r="R10" s="184" t="s">
        <v>23</v>
      </c>
      <c r="S10" s="184" t="s">
        <v>23</v>
      </c>
      <c r="T10" s="184" t="s">
        <v>23</v>
      </c>
      <c r="U10" s="184" t="s">
        <v>23</v>
      </c>
      <c r="V10" s="184" t="s">
        <v>23</v>
      </c>
      <c r="W10" s="184" t="s">
        <v>23</v>
      </c>
      <c r="X10" s="184" t="s">
        <v>23</v>
      </c>
      <c r="Y10" s="173"/>
      <c r="Z10" s="54"/>
      <c r="AA10" s="55"/>
      <c r="AB10" s="54"/>
      <c r="AC10" s="55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</row>
    <row r="11" spans="1:56" s="59" customFormat="1" x14ac:dyDescent="0.2">
      <c r="A11" s="179">
        <v>5</v>
      </c>
      <c r="B11" s="183">
        <v>67.5</v>
      </c>
      <c r="C11" s="185" t="s">
        <v>87</v>
      </c>
      <c r="D11" s="185" t="s">
        <v>11</v>
      </c>
      <c r="E11" s="185" t="s">
        <v>184</v>
      </c>
      <c r="F11" s="186" t="s">
        <v>95</v>
      </c>
      <c r="G11" s="187" t="s">
        <v>26</v>
      </c>
      <c r="H11" s="188"/>
      <c r="I11" s="189"/>
      <c r="J11" s="185" t="s">
        <v>76</v>
      </c>
      <c r="K11" s="184" t="s">
        <v>23</v>
      </c>
      <c r="L11" s="184" t="s">
        <v>23</v>
      </c>
      <c r="M11" s="184" t="s">
        <v>23</v>
      </c>
      <c r="N11" s="184" t="s">
        <v>23</v>
      </c>
      <c r="O11" s="184" t="s">
        <v>23</v>
      </c>
      <c r="P11" s="201" t="s">
        <v>22</v>
      </c>
      <c r="Q11" s="184" t="s">
        <v>23</v>
      </c>
      <c r="R11" s="201" t="s">
        <v>22</v>
      </c>
      <c r="S11" s="184" t="s">
        <v>23</v>
      </c>
      <c r="T11" s="184" t="s">
        <v>23</v>
      </c>
      <c r="U11" s="184" t="s">
        <v>23</v>
      </c>
      <c r="V11" s="184" t="s">
        <v>23</v>
      </c>
      <c r="W11" s="184" t="s">
        <v>23</v>
      </c>
      <c r="X11" s="184" t="s">
        <v>23</v>
      </c>
      <c r="Y11" s="173"/>
      <c r="Z11" s="54"/>
      <c r="AA11" s="55"/>
      <c r="AB11" s="54"/>
      <c r="AC11" s="55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</row>
    <row r="12" spans="1:56" s="59" customFormat="1" x14ac:dyDescent="0.2">
      <c r="A12" s="179">
        <v>6</v>
      </c>
      <c r="B12" s="183">
        <v>75</v>
      </c>
      <c r="C12" s="185" t="s">
        <v>97</v>
      </c>
      <c r="D12" s="185" t="s">
        <v>11</v>
      </c>
      <c r="E12" s="185" t="s">
        <v>184</v>
      </c>
      <c r="F12" s="186" t="s">
        <v>98</v>
      </c>
      <c r="G12" s="187" t="s">
        <v>26</v>
      </c>
      <c r="H12" s="188"/>
      <c r="I12" s="189"/>
      <c r="J12" s="185" t="s">
        <v>76</v>
      </c>
      <c r="K12" s="184" t="s">
        <v>23</v>
      </c>
      <c r="L12" s="184" t="s">
        <v>23</v>
      </c>
      <c r="M12" s="202" t="s">
        <v>22</v>
      </c>
      <c r="N12" s="184" t="s">
        <v>23</v>
      </c>
      <c r="O12" s="184" t="s">
        <v>23</v>
      </c>
      <c r="P12" s="201" t="s">
        <v>22</v>
      </c>
      <c r="Q12" s="184" t="s">
        <v>23</v>
      </c>
      <c r="R12" s="184" t="s">
        <v>23</v>
      </c>
      <c r="S12" s="184" t="s">
        <v>23</v>
      </c>
      <c r="T12" s="184" t="s">
        <v>23</v>
      </c>
      <c r="U12" s="184" t="s">
        <v>23</v>
      </c>
      <c r="V12" s="184" t="s">
        <v>23</v>
      </c>
      <c r="W12" s="184" t="s">
        <v>23</v>
      </c>
      <c r="X12" s="184" t="s">
        <v>23</v>
      </c>
      <c r="Y12" s="173"/>
      <c r="Z12" s="54"/>
      <c r="AA12" s="55"/>
      <c r="AB12" s="54"/>
      <c r="AC12" s="55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</row>
    <row r="13" spans="1:56" s="59" customFormat="1" x14ac:dyDescent="0.2">
      <c r="A13" s="179">
        <v>7</v>
      </c>
      <c r="B13" s="183">
        <v>67.5</v>
      </c>
      <c r="C13" s="185" t="s">
        <v>99</v>
      </c>
      <c r="D13" s="185" t="s">
        <v>11</v>
      </c>
      <c r="E13" s="185" t="s">
        <v>184</v>
      </c>
      <c r="F13" s="186" t="s">
        <v>93</v>
      </c>
      <c r="G13" s="187" t="s">
        <v>26</v>
      </c>
      <c r="H13" s="188"/>
      <c r="I13" s="189"/>
      <c r="J13" s="185" t="s">
        <v>76</v>
      </c>
      <c r="K13" s="184" t="s">
        <v>23</v>
      </c>
      <c r="L13" s="184" t="s">
        <v>23</v>
      </c>
      <c r="M13" s="184" t="s">
        <v>23</v>
      </c>
      <c r="N13" s="184" t="s">
        <v>23</v>
      </c>
      <c r="O13" s="184" t="s">
        <v>23</v>
      </c>
      <c r="P13" s="201" t="s">
        <v>22</v>
      </c>
      <c r="Q13" s="184" t="s">
        <v>23</v>
      </c>
      <c r="R13" s="184" t="s">
        <v>23</v>
      </c>
      <c r="S13" s="184" t="s">
        <v>23</v>
      </c>
      <c r="T13" s="184" t="s">
        <v>23</v>
      </c>
      <c r="U13" s="184" t="s">
        <v>23</v>
      </c>
      <c r="V13" s="184" t="s">
        <v>23</v>
      </c>
      <c r="W13" s="184" t="s">
        <v>23</v>
      </c>
      <c r="X13" s="184" t="s">
        <v>23</v>
      </c>
      <c r="Y13" s="173"/>
      <c r="Z13" s="54"/>
      <c r="AA13" s="55"/>
      <c r="AB13" s="54"/>
      <c r="AC13" s="55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</row>
    <row r="14" spans="1:56" s="59" customFormat="1" x14ac:dyDescent="0.2">
      <c r="A14" s="179">
        <v>8</v>
      </c>
      <c r="B14" s="190">
        <v>90</v>
      </c>
      <c r="C14" s="185" t="s">
        <v>100</v>
      </c>
      <c r="D14" s="185" t="s">
        <v>11</v>
      </c>
      <c r="E14" s="185" t="s">
        <v>184</v>
      </c>
      <c r="F14" s="186" t="s">
        <v>93</v>
      </c>
      <c r="G14" s="187" t="s">
        <v>26</v>
      </c>
      <c r="H14" s="188"/>
      <c r="I14" s="189"/>
      <c r="J14" s="185" t="s">
        <v>76</v>
      </c>
      <c r="K14" s="184" t="s">
        <v>23</v>
      </c>
      <c r="L14" s="184" t="s">
        <v>23</v>
      </c>
      <c r="M14" s="202" t="s">
        <v>22</v>
      </c>
      <c r="N14" s="184" t="s">
        <v>23</v>
      </c>
      <c r="O14" s="184" t="s">
        <v>23</v>
      </c>
      <c r="P14" s="202" t="s">
        <v>22</v>
      </c>
      <c r="Q14" s="184" t="s">
        <v>23</v>
      </c>
      <c r="R14" s="184" t="s">
        <v>23</v>
      </c>
      <c r="S14" s="184" t="s">
        <v>23</v>
      </c>
      <c r="T14" s="184" t="s">
        <v>23</v>
      </c>
      <c r="U14" s="184" t="s">
        <v>23</v>
      </c>
      <c r="V14" s="184" t="s">
        <v>23</v>
      </c>
      <c r="W14" s="184" t="s">
        <v>23</v>
      </c>
      <c r="X14" s="184" t="s">
        <v>23</v>
      </c>
      <c r="Y14" s="173"/>
      <c r="Z14" s="54"/>
      <c r="AA14" s="55"/>
      <c r="AB14" s="54"/>
      <c r="AC14" s="55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</row>
    <row r="15" spans="1:56" s="59" customFormat="1" x14ac:dyDescent="0.2">
      <c r="A15" s="181">
        <v>9</v>
      </c>
      <c r="B15" s="183">
        <v>44</v>
      </c>
      <c r="C15" s="185" t="s">
        <v>101</v>
      </c>
      <c r="D15" s="185" t="s">
        <v>11</v>
      </c>
      <c r="E15" s="185" t="s">
        <v>184</v>
      </c>
      <c r="F15" s="186" t="s">
        <v>102</v>
      </c>
      <c r="G15" s="187" t="s">
        <v>26</v>
      </c>
      <c r="H15" s="188"/>
      <c r="I15" s="189"/>
      <c r="J15" s="185" t="s">
        <v>76</v>
      </c>
      <c r="K15" s="184" t="s">
        <v>23</v>
      </c>
      <c r="L15" s="184" t="s">
        <v>23</v>
      </c>
      <c r="M15" s="202" t="s">
        <v>22</v>
      </c>
      <c r="N15" s="184" t="s">
        <v>23</v>
      </c>
      <c r="O15" s="184" t="s">
        <v>23</v>
      </c>
      <c r="P15" s="184" t="s">
        <v>23</v>
      </c>
      <c r="Q15" s="184" t="s">
        <v>23</v>
      </c>
      <c r="R15" s="184" t="s">
        <v>23</v>
      </c>
      <c r="S15" s="184" t="s">
        <v>23</v>
      </c>
      <c r="T15" s="184" t="s">
        <v>23</v>
      </c>
      <c r="U15" s="184" t="s">
        <v>23</v>
      </c>
      <c r="V15" s="184" t="s">
        <v>23</v>
      </c>
      <c r="W15" s="184" t="s">
        <v>23</v>
      </c>
      <c r="X15" s="184" t="s">
        <v>23</v>
      </c>
      <c r="Y15" s="173"/>
      <c r="Z15" s="54"/>
      <c r="AA15" s="55"/>
      <c r="AB15" s="54"/>
      <c r="AC15" s="55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</row>
    <row r="16" spans="1:56" x14ac:dyDescent="0.2">
      <c r="A16" s="181">
        <v>10</v>
      </c>
      <c r="B16" s="183">
        <v>82.5</v>
      </c>
      <c r="C16" s="185" t="s">
        <v>103</v>
      </c>
      <c r="D16" s="185" t="s">
        <v>11</v>
      </c>
      <c r="E16" s="185" t="s">
        <v>23</v>
      </c>
      <c r="F16" s="186" t="s">
        <v>104</v>
      </c>
      <c r="G16" s="185" t="s">
        <v>92</v>
      </c>
      <c r="H16" s="188"/>
      <c r="I16" s="189"/>
      <c r="J16" s="185"/>
      <c r="K16" s="184" t="s">
        <v>23</v>
      </c>
      <c r="L16" s="201" t="s">
        <v>22</v>
      </c>
      <c r="M16" s="201" t="s">
        <v>22</v>
      </c>
      <c r="N16" s="184" t="s">
        <v>23</v>
      </c>
      <c r="O16" s="184" t="s">
        <v>23</v>
      </c>
      <c r="P16" s="201" t="s">
        <v>22</v>
      </c>
      <c r="Q16" s="184" t="s">
        <v>23</v>
      </c>
      <c r="R16" s="202" t="s">
        <v>22</v>
      </c>
      <c r="S16" s="184" t="s">
        <v>23</v>
      </c>
      <c r="T16" s="184" t="s">
        <v>23</v>
      </c>
      <c r="U16" s="184" t="s">
        <v>23</v>
      </c>
      <c r="V16" s="184" t="s">
        <v>23</v>
      </c>
      <c r="W16" s="184" t="s">
        <v>23</v>
      </c>
      <c r="X16" s="184" t="s">
        <v>23</v>
      </c>
      <c r="Y16" s="174"/>
    </row>
    <row r="17" spans="1:25" x14ac:dyDescent="0.2">
      <c r="A17" s="181">
        <v>11</v>
      </c>
      <c r="B17" s="183">
        <v>90</v>
      </c>
      <c r="C17" s="185" t="s">
        <v>73</v>
      </c>
      <c r="D17" s="185" t="s">
        <v>11</v>
      </c>
      <c r="E17" s="184" t="s">
        <v>121</v>
      </c>
      <c r="F17" s="186" t="s">
        <v>106</v>
      </c>
      <c r="G17" s="187" t="s">
        <v>24</v>
      </c>
      <c r="H17" s="188"/>
      <c r="I17" s="189"/>
      <c r="J17" s="185"/>
      <c r="K17" s="184" t="s">
        <v>23</v>
      </c>
      <c r="L17" s="184" t="s">
        <v>23</v>
      </c>
      <c r="M17" s="201" t="s">
        <v>22</v>
      </c>
      <c r="N17" s="184" t="s">
        <v>23</v>
      </c>
      <c r="O17" s="184" t="s">
        <v>23</v>
      </c>
      <c r="P17" s="201" t="s">
        <v>22</v>
      </c>
      <c r="Q17" s="184" t="s">
        <v>23</v>
      </c>
      <c r="R17" s="184" t="s">
        <v>23</v>
      </c>
      <c r="S17" s="184" t="s">
        <v>23</v>
      </c>
      <c r="T17" s="184" t="s">
        <v>23</v>
      </c>
      <c r="U17" s="184" t="s">
        <v>23</v>
      </c>
      <c r="V17" s="184" t="s">
        <v>23</v>
      </c>
      <c r="W17" s="184" t="s">
        <v>23</v>
      </c>
      <c r="X17" s="184" t="s">
        <v>23</v>
      </c>
      <c r="Y17" s="174"/>
    </row>
    <row r="18" spans="1:25" x14ac:dyDescent="0.2">
      <c r="A18" s="181">
        <v>12</v>
      </c>
      <c r="B18" s="183">
        <v>48</v>
      </c>
      <c r="C18" s="185" t="s">
        <v>107</v>
      </c>
      <c r="D18" s="185" t="s">
        <v>11</v>
      </c>
      <c r="E18" s="185" t="s">
        <v>184</v>
      </c>
      <c r="F18" s="186" t="s">
        <v>71</v>
      </c>
      <c r="G18" s="187" t="s">
        <v>8</v>
      </c>
      <c r="H18" s="188"/>
      <c r="I18" s="189"/>
      <c r="J18" s="185"/>
      <c r="K18" s="184" t="s">
        <v>23</v>
      </c>
      <c r="L18" s="201" t="s">
        <v>22</v>
      </c>
      <c r="M18" s="184" t="s">
        <v>23</v>
      </c>
      <c r="N18" s="184" t="s">
        <v>23</v>
      </c>
      <c r="O18" s="184" t="s">
        <v>23</v>
      </c>
      <c r="P18" s="184" t="s">
        <v>23</v>
      </c>
      <c r="Q18" s="184" t="s">
        <v>23</v>
      </c>
      <c r="R18" s="184" t="s">
        <v>23</v>
      </c>
      <c r="S18" s="184" t="s">
        <v>23</v>
      </c>
      <c r="T18" s="184" t="s">
        <v>23</v>
      </c>
      <c r="U18" s="184" t="s">
        <v>23</v>
      </c>
      <c r="V18" s="184" t="s">
        <v>23</v>
      </c>
      <c r="W18" s="184" t="s">
        <v>23</v>
      </c>
      <c r="X18" s="184" t="s">
        <v>23</v>
      </c>
      <c r="Y18" s="174"/>
    </row>
    <row r="19" spans="1:25" x14ac:dyDescent="0.2">
      <c r="A19" s="181">
        <v>13</v>
      </c>
      <c r="B19" s="183">
        <v>100</v>
      </c>
      <c r="C19" s="185" t="s">
        <v>32</v>
      </c>
      <c r="D19" s="185" t="s">
        <v>11</v>
      </c>
      <c r="E19" s="185" t="s">
        <v>23</v>
      </c>
      <c r="F19" s="186" t="s">
        <v>108</v>
      </c>
      <c r="G19" s="185" t="s">
        <v>92</v>
      </c>
      <c r="H19" s="188"/>
      <c r="I19" s="189"/>
      <c r="J19" s="185"/>
      <c r="K19" s="184" t="s">
        <v>23</v>
      </c>
      <c r="L19" s="184" t="s">
        <v>23</v>
      </c>
      <c r="M19" s="202" t="s">
        <v>22</v>
      </c>
      <c r="N19" s="184" t="s">
        <v>23</v>
      </c>
      <c r="O19" s="184" t="s">
        <v>23</v>
      </c>
      <c r="P19" s="202" t="s">
        <v>22</v>
      </c>
      <c r="Q19" s="184" t="s">
        <v>23</v>
      </c>
      <c r="R19" s="184" t="s">
        <v>23</v>
      </c>
      <c r="S19" s="184" t="s">
        <v>23</v>
      </c>
      <c r="T19" s="184" t="s">
        <v>23</v>
      </c>
      <c r="U19" s="184" t="s">
        <v>23</v>
      </c>
      <c r="V19" s="184" t="s">
        <v>23</v>
      </c>
      <c r="W19" s="184" t="s">
        <v>23</v>
      </c>
      <c r="X19" s="184" t="s">
        <v>23</v>
      </c>
      <c r="Y19" s="174"/>
    </row>
    <row r="20" spans="1:25" x14ac:dyDescent="0.2">
      <c r="A20" s="181">
        <v>14</v>
      </c>
      <c r="B20" s="183">
        <v>90</v>
      </c>
      <c r="C20" s="185" t="s">
        <v>82</v>
      </c>
      <c r="D20" s="185" t="s">
        <v>11</v>
      </c>
      <c r="E20" s="185" t="s">
        <v>80</v>
      </c>
      <c r="F20" s="186"/>
      <c r="G20" s="185" t="s">
        <v>8</v>
      </c>
      <c r="H20" s="188"/>
      <c r="I20" s="189"/>
      <c r="J20" s="185" t="s">
        <v>84</v>
      </c>
      <c r="K20" s="184" t="s">
        <v>23</v>
      </c>
      <c r="L20" s="184" t="s">
        <v>23</v>
      </c>
      <c r="M20" s="202" t="s">
        <v>22</v>
      </c>
      <c r="N20" s="184" t="s">
        <v>23</v>
      </c>
      <c r="O20" s="202" t="s">
        <v>22</v>
      </c>
      <c r="P20" s="184" t="s">
        <v>23</v>
      </c>
      <c r="Q20" s="184" t="s">
        <v>23</v>
      </c>
      <c r="R20" s="201" t="s">
        <v>22</v>
      </c>
      <c r="S20" s="201" t="s">
        <v>22</v>
      </c>
      <c r="T20" s="184" t="s">
        <v>23</v>
      </c>
      <c r="U20" s="184" t="s">
        <v>23</v>
      </c>
      <c r="V20" s="184" t="s">
        <v>23</v>
      </c>
      <c r="W20" s="201" t="s">
        <v>22</v>
      </c>
      <c r="X20" s="184" t="s">
        <v>23</v>
      </c>
      <c r="Y20" s="174"/>
    </row>
    <row r="21" spans="1:25" x14ac:dyDescent="0.2">
      <c r="A21" s="181">
        <v>15</v>
      </c>
      <c r="B21" s="183">
        <v>60</v>
      </c>
      <c r="C21" s="185" t="s">
        <v>111</v>
      </c>
      <c r="D21" s="185" t="s">
        <v>25</v>
      </c>
      <c r="E21" s="185" t="s">
        <v>112</v>
      </c>
      <c r="F21" s="186" t="s">
        <v>113</v>
      </c>
      <c r="G21" s="185" t="s">
        <v>24</v>
      </c>
      <c r="H21" s="188"/>
      <c r="I21" s="189"/>
      <c r="J21" s="185"/>
      <c r="K21" s="184" t="s">
        <v>23</v>
      </c>
      <c r="L21" s="184" t="s">
        <v>23</v>
      </c>
      <c r="M21" s="202" t="s">
        <v>22</v>
      </c>
      <c r="N21" s="184" t="s">
        <v>23</v>
      </c>
      <c r="O21" s="202" t="s">
        <v>22</v>
      </c>
      <c r="P21" s="184" t="s">
        <v>23</v>
      </c>
      <c r="Q21" s="184" t="s">
        <v>23</v>
      </c>
      <c r="R21" s="184" t="s">
        <v>23</v>
      </c>
      <c r="S21" s="184" t="s">
        <v>23</v>
      </c>
      <c r="T21" s="184" t="s">
        <v>23</v>
      </c>
      <c r="U21" s="184" t="s">
        <v>23</v>
      </c>
      <c r="V21" s="184" t="s">
        <v>23</v>
      </c>
      <c r="W21" s="184" t="s">
        <v>23</v>
      </c>
      <c r="X21" s="184" t="s">
        <v>23</v>
      </c>
      <c r="Y21" s="174"/>
    </row>
    <row r="22" spans="1:25" x14ac:dyDescent="0.2">
      <c r="A22" s="181">
        <v>16</v>
      </c>
      <c r="B22" s="183">
        <v>67.5</v>
      </c>
      <c r="C22" s="185" t="s">
        <v>114</v>
      </c>
      <c r="D22" s="185" t="s">
        <v>11</v>
      </c>
      <c r="E22" s="185" t="s">
        <v>80</v>
      </c>
      <c r="F22" s="186" t="s">
        <v>124</v>
      </c>
      <c r="G22" s="187" t="s">
        <v>26</v>
      </c>
      <c r="H22" s="188"/>
      <c r="I22" s="189"/>
      <c r="J22" s="185" t="s">
        <v>84</v>
      </c>
      <c r="K22" s="201" t="s">
        <v>22</v>
      </c>
      <c r="L22" s="184" t="s">
        <v>23</v>
      </c>
      <c r="M22" s="184" t="s">
        <v>23</v>
      </c>
      <c r="N22" s="184" t="s">
        <v>23</v>
      </c>
      <c r="O22" s="202" t="s">
        <v>22</v>
      </c>
      <c r="P22" s="184" t="s">
        <v>23</v>
      </c>
      <c r="Q22" s="184" t="s">
        <v>23</v>
      </c>
      <c r="R22" s="183" t="s">
        <v>23</v>
      </c>
      <c r="S22" s="184" t="s">
        <v>23</v>
      </c>
      <c r="T22" s="184" t="s">
        <v>23</v>
      </c>
      <c r="U22" s="184" t="s">
        <v>23</v>
      </c>
      <c r="V22" s="184" t="s">
        <v>23</v>
      </c>
      <c r="W22" s="184" t="s">
        <v>23</v>
      </c>
      <c r="X22" s="184" t="s">
        <v>23</v>
      </c>
      <c r="Y22" s="174"/>
    </row>
    <row r="23" spans="1:25" x14ac:dyDescent="0.2">
      <c r="A23" s="181">
        <v>17</v>
      </c>
      <c r="B23" s="183">
        <v>67.5</v>
      </c>
      <c r="C23" s="185" t="s">
        <v>115</v>
      </c>
      <c r="D23" s="185" t="s">
        <v>11</v>
      </c>
      <c r="E23" s="185" t="s">
        <v>80</v>
      </c>
      <c r="F23" s="186" t="s">
        <v>125</v>
      </c>
      <c r="G23" s="187" t="s">
        <v>26</v>
      </c>
      <c r="H23" s="188"/>
      <c r="I23" s="189"/>
      <c r="J23" s="185" t="s">
        <v>84</v>
      </c>
      <c r="K23" s="201" t="s">
        <v>22</v>
      </c>
      <c r="L23" s="184" t="s">
        <v>23</v>
      </c>
      <c r="M23" s="202" t="s">
        <v>22</v>
      </c>
      <c r="N23" s="184" t="s">
        <v>23</v>
      </c>
      <c r="O23" s="183" t="s">
        <v>23</v>
      </c>
      <c r="P23" s="184" t="s">
        <v>23</v>
      </c>
      <c r="Q23" s="184" t="s">
        <v>23</v>
      </c>
      <c r="R23" s="201" t="s">
        <v>22</v>
      </c>
      <c r="S23" s="184" t="s">
        <v>23</v>
      </c>
      <c r="T23" s="184" t="s">
        <v>23</v>
      </c>
      <c r="U23" s="184" t="s">
        <v>23</v>
      </c>
      <c r="V23" s="184" t="s">
        <v>23</v>
      </c>
      <c r="W23" s="184" t="s">
        <v>23</v>
      </c>
      <c r="X23" s="184" t="s">
        <v>23</v>
      </c>
      <c r="Y23" s="174"/>
    </row>
    <row r="24" spans="1:25" x14ac:dyDescent="0.2">
      <c r="A24" s="181">
        <v>18</v>
      </c>
      <c r="B24" s="183">
        <v>75</v>
      </c>
      <c r="C24" s="185" t="s">
        <v>88</v>
      </c>
      <c r="D24" s="185" t="s">
        <v>11</v>
      </c>
      <c r="E24" s="185" t="s">
        <v>80</v>
      </c>
      <c r="F24" s="186" t="s">
        <v>126</v>
      </c>
      <c r="G24" s="187" t="s">
        <v>26</v>
      </c>
      <c r="H24" s="188"/>
      <c r="I24" s="189"/>
      <c r="J24" s="185" t="s">
        <v>84</v>
      </c>
      <c r="K24" s="201" t="s">
        <v>22</v>
      </c>
      <c r="L24" s="184" t="s">
        <v>23</v>
      </c>
      <c r="M24" s="201" t="s">
        <v>22</v>
      </c>
      <c r="N24" s="184" t="s">
        <v>23</v>
      </c>
      <c r="O24" s="202" t="s">
        <v>22</v>
      </c>
      <c r="P24" s="184" t="s">
        <v>23</v>
      </c>
      <c r="Q24" s="201" t="s">
        <v>22</v>
      </c>
      <c r="R24" s="184" t="s">
        <v>23</v>
      </c>
      <c r="S24" s="184" t="s">
        <v>23</v>
      </c>
      <c r="T24" s="184" t="s">
        <v>23</v>
      </c>
      <c r="U24" s="184" t="s">
        <v>23</v>
      </c>
      <c r="V24" s="184" t="s">
        <v>23</v>
      </c>
      <c r="W24" s="201" t="s">
        <v>22</v>
      </c>
      <c r="X24" s="184" t="s">
        <v>23</v>
      </c>
      <c r="Y24" s="174"/>
    </row>
    <row r="25" spans="1:25" x14ac:dyDescent="0.2">
      <c r="A25" s="181">
        <v>19</v>
      </c>
      <c r="B25" s="183" t="s">
        <v>172</v>
      </c>
      <c r="C25" s="185" t="s">
        <v>79</v>
      </c>
      <c r="D25" s="185" t="s">
        <v>11</v>
      </c>
      <c r="E25" s="185" t="s">
        <v>80</v>
      </c>
      <c r="F25" s="186" t="s">
        <v>127</v>
      </c>
      <c r="G25" s="187" t="s">
        <v>26</v>
      </c>
      <c r="H25" s="188"/>
      <c r="I25" s="189"/>
      <c r="J25" s="185" t="s">
        <v>84</v>
      </c>
      <c r="K25" s="201" t="s">
        <v>22</v>
      </c>
      <c r="L25" s="184" t="s">
        <v>23</v>
      </c>
      <c r="M25" s="202" t="s">
        <v>22</v>
      </c>
      <c r="N25" s="184" t="s">
        <v>23</v>
      </c>
      <c r="O25" s="184" t="s">
        <v>23</v>
      </c>
      <c r="P25" s="184" t="s">
        <v>23</v>
      </c>
      <c r="Q25" s="184" t="s">
        <v>23</v>
      </c>
      <c r="R25" s="183" t="s">
        <v>23</v>
      </c>
      <c r="S25" s="184" t="s">
        <v>23</v>
      </c>
      <c r="T25" s="184" t="s">
        <v>23</v>
      </c>
      <c r="U25" s="184" t="s">
        <v>23</v>
      </c>
      <c r="V25" s="184" t="s">
        <v>23</v>
      </c>
      <c r="W25" s="184" t="s">
        <v>23</v>
      </c>
      <c r="X25" s="184" t="s">
        <v>23</v>
      </c>
      <c r="Y25" s="174"/>
    </row>
    <row r="26" spans="1:25" x14ac:dyDescent="0.2">
      <c r="A26" s="181">
        <v>20</v>
      </c>
      <c r="B26" s="183">
        <v>56</v>
      </c>
      <c r="C26" s="185" t="s">
        <v>81</v>
      </c>
      <c r="D26" s="185" t="s">
        <v>11</v>
      </c>
      <c r="E26" s="185" t="s">
        <v>80</v>
      </c>
      <c r="F26" s="186" t="s">
        <v>128</v>
      </c>
      <c r="G26" s="187" t="s">
        <v>26</v>
      </c>
      <c r="H26" s="188"/>
      <c r="I26" s="189"/>
      <c r="J26" s="193" t="s">
        <v>84</v>
      </c>
      <c r="K26" s="201" t="s">
        <v>22</v>
      </c>
      <c r="L26" s="184" t="s">
        <v>23</v>
      </c>
      <c r="M26" s="202" t="s">
        <v>22</v>
      </c>
      <c r="N26" s="184" t="s">
        <v>23</v>
      </c>
      <c r="O26" s="184" t="s">
        <v>23</v>
      </c>
      <c r="P26" s="184" t="s">
        <v>23</v>
      </c>
      <c r="Q26" s="183" t="s">
        <v>23</v>
      </c>
      <c r="R26" s="201" t="s">
        <v>22</v>
      </c>
      <c r="S26" s="184" t="s">
        <v>23</v>
      </c>
      <c r="T26" s="184" t="s">
        <v>23</v>
      </c>
      <c r="U26" s="184" t="s">
        <v>23</v>
      </c>
      <c r="V26" s="184" t="s">
        <v>23</v>
      </c>
      <c r="W26" s="184" t="s">
        <v>23</v>
      </c>
      <c r="X26" s="184" t="s">
        <v>23</v>
      </c>
      <c r="Y26" s="174"/>
    </row>
    <row r="27" spans="1:25" x14ac:dyDescent="0.2">
      <c r="A27" s="181">
        <v>21</v>
      </c>
      <c r="B27" s="183">
        <v>90</v>
      </c>
      <c r="C27" s="185" t="s">
        <v>116</v>
      </c>
      <c r="D27" s="185" t="s">
        <v>25</v>
      </c>
      <c r="E27" s="185" t="s">
        <v>117</v>
      </c>
      <c r="F27" s="186" t="s">
        <v>129</v>
      </c>
      <c r="G27" s="187" t="s">
        <v>92</v>
      </c>
      <c r="H27" s="188"/>
      <c r="I27" s="189"/>
      <c r="J27" s="193" t="s">
        <v>118</v>
      </c>
      <c r="K27" s="201" t="s">
        <v>22</v>
      </c>
      <c r="L27" s="184" t="s">
        <v>23</v>
      </c>
      <c r="M27" s="183" t="s">
        <v>23</v>
      </c>
      <c r="N27" s="184" t="s">
        <v>23</v>
      </c>
      <c r="O27" s="184" t="s">
        <v>23</v>
      </c>
      <c r="P27" s="184" t="s">
        <v>23</v>
      </c>
      <c r="Q27" s="183" t="s">
        <v>23</v>
      </c>
      <c r="R27" s="183" t="s">
        <v>23</v>
      </c>
      <c r="S27" s="183" t="s">
        <v>23</v>
      </c>
      <c r="T27" s="183" t="s">
        <v>23</v>
      </c>
      <c r="U27" s="183" t="s">
        <v>23</v>
      </c>
      <c r="V27" s="183" t="s">
        <v>23</v>
      </c>
      <c r="W27" s="184" t="s">
        <v>23</v>
      </c>
      <c r="X27" s="184" t="s">
        <v>23</v>
      </c>
      <c r="Y27" s="174"/>
    </row>
    <row r="28" spans="1:25" x14ac:dyDescent="0.2">
      <c r="A28" s="181">
        <v>22</v>
      </c>
      <c r="B28" s="190">
        <v>110</v>
      </c>
      <c r="C28" s="185" t="s">
        <v>76</v>
      </c>
      <c r="D28" s="185" t="s">
        <v>11</v>
      </c>
      <c r="E28" s="185" t="s">
        <v>184</v>
      </c>
      <c r="F28" s="186" t="s">
        <v>119</v>
      </c>
      <c r="G28" s="185" t="s">
        <v>8</v>
      </c>
      <c r="H28" s="188"/>
      <c r="I28" s="189"/>
      <c r="J28" s="193" t="s">
        <v>76</v>
      </c>
      <c r="K28" s="184" t="s">
        <v>23</v>
      </c>
      <c r="L28" s="184" t="s">
        <v>23</v>
      </c>
      <c r="M28" s="201" t="s">
        <v>22</v>
      </c>
      <c r="N28" s="184" t="s">
        <v>23</v>
      </c>
      <c r="O28" s="184" t="s">
        <v>23</v>
      </c>
      <c r="P28" s="202" t="s">
        <v>22</v>
      </c>
      <c r="Q28" s="183" t="s">
        <v>23</v>
      </c>
      <c r="R28" s="202" t="s">
        <v>22</v>
      </c>
      <c r="S28" s="184" t="s">
        <v>23</v>
      </c>
      <c r="T28" s="183" t="s">
        <v>23</v>
      </c>
      <c r="U28" s="183" t="s">
        <v>23</v>
      </c>
      <c r="V28" s="183" t="s">
        <v>23</v>
      </c>
      <c r="W28" s="184" t="s">
        <v>23</v>
      </c>
      <c r="X28" s="184" t="s">
        <v>23</v>
      </c>
      <c r="Y28" s="174"/>
    </row>
    <row r="29" spans="1:25" x14ac:dyDescent="0.2">
      <c r="A29" s="181">
        <v>23</v>
      </c>
      <c r="B29" s="183">
        <v>75</v>
      </c>
      <c r="C29" s="185" t="s">
        <v>120</v>
      </c>
      <c r="D29" s="185" t="s">
        <v>11</v>
      </c>
      <c r="E29" s="184" t="s">
        <v>121</v>
      </c>
      <c r="F29" s="186" t="s">
        <v>122</v>
      </c>
      <c r="G29" s="185" t="s">
        <v>26</v>
      </c>
      <c r="H29" s="188"/>
      <c r="I29" s="189"/>
      <c r="J29" s="193"/>
      <c r="K29" s="184" t="s">
        <v>23</v>
      </c>
      <c r="L29" s="184" t="s">
        <v>23</v>
      </c>
      <c r="M29" s="184" t="s">
        <v>23</v>
      </c>
      <c r="N29" s="184" t="s">
        <v>23</v>
      </c>
      <c r="O29" s="183" t="s">
        <v>23</v>
      </c>
      <c r="P29" s="183" t="s">
        <v>23</v>
      </c>
      <c r="Q29" s="183" t="s">
        <v>23</v>
      </c>
      <c r="R29" s="202" t="s">
        <v>22</v>
      </c>
      <c r="S29" s="183" t="s">
        <v>23</v>
      </c>
      <c r="T29" s="183" t="s">
        <v>23</v>
      </c>
      <c r="U29" s="183" t="s">
        <v>23</v>
      </c>
      <c r="V29" s="183" t="s">
        <v>23</v>
      </c>
      <c r="W29" s="184" t="s">
        <v>23</v>
      </c>
      <c r="X29" s="184" t="s">
        <v>23</v>
      </c>
      <c r="Y29" s="174"/>
    </row>
    <row r="30" spans="1:25" x14ac:dyDescent="0.2">
      <c r="A30" s="181">
        <v>24</v>
      </c>
      <c r="B30" s="183">
        <v>90</v>
      </c>
      <c r="C30" s="185" t="s">
        <v>123</v>
      </c>
      <c r="D30" s="185" t="s">
        <v>11</v>
      </c>
      <c r="E30" s="185" t="s">
        <v>80</v>
      </c>
      <c r="F30" s="186" t="s">
        <v>130</v>
      </c>
      <c r="G30" s="185" t="s">
        <v>92</v>
      </c>
      <c r="H30" s="188"/>
      <c r="I30" s="189"/>
      <c r="J30" s="193" t="s">
        <v>84</v>
      </c>
      <c r="K30" s="184" t="s">
        <v>23</v>
      </c>
      <c r="L30" s="184" t="s">
        <v>23</v>
      </c>
      <c r="M30" s="184" t="s">
        <v>23</v>
      </c>
      <c r="N30" s="184" t="s">
        <v>23</v>
      </c>
      <c r="O30" s="201" t="s">
        <v>22</v>
      </c>
      <c r="P30" s="184" t="s">
        <v>23</v>
      </c>
      <c r="Q30" s="184" t="s">
        <v>23</v>
      </c>
      <c r="R30" s="201" t="s">
        <v>22</v>
      </c>
      <c r="S30" s="183" t="s">
        <v>23</v>
      </c>
      <c r="T30" s="183" t="s">
        <v>23</v>
      </c>
      <c r="U30" s="183" t="s">
        <v>23</v>
      </c>
      <c r="V30" s="183" t="s">
        <v>23</v>
      </c>
      <c r="W30" s="184" t="s">
        <v>23</v>
      </c>
      <c r="X30" s="184" t="s">
        <v>23</v>
      </c>
      <c r="Y30" s="174"/>
    </row>
    <row r="31" spans="1:25" x14ac:dyDescent="0.2">
      <c r="A31" s="181">
        <v>25</v>
      </c>
      <c r="B31" s="183">
        <v>100</v>
      </c>
      <c r="C31" s="185" t="s">
        <v>149</v>
      </c>
      <c r="D31" s="185" t="s">
        <v>25</v>
      </c>
      <c r="E31" s="185" t="s">
        <v>150</v>
      </c>
      <c r="F31" s="186" t="s">
        <v>151</v>
      </c>
      <c r="G31" s="185" t="s">
        <v>8</v>
      </c>
      <c r="H31" s="188"/>
      <c r="I31" s="189"/>
      <c r="J31" s="193" t="s">
        <v>152</v>
      </c>
      <c r="K31" s="201" t="s">
        <v>22</v>
      </c>
      <c r="L31" s="184" t="s">
        <v>23</v>
      </c>
      <c r="M31" s="184" t="s">
        <v>23</v>
      </c>
      <c r="N31" s="184" t="s">
        <v>23</v>
      </c>
      <c r="O31" s="184" t="s">
        <v>23</v>
      </c>
      <c r="P31" s="184" t="s">
        <v>23</v>
      </c>
      <c r="Q31" s="184" t="s">
        <v>23</v>
      </c>
      <c r="R31" s="184" t="s">
        <v>23</v>
      </c>
      <c r="S31" s="183" t="s">
        <v>23</v>
      </c>
      <c r="T31" s="183" t="s">
        <v>23</v>
      </c>
      <c r="U31" s="183" t="s">
        <v>23</v>
      </c>
      <c r="V31" s="183" t="s">
        <v>23</v>
      </c>
      <c r="W31" s="184" t="s">
        <v>23</v>
      </c>
      <c r="X31" s="184" t="s">
        <v>23</v>
      </c>
      <c r="Y31" s="174"/>
    </row>
    <row r="32" spans="1:25" x14ac:dyDescent="0.2">
      <c r="A32" s="181">
        <v>26</v>
      </c>
      <c r="B32" s="183">
        <v>75</v>
      </c>
      <c r="C32" s="185" t="s">
        <v>153</v>
      </c>
      <c r="D32" s="185" t="s">
        <v>11</v>
      </c>
      <c r="E32" s="185" t="s">
        <v>121</v>
      </c>
      <c r="F32" s="186" t="s">
        <v>154</v>
      </c>
      <c r="G32" s="185" t="s">
        <v>24</v>
      </c>
      <c r="H32" s="188"/>
      <c r="I32" s="189"/>
      <c r="J32" s="193"/>
      <c r="K32" s="184" t="s">
        <v>23</v>
      </c>
      <c r="L32" s="201" t="s">
        <v>22</v>
      </c>
      <c r="M32" s="201" t="s">
        <v>22</v>
      </c>
      <c r="N32" s="184" t="s">
        <v>23</v>
      </c>
      <c r="O32" s="184" t="s">
        <v>23</v>
      </c>
      <c r="P32" s="201" t="s">
        <v>22</v>
      </c>
      <c r="Q32" s="184" t="s">
        <v>23</v>
      </c>
      <c r="R32" s="201" t="s">
        <v>22</v>
      </c>
      <c r="S32" s="183" t="s">
        <v>23</v>
      </c>
      <c r="T32" s="183" t="s">
        <v>23</v>
      </c>
      <c r="U32" s="183" t="s">
        <v>23</v>
      </c>
      <c r="V32" s="183" t="s">
        <v>23</v>
      </c>
      <c r="W32" s="184" t="s">
        <v>23</v>
      </c>
      <c r="X32" s="184" t="s">
        <v>23</v>
      </c>
      <c r="Y32" s="174"/>
    </row>
    <row r="33" spans="1:32" x14ac:dyDescent="0.2">
      <c r="A33" s="181">
        <v>27</v>
      </c>
      <c r="B33" s="183">
        <v>75</v>
      </c>
      <c r="C33" s="185" t="s">
        <v>148</v>
      </c>
      <c r="D33" s="185" t="s">
        <v>11</v>
      </c>
      <c r="E33" s="185" t="s">
        <v>80</v>
      </c>
      <c r="F33" s="186" t="s">
        <v>155</v>
      </c>
      <c r="G33" s="185" t="s">
        <v>24</v>
      </c>
      <c r="H33" s="188"/>
      <c r="I33" s="189"/>
      <c r="J33" s="193" t="s">
        <v>84</v>
      </c>
      <c r="K33" s="201" t="s">
        <v>22</v>
      </c>
      <c r="L33" s="184" t="s">
        <v>23</v>
      </c>
      <c r="M33" s="201" t="s">
        <v>22</v>
      </c>
      <c r="N33" s="184" t="s">
        <v>23</v>
      </c>
      <c r="O33" s="183" t="s">
        <v>23</v>
      </c>
      <c r="P33" s="201" t="s">
        <v>22</v>
      </c>
      <c r="Q33" s="184" t="s">
        <v>23</v>
      </c>
      <c r="R33" s="183" t="s">
        <v>23</v>
      </c>
      <c r="S33" s="183" t="s">
        <v>23</v>
      </c>
      <c r="T33" s="183" t="s">
        <v>23</v>
      </c>
      <c r="U33" s="183" t="s">
        <v>23</v>
      </c>
      <c r="V33" s="183" t="s">
        <v>23</v>
      </c>
      <c r="W33" s="184" t="s">
        <v>23</v>
      </c>
      <c r="X33" s="184" t="s">
        <v>23</v>
      </c>
      <c r="Y33" s="174"/>
    </row>
    <row r="34" spans="1:32" x14ac:dyDescent="0.2">
      <c r="A34" s="181">
        <v>28</v>
      </c>
      <c r="B34" s="183">
        <v>75</v>
      </c>
      <c r="C34" s="185" t="s">
        <v>156</v>
      </c>
      <c r="D34" s="185" t="s">
        <v>11</v>
      </c>
      <c r="E34" s="185" t="s">
        <v>80</v>
      </c>
      <c r="F34" s="186" t="s">
        <v>157</v>
      </c>
      <c r="G34" s="185" t="s">
        <v>24</v>
      </c>
      <c r="H34" s="188"/>
      <c r="I34" s="189"/>
      <c r="J34" s="193" t="s">
        <v>84</v>
      </c>
      <c r="K34" s="184" t="s">
        <v>23</v>
      </c>
      <c r="L34" s="184" t="s">
        <v>23</v>
      </c>
      <c r="M34" s="201" t="s">
        <v>22</v>
      </c>
      <c r="N34" s="184" t="s">
        <v>23</v>
      </c>
      <c r="O34" s="201" t="s">
        <v>22</v>
      </c>
      <c r="P34" s="184" t="s">
        <v>23</v>
      </c>
      <c r="Q34" s="184" t="s">
        <v>23</v>
      </c>
      <c r="R34" s="201" t="s">
        <v>22</v>
      </c>
      <c r="S34" s="183" t="s">
        <v>23</v>
      </c>
      <c r="T34" s="183" t="s">
        <v>23</v>
      </c>
      <c r="U34" s="183" t="s">
        <v>23</v>
      </c>
      <c r="V34" s="183" t="s">
        <v>23</v>
      </c>
      <c r="W34" s="184" t="s">
        <v>23</v>
      </c>
      <c r="X34" s="184" t="s">
        <v>23</v>
      </c>
      <c r="Y34" s="174"/>
    </row>
    <row r="35" spans="1:32" x14ac:dyDescent="0.2">
      <c r="A35" s="181">
        <v>29</v>
      </c>
      <c r="B35" s="183">
        <v>75</v>
      </c>
      <c r="C35" s="185" t="s">
        <v>158</v>
      </c>
      <c r="D35" s="185" t="s">
        <v>11</v>
      </c>
      <c r="E35" s="185" t="s">
        <v>80</v>
      </c>
      <c r="F35" s="186" t="s">
        <v>159</v>
      </c>
      <c r="G35" s="185" t="s">
        <v>24</v>
      </c>
      <c r="H35" s="188"/>
      <c r="I35" s="189"/>
      <c r="J35" s="193" t="s">
        <v>84</v>
      </c>
      <c r="K35" s="184" t="s">
        <v>23</v>
      </c>
      <c r="L35" s="184" t="s">
        <v>23</v>
      </c>
      <c r="M35" s="201" t="s">
        <v>22</v>
      </c>
      <c r="N35" s="184" t="s">
        <v>23</v>
      </c>
      <c r="O35" s="201" t="s">
        <v>22</v>
      </c>
      <c r="P35" s="184" t="s">
        <v>23</v>
      </c>
      <c r="Q35" s="184" t="s">
        <v>23</v>
      </c>
      <c r="R35" s="202" t="s">
        <v>22</v>
      </c>
      <c r="S35" s="183" t="s">
        <v>23</v>
      </c>
      <c r="T35" s="183" t="s">
        <v>23</v>
      </c>
      <c r="U35" s="183" t="s">
        <v>23</v>
      </c>
      <c r="V35" s="183" t="s">
        <v>23</v>
      </c>
      <c r="W35" s="184" t="s">
        <v>23</v>
      </c>
      <c r="X35" s="184" t="s">
        <v>23</v>
      </c>
      <c r="Y35" s="174"/>
    </row>
    <row r="36" spans="1:32" x14ac:dyDescent="0.2">
      <c r="A36" s="181">
        <v>30</v>
      </c>
      <c r="B36" s="183">
        <v>100</v>
      </c>
      <c r="C36" s="185" t="s">
        <v>84</v>
      </c>
      <c r="D36" s="185" t="s">
        <v>11</v>
      </c>
      <c r="E36" s="185" t="s">
        <v>80</v>
      </c>
      <c r="F36" s="186" t="s">
        <v>160</v>
      </c>
      <c r="G36" s="185" t="s">
        <v>8</v>
      </c>
      <c r="H36" s="188"/>
      <c r="I36" s="189"/>
      <c r="J36" s="193" t="s">
        <v>84</v>
      </c>
      <c r="K36" s="201" t="s">
        <v>22</v>
      </c>
      <c r="L36" s="184" t="s">
        <v>23</v>
      </c>
      <c r="M36" s="201" t="s">
        <v>22</v>
      </c>
      <c r="N36" s="184" t="s">
        <v>23</v>
      </c>
      <c r="O36" s="184" t="s">
        <v>23</v>
      </c>
      <c r="P36" s="201" t="s">
        <v>22</v>
      </c>
      <c r="Q36" s="184" t="s">
        <v>23</v>
      </c>
      <c r="R36" s="202" t="s">
        <v>22</v>
      </c>
      <c r="S36" s="184" t="s">
        <v>23</v>
      </c>
      <c r="T36" s="184" t="s">
        <v>23</v>
      </c>
      <c r="U36" s="184" t="s">
        <v>23</v>
      </c>
      <c r="V36" s="184" t="s">
        <v>23</v>
      </c>
      <c r="W36" s="201" t="s">
        <v>22</v>
      </c>
      <c r="X36" s="184" t="s">
        <v>23</v>
      </c>
      <c r="Y36" s="174"/>
    </row>
    <row r="37" spans="1:32" x14ac:dyDescent="0.2">
      <c r="A37" s="181">
        <v>31</v>
      </c>
      <c r="B37" s="190">
        <v>90</v>
      </c>
      <c r="C37" s="185" t="s">
        <v>165</v>
      </c>
      <c r="D37" s="185" t="s">
        <v>25</v>
      </c>
      <c r="E37" s="185" t="s">
        <v>166</v>
      </c>
      <c r="F37" s="186" t="s">
        <v>167</v>
      </c>
      <c r="G37" s="185" t="s">
        <v>8</v>
      </c>
      <c r="H37" s="188"/>
      <c r="I37" s="189"/>
      <c r="J37" s="193" t="s">
        <v>165</v>
      </c>
      <c r="K37" s="184" t="s">
        <v>23</v>
      </c>
      <c r="L37" s="184" t="s">
        <v>23</v>
      </c>
      <c r="M37" s="202" t="s">
        <v>22</v>
      </c>
      <c r="N37" s="183" t="s">
        <v>23</v>
      </c>
      <c r="O37" s="183" t="s">
        <v>23</v>
      </c>
      <c r="P37" s="184" t="s">
        <v>23</v>
      </c>
      <c r="Q37" s="201" t="s">
        <v>22</v>
      </c>
      <c r="R37" s="184" t="s">
        <v>23</v>
      </c>
      <c r="S37" s="184" t="s">
        <v>23</v>
      </c>
      <c r="T37" s="184" t="s">
        <v>23</v>
      </c>
      <c r="U37" s="183" t="s">
        <v>23</v>
      </c>
      <c r="V37" s="184" t="s">
        <v>23</v>
      </c>
      <c r="W37" s="184" t="s">
        <v>23</v>
      </c>
      <c r="X37" s="184" t="s">
        <v>23</v>
      </c>
      <c r="Y37" s="174"/>
    </row>
    <row r="38" spans="1:32" x14ac:dyDescent="0.2">
      <c r="A38" s="181">
        <v>32</v>
      </c>
      <c r="B38" s="183">
        <v>67.5</v>
      </c>
      <c r="C38" s="185" t="s">
        <v>168</v>
      </c>
      <c r="D38" s="185" t="s">
        <v>25</v>
      </c>
      <c r="E38" s="185" t="s">
        <v>166</v>
      </c>
      <c r="F38" s="186" t="s">
        <v>169</v>
      </c>
      <c r="G38" s="187" t="s">
        <v>8</v>
      </c>
      <c r="H38" s="188"/>
      <c r="I38" s="189"/>
      <c r="J38" s="185" t="s">
        <v>165</v>
      </c>
      <c r="K38" s="184" t="s">
        <v>23</v>
      </c>
      <c r="L38" s="184" t="s">
        <v>23</v>
      </c>
      <c r="M38" s="201" t="s">
        <v>22</v>
      </c>
      <c r="N38" s="184" t="s">
        <v>23</v>
      </c>
      <c r="O38" s="184" t="s">
        <v>23</v>
      </c>
      <c r="P38" s="184" t="s">
        <v>23</v>
      </c>
      <c r="Q38" s="201" t="s">
        <v>22</v>
      </c>
      <c r="R38" s="184" t="s">
        <v>23</v>
      </c>
      <c r="S38" s="184" t="s">
        <v>23</v>
      </c>
      <c r="T38" s="184" t="s">
        <v>23</v>
      </c>
      <c r="U38" s="184" t="s">
        <v>23</v>
      </c>
      <c r="V38" s="184" t="s">
        <v>23</v>
      </c>
      <c r="W38" s="184" t="s">
        <v>23</v>
      </c>
      <c r="X38" s="184" t="s">
        <v>23</v>
      </c>
      <c r="Y38" s="174" t="s">
        <v>171</v>
      </c>
    </row>
    <row r="39" spans="1:32" x14ac:dyDescent="0.2">
      <c r="A39" s="181">
        <v>33</v>
      </c>
      <c r="B39" s="183">
        <v>90</v>
      </c>
      <c r="C39" s="185" t="s">
        <v>175</v>
      </c>
      <c r="D39" s="185" t="s">
        <v>182</v>
      </c>
      <c r="E39" s="185" t="s">
        <v>23</v>
      </c>
      <c r="F39" s="186" t="s">
        <v>71</v>
      </c>
      <c r="G39" s="187" t="s">
        <v>8</v>
      </c>
      <c r="H39" s="188"/>
      <c r="I39" s="189"/>
      <c r="J39" s="193"/>
      <c r="K39" s="201" t="s">
        <v>22</v>
      </c>
      <c r="L39" s="184" t="s">
        <v>23</v>
      </c>
      <c r="M39" s="184" t="s">
        <v>23</v>
      </c>
      <c r="N39" s="184" t="s">
        <v>23</v>
      </c>
      <c r="O39" s="184" t="s">
        <v>23</v>
      </c>
      <c r="P39" s="184" t="s">
        <v>23</v>
      </c>
      <c r="Q39" s="184" t="s">
        <v>23</v>
      </c>
      <c r="R39" s="184" t="s">
        <v>23</v>
      </c>
      <c r="S39" s="184" t="s">
        <v>23</v>
      </c>
      <c r="T39" s="184" t="s">
        <v>23</v>
      </c>
      <c r="U39" s="184" t="s">
        <v>23</v>
      </c>
      <c r="V39" s="184" t="s">
        <v>23</v>
      </c>
      <c r="W39" s="184" t="s">
        <v>23</v>
      </c>
      <c r="X39" s="184" t="s">
        <v>23</v>
      </c>
      <c r="Y39" s="174">
        <v>0</v>
      </c>
      <c r="AB39" s="159">
        <v>0</v>
      </c>
      <c r="AC39" s="159">
        <v>0</v>
      </c>
      <c r="AD39" s="159">
        <v>0</v>
      </c>
      <c r="AF39" s="159">
        <v>0</v>
      </c>
    </row>
    <row r="40" spans="1:32" x14ac:dyDescent="0.2">
      <c r="A40" s="181">
        <v>34</v>
      </c>
      <c r="B40" s="183"/>
      <c r="C40" s="185"/>
      <c r="D40" s="185"/>
      <c r="E40" s="185"/>
      <c r="F40" s="186"/>
      <c r="G40" s="187"/>
      <c r="H40" s="188"/>
      <c r="I40" s="189"/>
      <c r="J40" s="193"/>
      <c r="K40" s="184"/>
      <c r="L40" s="184"/>
      <c r="M40" s="184"/>
      <c r="N40" s="183"/>
      <c r="O40" s="183"/>
      <c r="P40" s="183"/>
      <c r="Q40" s="183"/>
      <c r="R40" s="183"/>
      <c r="S40" s="183"/>
      <c r="T40" s="183"/>
      <c r="U40" s="183"/>
      <c r="V40" s="184"/>
      <c r="W40" s="184"/>
      <c r="X40" s="184"/>
      <c r="Y40" s="174"/>
    </row>
    <row r="41" spans="1:32" x14ac:dyDescent="0.2">
      <c r="A41" s="181">
        <v>35</v>
      </c>
      <c r="B41" s="190"/>
      <c r="C41" s="185"/>
      <c r="D41" s="185"/>
      <c r="E41" s="184"/>
      <c r="F41" s="186"/>
      <c r="G41" s="185"/>
      <c r="H41" s="188"/>
      <c r="I41" s="189"/>
      <c r="J41" s="185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74"/>
    </row>
    <row r="42" spans="1:32" x14ac:dyDescent="0.2">
      <c r="A42" s="43">
        <v>36</v>
      </c>
      <c r="B42" s="183"/>
      <c r="C42" s="185"/>
      <c r="D42" s="185"/>
      <c r="E42" s="184"/>
      <c r="F42" s="186"/>
      <c r="G42" s="185"/>
      <c r="H42" s="188"/>
      <c r="I42" s="189"/>
      <c r="J42" s="185"/>
      <c r="K42" s="184"/>
      <c r="L42" s="184"/>
      <c r="M42" s="183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74"/>
    </row>
    <row r="43" spans="1:32" x14ac:dyDescent="0.2">
      <c r="A43" s="69">
        <v>37</v>
      </c>
      <c r="B43" s="191"/>
      <c r="C43" s="185"/>
      <c r="D43" s="185"/>
      <c r="E43" s="184"/>
      <c r="F43" s="186"/>
      <c r="G43" s="185"/>
      <c r="H43" s="188"/>
      <c r="I43" s="184"/>
      <c r="J43" s="185"/>
      <c r="K43" s="184"/>
      <c r="L43" s="184"/>
      <c r="M43" s="183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74"/>
    </row>
    <row r="44" spans="1:32" x14ac:dyDescent="0.2">
      <c r="A44" s="69">
        <v>38</v>
      </c>
      <c r="B44" s="191"/>
      <c r="C44" s="185"/>
      <c r="D44" s="185"/>
      <c r="E44" s="185"/>
      <c r="F44" s="186"/>
      <c r="G44" s="185"/>
      <c r="H44" s="188"/>
      <c r="I44" s="184"/>
      <c r="J44" s="193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74"/>
    </row>
    <row r="45" spans="1:32" x14ac:dyDescent="0.2">
      <c r="A45" s="69">
        <v>39</v>
      </c>
      <c r="B45" s="191"/>
      <c r="C45" s="185"/>
      <c r="D45" s="185"/>
      <c r="E45" s="185"/>
      <c r="F45" s="192"/>
      <c r="G45" s="185"/>
      <c r="H45" s="188"/>
      <c r="I45" s="184"/>
      <c r="J45" s="193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74"/>
    </row>
    <row r="46" spans="1:32" x14ac:dyDescent="0.2">
      <c r="A46" s="69">
        <v>40</v>
      </c>
      <c r="B46" s="191"/>
      <c r="C46" s="185"/>
      <c r="D46" s="185"/>
      <c r="E46" s="185"/>
      <c r="F46" s="186"/>
      <c r="G46" s="185"/>
      <c r="H46" s="188"/>
      <c r="I46" s="184"/>
      <c r="J46" s="185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74"/>
    </row>
    <row r="47" spans="1:32" x14ac:dyDescent="0.2">
      <c r="A47" s="69">
        <v>41</v>
      </c>
      <c r="B47" s="184"/>
      <c r="C47" s="184"/>
      <c r="D47" s="185"/>
      <c r="E47" s="185"/>
      <c r="F47" s="192"/>
      <c r="G47" s="185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74"/>
    </row>
    <row r="48" spans="1:32" x14ac:dyDescent="0.2">
      <c r="A48" s="69">
        <v>42</v>
      </c>
      <c r="B48" s="184"/>
      <c r="C48" s="184"/>
      <c r="D48" s="184"/>
      <c r="E48" s="184"/>
      <c r="F48" s="184"/>
      <c r="G48" s="187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74"/>
    </row>
    <row r="49" spans="1:25" x14ac:dyDescent="0.2">
      <c r="A49" s="43">
        <v>43</v>
      </c>
      <c r="B49" s="183"/>
      <c r="C49" s="185"/>
      <c r="D49" s="185"/>
      <c r="E49" s="185"/>
      <c r="F49" s="186"/>
      <c r="G49" s="185"/>
      <c r="H49" s="188"/>
      <c r="I49" s="189"/>
      <c r="J49" s="193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74"/>
    </row>
    <row r="50" spans="1:25" x14ac:dyDescent="0.2">
      <c r="A50" s="69">
        <v>44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74"/>
    </row>
    <row r="51" spans="1:25" x14ac:dyDescent="0.2">
      <c r="A51" s="69">
        <v>45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74"/>
    </row>
    <row r="52" spans="1:25" x14ac:dyDescent="0.2">
      <c r="A52" s="69">
        <v>46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74"/>
    </row>
    <row r="53" spans="1:25" x14ac:dyDescent="0.2">
      <c r="A53" s="43">
        <v>47</v>
      </c>
      <c r="B53" s="183"/>
      <c r="C53" s="185"/>
      <c r="D53" s="185"/>
      <c r="E53" s="185"/>
      <c r="F53" s="186"/>
      <c r="G53" s="185"/>
      <c r="H53" s="188"/>
      <c r="I53" s="189"/>
      <c r="J53" s="193"/>
      <c r="K53" s="184"/>
      <c r="L53" s="184"/>
      <c r="M53" s="184"/>
      <c r="N53" s="184"/>
      <c r="O53" s="184"/>
      <c r="P53" s="184"/>
      <c r="Q53" s="183"/>
      <c r="R53" s="184"/>
      <c r="S53" s="184"/>
      <c r="T53" s="184"/>
      <c r="U53" s="184"/>
      <c r="V53" s="184"/>
      <c r="W53" s="184"/>
      <c r="X53" s="184"/>
      <c r="Y53" s="174"/>
    </row>
    <row r="54" spans="1:25" x14ac:dyDescent="0.2">
      <c r="A54" s="69">
        <v>48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74"/>
    </row>
    <row r="55" spans="1:25" x14ac:dyDescent="0.2">
      <c r="A55" s="69">
        <v>49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74"/>
    </row>
    <row r="56" spans="1:25" x14ac:dyDescent="0.2">
      <c r="A56" s="69">
        <v>50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74"/>
    </row>
    <row r="57" spans="1:25" x14ac:dyDescent="0.2">
      <c r="A57" s="69">
        <v>51</v>
      </c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74"/>
    </row>
    <row r="58" spans="1:25" x14ac:dyDescent="0.2">
      <c r="A58" s="69">
        <v>52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74"/>
    </row>
    <row r="59" spans="1:25" x14ac:dyDescent="0.2">
      <c r="A59" s="69">
        <v>53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74"/>
    </row>
    <row r="60" spans="1:25" x14ac:dyDescent="0.2">
      <c r="A60" s="69">
        <v>54</v>
      </c>
      <c r="B60" s="191"/>
      <c r="C60" s="185"/>
      <c r="D60" s="185"/>
      <c r="E60" s="185"/>
      <c r="F60" s="192"/>
      <c r="G60" s="185"/>
      <c r="H60" s="188"/>
      <c r="I60" s="184"/>
      <c r="J60" s="193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74"/>
    </row>
    <row r="61" spans="1:25" x14ac:dyDescent="0.2">
      <c r="A61" s="69">
        <v>55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74"/>
    </row>
    <row r="62" spans="1:25" x14ac:dyDescent="0.2">
      <c r="A62" s="69">
        <v>56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74"/>
    </row>
    <row r="63" spans="1:25" x14ac:dyDescent="0.2">
      <c r="A63" s="69">
        <v>57</v>
      </c>
      <c r="B63" s="191"/>
      <c r="C63" s="185"/>
      <c r="D63" s="185"/>
      <c r="E63" s="185"/>
      <c r="F63" s="192"/>
      <c r="G63" s="184"/>
      <c r="H63" s="188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74"/>
    </row>
    <row r="64" spans="1:25" x14ac:dyDescent="0.2">
      <c r="A64" s="69">
        <v>58</v>
      </c>
      <c r="B64" s="191"/>
      <c r="C64" s="185"/>
      <c r="D64" s="185"/>
      <c r="E64" s="185"/>
      <c r="F64" s="192"/>
      <c r="G64" s="184"/>
      <c r="H64" s="188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74"/>
    </row>
    <row r="65" spans="1:25" x14ac:dyDescent="0.2">
      <c r="A65" s="69">
        <v>59</v>
      </c>
      <c r="B65" s="191"/>
      <c r="C65" s="185"/>
      <c r="D65" s="185"/>
      <c r="E65" s="185"/>
      <c r="F65" s="192"/>
      <c r="G65" s="184"/>
      <c r="H65" s="188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74"/>
    </row>
    <row r="66" spans="1:25" x14ac:dyDescent="0.2">
      <c r="A66" s="69">
        <v>60</v>
      </c>
      <c r="B66" s="191"/>
      <c r="C66" s="185"/>
      <c r="D66" s="185"/>
      <c r="E66" s="185"/>
      <c r="F66" s="192"/>
      <c r="G66" s="184"/>
      <c r="H66" s="188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74"/>
    </row>
    <row r="67" spans="1:25" x14ac:dyDescent="0.2">
      <c r="A67" s="69">
        <v>61</v>
      </c>
      <c r="B67" s="184"/>
      <c r="C67" s="184"/>
      <c r="D67" s="184"/>
      <c r="E67" s="184"/>
      <c r="F67" s="192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74"/>
    </row>
    <row r="68" spans="1:25" x14ac:dyDescent="0.2">
      <c r="A68" s="69">
        <v>62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74"/>
    </row>
    <row r="69" spans="1:25" x14ac:dyDescent="0.2">
      <c r="A69" s="69">
        <v>63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74"/>
    </row>
    <row r="70" spans="1:25" x14ac:dyDescent="0.2">
      <c r="A70" s="69">
        <v>64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74"/>
    </row>
    <row r="71" spans="1:25" x14ac:dyDescent="0.2">
      <c r="A71" s="69">
        <v>65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74"/>
    </row>
    <row r="72" spans="1:25" x14ac:dyDescent="0.2">
      <c r="A72" s="69">
        <v>66</v>
      </c>
      <c r="B72" s="184"/>
      <c r="C72" s="184"/>
      <c r="D72" s="184"/>
      <c r="E72" s="184"/>
      <c r="F72" s="192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74"/>
    </row>
    <row r="73" spans="1:25" x14ac:dyDescent="0.2">
      <c r="A73" s="69">
        <v>67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74"/>
    </row>
    <row r="74" spans="1:25" x14ac:dyDescent="0.2">
      <c r="A74" s="69">
        <v>68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74"/>
    </row>
    <row r="75" spans="1:25" x14ac:dyDescent="0.2">
      <c r="A75" s="69">
        <v>69</v>
      </c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74"/>
    </row>
    <row r="76" spans="1:25" x14ac:dyDescent="0.2">
      <c r="A76" s="69">
        <v>70</v>
      </c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74"/>
    </row>
    <row r="77" spans="1:25" x14ac:dyDescent="0.2">
      <c r="A77" s="69">
        <v>71</v>
      </c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74"/>
    </row>
    <row r="78" spans="1:25" x14ac:dyDescent="0.2">
      <c r="A78" s="69">
        <v>72</v>
      </c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74"/>
    </row>
    <row r="79" spans="1:25" x14ac:dyDescent="0.2">
      <c r="A79" s="164">
        <v>73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74"/>
    </row>
    <row r="80" spans="1:25" x14ac:dyDescent="0.2">
      <c r="A80" s="69">
        <v>74</v>
      </c>
      <c r="B80" s="184"/>
      <c r="C80" s="184"/>
      <c r="D80" s="184"/>
      <c r="E80" s="184"/>
      <c r="F80" s="192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74"/>
    </row>
    <row r="81" spans="1:25" x14ac:dyDescent="0.2">
      <c r="A81" s="69">
        <v>75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74"/>
    </row>
    <row r="82" spans="1:25" x14ac:dyDescent="0.2">
      <c r="A82" s="69">
        <v>76</v>
      </c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74"/>
    </row>
    <row r="83" spans="1:25" x14ac:dyDescent="0.2">
      <c r="A83" s="69">
        <v>77</v>
      </c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74"/>
    </row>
    <row r="84" spans="1:25" x14ac:dyDescent="0.2">
      <c r="A84" s="69">
        <v>78</v>
      </c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74"/>
    </row>
    <row r="85" spans="1:25" x14ac:dyDescent="0.2">
      <c r="A85" s="69">
        <v>79</v>
      </c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74"/>
    </row>
    <row r="86" spans="1:25" x14ac:dyDescent="0.2">
      <c r="A86" s="69">
        <v>80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74"/>
    </row>
    <row r="87" spans="1:25" x14ac:dyDescent="0.2">
      <c r="A87" s="69">
        <v>81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74"/>
    </row>
    <row r="88" spans="1:25" x14ac:dyDescent="0.2">
      <c r="A88" s="69">
        <v>82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74"/>
    </row>
    <row r="89" spans="1:25" x14ac:dyDescent="0.2">
      <c r="A89" s="69">
        <v>83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74"/>
    </row>
    <row r="90" spans="1:25" x14ac:dyDescent="0.2">
      <c r="A90" s="69">
        <v>84</v>
      </c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74"/>
    </row>
    <row r="91" spans="1:25" x14ac:dyDescent="0.2">
      <c r="A91" s="69">
        <v>85</v>
      </c>
      <c r="B91" s="184"/>
      <c r="C91" s="184"/>
      <c r="D91" s="184"/>
      <c r="E91" s="184"/>
      <c r="F91" s="192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74"/>
    </row>
    <row r="92" spans="1:25" x14ac:dyDescent="0.2">
      <c r="A92" s="69">
        <v>86</v>
      </c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74"/>
    </row>
    <row r="93" spans="1:25" x14ac:dyDescent="0.2">
      <c r="A93" s="69">
        <v>87</v>
      </c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74"/>
    </row>
    <row r="94" spans="1:25" x14ac:dyDescent="0.2">
      <c r="A94" s="182">
        <v>88</v>
      </c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74"/>
    </row>
    <row r="95" spans="1:25" x14ac:dyDescent="0.2">
      <c r="A95" s="69">
        <v>89</v>
      </c>
      <c r="B95" s="184"/>
      <c r="C95" s="184"/>
      <c r="D95" s="184"/>
      <c r="E95" s="184"/>
      <c r="F95" s="192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74"/>
    </row>
    <row r="96" spans="1:25" x14ac:dyDescent="0.2">
      <c r="A96" s="69">
        <v>90</v>
      </c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74"/>
    </row>
    <row r="97" spans="1:25" x14ac:dyDescent="0.2">
      <c r="A97" s="69">
        <v>91</v>
      </c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74"/>
    </row>
    <row r="98" spans="1:25" x14ac:dyDescent="0.2">
      <c r="A98" s="69">
        <v>92</v>
      </c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74"/>
    </row>
    <row r="99" spans="1:25" x14ac:dyDescent="0.2">
      <c r="A99" s="69">
        <v>93</v>
      </c>
      <c r="B99" s="69"/>
      <c r="C99" s="69"/>
      <c r="D99" s="69"/>
      <c r="E99" s="69"/>
      <c r="F99" s="69"/>
      <c r="G99" s="69"/>
      <c r="H99" s="69"/>
      <c r="I99" s="69"/>
      <c r="J99" s="69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171"/>
      <c r="X99" s="72"/>
      <c r="Y99" s="174"/>
    </row>
    <row r="100" spans="1:25" x14ac:dyDescent="0.2">
      <c r="A100" s="69">
        <v>94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171"/>
      <c r="X100" s="72"/>
      <c r="Y100" s="174"/>
    </row>
    <row r="101" spans="1:25" x14ac:dyDescent="0.2">
      <c r="A101" s="69">
        <v>95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171"/>
      <c r="X101" s="72"/>
      <c r="Y101" s="174"/>
    </row>
    <row r="102" spans="1:25" x14ac:dyDescent="0.2">
      <c r="A102" s="69">
        <v>96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171"/>
      <c r="X102" s="72"/>
      <c r="Y102" s="174"/>
    </row>
    <row r="103" spans="1:25" x14ac:dyDescent="0.2">
      <c r="A103" s="69">
        <v>97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171"/>
      <c r="X103" s="72"/>
      <c r="Y103" s="174"/>
    </row>
    <row r="104" spans="1:25" x14ac:dyDescent="0.2">
      <c r="A104" s="69">
        <v>98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171"/>
      <c r="X104" s="72"/>
      <c r="Y104" s="174"/>
    </row>
    <row r="105" spans="1:25" x14ac:dyDescent="0.2">
      <c r="A105" s="69">
        <v>99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171"/>
      <c r="X105" s="72"/>
      <c r="Y105" s="174"/>
    </row>
    <row r="106" spans="1:25" x14ac:dyDescent="0.2">
      <c r="A106" s="69">
        <v>100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171"/>
      <c r="X106" s="72"/>
      <c r="Y106" s="174"/>
    </row>
    <row r="107" spans="1:25" x14ac:dyDescent="0.2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</row>
    <row r="108" spans="1:25" x14ac:dyDescent="0.2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</row>
    <row r="109" spans="1:25" x14ac:dyDescent="0.2">
      <c r="A109" s="166"/>
      <c r="B109" s="166"/>
      <c r="C109" s="166" t="s">
        <v>51</v>
      </c>
      <c r="D109" s="166"/>
      <c r="E109" s="166"/>
      <c r="F109" s="166"/>
      <c r="G109" s="166"/>
      <c r="H109" s="166"/>
      <c r="I109" s="166"/>
      <c r="J109" s="166"/>
    </row>
    <row r="110" spans="1:25" x14ac:dyDescent="0.2">
      <c r="A110" s="166"/>
      <c r="B110" s="166"/>
      <c r="C110" s="166" t="s">
        <v>52</v>
      </c>
      <c r="D110" s="166"/>
      <c r="E110" s="166"/>
      <c r="F110" s="166" t="s">
        <v>46</v>
      </c>
      <c r="G110" s="166"/>
      <c r="H110" s="166"/>
      <c r="I110" s="166"/>
      <c r="J110" s="166"/>
      <c r="K110" s="159" t="s">
        <v>67</v>
      </c>
    </row>
    <row r="111" spans="1:25" x14ac:dyDescent="0.2">
      <c r="A111" s="166"/>
      <c r="B111" s="166"/>
      <c r="C111" s="166" t="s">
        <v>53</v>
      </c>
      <c r="D111" s="166"/>
      <c r="E111" s="166"/>
      <c r="F111" s="166" t="s">
        <v>47</v>
      </c>
      <c r="G111" s="166"/>
      <c r="H111" s="166"/>
      <c r="I111" s="166"/>
      <c r="J111" s="166"/>
      <c r="K111" s="159" t="s">
        <v>52</v>
      </c>
    </row>
    <row r="112" spans="1:25" x14ac:dyDescent="0.2">
      <c r="C112" s="159" t="s">
        <v>54</v>
      </c>
      <c r="F112" s="159" t="s">
        <v>48</v>
      </c>
      <c r="K112" s="159" t="s">
        <v>68</v>
      </c>
    </row>
    <row r="113" spans="3:11" x14ac:dyDescent="0.2">
      <c r="C113" s="159" t="s">
        <v>55</v>
      </c>
      <c r="F113" s="159" t="s">
        <v>49</v>
      </c>
      <c r="K113" s="159" t="s">
        <v>69</v>
      </c>
    </row>
    <row r="114" spans="3:11" x14ac:dyDescent="0.2">
      <c r="C114" s="159" t="s">
        <v>56</v>
      </c>
      <c r="F114" s="159" t="s">
        <v>50</v>
      </c>
      <c r="K114" s="159" t="s">
        <v>55</v>
      </c>
    </row>
    <row r="115" spans="3:11" x14ac:dyDescent="0.2">
      <c r="C115" s="159" t="s">
        <v>57</v>
      </c>
      <c r="K115" s="159" t="s">
        <v>56</v>
      </c>
    </row>
    <row r="116" spans="3:11" x14ac:dyDescent="0.2">
      <c r="C116" s="159" t="s">
        <v>58</v>
      </c>
      <c r="K116" s="159" t="s">
        <v>57</v>
      </c>
    </row>
    <row r="117" spans="3:11" x14ac:dyDescent="0.2">
      <c r="C117" s="159" t="s">
        <v>59</v>
      </c>
      <c r="H117" s="159" t="s">
        <v>67</v>
      </c>
      <c r="K117" s="159" t="s">
        <v>58</v>
      </c>
    </row>
    <row r="118" spans="3:11" x14ac:dyDescent="0.2">
      <c r="C118" s="159" t="s">
        <v>60</v>
      </c>
      <c r="H118" s="159" t="s">
        <v>52</v>
      </c>
      <c r="K118" s="159" t="s">
        <v>59</v>
      </c>
    </row>
    <row r="119" spans="3:11" x14ac:dyDescent="0.2">
      <c r="C119" s="159" t="s">
        <v>61</v>
      </c>
      <c r="H119" s="159" t="s">
        <v>68</v>
      </c>
      <c r="K119" s="159" t="s">
        <v>60</v>
      </c>
    </row>
    <row r="120" spans="3:11" x14ac:dyDescent="0.2">
      <c r="C120" s="159" t="s">
        <v>62</v>
      </c>
      <c r="H120" s="159" t="s">
        <v>69</v>
      </c>
      <c r="K120" s="159" t="s">
        <v>61</v>
      </c>
    </row>
    <row r="121" spans="3:11" x14ac:dyDescent="0.2">
      <c r="C121" s="159" t="s">
        <v>63</v>
      </c>
      <c r="H121" s="159" t="s">
        <v>55</v>
      </c>
      <c r="K121" s="159" t="s">
        <v>70</v>
      </c>
    </row>
    <row r="122" spans="3:11" x14ac:dyDescent="0.2">
      <c r="C122" s="159" t="s">
        <v>64</v>
      </c>
      <c r="H122" s="159" t="s">
        <v>56</v>
      </c>
    </row>
    <row r="123" spans="3:11" x14ac:dyDescent="0.2">
      <c r="C123" s="159" t="s">
        <v>65</v>
      </c>
      <c r="H123" s="159" t="s">
        <v>57</v>
      </c>
    </row>
    <row r="124" spans="3:11" x14ac:dyDescent="0.2">
      <c r="C124" s="159" t="s">
        <v>66</v>
      </c>
      <c r="H124" s="159" t="s">
        <v>58</v>
      </c>
    </row>
    <row r="125" spans="3:11" x14ac:dyDescent="0.2">
      <c r="H125" s="159" t="s">
        <v>59</v>
      </c>
    </row>
    <row r="126" spans="3:11" x14ac:dyDescent="0.2">
      <c r="H126" s="159" t="s">
        <v>60</v>
      </c>
    </row>
    <row r="127" spans="3:11" x14ac:dyDescent="0.2">
      <c r="H127" s="159" t="s">
        <v>61</v>
      </c>
    </row>
    <row r="128" spans="3:11" x14ac:dyDescent="0.2">
      <c r="H128" s="159" t="s">
        <v>70</v>
      </c>
    </row>
  </sheetData>
  <mergeCells count="17">
    <mergeCell ref="A5:A6"/>
    <mergeCell ref="B5:B6"/>
    <mergeCell ref="C5:C6"/>
    <mergeCell ref="E5:E6"/>
    <mergeCell ref="F5:F6"/>
    <mergeCell ref="D5:D6"/>
    <mergeCell ref="G5:G6"/>
    <mergeCell ref="H5:H6"/>
    <mergeCell ref="J5:J6"/>
    <mergeCell ref="R5:R6"/>
    <mergeCell ref="T5:T6"/>
    <mergeCell ref="Q5:Q6"/>
    <mergeCell ref="N5:N6"/>
    <mergeCell ref="I5:I6"/>
    <mergeCell ref="M5:M6"/>
    <mergeCell ref="K5:K6"/>
    <mergeCell ref="L5:L6"/>
  </mergeCells>
  <phoneticPr fontId="4" type="noConversion"/>
  <pageMargins left="0.7" right="0.7" top="0.75" bottom="0.75" header="0.3" footer="0.3"/>
  <pageSetup paperSize="9" scale="32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1" sqref="E11"/>
    </sheetView>
  </sheetViews>
  <sheetFormatPr defaultRowHeight="12.75" x14ac:dyDescent="0.2"/>
  <cols>
    <col min="1" max="1" width="38.85546875" customWidth="1"/>
    <col min="2" max="2" width="13.5703125" customWidth="1"/>
  </cols>
  <sheetData>
    <row r="1" spans="1:7" ht="25.5" x14ac:dyDescent="0.2">
      <c r="A1" s="78" t="s">
        <v>109</v>
      </c>
      <c r="B1" s="79"/>
      <c r="C1" s="80"/>
      <c r="D1" s="80"/>
      <c r="E1" s="80"/>
      <c r="F1" s="80"/>
      <c r="G1" s="80"/>
    </row>
    <row r="2" spans="1:7" ht="25.5" x14ac:dyDescent="0.2">
      <c r="A2" s="86" t="s">
        <v>110</v>
      </c>
      <c r="B2" s="57"/>
      <c r="C2" s="83"/>
      <c r="D2" s="83"/>
      <c r="E2" s="83"/>
      <c r="F2" s="83"/>
      <c r="G2" s="83"/>
    </row>
    <row r="6" spans="1:7" x14ac:dyDescent="0.2">
      <c r="A6" s="65" t="s">
        <v>43</v>
      </c>
      <c r="B6" s="65" t="s">
        <v>44</v>
      </c>
      <c r="C6" s="65" t="s">
        <v>9</v>
      </c>
    </row>
    <row r="7" spans="1:7" x14ac:dyDescent="0.2">
      <c r="A7" s="65" t="s">
        <v>80</v>
      </c>
      <c r="B7" s="65">
        <v>398</v>
      </c>
      <c r="C7" s="65">
        <v>1</v>
      </c>
    </row>
    <row r="8" spans="1:7" x14ac:dyDescent="0.2">
      <c r="A8" s="65" t="s">
        <v>184</v>
      </c>
      <c r="B8" s="65">
        <v>180</v>
      </c>
      <c r="C8" s="65">
        <v>2</v>
      </c>
    </row>
    <row r="9" spans="1:7" x14ac:dyDescent="0.2">
      <c r="A9" s="65" t="s">
        <v>197</v>
      </c>
      <c r="B9" s="65">
        <v>92</v>
      </c>
      <c r="C9" s="65">
        <v>3</v>
      </c>
    </row>
    <row r="10" spans="1:7" x14ac:dyDescent="0.2">
      <c r="A10" s="65" t="s">
        <v>112</v>
      </c>
      <c r="B10" s="65">
        <v>24</v>
      </c>
      <c r="C10" s="65"/>
    </row>
    <row r="11" spans="1:7" x14ac:dyDescent="0.2">
      <c r="A11" s="65" t="s">
        <v>150</v>
      </c>
      <c r="B11" s="65">
        <v>12</v>
      </c>
      <c r="C11" s="65"/>
    </row>
    <row r="12" spans="1:7" x14ac:dyDescent="0.2">
      <c r="A12" s="167" t="s">
        <v>117</v>
      </c>
      <c r="B12" s="65">
        <v>12</v>
      </c>
      <c r="C12" s="65"/>
    </row>
    <row r="13" spans="1:7" x14ac:dyDescent="0.2">
      <c r="A13" s="65" t="s">
        <v>166</v>
      </c>
      <c r="B13" s="65">
        <v>48</v>
      </c>
      <c r="C13" s="65"/>
    </row>
    <row r="14" spans="1:7" x14ac:dyDescent="0.2">
      <c r="A14" s="65"/>
      <c r="B14" s="65"/>
      <c r="C14" s="65"/>
    </row>
    <row r="15" spans="1:7" x14ac:dyDescent="0.2">
      <c r="A15" s="65"/>
      <c r="B15" s="65"/>
      <c r="C15" s="65"/>
    </row>
    <row r="16" spans="1:7" x14ac:dyDescent="0.2">
      <c r="A16" s="167"/>
      <c r="B16" s="65"/>
      <c r="C16" s="65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6"/>
  <sheetViews>
    <sheetView view="pageBreakPreview" topLeftCell="C2" zoomScale="86" zoomScaleNormal="96" zoomScaleSheetLayoutView="86" workbookViewId="0">
      <selection activeCell="C25" sqref="A25:XFD25"/>
    </sheetView>
  </sheetViews>
  <sheetFormatPr defaultColWidth="9.140625" defaultRowHeight="12.75" x14ac:dyDescent="0.2"/>
  <cols>
    <col min="1" max="1" width="6.42578125" style="349" customWidth="1"/>
    <col min="2" max="2" width="5.28515625" style="349" customWidth="1"/>
    <col min="3" max="3" width="34.28515625" style="349" customWidth="1"/>
    <col min="4" max="4" width="18.28515625" style="349" customWidth="1"/>
    <col min="5" max="5" width="18.42578125" style="349" customWidth="1"/>
    <col min="6" max="8" width="9.140625" style="349"/>
    <col min="9" max="9" width="11" style="349" bestFit="1" customWidth="1"/>
    <col min="10" max="27" width="9.140625" style="349"/>
    <col min="28" max="28" width="9.28515625" style="349" bestFit="1" customWidth="1"/>
    <col min="29" max="16384" width="9.140625" style="349"/>
  </cols>
  <sheetData>
    <row r="1" spans="1:29" ht="25.5" x14ac:dyDescent="0.2">
      <c r="A1" s="225" t="s">
        <v>109</v>
      </c>
      <c r="B1" s="226"/>
      <c r="C1" s="227"/>
      <c r="D1" s="227"/>
      <c r="E1" s="227"/>
      <c r="F1" s="227"/>
      <c r="G1" s="227"/>
    </row>
    <row r="2" spans="1:29" ht="25.5" x14ac:dyDescent="0.2">
      <c r="A2" s="234" t="s">
        <v>110</v>
      </c>
      <c r="B2" s="212"/>
      <c r="C2" s="229"/>
      <c r="D2" s="229"/>
      <c r="E2" s="229"/>
      <c r="F2" s="229"/>
      <c r="G2" s="229"/>
    </row>
    <row r="6" spans="1:29" x14ac:dyDescent="0.2">
      <c r="A6" s="407" t="s">
        <v>9</v>
      </c>
      <c r="B6" s="407" t="s">
        <v>2</v>
      </c>
      <c r="C6" s="407" t="s">
        <v>3</v>
      </c>
      <c r="D6" s="407" t="s">
        <v>10</v>
      </c>
      <c r="E6" s="407" t="s">
        <v>7</v>
      </c>
      <c r="F6" s="407" t="s">
        <v>4</v>
      </c>
      <c r="G6" s="407" t="s">
        <v>1</v>
      </c>
      <c r="H6" s="413" t="s">
        <v>0</v>
      </c>
      <c r="I6" s="408" t="s">
        <v>33</v>
      </c>
      <c r="J6" s="408"/>
      <c r="K6" s="408"/>
      <c r="L6" s="408"/>
      <c r="M6" s="408"/>
      <c r="N6" s="408"/>
      <c r="O6" s="408" t="s">
        <v>5</v>
      </c>
      <c r="P6" s="408"/>
      <c r="Q6" s="408"/>
      <c r="R6" s="408"/>
      <c r="S6" s="408"/>
      <c r="T6" s="408"/>
      <c r="U6" s="408" t="s">
        <v>14</v>
      </c>
      <c r="V6" s="408"/>
      <c r="W6" s="408"/>
      <c r="X6" s="408"/>
      <c r="Y6" s="408"/>
      <c r="Z6" s="408"/>
      <c r="AA6" s="184" t="s">
        <v>34</v>
      </c>
      <c r="AB6" s="184" t="s">
        <v>34</v>
      </c>
    </row>
    <row r="7" spans="1:29" x14ac:dyDescent="0.2">
      <c r="A7" s="407"/>
      <c r="B7" s="407"/>
      <c r="C7" s="407"/>
      <c r="D7" s="407"/>
      <c r="E7" s="407"/>
      <c r="F7" s="407"/>
      <c r="G7" s="407"/>
      <c r="H7" s="413"/>
      <c r="I7" s="247">
        <v>1</v>
      </c>
      <c r="J7" s="247">
        <v>2</v>
      </c>
      <c r="K7" s="247">
        <v>3</v>
      </c>
      <c r="L7" s="247">
        <v>4</v>
      </c>
      <c r="M7" s="247" t="s">
        <v>6</v>
      </c>
      <c r="N7" s="248" t="s">
        <v>0</v>
      </c>
      <c r="O7" s="247">
        <v>1</v>
      </c>
      <c r="P7" s="247">
        <v>2</v>
      </c>
      <c r="Q7" s="247">
        <v>3</v>
      </c>
      <c r="R7" s="247">
        <v>4</v>
      </c>
      <c r="S7" s="247" t="s">
        <v>6</v>
      </c>
      <c r="T7" s="248" t="s">
        <v>0</v>
      </c>
      <c r="U7" s="247">
        <v>1</v>
      </c>
      <c r="V7" s="247">
        <v>2</v>
      </c>
      <c r="W7" s="247">
        <v>3</v>
      </c>
      <c r="X7" s="247">
        <v>4</v>
      </c>
      <c r="Y7" s="247" t="s">
        <v>6</v>
      </c>
      <c r="Z7" s="248" t="s">
        <v>0</v>
      </c>
      <c r="AA7" s="184" t="s">
        <v>35</v>
      </c>
      <c r="AB7" s="247" t="s">
        <v>0</v>
      </c>
    </row>
    <row r="8" spans="1:29" x14ac:dyDescent="0.2">
      <c r="A8" s="183"/>
      <c r="B8" s="333"/>
      <c r="C8" s="408" t="s">
        <v>131</v>
      </c>
      <c r="D8" s="408"/>
      <c r="E8" s="408"/>
      <c r="F8" s="408"/>
      <c r="G8" s="408"/>
      <c r="H8" s="408"/>
      <c r="I8" s="252"/>
      <c r="J8" s="252"/>
      <c r="K8" s="252"/>
      <c r="L8" s="334"/>
      <c r="M8" s="253"/>
      <c r="N8" s="189"/>
      <c r="O8" s="252"/>
      <c r="P8" s="252"/>
      <c r="Q8" s="252"/>
      <c r="R8" s="334"/>
      <c r="S8" s="253"/>
      <c r="T8" s="189"/>
      <c r="U8" s="252"/>
      <c r="V8" s="252"/>
      <c r="W8" s="252"/>
      <c r="X8" s="334"/>
      <c r="Y8" s="253"/>
      <c r="Z8" s="189"/>
      <c r="AA8" s="184"/>
      <c r="AB8" s="184"/>
    </row>
    <row r="9" spans="1:29" x14ac:dyDescent="0.2">
      <c r="A9" s="183">
        <v>1</v>
      </c>
      <c r="B9" s="183">
        <v>67.5</v>
      </c>
      <c r="C9" s="185" t="s">
        <v>114</v>
      </c>
      <c r="D9" s="185" t="s">
        <v>80</v>
      </c>
      <c r="E9" s="186" t="s">
        <v>124</v>
      </c>
      <c r="F9" s="185"/>
      <c r="G9" s="333">
        <v>64.2</v>
      </c>
      <c r="H9" s="189">
        <v>0.76019999999999999</v>
      </c>
      <c r="I9" s="185">
        <v>100</v>
      </c>
      <c r="J9" s="185">
        <v>105</v>
      </c>
      <c r="K9" s="185">
        <v>107.5</v>
      </c>
      <c r="L9" s="334"/>
      <c r="M9" s="335">
        <v>107.5</v>
      </c>
      <c r="N9" s="189">
        <f>H9*M9</f>
        <v>81.721499999999992</v>
      </c>
      <c r="O9" s="185">
        <v>80</v>
      </c>
      <c r="P9" s="263">
        <v>85</v>
      </c>
      <c r="Q9" s="263">
        <v>85</v>
      </c>
      <c r="R9" s="334"/>
      <c r="S9" s="335">
        <v>80</v>
      </c>
      <c r="T9" s="189">
        <f>S9*H9</f>
        <v>60.816000000000003</v>
      </c>
      <c r="U9" s="263">
        <v>110</v>
      </c>
      <c r="V9" s="185">
        <v>115</v>
      </c>
      <c r="W9" s="185">
        <v>120</v>
      </c>
      <c r="X9" s="334"/>
      <c r="Y9" s="335">
        <v>120</v>
      </c>
      <c r="Z9" s="189">
        <f>Y9*H9</f>
        <v>91.224000000000004</v>
      </c>
      <c r="AA9" s="184">
        <f>Y9+S9+M9</f>
        <v>307.5</v>
      </c>
      <c r="AB9" s="350">
        <f>Z9+T9+N9</f>
        <v>233.76150000000001</v>
      </c>
      <c r="AC9" s="349">
        <v>12</v>
      </c>
    </row>
    <row r="10" spans="1:29" x14ac:dyDescent="0.2">
      <c r="A10" s="183">
        <v>2</v>
      </c>
      <c r="B10" s="183">
        <v>67.5</v>
      </c>
      <c r="C10" s="185" t="s">
        <v>79</v>
      </c>
      <c r="D10" s="274" t="s">
        <v>80</v>
      </c>
      <c r="E10" s="186" t="s">
        <v>127</v>
      </c>
      <c r="F10" s="185"/>
      <c r="G10" s="185">
        <v>65</v>
      </c>
      <c r="H10" s="185">
        <v>0.75139999999999996</v>
      </c>
      <c r="I10" s="185">
        <v>67.5</v>
      </c>
      <c r="J10" s="185">
        <v>77.5</v>
      </c>
      <c r="K10" s="185">
        <v>80</v>
      </c>
      <c r="L10" s="304">
        <v>90</v>
      </c>
      <c r="M10" s="335">
        <v>80</v>
      </c>
      <c r="N10" s="189">
        <f t="shared" ref="N10:N27" si="0">H10*M10</f>
        <v>60.111999999999995</v>
      </c>
      <c r="O10" s="185">
        <v>70</v>
      </c>
      <c r="P10" s="185">
        <v>75</v>
      </c>
      <c r="Q10" s="252">
        <v>80</v>
      </c>
      <c r="R10" s="334"/>
      <c r="S10" s="335">
        <v>75</v>
      </c>
      <c r="T10" s="189">
        <f t="shared" ref="T10:T27" si="1">S10*H10</f>
        <v>56.354999999999997</v>
      </c>
      <c r="U10" s="185">
        <v>80</v>
      </c>
      <c r="V10" s="185">
        <v>90</v>
      </c>
      <c r="W10" s="185">
        <v>100</v>
      </c>
      <c r="X10" s="334"/>
      <c r="Y10" s="335">
        <v>100</v>
      </c>
      <c r="Z10" s="189">
        <f t="shared" ref="Z10:Z29" si="2">Y10*H10</f>
        <v>75.14</v>
      </c>
      <c r="AA10" s="184">
        <f t="shared" ref="AA10:AA29" si="3">Y10+S10+M10</f>
        <v>255</v>
      </c>
      <c r="AB10" s="350">
        <f t="shared" ref="AB10:AB29" si="4">Z10+T10+N10</f>
        <v>191.607</v>
      </c>
      <c r="AC10" s="349">
        <v>10</v>
      </c>
    </row>
    <row r="11" spans="1:29" x14ac:dyDescent="0.2">
      <c r="A11" s="183"/>
      <c r="B11" s="183"/>
      <c r="C11" s="185"/>
      <c r="D11" s="185"/>
      <c r="E11" s="186"/>
      <c r="F11" s="187"/>
      <c r="G11" s="333"/>
      <c r="H11" s="189"/>
      <c r="I11" s="185"/>
      <c r="J11" s="185"/>
      <c r="K11" s="264"/>
      <c r="L11" s="334"/>
      <c r="M11" s="335"/>
      <c r="N11" s="189"/>
      <c r="O11" s="185"/>
      <c r="P11" s="185"/>
      <c r="Q11" s="264"/>
      <c r="R11" s="334"/>
      <c r="S11" s="335"/>
      <c r="T11" s="189"/>
      <c r="U11" s="185"/>
      <c r="V11" s="185"/>
      <c r="W11" s="264"/>
      <c r="X11" s="334"/>
      <c r="Y11" s="335"/>
      <c r="Z11" s="189"/>
      <c r="AA11" s="184"/>
      <c r="AB11" s="350"/>
    </row>
    <row r="12" spans="1:29" x14ac:dyDescent="0.2">
      <c r="A12" s="183"/>
      <c r="B12" s="183"/>
      <c r="C12" s="408" t="s">
        <v>132</v>
      </c>
      <c r="D12" s="408"/>
      <c r="E12" s="408"/>
      <c r="F12" s="408"/>
      <c r="G12" s="408"/>
      <c r="H12" s="408"/>
      <c r="I12" s="252"/>
      <c r="J12" s="252"/>
      <c r="K12" s="252"/>
      <c r="L12" s="334"/>
      <c r="M12" s="253"/>
      <c r="N12" s="189"/>
      <c r="O12" s="252"/>
      <c r="P12" s="252"/>
      <c r="Q12" s="252"/>
      <c r="R12" s="334"/>
      <c r="S12" s="253"/>
      <c r="T12" s="189"/>
      <c r="U12" s="185"/>
      <c r="V12" s="185"/>
      <c r="W12" s="185"/>
      <c r="X12" s="334"/>
      <c r="Y12" s="335"/>
      <c r="Z12" s="189"/>
      <c r="AA12" s="184"/>
      <c r="AB12" s="350"/>
    </row>
    <row r="13" spans="1:29" x14ac:dyDescent="0.2">
      <c r="A13" s="183"/>
      <c r="B13" s="183">
        <v>67.5</v>
      </c>
      <c r="C13" s="185" t="s">
        <v>115</v>
      </c>
      <c r="D13" s="185" t="s">
        <v>80</v>
      </c>
      <c r="E13" s="186" t="s">
        <v>125</v>
      </c>
      <c r="F13" s="187"/>
      <c r="G13" s="184">
        <v>67.400000000000006</v>
      </c>
      <c r="H13" s="184">
        <v>0.73070000000000002</v>
      </c>
      <c r="I13" s="185">
        <v>120</v>
      </c>
      <c r="J13" s="185">
        <v>125</v>
      </c>
      <c r="K13" s="185">
        <v>130</v>
      </c>
      <c r="L13" s="304">
        <v>135</v>
      </c>
      <c r="M13" s="335">
        <v>130</v>
      </c>
      <c r="N13" s="189">
        <f t="shared" si="0"/>
        <v>94.991</v>
      </c>
      <c r="O13" s="185">
        <v>95</v>
      </c>
      <c r="P13" s="185">
        <v>100</v>
      </c>
      <c r="Q13" s="185">
        <v>105</v>
      </c>
      <c r="R13" s="334">
        <v>110</v>
      </c>
      <c r="S13" s="335">
        <v>105</v>
      </c>
      <c r="T13" s="189">
        <f t="shared" si="1"/>
        <v>76.723500000000001</v>
      </c>
      <c r="U13" s="185">
        <v>130</v>
      </c>
      <c r="V13" s="185">
        <v>140</v>
      </c>
      <c r="W13" s="185">
        <v>150</v>
      </c>
      <c r="X13" s="334"/>
      <c r="Y13" s="335">
        <v>150</v>
      </c>
      <c r="Z13" s="189">
        <f t="shared" si="2"/>
        <v>109.605</v>
      </c>
      <c r="AA13" s="184">
        <f t="shared" si="3"/>
        <v>385</v>
      </c>
      <c r="AB13" s="350">
        <f t="shared" si="4"/>
        <v>281.31950000000001</v>
      </c>
      <c r="AC13" s="349">
        <v>12</v>
      </c>
    </row>
    <row r="14" spans="1:29" x14ac:dyDescent="0.2">
      <c r="A14" s="184"/>
      <c r="B14" s="184"/>
      <c r="C14" s="408" t="s">
        <v>133</v>
      </c>
      <c r="D14" s="408"/>
      <c r="E14" s="408"/>
      <c r="F14" s="408"/>
      <c r="G14" s="408"/>
      <c r="H14" s="408"/>
      <c r="I14" s="185"/>
      <c r="J14" s="264"/>
      <c r="K14" s="185"/>
      <c r="L14" s="334"/>
      <c r="M14" s="335"/>
      <c r="N14" s="189"/>
      <c r="O14" s="185"/>
      <c r="P14" s="264"/>
      <c r="Q14" s="185"/>
      <c r="R14" s="334"/>
      <c r="S14" s="335"/>
      <c r="T14" s="189"/>
      <c r="U14" s="185"/>
      <c r="V14" s="185"/>
      <c r="W14" s="185"/>
      <c r="X14" s="334"/>
      <c r="Y14" s="335"/>
      <c r="Z14" s="189"/>
      <c r="AA14" s="184"/>
      <c r="AB14" s="350"/>
    </row>
    <row r="15" spans="1:29" x14ac:dyDescent="0.2">
      <c r="A15" s="184"/>
      <c r="B15" s="183">
        <v>75</v>
      </c>
      <c r="C15" s="185" t="s">
        <v>88</v>
      </c>
      <c r="D15" s="185" t="s">
        <v>80</v>
      </c>
      <c r="E15" s="186" t="s">
        <v>126</v>
      </c>
      <c r="F15" s="187"/>
      <c r="G15" s="184">
        <v>70</v>
      </c>
      <c r="H15" s="184">
        <v>0.70309999999999995</v>
      </c>
      <c r="I15" s="185">
        <v>120</v>
      </c>
      <c r="J15" s="185">
        <v>125</v>
      </c>
      <c r="K15" s="184">
        <v>132.5</v>
      </c>
      <c r="L15" s="183" t="s">
        <v>198</v>
      </c>
      <c r="M15" s="335">
        <v>132.5</v>
      </c>
      <c r="N15" s="189">
        <f t="shared" si="0"/>
        <v>93.160749999999993</v>
      </c>
      <c r="O15" s="185">
        <v>100</v>
      </c>
      <c r="P15" s="185">
        <v>107.5</v>
      </c>
      <c r="Q15" s="185">
        <v>112.5</v>
      </c>
      <c r="R15" s="334"/>
      <c r="S15" s="335">
        <v>112.5</v>
      </c>
      <c r="T15" s="189">
        <f t="shared" si="1"/>
        <v>79.098749999999995</v>
      </c>
      <c r="U15" s="185">
        <v>150</v>
      </c>
      <c r="V15" s="282">
        <v>170</v>
      </c>
      <c r="W15" s="185">
        <v>180</v>
      </c>
      <c r="X15" s="334"/>
      <c r="Y15" s="335">
        <v>180</v>
      </c>
      <c r="Z15" s="189">
        <f t="shared" si="2"/>
        <v>126.55799999999999</v>
      </c>
      <c r="AA15" s="184">
        <f t="shared" si="3"/>
        <v>425</v>
      </c>
      <c r="AB15" s="350">
        <f t="shared" si="4"/>
        <v>298.8175</v>
      </c>
      <c r="AC15" s="349">
        <v>12</v>
      </c>
    </row>
    <row r="16" spans="1:29" x14ac:dyDescent="0.2">
      <c r="A16" s="184"/>
      <c r="B16" s="184"/>
      <c r="C16" s="408" t="s">
        <v>134</v>
      </c>
      <c r="D16" s="408"/>
      <c r="E16" s="408"/>
      <c r="F16" s="408"/>
      <c r="G16" s="408"/>
      <c r="H16" s="408"/>
      <c r="I16" s="185"/>
      <c r="J16" s="185"/>
      <c r="K16" s="185"/>
      <c r="L16" s="334"/>
      <c r="M16" s="335"/>
      <c r="N16" s="189"/>
      <c r="O16" s="185"/>
      <c r="P16" s="185"/>
      <c r="Q16" s="185"/>
      <c r="R16" s="334"/>
      <c r="S16" s="335"/>
      <c r="T16" s="189"/>
      <c r="U16" s="185"/>
      <c r="V16" s="185"/>
      <c r="W16" s="185"/>
      <c r="X16" s="334"/>
      <c r="Y16" s="335"/>
      <c r="Z16" s="189"/>
      <c r="AA16" s="184"/>
      <c r="AB16" s="350"/>
    </row>
    <row r="17" spans="1:33" x14ac:dyDescent="0.2">
      <c r="A17" s="184"/>
      <c r="B17" s="334">
        <v>56</v>
      </c>
      <c r="C17" s="185" t="s">
        <v>81</v>
      </c>
      <c r="D17" s="185" t="s">
        <v>80</v>
      </c>
      <c r="E17" s="186" t="s">
        <v>128</v>
      </c>
      <c r="F17" s="185"/>
      <c r="G17" s="184">
        <v>55.1</v>
      </c>
      <c r="H17" s="184">
        <v>0.89059999999999995</v>
      </c>
      <c r="I17" s="271">
        <v>90</v>
      </c>
      <c r="J17" s="271">
        <v>97.5</v>
      </c>
      <c r="K17" s="280">
        <v>100</v>
      </c>
      <c r="L17" s="334"/>
      <c r="M17" s="333">
        <v>97.5</v>
      </c>
      <c r="N17" s="189">
        <f t="shared" si="0"/>
        <v>86.833500000000001</v>
      </c>
      <c r="O17" s="271">
        <v>70</v>
      </c>
      <c r="P17" s="272">
        <v>75</v>
      </c>
      <c r="Q17" s="272">
        <v>75</v>
      </c>
      <c r="R17" s="334"/>
      <c r="S17" s="333">
        <v>70</v>
      </c>
      <c r="T17" s="189">
        <f t="shared" si="1"/>
        <v>62.341999999999999</v>
      </c>
      <c r="U17" s="185">
        <v>110</v>
      </c>
      <c r="V17" s="272">
        <v>120</v>
      </c>
      <c r="W17" s="280">
        <v>120</v>
      </c>
      <c r="X17" s="334"/>
      <c r="Y17" s="333">
        <v>110</v>
      </c>
      <c r="Z17" s="189">
        <f t="shared" si="2"/>
        <v>97.965999999999994</v>
      </c>
      <c r="AA17" s="184">
        <f t="shared" si="3"/>
        <v>277.5</v>
      </c>
      <c r="AB17" s="350">
        <f t="shared" si="4"/>
        <v>247.14150000000001</v>
      </c>
      <c r="AC17" s="349">
        <v>12</v>
      </c>
    </row>
    <row r="18" spans="1:33" x14ac:dyDescent="0.2">
      <c r="A18" s="183"/>
      <c r="B18" s="183"/>
      <c r="C18" s="412" t="s">
        <v>135</v>
      </c>
      <c r="D18" s="412"/>
      <c r="E18" s="412"/>
      <c r="F18" s="412"/>
      <c r="G18" s="412"/>
      <c r="H18" s="412"/>
      <c r="I18" s="271"/>
      <c r="J18" s="185"/>
      <c r="K18" s="185"/>
      <c r="L18" s="334"/>
      <c r="M18" s="333"/>
      <c r="N18" s="189"/>
      <c r="O18" s="271"/>
      <c r="P18" s="185"/>
      <c r="Q18" s="185"/>
      <c r="R18" s="334"/>
      <c r="S18" s="333"/>
      <c r="T18" s="189"/>
      <c r="U18" s="184"/>
      <c r="V18" s="184"/>
      <c r="W18" s="184"/>
      <c r="X18" s="184"/>
      <c r="Y18" s="184"/>
      <c r="Z18" s="189"/>
      <c r="AA18" s="184"/>
      <c r="AB18" s="350"/>
    </row>
    <row r="19" spans="1:33" x14ac:dyDescent="0.2">
      <c r="A19" s="184"/>
      <c r="B19" s="334">
        <v>90</v>
      </c>
      <c r="C19" s="185" t="s">
        <v>116</v>
      </c>
      <c r="D19" s="185" t="s">
        <v>117</v>
      </c>
      <c r="E19" s="186" t="s">
        <v>129</v>
      </c>
      <c r="F19" s="185"/>
      <c r="G19" s="184">
        <v>88.2</v>
      </c>
      <c r="H19" s="184">
        <v>0.59260000000000002</v>
      </c>
      <c r="I19" s="184">
        <v>140</v>
      </c>
      <c r="J19" s="184">
        <v>155</v>
      </c>
      <c r="K19" s="351">
        <v>170</v>
      </c>
      <c r="L19" s="184"/>
      <c r="M19" s="184">
        <v>155</v>
      </c>
      <c r="N19" s="189">
        <f t="shared" si="0"/>
        <v>91.853000000000009</v>
      </c>
      <c r="O19" s="184">
        <v>125</v>
      </c>
      <c r="P19" s="184">
        <v>130</v>
      </c>
      <c r="Q19" s="351">
        <v>135</v>
      </c>
      <c r="R19" s="184"/>
      <c r="S19" s="184">
        <v>130</v>
      </c>
      <c r="T19" s="189">
        <f t="shared" si="1"/>
        <v>77.037999999999997</v>
      </c>
      <c r="U19" s="184">
        <v>190</v>
      </c>
      <c r="V19" s="184">
        <v>200</v>
      </c>
      <c r="W19" s="184">
        <v>210</v>
      </c>
      <c r="X19" s="184"/>
      <c r="Y19" s="184">
        <v>210</v>
      </c>
      <c r="Z19" s="189">
        <f t="shared" si="2"/>
        <v>124.446</v>
      </c>
      <c r="AA19" s="184">
        <f t="shared" si="3"/>
        <v>495</v>
      </c>
      <c r="AB19" s="350">
        <f t="shared" si="4"/>
        <v>293.33699999999999</v>
      </c>
      <c r="AC19" s="349">
        <v>12</v>
      </c>
    </row>
    <row r="20" spans="1:33" x14ac:dyDescent="0.2">
      <c r="A20" s="184"/>
      <c r="B20" s="184"/>
      <c r="C20" s="409" t="s">
        <v>161</v>
      </c>
      <c r="D20" s="410"/>
      <c r="E20" s="410"/>
      <c r="F20" s="410"/>
      <c r="G20" s="410"/>
      <c r="H20" s="411"/>
      <c r="I20" s="184"/>
      <c r="J20" s="184"/>
      <c r="K20" s="184"/>
      <c r="L20" s="184"/>
      <c r="M20" s="184"/>
      <c r="N20" s="189"/>
      <c r="O20" s="184"/>
      <c r="P20" s="184"/>
      <c r="Q20" s="184"/>
      <c r="R20" s="184"/>
      <c r="S20" s="184"/>
      <c r="T20" s="189"/>
      <c r="U20" s="184"/>
      <c r="V20" s="184"/>
      <c r="W20" s="184"/>
      <c r="X20" s="184"/>
      <c r="Y20" s="184"/>
      <c r="Z20" s="189"/>
      <c r="AA20" s="184"/>
      <c r="AB20" s="350"/>
    </row>
    <row r="21" spans="1:33" x14ac:dyDescent="0.2">
      <c r="A21" s="184">
        <v>1</v>
      </c>
      <c r="B21" s="183">
        <v>100</v>
      </c>
      <c r="C21" s="185" t="s">
        <v>149</v>
      </c>
      <c r="D21" s="185" t="s">
        <v>150</v>
      </c>
      <c r="E21" s="186" t="s">
        <v>151</v>
      </c>
      <c r="F21" s="183"/>
      <c r="G21" s="185">
        <v>96.3</v>
      </c>
      <c r="H21" s="185">
        <v>0.56389999999999996</v>
      </c>
      <c r="I21" s="184">
        <v>175</v>
      </c>
      <c r="J21" s="184">
        <v>182.5</v>
      </c>
      <c r="K21" s="351">
        <v>187.5</v>
      </c>
      <c r="L21" s="184"/>
      <c r="M21" s="184">
        <v>182.5</v>
      </c>
      <c r="N21" s="189">
        <f t="shared" si="0"/>
        <v>102.91175</v>
      </c>
      <c r="O21" s="184">
        <v>145</v>
      </c>
      <c r="P21" s="351">
        <v>150</v>
      </c>
      <c r="Q21" s="351">
        <v>150</v>
      </c>
      <c r="R21" s="184"/>
      <c r="S21" s="184">
        <v>145</v>
      </c>
      <c r="T21" s="189">
        <f t="shared" si="1"/>
        <v>81.765499999999989</v>
      </c>
      <c r="U21" s="184">
        <v>215</v>
      </c>
      <c r="V21" s="351">
        <v>230</v>
      </c>
      <c r="W21" s="351">
        <v>230</v>
      </c>
      <c r="X21" s="184"/>
      <c r="Y21" s="184">
        <v>215</v>
      </c>
      <c r="Z21" s="189">
        <f t="shared" si="2"/>
        <v>121.23849999999999</v>
      </c>
      <c r="AA21" s="184">
        <f t="shared" si="3"/>
        <v>542.5</v>
      </c>
      <c r="AB21" s="350">
        <f t="shared" si="4"/>
        <v>305.91574999999995</v>
      </c>
      <c r="AC21" s="349">
        <v>10</v>
      </c>
    </row>
    <row r="22" spans="1:33" x14ac:dyDescent="0.2">
      <c r="A22" s="184" t="s">
        <v>183</v>
      </c>
      <c r="B22" s="334">
        <v>100</v>
      </c>
      <c r="C22" s="185" t="s">
        <v>84</v>
      </c>
      <c r="D22" s="185" t="s">
        <v>80</v>
      </c>
      <c r="E22" s="186" t="s">
        <v>160</v>
      </c>
      <c r="F22" s="183"/>
      <c r="G22" s="185">
        <v>96</v>
      </c>
      <c r="H22" s="185">
        <v>0.56479999999999997</v>
      </c>
      <c r="I22" s="184">
        <v>180</v>
      </c>
      <c r="J22" s="184">
        <v>190</v>
      </c>
      <c r="K22" s="184">
        <v>200</v>
      </c>
      <c r="L22" s="351">
        <v>205</v>
      </c>
      <c r="M22" s="184">
        <v>200</v>
      </c>
      <c r="N22" s="189">
        <f t="shared" si="0"/>
        <v>112.96</v>
      </c>
      <c r="O22" s="184">
        <v>150</v>
      </c>
      <c r="P22" s="351">
        <v>155</v>
      </c>
      <c r="Q22" s="184">
        <v>155</v>
      </c>
      <c r="R22" s="184"/>
      <c r="S22" s="184">
        <v>155</v>
      </c>
      <c r="T22" s="189">
        <f t="shared" si="1"/>
        <v>87.543999999999997</v>
      </c>
      <c r="U22" s="184">
        <v>190</v>
      </c>
      <c r="V22" s="351">
        <v>210</v>
      </c>
      <c r="W22" s="351">
        <v>0</v>
      </c>
      <c r="X22" s="184"/>
      <c r="Y22" s="184">
        <v>190</v>
      </c>
      <c r="Z22" s="189">
        <f t="shared" si="2"/>
        <v>107.312</v>
      </c>
      <c r="AA22" s="184">
        <f t="shared" si="3"/>
        <v>545</v>
      </c>
      <c r="AB22" s="350">
        <f t="shared" si="4"/>
        <v>307.81599999999997</v>
      </c>
      <c r="AC22" s="294">
        <v>12</v>
      </c>
      <c r="AD22" s="294"/>
      <c r="AE22" s="294"/>
      <c r="AF22" s="294"/>
    </row>
    <row r="23" spans="1:33" s="184" customFormat="1" x14ac:dyDescent="0.2">
      <c r="B23" s="183"/>
      <c r="C23" s="185"/>
      <c r="D23" s="185"/>
      <c r="E23" s="186"/>
      <c r="N23" s="189"/>
      <c r="T23" s="189"/>
      <c r="Z23" s="189"/>
      <c r="AB23" s="350"/>
    </row>
    <row r="24" spans="1:33" s="184" customFormat="1" x14ac:dyDescent="0.2">
      <c r="B24" s="404" t="s">
        <v>174</v>
      </c>
      <c r="C24" s="405"/>
      <c r="D24" s="405"/>
      <c r="E24" s="405"/>
      <c r="F24" s="405"/>
      <c r="G24" s="406"/>
      <c r="H24" s="352"/>
      <c r="N24" s="189"/>
      <c r="T24" s="189"/>
      <c r="Z24" s="189"/>
      <c r="AB24" s="350"/>
    </row>
    <row r="25" spans="1:33" s="184" customFormat="1" x14ac:dyDescent="0.2">
      <c r="B25" s="183">
        <v>67.5</v>
      </c>
      <c r="C25" s="185" t="s">
        <v>173</v>
      </c>
      <c r="D25" s="185" t="s">
        <v>23</v>
      </c>
      <c r="E25" s="186" t="s">
        <v>98</v>
      </c>
      <c r="G25" s="184">
        <v>66.3</v>
      </c>
      <c r="H25" s="184">
        <v>0.73770000000000002</v>
      </c>
      <c r="I25" s="184">
        <v>70</v>
      </c>
      <c r="J25" s="351">
        <v>80</v>
      </c>
      <c r="K25" s="351">
        <v>90</v>
      </c>
      <c r="M25" s="184">
        <v>70</v>
      </c>
      <c r="N25" s="189">
        <f t="shared" si="0"/>
        <v>51.639000000000003</v>
      </c>
      <c r="O25" s="184">
        <v>70</v>
      </c>
      <c r="P25" s="184">
        <v>80</v>
      </c>
      <c r="Q25" s="351">
        <v>90</v>
      </c>
      <c r="S25" s="184">
        <v>80</v>
      </c>
      <c r="T25" s="189">
        <f t="shared" si="1"/>
        <v>59.016000000000005</v>
      </c>
      <c r="U25" s="184">
        <v>100</v>
      </c>
      <c r="V25" s="184">
        <v>110</v>
      </c>
      <c r="W25" s="184">
        <v>122.5</v>
      </c>
      <c r="Y25" s="184">
        <v>122.5</v>
      </c>
      <c r="Z25" s="189">
        <f t="shared" si="2"/>
        <v>90.368250000000003</v>
      </c>
      <c r="AA25" s="184">
        <f t="shared" si="3"/>
        <v>272.5</v>
      </c>
      <c r="AB25" s="350">
        <f t="shared" si="4"/>
        <v>201.02325000000002</v>
      </c>
      <c r="AC25" s="184">
        <v>12</v>
      </c>
    </row>
    <row r="26" spans="1:33" s="353" customFormat="1" x14ac:dyDescent="0.2">
      <c r="B26" s="409" t="s">
        <v>140</v>
      </c>
      <c r="C26" s="410"/>
      <c r="D26" s="410"/>
      <c r="E26" s="410"/>
      <c r="F26" s="410"/>
      <c r="G26" s="410"/>
      <c r="H26" s="411"/>
      <c r="N26" s="189"/>
      <c r="T26" s="189"/>
      <c r="Z26" s="189"/>
      <c r="AA26" s="184"/>
      <c r="AB26" s="350"/>
      <c r="AC26" s="294"/>
      <c r="AD26" s="294"/>
      <c r="AE26" s="294"/>
      <c r="AF26" s="294"/>
      <c r="AG26" s="354"/>
    </row>
    <row r="27" spans="1:33" x14ac:dyDescent="0.2">
      <c r="A27" s="353"/>
      <c r="B27" s="291">
        <v>90</v>
      </c>
      <c r="C27" s="259" t="s">
        <v>175</v>
      </c>
      <c r="D27" s="259" t="s">
        <v>23</v>
      </c>
      <c r="E27" s="285" t="s">
        <v>71</v>
      </c>
      <c r="F27" s="353"/>
      <c r="G27" s="353">
        <v>90</v>
      </c>
      <c r="H27" s="353">
        <v>0.58530000000000004</v>
      </c>
      <c r="I27" s="355">
        <v>175</v>
      </c>
      <c r="J27" s="353">
        <v>180</v>
      </c>
      <c r="K27" s="353">
        <v>185</v>
      </c>
      <c r="L27" s="353"/>
      <c r="M27" s="353">
        <v>185</v>
      </c>
      <c r="N27" s="189">
        <f t="shared" si="0"/>
        <v>108.2805</v>
      </c>
      <c r="O27" s="353">
        <v>135</v>
      </c>
      <c r="P27" s="356">
        <v>140</v>
      </c>
      <c r="Q27" s="356">
        <v>140</v>
      </c>
      <c r="R27" s="353"/>
      <c r="S27" s="353">
        <v>135</v>
      </c>
      <c r="T27" s="189">
        <f t="shared" si="1"/>
        <v>79.015500000000003</v>
      </c>
      <c r="U27" s="353">
        <v>250</v>
      </c>
      <c r="V27" s="356">
        <v>255</v>
      </c>
      <c r="W27" s="356">
        <v>255</v>
      </c>
      <c r="X27" s="353"/>
      <c r="Y27" s="353">
        <v>250</v>
      </c>
      <c r="Z27" s="189">
        <f t="shared" si="2"/>
        <v>146.32500000000002</v>
      </c>
      <c r="AA27" s="184">
        <f t="shared" si="3"/>
        <v>570</v>
      </c>
      <c r="AB27" s="350">
        <f t="shared" si="4"/>
        <v>333.62100000000004</v>
      </c>
      <c r="AC27" s="294">
        <v>12</v>
      </c>
      <c r="AD27" s="294"/>
      <c r="AE27" s="294"/>
      <c r="AF27" s="294"/>
    </row>
    <row r="28" spans="1:33" x14ac:dyDescent="0.2">
      <c r="A28" s="184"/>
      <c r="B28" s="404" t="s">
        <v>162</v>
      </c>
      <c r="C28" s="405"/>
      <c r="D28" s="405"/>
      <c r="E28" s="405"/>
      <c r="F28" s="405"/>
      <c r="G28" s="405"/>
      <c r="H28" s="406"/>
      <c r="I28" s="184"/>
      <c r="J28" s="184"/>
      <c r="K28" s="184"/>
      <c r="L28" s="184"/>
      <c r="M28" s="184"/>
      <c r="N28" s="357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9"/>
      <c r="AA28" s="184"/>
      <c r="AB28" s="350"/>
      <c r="AC28" s="294"/>
      <c r="AD28" s="294"/>
      <c r="AE28" s="294"/>
      <c r="AF28" s="294"/>
    </row>
    <row r="29" spans="1:33" x14ac:dyDescent="0.2">
      <c r="A29" s="184"/>
      <c r="B29" s="183">
        <v>75</v>
      </c>
      <c r="C29" s="185" t="s">
        <v>153</v>
      </c>
      <c r="D29" s="185" t="s">
        <v>121</v>
      </c>
      <c r="E29" s="186" t="s">
        <v>154</v>
      </c>
      <c r="F29" s="183"/>
      <c r="G29" s="183">
        <v>72</v>
      </c>
      <c r="H29" s="189">
        <v>0.68669999999999998</v>
      </c>
      <c r="I29" s="184">
        <v>90</v>
      </c>
      <c r="J29" s="351">
        <v>105</v>
      </c>
      <c r="K29" s="184">
        <v>120</v>
      </c>
      <c r="L29" s="184"/>
      <c r="M29" s="184">
        <v>120</v>
      </c>
      <c r="N29" s="189">
        <f t="shared" ref="N29" si="5">H29*M29</f>
        <v>82.403999999999996</v>
      </c>
      <c r="O29" s="188">
        <v>95</v>
      </c>
      <c r="P29" s="187">
        <v>105</v>
      </c>
      <c r="Q29" s="289">
        <v>110</v>
      </c>
      <c r="R29" s="333"/>
      <c r="S29" s="185">
        <v>105</v>
      </c>
      <c r="T29" s="189">
        <f>S29*H29</f>
        <v>72.103499999999997</v>
      </c>
      <c r="U29" s="184">
        <v>130</v>
      </c>
      <c r="V29" s="184">
        <v>145</v>
      </c>
      <c r="W29" s="184">
        <v>160</v>
      </c>
      <c r="X29" s="184"/>
      <c r="Y29" s="184">
        <v>160</v>
      </c>
      <c r="Z29" s="189">
        <f t="shared" si="2"/>
        <v>109.872</v>
      </c>
      <c r="AA29" s="184">
        <f t="shared" si="3"/>
        <v>385</v>
      </c>
      <c r="AB29" s="350">
        <f t="shared" si="4"/>
        <v>264.37950000000001</v>
      </c>
      <c r="AC29" s="294">
        <v>12</v>
      </c>
      <c r="AD29" s="294"/>
      <c r="AE29" s="294"/>
      <c r="AF29" s="294"/>
    </row>
    <row r="30" spans="1:33" x14ac:dyDescent="0.2">
      <c r="A30" s="184"/>
      <c r="B30" s="183"/>
      <c r="C30" s="185"/>
      <c r="D30" s="185"/>
      <c r="E30" s="186"/>
      <c r="F30" s="255"/>
      <c r="G30" s="255"/>
      <c r="H30" s="331"/>
      <c r="I30" s="184"/>
      <c r="J30" s="184"/>
      <c r="K30" s="184"/>
      <c r="L30" s="184"/>
      <c r="M30" s="184"/>
      <c r="N30" s="357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294"/>
      <c r="AD30" s="294"/>
      <c r="AE30" s="294"/>
      <c r="AF30" s="294"/>
    </row>
    <row r="31" spans="1:33" x14ac:dyDescent="0.2">
      <c r="A31" s="184"/>
      <c r="B31" s="334"/>
      <c r="C31" s="185"/>
      <c r="D31" s="185"/>
      <c r="E31" s="186"/>
      <c r="F31" s="184"/>
      <c r="G31" s="184"/>
      <c r="H31" s="184"/>
      <c r="I31" s="184"/>
      <c r="J31" s="184"/>
      <c r="K31" s="184"/>
      <c r="L31" s="184"/>
      <c r="M31" s="184"/>
      <c r="N31" s="357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294"/>
      <c r="AD31" s="294"/>
      <c r="AE31" s="294"/>
      <c r="AF31" s="294"/>
    </row>
    <row r="32" spans="1:33" x14ac:dyDescent="0.2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</row>
    <row r="33" spans="1:28" x14ac:dyDescent="0.2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</row>
    <row r="34" spans="1:28" x14ac:dyDescent="0.2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</row>
    <row r="35" spans="1:28" x14ac:dyDescent="0.2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</row>
    <row r="36" spans="1:28" x14ac:dyDescent="0.2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</row>
  </sheetData>
  <mergeCells count="20">
    <mergeCell ref="U6:Z6"/>
    <mergeCell ref="G6:G7"/>
    <mergeCell ref="H6:H7"/>
    <mergeCell ref="I6:N6"/>
    <mergeCell ref="O6:T6"/>
    <mergeCell ref="B28:H28"/>
    <mergeCell ref="A6:A7"/>
    <mergeCell ref="B6:B7"/>
    <mergeCell ref="C6:C7"/>
    <mergeCell ref="D6:D7"/>
    <mergeCell ref="C14:H14"/>
    <mergeCell ref="C8:H8"/>
    <mergeCell ref="C12:H12"/>
    <mergeCell ref="B26:H26"/>
    <mergeCell ref="C20:H20"/>
    <mergeCell ref="E6:E7"/>
    <mergeCell ref="F6:F7"/>
    <mergeCell ref="C16:H16"/>
    <mergeCell ref="C18:H18"/>
    <mergeCell ref="B24:G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"/>
  <sheetViews>
    <sheetView view="pageBreakPreview" zoomScale="80" zoomScaleNormal="110" zoomScaleSheetLayoutView="80" workbookViewId="0">
      <selection activeCell="A10" sqref="A10:XFD10"/>
    </sheetView>
  </sheetViews>
  <sheetFormatPr defaultColWidth="9.140625" defaultRowHeight="12.75" x14ac:dyDescent="0.2"/>
  <cols>
    <col min="1" max="1" width="5" style="139" customWidth="1"/>
    <col min="2" max="2" width="6.5703125" style="139" customWidth="1"/>
    <col min="3" max="3" width="36.5703125" style="139" customWidth="1"/>
    <col min="4" max="4" width="18.42578125" style="139" customWidth="1"/>
    <col min="5" max="5" width="18" style="139" customWidth="1"/>
    <col min="6" max="6" width="10.5703125" style="139" customWidth="1"/>
    <col min="7" max="13" width="9.140625" style="139"/>
    <col min="14" max="14" width="10.28515625" style="139" bestFit="1" customWidth="1"/>
    <col min="15" max="16384" width="9.140625" style="139"/>
  </cols>
  <sheetData>
    <row r="1" spans="1:15" ht="25.5" x14ac:dyDescent="0.2">
      <c r="A1" s="78" t="s">
        <v>109</v>
      </c>
      <c r="B1" s="160"/>
      <c r="C1" s="80"/>
      <c r="D1" s="80"/>
      <c r="E1" s="80"/>
      <c r="F1" s="80"/>
      <c r="G1" s="80"/>
    </row>
    <row r="2" spans="1:15" ht="25.5" x14ac:dyDescent="0.2">
      <c r="A2" s="86" t="s">
        <v>110</v>
      </c>
      <c r="B2" s="161"/>
      <c r="C2" s="83"/>
      <c r="D2" s="83"/>
      <c r="E2" s="83"/>
      <c r="F2" s="83"/>
      <c r="G2" s="83"/>
    </row>
    <row r="4" spans="1:15" ht="13.5" thickBot="1" x14ac:dyDescent="0.25"/>
    <row r="5" spans="1:15" x14ac:dyDescent="0.2">
      <c r="A5" s="398" t="s">
        <v>9</v>
      </c>
      <c r="B5" s="392" t="s">
        <v>2</v>
      </c>
      <c r="C5" s="386" t="s">
        <v>3</v>
      </c>
      <c r="D5" s="386" t="s">
        <v>10</v>
      </c>
      <c r="E5" s="386" t="s">
        <v>7</v>
      </c>
      <c r="F5" s="386" t="s">
        <v>4</v>
      </c>
      <c r="G5" s="386" t="s">
        <v>1</v>
      </c>
      <c r="H5" s="390" t="s">
        <v>0</v>
      </c>
      <c r="I5" s="388" t="s">
        <v>33</v>
      </c>
      <c r="J5" s="420"/>
      <c r="K5" s="420"/>
      <c r="L5" s="420"/>
      <c r="M5" s="420"/>
      <c r="N5" s="421"/>
      <c r="O5" s="418"/>
    </row>
    <row r="6" spans="1:15" ht="13.5" thickBot="1" x14ac:dyDescent="0.25">
      <c r="A6" s="399"/>
      <c r="B6" s="422"/>
      <c r="C6" s="423"/>
      <c r="D6" s="423"/>
      <c r="E6" s="423"/>
      <c r="F6" s="423"/>
      <c r="G6" s="423"/>
      <c r="H6" s="428"/>
      <c r="I6" s="95">
        <v>1</v>
      </c>
      <c r="J6" s="96">
        <v>2</v>
      </c>
      <c r="K6" s="96">
        <v>3</v>
      </c>
      <c r="L6" s="96">
        <v>4</v>
      </c>
      <c r="M6" s="96" t="s">
        <v>6</v>
      </c>
      <c r="N6" s="97" t="s">
        <v>0</v>
      </c>
      <c r="O6" s="419"/>
    </row>
    <row r="7" spans="1:15" x14ac:dyDescent="0.2">
      <c r="A7" s="61"/>
      <c r="B7" s="424" t="s">
        <v>136</v>
      </c>
      <c r="C7" s="424"/>
      <c r="D7" s="424"/>
      <c r="E7" s="424"/>
      <c r="F7" s="424"/>
      <c r="G7" s="424"/>
      <c r="H7" s="93"/>
      <c r="I7" s="98"/>
      <c r="J7" s="98"/>
      <c r="K7" s="98"/>
      <c r="L7" s="99"/>
      <c r="M7" s="100"/>
      <c r="N7" s="93"/>
      <c r="O7" s="105"/>
    </row>
    <row r="8" spans="1:15" x14ac:dyDescent="0.2">
      <c r="A8" s="45">
        <v>1</v>
      </c>
      <c r="B8" s="200">
        <v>82.5</v>
      </c>
      <c r="C8" s="185" t="s">
        <v>103</v>
      </c>
      <c r="D8" s="49" t="s">
        <v>23</v>
      </c>
      <c r="E8" s="186" t="s">
        <v>104</v>
      </c>
      <c r="F8" s="49"/>
      <c r="G8" s="50">
        <v>82.2</v>
      </c>
      <c r="H8" s="94">
        <v>0.61929999999999996</v>
      </c>
      <c r="I8" s="219">
        <v>170</v>
      </c>
      <c r="J8" s="219">
        <v>170</v>
      </c>
      <c r="K8" s="102">
        <v>170</v>
      </c>
      <c r="L8" s="68"/>
      <c r="M8" s="107">
        <v>0</v>
      </c>
      <c r="N8" s="94">
        <f>H8*M8</f>
        <v>0</v>
      </c>
      <c r="O8" s="105">
        <v>0</v>
      </c>
    </row>
    <row r="9" spans="1:15" x14ac:dyDescent="0.2">
      <c r="A9" s="46"/>
      <c r="B9" s="425" t="s">
        <v>137</v>
      </c>
      <c r="C9" s="426"/>
      <c r="D9" s="426"/>
      <c r="E9" s="426"/>
      <c r="F9" s="426"/>
      <c r="G9" s="427"/>
      <c r="H9" s="94"/>
      <c r="I9" s="49"/>
      <c r="J9" s="49"/>
      <c r="K9" s="49"/>
      <c r="L9" s="68"/>
      <c r="M9" s="107"/>
      <c r="N9" s="94"/>
      <c r="O9" s="104"/>
    </row>
    <row r="10" spans="1:15" x14ac:dyDescent="0.2">
      <c r="A10" s="46">
        <v>1</v>
      </c>
      <c r="B10" s="68">
        <v>48</v>
      </c>
      <c r="C10" s="185" t="s">
        <v>107</v>
      </c>
      <c r="D10" s="49" t="s">
        <v>184</v>
      </c>
      <c r="E10" s="222" t="s">
        <v>71</v>
      </c>
      <c r="F10" s="46"/>
      <c r="G10" s="218">
        <v>48</v>
      </c>
      <c r="H10" s="94">
        <v>1.0336000000000001</v>
      </c>
      <c r="I10" s="219">
        <v>70</v>
      </c>
      <c r="J10" s="219">
        <v>70</v>
      </c>
      <c r="K10" s="49">
        <v>70</v>
      </c>
      <c r="L10" s="68"/>
      <c r="M10" s="107">
        <v>70</v>
      </c>
      <c r="N10" s="94">
        <f t="shared" ref="N10:N16" si="0">H10*M10</f>
        <v>72.352000000000004</v>
      </c>
      <c r="O10" s="104">
        <v>12</v>
      </c>
    </row>
    <row r="11" spans="1:15" x14ac:dyDescent="0.2">
      <c r="A11" s="46"/>
      <c r="B11" s="216"/>
      <c r="C11" s="49"/>
      <c r="D11" s="49"/>
      <c r="E11" s="48"/>
      <c r="F11" s="49"/>
      <c r="G11" s="216"/>
      <c r="H11" s="94"/>
      <c r="I11" s="102"/>
      <c r="J11" s="102"/>
      <c r="K11" s="102"/>
      <c r="L11" s="68"/>
      <c r="M11" s="107"/>
      <c r="N11" s="94"/>
      <c r="O11" s="104"/>
    </row>
    <row r="12" spans="1:15" x14ac:dyDescent="0.2">
      <c r="A12" s="46"/>
      <c r="B12" s="216"/>
      <c r="C12" s="414" t="s">
        <v>138</v>
      </c>
      <c r="D12" s="415"/>
      <c r="E12" s="415"/>
      <c r="F12" s="415"/>
      <c r="G12" s="415"/>
      <c r="H12" s="416"/>
      <c r="I12" s="49"/>
      <c r="J12" s="49"/>
      <c r="K12" s="101"/>
      <c r="L12" s="68"/>
      <c r="M12" s="107"/>
      <c r="N12" s="94"/>
      <c r="O12" s="104"/>
    </row>
    <row r="13" spans="1:15" x14ac:dyDescent="0.2">
      <c r="A13" s="46"/>
      <c r="O13" s="104"/>
    </row>
    <row r="14" spans="1:15" x14ac:dyDescent="0.2">
      <c r="A14" s="46">
        <v>1</v>
      </c>
      <c r="B14" s="68">
        <v>75</v>
      </c>
      <c r="C14" s="185" t="s">
        <v>94</v>
      </c>
      <c r="D14" s="338" t="s">
        <v>184</v>
      </c>
      <c r="E14" s="186" t="s">
        <v>95</v>
      </c>
      <c r="F14" s="217"/>
      <c r="G14" s="218">
        <v>71.2</v>
      </c>
      <c r="H14" s="94">
        <v>0.69230000000000003</v>
      </c>
      <c r="I14" s="220">
        <v>87.5</v>
      </c>
      <c r="J14" s="220">
        <v>87.5</v>
      </c>
      <c r="K14" s="103">
        <v>87.5</v>
      </c>
      <c r="L14" s="68"/>
      <c r="M14" s="106">
        <v>87.5</v>
      </c>
      <c r="N14" s="94">
        <f t="shared" si="0"/>
        <v>60.576250000000002</v>
      </c>
      <c r="O14" s="104">
        <v>12</v>
      </c>
    </row>
    <row r="15" spans="1:15" x14ac:dyDescent="0.2">
      <c r="A15" s="46"/>
      <c r="B15" s="417" t="s">
        <v>162</v>
      </c>
      <c r="C15" s="417"/>
      <c r="D15" s="417"/>
      <c r="E15" s="417"/>
      <c r="F15" s="417"/>
      <c r="G15" s="417"/>
      <c r="H15" s="417"/>
      <c r="I15" s="103"/>
      <c r="J15" s="102"/>
      <c r="K15" s="49"/>
      <c r="L15" s="68"/>
      <c r="M15" s="204"/>
      <c r="N15" s="94"/>
      <c r="O15" s="104"/>
    </row>
    <row r="16" spans="1:15" x14ac:dyDescent="0.2">
      <c r="A16" s="140">
        <v>1</v>
      </c>
      <c r="B16" s="6">
        <v>75</v>
      </c>
      <c r="C16" s="185" t="s">
        <v>153</v>
      </c>
      <c r="D16" s="185" t="s">
        <v>121</v>
      </c>
      <c r="E16" s="186" t="s">
        <v>154</v>
      </c>
      <c r="F16" s="6"/>
      <c r="G16" s="6">
        <v>72</v>
      </c>
      <c r="H16" s="25">
        <v>0.78639999999999999</v>
      </c>
      <c r="I16" s="140">
        <v>90</v>
      </c>
      <c r="J16" s="221">
        <v>105</v>
      </c>
      <c r="K16" s="140">
        <v>120</v>
      </c>
      <c r="L16" s="140"/>
      <c r="M16" s="140">
        <v>120</v>
      </c>
      <c r="N16" s="94">
        <f t="shared" si="0"/>
        <v>94.367999999999995</v>
      </c>
      <c r="O16" s="140">
        <v>12</v>
      </c>
    </row>
    <row r="17" spans="1:15" x14ac:dyDescent="0.2">
      <c r="C17" s="414" t="s">
        <v>131</v>
      </c>
      <c r="D17" s="415"/>
      <c r="E17" s="415"/>
      <c r="F17" s="415"/>
      <c r="G17" s="415"/>
      <c r="H17" s="416"/>
    </row>
    <row r="18" spans="1:15" x14ac:dyDescent="0.2">
      <c r="A18" s="139">
        <v>1</v>
      </c>
      <c r="B18" s="46">
        <v>67.5</v>
      </c>
      <c r="C18" s="185" t="s">
        <v>75</v>
      </c>
      <c r="D18" s="49" t="s">
        <v>184</v>
      </c>
      <c r="E18" s="186" t="s">
        <v>93</v>
      </c>
      <c r="F18" s="203"/>
      <c r="G18" s="50">
        <v>67.5</v>
      </c>
      <c r="H18" s="94">
        <v>0.7258</v>
      </c>
      <c r="I18" s="221">
        <v>125</v>
      </c>
      <c r="J18" s="140">
        <v>125</v>
      </c>
      <c r="K18" s="141">
        <v>0</v>
      </c>
      <c r="L18" s="140"/>
      <c r="M18" s="140">
        <v>125</v>
      </c>
      <c r="N18" s="94">
        <f>H18*M18</f>
        <v>90.724999999999994</v>
      </c>
      <c r="O18" s="139">
        <v>12</v>
      </c>
    </row>
  </sheetData>
  <mergeCells count="15">
    <mergeCell ref="C17:H17"/>
    <mergeCell ref="B15:H15"/>
    <mergeCell ref="O5:O6"/>
    <mergeCell ref="I5:N5"/>
    <mergeCell ref="A5:A6"/>
    <mergeCell ref="B5:B6"/>
    <mergeCell ref="C5:C6"/>
    <mergeCell ref="D5:D6"/>
    <mergeCell ref="E5:E6"/>
    <mergeCell ref="F5:F6"/>
    <mergeCell ref="G5:G6"/>
    <mergeCell ref="B7:G7"/>
    <mergeCell ref="B9:G9"/>
    <mergeCell ref="H5:H6"/>
    <mergeCell ref="C12:H1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G107"/>
  <sheetViews>
    <sheetView view="pageBreakPreview" zoomScale="80" zoomScaleNormal="80" zoomScaleSheetLayoutView="80" workbookViewId="0">
      <selection activeCell="A37" sqref="A36:A37"/>
    </sheetView>
  </sheetViews>
  <sheetFormatPr defaultColWidth="9.140625" defaultRowHeight="12.75" x14ac:dyDescent="0.2"/>
  <cols>
    <col min="1" max="1" width="6" style="242" bestFit="1" customWidth="1"/>
    <col min="2" max="2" width="5.85546875" style="242" bestFit="1" customWidth="1"/>
    <col min="3" max="3" width="32.85546875" style="242" bestFit="1" customWidth="1"/>
    <col min="4" max="4" width="17.85546875" style="242" bestFit="1" customWidth="1"/>
    <col min="5" max="5" width="23" style="242" customWidth="1"/>
    <col min="6" max="6" width="18.5703125" style="242" bestFit="1" customWidth="1"/>
    <col min="7" max="7" width="7.140625" style="242" bestFit="1" customWidth="1"/>
    <col min="8" max="8" width="7.5703125" style="256" bestFit="1" customWidth="1"/>
    <col min="9" max="9" width="10.85546875" style="314" bestFit="1" customWidth="1"/>
    <col min="10" max="10" width="7.140625" style="314" bestFit="1" customWidth="1"/>
    <col min="11" max="11" width="7" style="314" bestFit="1" customWidth="1"/>
    <col min="12" max="12" width="4.85546875" style="314" customWidth="1"/>
    <col min="13" max="13" width="6.5703125" style="315" bestFit="1" customWidth="1"/>
    <col min="14" max="14" width="9.5703125" style="256" bestFit="1" customWidth="1"/>
    <col min="15" max="15" width="7.85546875" style="316" bestFit="1" customWidth="1"/>
    <col min="16" max="16" width="1.42578125" style="233" customWidth="1"/>
    <col min="17" max="17" width="6.140625" style="240" hidden="1" customWidth="1"/>
    <col min="18" max="18" width="6.140625" style="241" hidden="1" customWidth="1"/>
    <col min="19" max="19" width="3" style="240" customWidth="1"/>
    <col min="20" max="20" width="7.28515625" style="241" customWidth="1"/>
    <col min="21" max="21" width="32" style="233" customWidth="1"/>
    <col min="22" max="22" width="23.28515625" style="233" customWidth="1"/>
    <col min="23" max="23" width="15" style="233" customWidth="1"/>
    <col min="24" max="24" width="13.42578125" style="233" customWidth="1"/>
    <col min="25" max="25" width="13.140625" style="240" customWidth="1"/>
    <col min="26" max="26" width="8.28515625" style="241" customWidth="1"/>
    <col min="27" max="27" width="6.140625" style="240" customWidth="1"/>
    <col min="28" max="28" width="9" style="241" customWidth="1"/>
    <col min="29" max="29" width="9.140625" style="212"/>
    <col min="30" max="30" width="34.140625" style="212" customWidth="1"/>
    <col min="31" max="31" width="18.28515625" style="212" customWidth="1"/>
    <col min="32" max="32" width="13.42578125" style="212" customWidth="1"/>
    <col min="33" max="55" width="9.140625" style="212"/>
    <col min="56" max="16384" width="9.140625" style="242"/>
  </cols>
  <sheetData>
    <row r="1" spans="1:55" s="226" customFormat="1" ht="22.5" customHeight="1" thickBot="1" x14ac:dyDescent="0.25">
      <c r="A1" s="225" t="s">
        <v>109</v>
      </c>
      <c r="C1" s="227"/>
      <c r="D1" s="227"/>
      <c r="E1" s="227"/>
      <c r="F1" s="227"/>
      <c r="G1" s="227"/>
      <c r="H1" s="228"/>
      <c r="I1" s="229"/>
      <c r="J1" s="229"/>
      <c r="K1" s="229"/>
      <c r="L1" s="229"/>
      <c r="M1" s="229"/>
      <c r="N1" s="228"/>
      <c r="O1" s="230"/>
      <c r="P1" s="229"/>
      <c r="Q1" s="231"/>
      <c r="R1" s="232"/>
      <c r="S1" s="233"/>
      <c r="T1" s="232"/>
      <c r="U1" s="233"/>
      <c r="V1" s="233"/>
      <c r="W1" s="233"/>
      <c r="X1" s="233"/>
      <c r="Y1" s="233"/>
      <c r="Z1" s="232"/>
      <c r="AA1" s="233"/>
      <c r="AB1" s="23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</row>
    <row r="2" spans="1:55" s="226" customFormat="1" ht="22.5" customHeight="1" x14ac:dyDescent="0.2">
      <c r="A2" s="234" t="s">
        <v>110</v>
      </c>
      <c r="B2" s="212"/>
      <c r="C2" s="229"/>
      <c r="D2" s="229"/>
      <c r="E2" s="229"/>
      <c r="F2" s="229"/>
      <c r="G2" s="229"/>
      <c r="H2" s="228"/>
      <c r="I2" s="229"/>
      <c r="J2" s="229"/>
      <c r="K2" s="229"/>
      <c r="L2" s="229"/>
      <c r="M2" s="229"/>
      <c r="N2" s="228"/>
      <c r="O2" s="230"/>
      <c r="P2" s="229"/>
      <c r="Q2" s="231"/>
      <c r="R2" s="232"/>
      <c r="S2" s="233"/>
      <c r="T2" s="232"/>
      <c r="U2" s="233"/>
      <c r="V2" s="233"/>
      <c r="W2" s="233"/>
      <c r="X2" s="233"/>
      <c r="Y2" s="233"/>
      <c r="Z2" s="232"/>
      <c r="AA2" s="233"/>
      <c r="AB2" s="23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5" ht="19.5" customHeight="1" x14ac:dyDescent="0.2">
      <c r="A3" s="235"/>
      <c r="B3" s="212"/>
      <c r="C3" s="236"/>
      <c r="D3" s="236"/>
      <c r="E3" s="236"/>
      <c r="F3" s="236"/>
      <c r="G3" s="236"/>
      <c r="H3" s="237"/>
      <c r="I3" s="238"/>
      <c r="J3" s="238"/>
      <c r="K3" s="238"/>
      <c r="L3" s="238"/>
      <c r="M3" s="239"/>
      <c r="N3" s="237"/>
      <c r="O3" s="238"/>
      <c r="P3" s="236"/>
      <c r="R3" s="429"/>
      <c r="S3" s="429"/>
      <c r="T3" s="429"/>
      <c r="U3" s="429"/>
      <c r="V3" s="429"/>
      <c r="W3" s="429"/>
      <c r="AB3" s="431"/>
      <c r="AC3" s="432"/>
      <c r="AD3" s="432"/>
      <c r="AE3" s="432"/>
      <c r="AF3" s="432"/>
      <c r="AG3" s="432"/>
      <c r="AH3" s="432"/>
    </row>
    <row r="4" spans="1:55" ht="18" x14ac:dyDescent="0.2">
      <c r="A4" s="212"/>
      <c r="B4" s="212"/>
      <c r="C4" s="212"/>
      <c r="D4" s="212"/>
      <c r="E4" s="212"/>
      <c r="F4" s="233"/>
      <c r="G4" s="243"/>
      <c r="H4" s="244"/>
      <c r="I4" s="211"/>
      <c r="J4" s="211"/>
      <c r="K4" s="211"/>
      <c r="L4" s="211"/>
      <c r="M4" s="240"/>
      <c r="N4" s="210"/>
      <c r="O4" s="245"/>
      <c r="R4" s="429"/>
      <c r="S4" s="429"/>
      <c r="T4" s="429"/>
      <c r="U4" s="429"/>
      <c r="V4" s="429"/>
      <c r="W4" s="429"/>
    </row>
    <row r="5" spans="1:55" ht="12.75" customHeight="1" x14ac:dyDescent="0.2">
      <c r="A5" s="407" t="s">
        <v>9</v>
      </c>
      <c r="B5" s="407" t="s">
        <v>2</v>
      </c>
      <c r="C5" s="407" t="s">
        <v>3</v>
      </c>
      <c r="D5" s="407" t="s">
        <v>10</v>
      </c>
      <c r="E5" s="407" t="s">
        <v>7</v>
      </c>
      <c r="F5" s="407" t="s">
        <v>4</v>
      </c>
      <c r="G5" s="407" t="s">
        <v>1</v>
      </c>
      <c r="H5" s="413" t="s">
        <v>0</v>
      </c>
      <c r="I5" s="408" t="s">
        <v>5</v>
      </c>
      <c r="J5" s="408"/>
      <c r="K5" s="408"/>
      <c r="L5" s="408"/>
      <c r="M5" s="408"/>
      <c r="N5" s="408"/>
      <c r="O5" s="408"/>
      <c r="R5" s="246"/>
      <c r="S5" s="212"/>
      <c r="T5" s="206"/>
      <c r="U5" s="206"/>
      <c r="V5" s="206"/>
      <c r="W5" s="207"/>
      <c r="X5" s="206"/>
      <c r="Y5" s="214"/>
      <c r="Z5" s="210"/>
      <c r="AA5" s="206"/>
      <c r="AB5" s="212"/>
    </row>
    <row r="6" spans="1:55" s="251" customFormat="1" x14ac:dyDescent="0.2">
      <c r="A6" s="407"/>
      <c r="B6" s="407"/>
      <c r="C6" s="407"/>
      <c r="D6" s="407"/>
      <c r="E6" s="407"/>
      <c r="F6" s="407"/>
      <c r="G6" s="407"/>
      <c r="H6" s="413"/>
      <c r="I6" s="247">
        <v>1</v>
      </c>
      <c r="J6" s="247">
        <v>2</v>
      </c>
      <c r="K6" s="247">
        <v>3</v>
      </c>
      <c r="L6" s="247">
        <v>4</v>
      </c>
      <c r="M6" s="247" t="s">
        <v>6</v>
      </c>
      <c r="N6" s="248" t="s">
        <v>0</v>
      </c>
      <c r="O6" s="430"/>
      <c r="P6" s="233"/>
      <c r="Q6" s="240"/>
      <c r="R6" s="249"/>
      <c r="S6" s="212"/>
      <c r="T6" s="412" t="s">
        <v>36</v>
      </c>
      <c r="U6" s="412"/>
      <c r="V6" s="412"/>
      <c r="W6" s="412"/>
      <c r="X6" s="412"/>
      <c r="Y6" s="412"/>
      <c r="Z6" s="210"/>
      <c r="AA6" s="206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</row>
    <row r="7" spans="1:55" x14ac:dyDescent="0.2">
      <c r="A7" s="183"/>
      <c r="B7" s="209"/>
      <c r="C7" s="408" t="s">
        <v>138</v>
      </c>
      <c r="D7" s="408"/>
      <c r="E7" s="408"/>
      <c r="F7" s="408"/>
      <c r="G7" s="408"/>
      <c r="H7" s="408"/>
      <c r="I7" s="252"/>
      <c r="J7" s="252"/>
      <c r="K7" s="252"/>
      <c r="L7" s="223"/>
      <c r="M7" s="253"/>
      <c r="N7" s="189"/>
      <c r="O7" s="254"/>
      <c r="R7" s="246"/>
      <c r="S7" s="212"/>
      <c r="T7" s="412"/>
      <c r="U7" s="412"/>
      <c r="V7" s="412"/>
      <c r="W7" s="412"/>
      <c r="X7" s="412"/>
      <c r="Y7" s="412"/>
      <c r="Z7" s="210"/>
      <c r="AA7" s="206"/>
      <c r="AB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</row>
    <row r="8" spans="1:55" x14ac:dyDescent="0.2">
      <c r="B8" s="183"/>
      <c r="C8" s="183"/>
      <c r="D8" s="183"/>
      <c r="E8" s="183"/>
      <c r="F8" s="183"/>
      <c r="G8" s="183"/>
      <c r="H8" s="189"/>
      <c r="T8" s="183">
        <v>67.5</v>
      </c>
      <c r="U8" s="185" t="s">
        <v>158</v>
      </c>
      <c r="V8" s="185" t="s">
        <v>80</v>
      </c>
      <c r="W8" s="186" t="s">
        <v>159</v>
      </c>
      <c r="X8" s="185">
        <v>105</v>
      </c>
      <c r="Y8" s="189">
        <v>78.445499999999996</v>
      </c>
    </row>
    <row r="9" spans="1:55" x14ac:dyDescent="0.2">
      <c r="A9" s="296">
        <v>1</v>
      </c>
      <c r="B9" s="346">
        <v>75</v>
      </c>
      <c r="C9" s="185" t="s">
        <v>94</v>
      </c>
      <c r="D9" s="208" t="s">
        <v>184</v>
      </c>
      <c r="E9" s="186" t="s">
        <v>95</v>
      </c>
      <c r="F9" s="184"/>
      <c r="G9" s="183">
        <v>71.2</v>
      </c>
      <c r="H9" s="189">
        <v>0.69310000000000005</v>
      </c>
      <c r="I9" s="307">
        <v>50</v>
      </c>
      <c r="J9" s="185">
        <v>60</v>
      </c>
      <c r="K9" s="257">
        <v>0</v>
      </c>
      <c r="L9" s="223"/>
      <c r="M9" s="224">
        <v>60</v>
      </c>
      <c r="N9" s="189">
        <f t="shared" ref="N9:N48" si="0">M9*H9</f>
        <v>41.586000000000006</v>
      </c>
      <c r="O9" s="258">
        <v>12</v>
      </c>
      <c r="R9" s="246"/>
      <c r="S9" s="212"/>
      <c r="T9" s="190">
        <v>90</v>
      </c>
      <c r="U9" s="185" t="s">
        <v>82</v>
      </c>
      <c r="V9" s="259" t="s">
        <v>80</v>
      </c>
      <c r="W9" s="186"/>
      <c r="X9" s="209">
        <v>140</v>
      </c>
      <c r="Y9" s="189">
        <v>82.852000000000004</v>
      </c>
      <c r="Z9" s="261">
        <v>2</v>
      </c>
      <c r="AA9" s="206"/>
      <c r="AB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</row>
    <row r="10" spans="1:55" x14ac:dyDescent="0.2">
      <c r="A10" s="296"/>
      <c r="B10" s="183"/>
      <c r="C10" s="408" t="s">
        <v>139</v>
      </c>
      <c r="D10" s="408"/>
      <c r="E10" s="408"/>
      <c r="F10" s="408"/>
      <c r="G10" s="408"/>
      <c r="H10" s="408"/>
      <c r="I10" s="307"/>
      <c r="J10" s="185"/>
      <c r="K10" s="185"/>
      <c r="L10" s="223"/>
      <c r="M10" s="224"/>
      <c r="N10" s="189"/>
      <c r="O10" s="258"/>
      <c r="R10" s="246"/>
      <c r="S10" s="212"/>
      <c r="T10" s="183">
        <v>90</v>
      </c>
      <c r="U10" s="185" t="s">
        <v>73</v>
      </c>
      <c r="V10" s="185" t="s">
        <v>105</v>
      </c>
      <c r="W10" s="186" t="s">
        <v>106</v>
      </c>
      <c r="X10" s="209">
        <v>120</v>
      </c>
      <c r="Y10" s="189">
        <v>71.736000000000004</v>
      </c>
      <c r="Z10" s="261"/>
      <c r="AA10" s="206"/>
      <c r="AB10" s="212"/>
    </row>
    <row r="11" spans="1:55" x14ac:dyDescent="0.2">
      <c r="A11" s="296">
        <v>1</v>
      </c>
      <c r="B11" s="183">
        <v>75</v>
      </c>
      <c r="C11" s="185" t="s">
        <v>97</v>
      </c>
      <c r="D11" s="185" t="s">
        <v>184</v>
      </c>
      <c r="E11" s="186" t="s">
        <v>98</v>
      </c>
      <c r="F11" s="185"/>
      <c r="G11" s="339">
        <v>74.2</v>
      </c>
      <c r="H11" s="262">
        <v>0.67010000000000003</v>
      </c>
      <c r="I11" s="307">
        <v>40</v>
      </c>
      <c r="J11" s="185">
        <v>50</v>
      </c>
      <c r="K11" s="263">
        <v>55</v>
      </c>
      <c r="L11" s="223"/>
      <c r="M11" s="224">
        <v>50</v>
      </c>
      <c r="N11" s="189">
        <f t="shared" si="0"/>
        <v>33.505000000000003</v>
      </c>
      <c r="O11" s="258">
        <v>12</v>
      </c>
      <c r="R11" s="246"/>
      <c r="S11" s="212"/>
      <c r="T11" s="183">
        <v>100</v>
      </c>
      <c r="U11" s="185" t="s">
        <v>32</v>
      </c>
      <c r="V11" s="185"/>
      <c r="W11" s="186" t="s">
        <v>108</v>
      </c>
      <c r="X11" s="209">
        <v>160</v>
      </c>
      <c r="Y11" s="189">
        <v>91.903999999999996</v>
      </c>
      <c r="Z11" s="261"/>
      <c r="AA11" s="206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</row>
    <row r="12" spans="1:55" x14ac:dyDescent="0.2">
      <c r="A12" s="296"/>
      <c r="B12" s="184"/>
      <c r="C12" s="408" t="s">
        <v>133</v>
      </c>
      <c r="D12" s="408"/>
      <c r="E12" s="408"/>
      <c r="F12" s="408"/>
      <c r="G12" s="408"/>
      <c r="H12" s="408"/>
      <c r="I12" s="307"/>
      <c r="J12" s="185"/>
      <c r="K12" s="264"/>
      <c r="L12" s="223"/>
      <c r="M12" s="224"/>
      <c r="N12" s="189"/>
      <c r="O12" s="258"/>
      <c r="R12" s="246"/>
      <c r="S12" s="212"/>
      <c r="T12" s="184">
        <v>110</v>
      </c>
      <c r="U12" s="184" t="s">
        <v>76</v>
      </c>
      <c r="V12" s="184"/>
      <c r="W12" s="184" t="s">
        <v>119</v>
      </c>
      <c r="X12" s="209">
        <v>150</v>
      </c>
      <c r="Y12" s="189">
        <v>80.625</v>
      </c>
      <c r="Z12" s="261"/>
      <c r="AA12" s="206"/>
      <c r="AB12" s="212"/>
    </row>
    <row r="13" spans="1:55" x14ac:dyDescent="0.2">
      <c r="A13" s="296">
        <v>1</v>
      </c>
      <c r="B13" s="183">
        <v>75</v>
      </c>
      <c r="C13" s="185" t="s">
        <v>88</v>
      </c>
      <c r="D13" s="185" t="s">
        <v>80</v>
      </c>
      <c r="E13" s="186" t="s">
        <v>126</v>
      </c>
      <c r="F13" s="187"/>
      <c r="G13" s="184">
        <v>70</v>
      </c>
      <c r="H13" s="184">
        <v>0.70309999999999995</v>
      </c>
      <c r="I13" s="307">
        <v>100</v>
      </c>
      <c r="J13" s="185">
        <v>107.5</v>
      </c>
      <c r="K13" s="266">
        <v>112.5</v>
      </c>
      <c r="L13" s="223"/>
      <c r="M13" s="209">
        <v>112.5</v>
      </c>
      <c r="N13" s="189">
        <f t="shared" si="0"/>
        <v>79.098749999999995</v>
      </c>
      <c r="O13" s="258">
        <v>12</v>
      </c>
      <c r="R13" s="246"/>
      <c r="S13" s="233"/>
      <c r="T13" s="190">
        <v>75</v>
      </c>
      <c r="U13" s="185" t="s">
        <v>156</v>
      </c>
      <c r="V13" s="185" t="s">
        <v>80</v>
      </c>
      <c r="W13" s="186" t="s">
        <v>157</v>
      </c>
      <c r="X13" s="282">
        <v>105</v>
      </c>
      <c r="Y13" s="189">
        <v>75.221999999999994</v>
      </c>
      <c r="Z13" s="261"/>
      <c r="AA13" s="206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</row>
    <row r="14" spans="1:55" s="269" customFormat="1" x14ac:dyDescent="0.2">
      <c r="A14" s="296"/>
      <c r="B14" s="412" t="s">
        <v>136</v>
      </c>
      <c r="C14" s="412"/>
      <c r="D14" s="412"/>
      <c r="E14" s="412"/>
      <c r="F14" s="412"/>
      <c r="G14" s="412"/>
      <c r="H14" s="352"/>
      <c r="I14" s="284"/>
      <c r="J14" s="190"/>
      <c r="K14" s="268"/>
      <c r="L14" s="223"/>
      <c r="M14" s="209"/>
      <c r="N14" s="189"/>
      <c r="O14" s="258"/>
      <c r="P14" s="233"/>
      <c r="Q14" s="240"/>
      <c r="R14" s="212"/>
      <c r="S14" s="212"/>
      <c r="T14" s="190">
        <v>90</v>
      </c>
      <c r="U14" s="183" t="s">
        <v>165</v>
      </c>
      <c r="V14" s="183" t="s">
        <v>166</v>
      </c>
      <c r="W14" s="183" t="s">
        <v>167</v>
      </c>
      <c r="X14" s="209">
        <v>160</v>
      </c>
      <c r="Y14" s="189">
        <v>94.224000000000004</v>
      </c>
      <c r="Z14" s="261">
        <v>1</v>
      </c>
      <c r="AA14" s="206"/>
      <c r="AB14" s="212"/>
      <c r="AC14" s="233"/>
      <c r="AD14" s="233"/>
      <c r="AE14" s="233"/>
      <c r="AF14" s="233"/>
      <c r="AG14" s="233"/>
      <c r="AH14" s="233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</row>
    <row r="15" spans="1:55" s="269" customFormat="1" x14ac:dyDescent="0.2">
      <c r="A15" s="296">
        <v>1</v>
      </c>
      <c r="B15" s="270">
        <v>82.5</v>
      </c>
      <c r="C15" s="185" t="s">
        <v>103</v>
      </c>
      <c r="D15" s="185" t="s">
        <v>23</v>
      </c>
      <c r="E15" s="186" t="s">
        <v>104</v>
      </c>
      <c r="F15" s="185"/>
      <c r="G15" s="339">
        <v>82.2</v>
      </c>
      <c r="H15" s="189">
        <v>0.62090000000000001</v>
      </c>
      <c r="I15" s="358">
        <v>127.5</v>
      </c>
      <c r="J15" s="272">
        <v>130</v>
      </c>
      <c r="K15" s="271">
        <v>130</v>
      </c>
      <c r="L15" s="223"/>
      <c r="M15" s="209">
        <v>130</v>
      </c>
      <c r="N15" s="189">
        <f t="shared" si="0"/>
        <v>80.716999999999999</v>
      </c>
      <c r="O15" s="258">
        <v>12</v>
      </c>
      <c r="P15" s="233"/>
      <c r="Q15" s="240"/>
      <c r="R15" s="212"/>
      <c r="S15" s="212"/>
      <c r="T15" s="183">
        <v>67.5</v>
      </c>
      <c r="U15" s="185" t="s">
        <v>168</v>
      </c>
      <c r="V15" s="273" t="s">
        <v>166</v>
      </c>
      <c r="W15" s="273" t="s">
        <v>169</v>
      </c>
      <c r="X15" s="299">
        <v>90</v>
      </c>
      <c r="Y15" s="189">
        <v>66.393000000000001</v>
      </c>
      <c r="Z15" s="261"/>
      <c r="AA15" s="206"/>
      <c r="AB15" s="233"/>
      <c r="AC15" s="233"/>
      <c r="AD15" s="233"/>
      <c r="AE15" s="233"/>
      <c r="AF15" s="233"/>
      <c r="AG15" s="233"/>
      <c r="AH15" s="233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</row>
    <row r="16" spans="1:55" s="269" customFormat="1" x14ac:dyDescent="0.2">
      <c r="A16" s="296"/>
      <c r="B16" s="408" t="s">
        <v>131</v>
      </c>
      <c r="C16" s="408"/>
      <c r="D16" s="408"/>
      <c r="E16" s="408"/>
      <c r="F16" s="408"/>
      <c r="G16" s="408"/>
      <c r="H16" s="352"/>
      <c r="I16" s="358"/>
      <c r="J16" s="271"/>
      <c r="K16" s="185"/>
      <c r="L16" s="223"/>
      <c r="M16" s="224"/>
      <c r="N16" s="189"/>
      <c r="O16" s="258"/>
      <c r="P16" s="233"/>
      <c r="Q16" s="240"/>
      <c r="R16" s="212"/>
      <c r="S16" s="212"/>
      <c r="T16" s="183">
        <v>75</v>
      </c>
      <c r="U16" s="185" t="s">
        <v>153</v>
      </c>
      <c r="V16" s="185" t="s">
        <v>121</v>
      </c>
      <c r="W16" s="186" t="s">
        <v>154</v>
      </c>
      <c r="X16" s="185">
        <v>105</v>
      </c>
      <c r="Y16" s="189">
        <v>72.103499999999997</v>
      </c>
      <c r="Z16" s="261"/>
      <c r="AA16" s="206"/>
      <c r="AB16" s="233"/>
      <c r="AC16" s="233"/>
      <c r="AD16" s="233"/>
      <c r="AE16" s="233"/>
      <c r="AF16" s="233"/>
      <c r="AG16" s="233"/>
      <c r="AH16" s="233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</row>
    <row r="17" spans="1:55" s="269" customFormat="1" ht="12.75" customHeight="1" x14ac:dyDescent="0.2">
      <c r="A17" s="296">
        <v>2</v>
      </c>
      <c r="B17" s="183">
        <v>67.5</v>
      </c>
      <c r="C17" s="185" t="s">
        <v>79</v>
      </c>
      <c r="D17" s="185" t="s">
        <v>80</v>
      </c>
      <c r="E17" s="186" t="s">
        <v>127</v>
      </c>
      <c r="F17" s="185"/>
      <c r="G17" s="339">
        <v>65</v>
      </c>
      <c r="H17" s="189">
        <v>0.75139999999999996</v>
      </c>
      <c r="I17" s="307">
        <v>70</v>
      </c>
      <c r="J17" s="275">
        <v>75</v>
      </c>
      <c r="K17" s="272">
        <v>80</v>
      </c>
      <c r="L17" s="223"/>
      <c r="M17" s="209">
        <v>75</v>
      </c>
      <c r="N17" s="189">
        <f t="shared" si="0"/>
        <v>56.354999999999997</v>
      </c>
      <c r="O17" s="258">
        <v>10</v>
      </c>
      <c r="P17" s="233"/>
      <c r="Q17" s="240"/>
      <c r="R17" s="212"/>
      <c r="S17" s="212"/>
      <c r="T17" s="190">
        <v>75</v>
      </c>
      <c r="U17" s="185" t="s">
        <v>176</v>
      </c>
      <c r="V17" s="185"/>
      <c r="W17" s="186" t="s">
        <v>177</v>
      </c>
      <c r="X17" s="271">
        <v>120</v>
      </c>
      <c r="Y17" s="189">
        <v>82.212000000000003</v>
      </c>
      <c r="Z17" s="261">
        <v>3</v>
      </c>
      <c r="AA17" s="206"/>
      <c r="AB17" s="233"/>
      <c r="AC17" s="233"/>
      <c r="AD17" s="233"/>
      <c r="AE17" s="233"/>
      <c r="AF17" s="233"/>
      <c r="AG17" s="233"/>
      <c r="AH17" s="233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</row>
    <row r="18" spans="1:55" x14ac:dyDescent="0.2">
      <c r="A18" s="296">
        <v>1</v>
      </c>
      <c r="B18" s="183">
        <v>67.5</v>
      </c>
      <c r="C18" s="185" t="s">
        <v>75</v>
      </c>
      <c r="D18" s="185" t="s">
        <v>184</v>
      </c>
      <c r="E18" s="186" t="s">
        <v>93</v>
      </c>
      <c r="F18" s="185"/>
      <c r="G18" s="276">
        <v>67.5</v>
      </c>
      <c r="H18" s="189">
        <v>0.7258</v>
      </c>
      <c r="I18" s="307">
        <v>80</v>
      </c>
      <c r="J18" s="263">
        <v>90</v>
      </c>
      <c r="K18" s="264">
        <v>90</v>
      </c>
      <c r="L18" s="223"/>
      <c r="M18" s="224">
        <v>80</v>
      </c>
      <c r="N18" s="189">
        <f>M18*H18</f>
        <v>58.064</v>
      </c>
      <c r="O18" s="254">
        <v>12</v>
      </c>
      <c r="R18" s="246"/>
      <c r="S18" s="212"/>
      <c r="T18" s="270">
        <v>82.5</v>
      </c>
      <c r="U18" s="185" t="s">
        <v>103</v>
      </c>
      <c r="V18" s="185"/>
      <c r="W18" s="186" t="s">
        <v>104</v>
      </c>
      <c r="X18" s="209">
        <v>130</v>
      </c>
      <c r="Y18" s="189">
        <v>80.716999999999999</v>
      </c>
      <c r="Z18" s="261"/>
      <c r="AA18" s="206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</row>
    <row r="19" spans="1:55" s="269" customFormat="1" ht="12.75" customHeight="1" x14ac:dyDescent="0.2">
      <c r="A19" s="296"/>
      <c r="B19" s="435" t="s">
        <v>178</v>
      </c>
      <c r="C19" s="435"/>
      <c r="D19" s="435"/>
      <c r="E19" s="435"/>
      <c r="F19" s="352"/>
      <c r="G19" s="352"/>
      <c r="H19" s="352"/>
      <c r="I19" s="358"/>
      <c r="J19" s="271"/>
      <c r="K19" s="271"/>
      <c r="L19" s="223"/>
      <c r="M19" s="209"/>
      <c r="N19" s="189"/>
      <c r="O19" s="258"/>
      <c r="P19" s="233"/>
      <c r="Q19" s="240"/>
      <c r="R19" s="212"/>
      <c r="S19" s="212"/>
      <c r="T19" s="300">
        <v>90</v>
      </c>
      <c r="U19" s="185" t="s">
        <v>123</v>
      </c>
      <c r="V19" s="277" t="s">
        <v>80</v>
      </c>
      <c r="W19" s="186" t="s">
        <v>130</v>
      </c>
      <c r="X19" s="209">
        <v>120</v>
      </c>
      <c r="Y19" s="189">
        <v>71.736000000000004</v>
      </c>
      <c r="Z19" s="210"/>
      <c r="AA19" s="206"/>
      <c r="AB19" s="233"/>
      <c r="AC19" s="233"/>
      <c r="AD19" s="233"/>
      <c r="AE19" s="233"/>
      <c r="AF19" s="233"/>
      <c r="AG19" s="233"/>
      <c r="AH19" s="233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</row>
    <row r="20" spans="1:55" s="269" customFormat="1" x14ac:dyDescent="0.2">
      <c r="A20" s="296">
        <v>1</v>
      </c>
      <c r="B20" s="190">
        <v>56</v>
      </c>
      <c r="C20" s="185" t="s">
        <v>111</v>
      </c>
      <c r="D20" s="184" t="s">
        <v>112</v>
      </c>
      <c r="E20" s="186" t="s">
        <v>113</v>
      </c>
      <c r="F20" s="185"/>
      <c r="G20" s="183">
        <v>56</v>
      </c>
      <c r="H20" s="342">
        <v>0.91100000000000003</v>
      </c>
      <c r="I20" s="358">
        <v>60</v>
      </c>
      <c r="J20" s="271">
        <v>62.5</v>
      </c>
      <c r="K20" s="185">
        <v>67.5</v>
      </c>
      <c r="L20" s="223"/>
      <c r="M20" s="209">
        <v>67.5</v>
      </c>
      <c r="N20" s="189">
        <f t="shared" si="0"/>
        <v>61.4925</v>
      </c>
      <c r="O20" s="258">
        <v>12</v>
      </c>
      <c r="P20" s="233"/>
      <c r="Q20" s="240"/>
      <c r="R20" s="212"/>
      <c r="S20" s="212"/>
      <c r="T20" s="206"/>
      <c r="U20" s="206"/>
      <c r="V20" s="206"/>
      <c r="W20" s="207"/>
      <c r="X20" s="206"/>
      <c r="Y20" s="214"/>
      <c r="Z20" s="210"/>
      <c r="AA20" s="206"/>
      <c r="AB20" s="233"/>
      <c r="AC20" s="233"/>
      <c r="AD20" s="233"/>
      <c r="AE20" s="233"/>
      <c r="AF20" s="233"/>
      <c r="AG20" s="233"/>
      <c r="AH20" s="233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</row>
    <row r="21" spans="1:55" s="269" customFormat="1" ht="12.75" customHeight="1" x14ac:dyDescent="0.2">
      <c r="A21" s="296"/>
      <c r="B21" s="184"/>
      <c r="C21" s="412" t="s">
        <v>140</v>
      </c>
      <c r="D21" s="412"/>
      <c r="E21" s="412"/>
      <c r="F21" s="412"/>
      <c r="G21" s="412"/>
      <c r="H21" s="412"/>
      <c r="I21" s="307"/>
      <c r="J21" s="271"/>
      <c r="K21" s="185"/>
      <c r="L21" s="223"/>
      <c r="M21" s="209"/>
      <c r="N21" s="189"/>
      <c r="O21" s="258"/>
      <c r="P21" s="233"/>
      <c r="Q21" s="240"/>
      <c r="R21" s="212"/>
      <c r="S21" s="212"/>
      <c r="T21" s="206"/>
      <c r="U21" s="206"/>
      <c r="V21" s="206"/>
      <c r="W21" s="207"/>
      <c r="X21" s="213"/>
      <c r="Y21" s="214"/>
      <c r="Z21" s="210"/>
      <c r="AA21" s="206"/>
      <c r="AB21" s="212"/>
      <c r="AC21" s="233"/>
      <c r="AD21" s="233"/>
      <c r="AE21" s="233"/>
      <c r="AF21" s="233"/>
      <c r="AG21" s="233"/>
      <c r="AH21" s="233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</row>
    <row r="22" spans="1:55" s="269" customFormat="1" ht="12.75" customHeight="1" x14ac:dyDescent="0.2">
      <c r="A22" s="296">
        <v>2</v>
      </c>
      <c r="B22" s="190">
        <v>90</v>
      </c>
      <c r="C22" s="185" t="s">
        <v>82</v>
      </c>
      <c r="D22" s="185" t="s">
        <v>80</v>
      </c>
      <c r="E22" s="186"/>
      <c r="F22" s="185"/>
      <c r="G22" s="339">
        <v>88.4</v>
      </c>
      <c r="H22" s="189">
        <v>0.59179999999999999</v>
      </c>
      <c r="I22" s="358">
        <v>140</v>
      </c>
      <c r="J22" s="252">
        <v>145</v>
      </c>
      <c r="K22" s="252">
        <v>145</v>
      </c>
      <c r="L22" s="223"/>
      <c r="M22" s="209">
        <v>140</v>
      </c>
      <c r="N22" s="189">
        <f t="shared" si="0"/>
        <v>82.852000000000004</v>
      </c>
      <c r="O22" s="258">
        <v>10</v>
      </c>
      <c r="P22" s="233"/>
      <c r="Q22" s="240"/>
      <c r="R22" s="212"/>
      <c r="S22" s="212"/>
      <c r="T22" s="412" t="s">
        <v>41</v>
      </c>
      <c r="U22" s="412"/>
      <c r="V22" s="412"/>
      <c r="W22" s="412"/>
      <c r="X22" s="412"/>
      <c r="Y22" s="412"/>
      <c r="Z22" s="210"/>
      <c r="AA22" s="206"/>
      <c r="AB22" s="233"/>
      <c r="AC22" s="233"/>
      <c r="AD22" s="233"/>
      <c r="AE22" s="233"/>
      <c r="AF22" s="233"/>
      <c r="AG22" s="233"/>
      <c r="AH22" s="233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</row>
    <row r="23" spans="1:55" s="269" customFormat="1" x14ac:dyDescent="0.2">
      <c r="A23" s="296">
        <v>1</v>
      </c>
      <c r="B23" s="190">
        <v>90</v>
      </c>
      <c r="C23" s="183" t="s">
        <v>165</v>
      </c>
      <c r="D23" s="183" t="s">
        <v>166</v>
      </c>
      <c r="E23" s="183" t="s">
        <v>167</v>
      </c>
      <c r="F23" s="190"/>
      <c r="G23" s="190">
        <v>89.1</v>
      </c>
      <c r="H23" s="190">
        <v>0.58889999999999998</v>
      </c>
      <c r="I23" s="307">
        <v>150</v>
      </c>
      <c r="J23" s="271">
        <v>155</v>
      </c>
      <c r="K23" s="359">
        <v>160</v>
      </c>
      <c r="L23" s="223"/>
      <c r="M23" s="209">
        <v>160</v>
      </c>
      <c r="N23" s="189">
        <f t="shared" si="0"/>
        <v>94.22399999999999</v>
      </c>
      <c r="O23" s="258">
        <v>12</v>
      </c>
      <c r="P23" s="233"/>
      <c r="Q23" s="240"/>
      <c r="R23" s="212"/>
      <c r="S23" s="212"/>
      <c r="T23" s="412"/>
      <c r="U23" s="412"/>
      <c r="V23" s="412"/>
      <c r="W23" s="412"/>
      <c r="X23" s="412"/>
      <c r="Y23" s="412"/>
      <c r="Z23" s="210"/>
      <c r="AA23" s="206"/>
      <c r="AB23" s="233"/>
      <c r="AC23" s="233"/>
      <c r="AD23" s="233"/>
      <c r="AE23" s="233"/>
      <c r="AF23" s="233"/>
      <c r="AG23" s="233"/>
      <c r="AH23" s="233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</row>
    <row r="24" spans="1:55" s="269" customFormat="1" ht="12.75" customHeight="1" x14ac:dyDescent="0.2">
      <c r="A24" s="183"/>
      <c r="B24" s="409" t="s">
        <v>142</v>
      </c>
      <c r="C24" s="433"/>
      <c r="D24" s="433"/>
      <c r="E24" s="433"/>
      <c r="F24" s="433"/>
      <c r="G24" s="433"/>
      <c r="H24" s="434"/>
      <c r="I24" s="252"/>
      <c r="J24" s="271"/>
      <c r="K24" s="278"/>
      <c r="L24" s="223"/>
      <c r="M24" s="209"/>
      <c r="N24" s="189"/>
      <c r="O24" s="258"/>
      <c r="P24" s="233"/>
      <c r="Q24" s="240"/>
      <c r="R24" s="212"/>
      <c r="S24" s="212"/>
      <c r="T24" s="183">
        <v>75</v>
      </c>
      <c r="U24" s="185" t="s">
        <v>75</v>
      </c>
      <c r="V24" s="185"/>
      <c r="W24" s="186" t="s">
        <v>93</v>
      </c>
      <c r="X24" s="224">
        <v>80</v>
      </c>
      <c r="Y24" s="189">
        <v>58.064</v>
      </c>
      <c r="Z24" s="261"/>
      <c r="AA24" s="206"/>
      <c r="AB24" s="233"/>
      <c r="AC24" s="233"/>
      <c r="AD24" s="233"/>
      <c r="AE24" s="233"/>
      <c r="AF24" s="233"/>
      <c r="AG24" s="233"/>
      <c r="AH24" s="233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</row>
    <row r="25" spans="1:55" x14ac:dyDescent="0.2">
      <c r="A25" s="183">
        <v>1</v>
      </c>
      <c r="B25" s="190">
        <v>52</v>
      </c>
      <c r="C25" s="185" t="s">
        <v>90</v>
      </c>
      <c r="D25" s="185" t="s">
        <v>23</v>
      </c>
      <c r="E25" s="186" t="s">
        <v>91</v>
      </c>
      <c r="F25" s="185"/>
      <c r="G25" s="276">
        <v>50.8</v>
      </c>
      <c r="H25" s="224">
        <v>0.98719999999999997</v>
      </c>
      <c r="I25" s="271">
        <v>50</v>
      </c>
      <c r="J25" s="272">
        <v>52.5</v>
      </c>
      <c r="K25" s="272">
        <v>52.5</v>
      </c>
      <c r="L25" s="183" t="s">
        <v>190</v>
      </c>
      <c r="M25" s="209">
        <v>50</v>
      </c>
      <c r="N25" s="189">
        <f t="shared" si="0"/>
        <v>49.36</v>
      </c>
      <c r="O25" s="258">
        <v>12</v>
      </c>
      <c r="R25" s="212"/>
      <c r="S25" s="212"/>
      <c r="T25" s="223">
        <v>75</v>
      </c>
      <c r="U25" s="185" t="s">
        <v>94</v>
      </c>
      <c r="V25" s="255"/>
      <c r="W25" s="186" t="s">
        <v>95</v>
      </c>
      <c r="X25" s="224">
        <v>60</v>
      </c>
      <c r="Y25" s="189">
        <v>41.685000000000002</v>
      </c>
      <c r="Z25" s="261"/>
      <c r="AA25" s="206"/>
      <c r="AB25" s="212" t="s">
        <v>181</v>
      </c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3"/>
    </row>
    <row r="26" spans="1:55" s="269" customFormat="1" x14ac:dyDescent="0.2">
      <c r="A26" s="183"/>
      <c r="B26" s="404" t="s">
        <v>143</v>
      </c>
      <c r="C26" s="405"/>
      <c r="D26" s="405"/>
      <c r="E26" s="405"/>
      <c r="F26" s="405"/>
      <c r="G26" s="405"/>
      <c r="H26" s="406"/>
      <c r="I26" s="271"/>
      <c r="J26" s="271"/>
      <c r="K26" s="185"/>
      <c r="L26" s="223"/>
      <c r="M26" s="209"/>
      <c r="N26" s="189"/>
      <c r="O26" s="258"/>
      <c r="P26" s="233"/>
      <c r="Q26" s="240"/>
      <c r="R26" s="212"/>
      <c r="S26" s="212"/>
      <c r="T26" s="183">
        <v>75</v>
      </c>
      <c r="U26" s="185" t="s">
        <v>97</v>
      </c>
      <c r="V26" s="185"/>
      <c r="W26" s="186" t="s">
        <v>98</v>
      </c>
      <c r="X26" s="224">
        <v>50</v>
      </c>
      <c r="Y26" s="189">
        <v>33.505000000000003</v>
      </c>
      <c r="Z26" s="261"/>
      <c r="AA26" s="206"/>
      <c r="AB26" s="233"/>
      <c r="AC26" s="233"/>
      <c r="AD26" s="233"/>
      <c r="AE26" s="233"/>
      <c r="AF26" s="233"/>
      <c r="AG26" s="233"/>
      <c r="AH26" s="233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</row>
    <row r="27" spans="1:55" x14ac:dyDescent="0.2">
      <c r="A27" s="183">
        <v>1</v>
      </c>
      <c r="B27" s="183">
        <v>90</v>
      </c>
      <c r="C27" s="185" t="s">
        <v>73</v>
      </c>
      <c r="D27" s="185" t="s">
        <v>121</v>
      </c>
      <c r="E27" s="186" t="s">
        <v>106</v>
      </c>
      <c r="F27" s="185"/>
      <c r="G27" s="276">
        <v>87</v>
      </c>
      <c r="H27" s="224">
        <v>0.5978</v>
      </c>
      <c r="I27" s="271">
        <v>110</v>
      </c>
      <c r="J27" s="275">
        <v>120</v>
      </c>
      <c r="K27" s="263">
        <v>135</v>
      </c>
      <c r="L27" s="223"/>
      <c r="M27" s="209">
        <v>120</v>
      </c>
      <c r="N27" s="189">
        <f t="shared" si="0"/>
        <v>71.736000000000004</v>
      </c>
      <c r="O27" s="258">
        <v>12</v>
      </c>
      <c r="R27" s="212"/>
      <c r="S27" s="212"/>
      <c r="T27" s="223">
        <v>56</v>
      </c>
      <c r="U27" s="185" t="s">
        <v>81</v>
      </c>
      <c r="V27" s="185" t="s">
        <v>80</v>
      </c>
      <c r="W27" s="186" t="s">
        <v>128</v>
      </c>
      <c r="X27" s="282">
        <v>105</v>
      </c>
      <c r="Y27" s="189">
        <v>75.221999999999994</v>
      </c>
      <c r="Z27" s="212">
        <v>3</v>
      </c>
      <c r="AA27" s="279"/>
      <c r="AB27" s="212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3"/>
      <c r="AW27" s="233"/>
      <c r="AX27" s="233"/>
      <c r="AY27" s="233"/>
      <c r="AZ27" s="233"/>
      <c r="BA27" s="233"/>
      <c r="BB27" s="233"/>
      <c r="BC27" s="233"/>
    </row>
    <row r="28" spans="1:55" x14ac:dyDescent="0.2">
      <c r="A28" s="183"/>
      <c r="B28" s="404" t="s">
        <v>144</v>
      </c>
      <c r="C28" s="405"/>
      <c r="D28" s="405"/>
      <c r="E28" s="405"/>
      <c r="F28" s="405"/>
      <c r="G28" s="405"/>
      <c r="H28" s="406"/>
      <c r="I28" s="271"/>
      <c r="J28" s="185"/>
      <c r="K28" s="271"/>
      <c r="L28" s="223"/>
      <c r="M28" s="209"/>
      <c r="N28" s="189"/>
      <c r="O28" s="258"/>
      <c r="R28" s="212"/>
      <c r="S28" s="212"/>
      <c r="T28" s="183">
        <v>75</v>
      </c>
      <c r="U28" s="185" t="s">
        <v>88</v>
      </c>
      <c r="V28" s="185" t="s">
        <v>80</v>
      </c>
      <c r="W28" s="186" t="s">
        <v>126</v>
      </c>
      <c r="X28" s="209">
        <v>112.5</v>
      </c>
      <c r="Y28" s="189">
        <v>79.098799999999997</v>
      </c>
      <c r="Z28" s="261">
        <v>2</v>
      </c>
      <c r="AA28" s="279"/>
      <c r="AB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</row>
    <row r="29" spans="1:55" s="269" customFormat="1" ht="12.75" customHeight="1" x14ac:dyDescent="0.2">
      <c r="A29" s="183">
        <v>1</v>
      </c>
      <c r="B29" s="183">
        <v>100</v>
      </c>
      <c r="C29" s="185" t="s">
        <v>32</v>
      </c>
      <c r="D29" s="185" t="s">
        <v>23</v>
      </c>
      <c r="E29" s="186" t="s">
        <v>108</v>
      </c>
      <c r="F29" s="187"/>
      <c r="G29" s="209">
        <v>93</v>
      </c>
      <c r="H29" s="209">
        <v>0.57440000000000002</v>
      </c>
      <c r="I29" s="272">
        <v>160</v>
      </c>
      <c r="J29" s="272">
        <v>160</v>
      </c>
      <c r="K29" s="359">
        <v>160</v>
      </c>
      <c r="L29" s="223"/>
      <c r="M29" s="209">
        <v>160</v>
      </c>
      <c r="N29" s="189">
        <f t="shared" si="0"/>
        <v>91.903999999999996</v>
      </c>
      <c r="O29" s="258">
        <v>12</v>
      </c>
      <c r="P29" s="233"/>
      <c r="Q29" s="240"/>
      <c r="R29" s="212"/>
      <c r="S29" s="212"/>
      <c r="T29" s="183">
        <v>67.5</v>
      </c>
      <c r="U29" s="185" t="s">
        <v>115</v>
      </c>
      <c r="V29" s="185" t="s">
        <v>80</v>
      </c>
      <c r="W29" s="186" t="s">
        <v>125</v>
      </c>
      <c r="X29" s="209">
        <v>110</v>
      </c>
      <c r="Y29" s="189">
        <v>80.376999999999995</v>
      </c>
      <c r="Z29" s="212">
        <v>1</v>
      </c>
      <c r="AA29" s="279"/>
      <c r="AB29" s="233"/>
      <c r="AC29" s="233"/>
      <c r="AD29" s="233"/>
      <c r="AE29" s="233"/>
      <c r="AF29" s="233"/>
      <c r="AG29" s="233"/>
      <c r="AH29" s="233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</row>
    <row r="30" spans="1:55" s="269" customFormat="1" ht="12.75" customHeight="1" x14ac:dyDescent="0.2">
      <c r="B30" s="409" t="s">
        <v>145</v>
      </c>
      <c r="C30" s="410"/>
      <c r="D30" s="410"/>
      <c r="E30" s="410"/>
      <c r="F30" s="410"/>
      <c r="G30" s="410"/>
      <c r="H30" s="411"/>
      <c r="I30" s="271"/>
      <c r="J30" s="271"/>
      <c r="K30" s="280"/>
      <c r="L30" s="223"/>
      <c r="M30" s="209"/>
      <c r="N30" s="189"/>
      <c r="O30" s="258"/>
      <c r="P30" s="233"/>
      <c r="Q30" s="240"/>
      <c r="R30" s="212"/>
      <c r="S30" s="212"/>
      <c r="T30" s="183">
        <v>67.5</v>
      </c>
      <c r="U30" s="185" t="s">
        <v>79</v>
      </c>
      <c r="V30" s="274" t="s">
        <v>80</v>
      </c>
      <c r="W30" s="186" t="s">
        <v>127</v>
      </c>
      <c r="X30" s="209">
        <v>75</v>
      </c>
      <c r="Y30" s="189">
        <v>56.354999999999997</v>
      </c>
      <c r="Z30" s="261"/>
      <c r="AA30" s="279"/>
      <c r="AB30" s="212"/>
      <c r="AC30" s="233"/>
      <c r="AD30" s="233"/>
      <c r="AE30" s="233"/>
      <c r="AF30" s="233"/>
      <c r="AG30" s="233"/>
      <c r="AH30" s="233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</row>
    <row r="31" spans="1:55" s="269" customFormat="1" x14ac:dyDescent="0.2">
      <c r="A31" s="183">
        <v>1</v>
      </c>
      <c r="B31" s="184">
        <v>110</v>
      </c>
      <c r="C31" s="184" t="s">
        <v>76</v>
      </c>
      <c r="D31" s="184" t="s">
        <v>184</v>
      </c>
      <c r="E31" s="184" t="s">
        <v>119</v>
      </c>
      <c r="F31" s="184"/>
      <c r="G31" s="281">
        <v>109.2</v>
      </c>
      <c r="H31" s="190">
        <v>0.53749999999999998</v>
      </c>
      <c r="I31" s="185">
        <v>100</v>
      </c>
      <c r="J31" s="271">
        <v>140</v>
      </c>
      <c r="K31" s="282">
        <v>150</v>
      </c>
      <c r="L31" s="223"/>
      <c r="M31" s="209">
        <v>150</v>
      </c>
      <c r="N31" s="189">
        <f t="shared" si="0"/>
        <v>80.625</v>
      </c>
      <c r="O31" s="254">
        <v>12</v>
      </c>
      <c r="P31" s="233"/>
      <c r="Q31" s="240"/>
      <c r="R31" s="212"/>
      <c r="S31" s="206"/>
      <c r="AA31" s="212"/>
      <c r="AB31" s="212"/>
      <c r="AC31" s="233"/>
      <c r="AD31" s="233"/>
      <c r="AE31" s="233"/>
      <c r="AF31" s="233"/>
      <c r="AG31" s="233"/>
      <c r="AH31" s="233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</row>
    <row r="32" spans="1:55" s="269" customFormat="1" ht="12.75" customHeight="1" x14ac:dyDescent="0.2">
      <c r="A32" s="183"/>
      <c r="B32" s="404" t="s">
        <v>132</v>
      </c>
      <c r="C32" s="405"/>
      <c r="D32" s="405"/>
      <c r="E32" s="405"/>
      <c r="F32" s="405"/>
      <c r="G32" s="405"/>
      <c r="H32" s="406"/>
      <c r="I32" s="185"/>
      <c r="J32" s="271"/>
      <c r="K32" s="252"/>
      <c r="L32" s="223"/>
      <c r="M32" s="209"/>
      <c r="N32" s="189"/>
      <c r="O32" s="258"/>
      <c r="P32" s="233"/>
      <c r="Q32" s="240"/>
      <c r="R32" s="212"/>
      <c r="S32" s="206"/>
      <c r="T32" s="233"/>
      <c r="U32" s="233"/>
      <c r="V32" s="233"/>
      <c r="W32" s="233"/>
      <c r="X32" s="233"/>
      <c r="Y32" s="233"/>
      <c r="Z32" s="233"/>
      <c r="AA32" s="212"/>
      <c r="AB32" s="233"/>
      <c r="AC32" s="233"/>
      <c r="AD32" s="233"/>
      <c r="AE32" s="233"/>
      <c r="AF32" s="233"/>
      <c r="AG32" s="233"/>
      <c r="AH32" s="233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</row>
    <row r="33" spans="1:59" x14ac:dyDescent="0.2">
      <c r="A33" s="183">
        <v>1</v>
      </c>
      <c r="B33" s="183">
        <v>67.5</v>
      </c>
      <c r="C33" s="185" t="s">
        <v>115</v>
      </c>
      <c r="D33" s="185" t="s">
        <v>80</v>
      </c>
      <c r="E33" s="186" t="s">
        <v>125</v>
      </c>
      <c r="F33" s="187"/>
      <c r="G33" s="184">
        <v>67.400000000000006</v>
      </c>
      <c r="H33" s="184">
        <v>0.73070000000000002</v>
      </c>
      <c r="I33" s="271">
        <v>95</v>
      </c>
      <c r="J33" s="185">
        <v>100</v>
      </c>
      <c r="K33" s="271">
        <v>105</v>
      </c>
      <c r="L33" s="223">
        <v>110</v>
      </c>
      <c r="M33" s="209">
        <v>110</v>
      </c>
      <c r="N33" s="189">
        <f t="shared" si="0"/>
        <v>80.376999999999995</v>
      </c>
      <c r="O33" s="258">
        <v>12</v>
      </c>
      <c r="R33" s="212"/>
      <c r="S33" s="206"/>
      <c r="T33" s="206"/>
      <c r="U33" s="206"/>
      <c r="V33" s="206"/>
      <c r="W33" s="207"/>
      <c r="X33" s="206"/>
      <c r="Y33" s="231"/>
      <c r="Z33" s="233"/>
      <c r="AA33" s="233"/>
      <c r="AB33" s="344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</row>
    <row r="34" spans="1:59" s="269" customFormat="1" x14ac:dyDescent="0.2">
      <c r="A34" s="183"/>
      <c r="B34" s="404" t="s">
        <v>134</v>
      </c>
      <c r="C34" s="405"/>
      <c r="D34" s="405"/>
      <c r="E34" s="405"/>
      <c r="F34" s="405"/>
      <c r="G34" s="405"/>
      <c r="H34" s="406"/>
      <c r="I34" s="271"/>
      <c r="J34" s="271"/>
      <c r="K34" s="252"/>
      <c r="L34" s="223"/>
      <c r="M34" s="209"/>
      <c r="N34" s="189"/>
      <c r="O34" s="258"/>
      <c r="P34" s="233"/>
      <c r="Q34" s="240"/>
      <c r="R34" s="212"/>
      <c r="S34" s="206"/>
      <c r="T34" s="206"/>
      <c r="U34" s="207"/>
      <c r="V34" s="206"/>
      <c r="W34" s="214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</row>
    <row r="35" spans="1:59" s="269" customFormat="1" x14ac:dyDescent="0.2">
      <c r="A35" s="183">
        <v>1</v>
      </c>
      <c r="B35" s="223">
        <v>56</v>
      </c>
      <c r="C35" s="185" t="s">
        <v>81</v>
      </c>
      <c r="D35" s="185" t="s">
        <v>80</v>
      </c>
      <c r="E35" s="186" t="s">
        <v>128</v>
      </c>
      <c r="F35" s="185"/>
      <c r="G35" s="184">
        <v>55.8</v>
      </c>
      <c r="H35" s="184">
        <v>0.87819999999999998</v>
      </c>
      <c r="I35" s="271">
        <v>70</v>
      </c>
      <c r="J35" s="272">
        <v>75</v>
      </c>
      <c r="K35" s="272">
        <v>75</v>
      </c>
      <c r="L35" s="223"/>
      <c r="M35" s="209">
        <v>70</v>
      </c>
      <c r="N35" s="189">
        <f t="shared" si="0"/>
        <v>61.473999999999997</v>
      </c>
      <c r="O35" s="258">
        <v>12</v>
      </c>
      <c r="P35" s="233"/>
      <c r="Q35" s="240"/>
      <c r="R35" s="212"/>
      <c r="S35" s="206"/>
      <c r="T35" s="206"/>
      <c r="U35" s="207"/>
      <c r="V35" s="206"/>
      <c r="W35" s="214"/>
      <c r="X35" s="212"/>
      <c r="Y35" s="212"/>
      <c r="Z35" s="212"/>
      <c r="AA35" s="212"/>
      <c r="AB35" s="233"/>
      <c r="AC35" s="233"/>
      <c r="AD35" s="233"/>
      <c r="AE35" s="233"/>
      <c r="AF35" s="233"/>
      <c r="AG35" s="233"/>
      <c r="AH35" s="233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</row>
    <row r="36" spans="1:59" x14ac:dyDescent="0.2">
      <c r="A36" s="183"/>
      <c r="B36" s="404" t="s">
        <v>162</v>
      </c>
      <c r="C36" s="405"/>
      <c r="D36" s="405"/>
      <c r="E36" s="405"/>
      <c r="F36" s="405"/>
      <c r="G36" s="405"/>
      <c r="H36" s="406"/>
      <c r="I36" s="271"/>
      <c r="J36" s="271"/>
      <c r="K36" s="278"/>
      <c r="L36" s="223"/>
      <c r="M36" s="209"/>
      <c r="N36" s="189"/>
      <c r="O36" s="258"/>
      <c r="R36" s="212"/>
      <c r="S36" s="206"/>
      <c r="T36" s="206"/>
      <c r="U36" s="207"/>
      <c r="V36" s="206"/>
      <c r="W36" s="375"/>
      <c r="Y36" s="233"/>
      <c r="Z36" s="233"/>
      <c r="AA36" s="233"/>
      <c r="AB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</row>
    <row r="37" spans="1:59" s="269" customFormat="1" x14ac:dyDescent="0.2">
      <c r="A37" s="183">
        <v>3</v>
      </c>
      <c r="B37" s="183">
        <v>75</v>
      </c>
      <c r="C37" s="185" t="s">
        <v>153</v>
      </c>
      <c r="D37" s="185" t="s">
        <v>121</v>
      </c>
      <c r="E37" s="186" t="s">
        <v>154</v>
      </c>
      <c r="F37" s="183"/>
      <c r="G37" s="183">
        <v>72</v>
      </c>
      <c r="H37" s="189">
        <v>0.68669999999999998</v>
      </c>
      <c r="I37" s="188">
        <v>95</v>
      </c>
      <c r="J37" s="187">
        <v>105</v>
      </c>
      <c r="K37" s="289">
        <v>110</v>
      </c>
      <c r="L37" s="209"/>
      <c r="M37" s="185">
        <v>105</v>
      </c>
      <c r="N37" s="189">
        <f t="shared" si="0"/>
        <v>72.103499999999997</v>
      </c>
      <c r="O37" s="271">
        <v>8</v>
      </c>
      <c r="P37" s="240"/>
      <c r="Q37" s="210"/>
      <c r="R37" s="290"/>
      <c r="S37" s="212"/>
      <c r="T37" s="233"/>
      <c r="U37" s="345"/>
      <c r="V37" s="212"/>
      <c r="W37" s="206"/>
      <c r="X37" s="206"/>
      <c r="Y37" s="207"/>
      <c r="Z37" s="206"/>
      <c r="AA37" s="214"/>
      <c r="AB37" s="212"/>
      <c r="AC37" s="212"/>
      <c r="AD37" s="212"/>
      <c r="AE37" s="212"/>
      <c r="AF37" s="233"/>
      <c r="AG37" s="233"/>
      <c r="AH37" s="233"/>
      <c r="AI37" s="233"/>
      <c r="AJ37" s="233"/>
      <c r="AK37" s="233"/>
      <c r="AL37" s="233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</row>
    <row r="38" spans="1:59" s="269" customFormat="1" ht="12.75" customHeight="1" x14ac:dyDescent="0.2">
      <c r="A38" s="183">
        <v>1</v>
      </c>
      <c r="B38" s="190">
        <v>75</v>
      </c>
      <c r="C38" s="185" t="s">
        <v>176</v>
      </c>
      <c r="D38" s="185" t="s">
        <v>23</v>
      </c>
      <c r="E38" s="186" t="s">
        <v>177</v>
      </c>
      <c r="F38" s="187"/>
      <c r="G38" s="183">
        <v>72.2</v>
      </c>
      <c r="H38" s="189">
        <v>0.68510000000000004</v>
      </c>
      <c r="I38" s="271">
        <v>115</v>
      </c>
      <c r="J38" s="185">
        <v>120</v>
      </c>
      <c r="K38" s="292">
        <v>125</v>
      </c>
      <c r="L38" s="189"/>
      <c r="M38" s="271">
        <v>120</v>
      </c>
      <c r="N38" s="189">
        <f t="shared" si="0"/>
        <v>82.212000000000003</v>
      </c>
      <c r="O38" s="271">
        <v>12</v>
      </c>
      <c r="P38" s="240"/>
      <c r="Q38" s="210"/>
      <c r="R38" s="246"/>
      <c r="S38" s="212"/>
      <c r="T38" s="233"/>
      <c r="U38" s="345"/>
      <c r="V38" s="212"/>
      <c r="W38" s="206"/>
      <c r="X38" s="206"/>
      <c r="Y38" s="207"/>
      <c r="Z38" s="206"/>
      <c r="AA38" s="214"/>
      <c r="AB38" s="212"/>
      <c r="AC38" s="212"/>
      <c r="AD38" s="212"/>
      <c r="AE38" s="212"/>
      <c r="AF38" s="233"/>
      <c r="AG38" s="233"/>
      <c r="AH38" s="233"/>
      <c r="AI38" s="233"/>
      <c r="AJ38" s="233"/>
      <c r="AK38" s="233"/>
      <c r="AL38" s="233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</row>
    <row r="39" spans="1:59" s="269" customFormat="1" x14ac:dyDescent="0.2">
      <c r="A39" s="183">
        <v>2</v>
      </c>
      <c r="B39" s="190">
        <v>75</v>
      </c>
      <c r="C39" s="185" t="s">
        <v>156</v>
      </c>
      <c r="D39" s="185" t="s">
        <v>80</v>
      </c>
      <c r="E39" s="186" t="s">
        <v>157</v>
      </c>
      <c r="F39" s="190"/>
      <c r="G39" s="190">
        <v>68.5</v>
      </c>
      <c r="H39" s="190">
        <v>0.71640000000000004</v>
      </c>
      <c r="I39" s="276">
        <v>100</v>
      </c>
      <c r="J39" s="188">
        <v>102.5</v>
      </c>
      <c r="K39" s="190">
        <v>105</v>
      </c>
      <c r="L39" s="190"/>
      <c r="M39" s="282">
        <v>105</v>
      </c>
      <c r="N39" s="189">
        <f t="shared" si="0"/>
        <v>75.222000000000008</v>
      </c>
      <c r="O39" s="271">
        <v>10</v>
      </c>
      <c r="P39" s="240"/>
      <c r="Q39" s="210"/>
      <c r="R39" s="246"/>
      <c r="S39" s="212"/>
      <c r="T39" s="233"/>
      <c r="U39" s="345"/>
      <c r="V39" s="211"/>
      <c r="W39" s="206"/>
      <c r="X39" s="206"/>
      <c r="Y39" s="207"/>
      <c r="Z39" s="206"/>
      <c r="AA39" s="214"/>
      <c r="AB39" s="233"/>
      <c r="AC39" s="233"/>
      <c r="AD39" s="212"/>
      <c r="AE39" s="212"/>
      <c r="AF39" s="212"/>
      <c r="AG39" s="233"/>
      <c r="AH39" s="233"/>
      <c r="AI39" s="233"/>
      <c r="AJ39" s="233"/>
      <c r="AK39" s="233"/>
      <c r="AL39" s="233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</row>
    <row r="40" spans="1:59" s="269" customFormat="1" ht="12.75" customHeight="1" x14ac:dyDescent="0.2">
      <c r="A40" s="183"/>
      <c r="B40" s="404" t="s">
        <v>179</v>
      </c>
      <c r="C40" s="405"/>
      <c r="D40" s="405"/>
      <c r="E40" s="405"/>
      <c r="F40" s="405"/>
      <c r="G40" s="405"/>
      <c r="H40" s="406"/>
      <c r="I40" s="271"/>
      <c r="J40" s="271"/>
      <c r="K40" s="282"/>
      <c r="L40" s="223"/>
      <c r="M40" s="209"/>
      <c r="N40" s="189"/>
      <c r="O40" s="258"/>
      <c r="P40" s="240"/>
      <c r="Q40" s="210"/>
      <c r="R40" s="290"/>
      <c r="S40" s="212"/>
      <c r="T40" s="233"/>
      <c r="U40" s="345"/>
      <c r="V40" s="211"/>
      <c r="W40" s="206"/>
      <c r="X40" s="206"/>
      <c r="Y40" s="293"/>
      <c r="Z40" s="294"/>
      <c r="AA40" s="233"/>
      <c r="AB40" s="233"/>
      <c r="AC40" s="233"/>
      <c r="AD40" s="212"/>
      <c r="AE40" s="212"/>
      <c r="AF40" s="233"/>
      <c r="AG40" s="233"/>
      <c r="AH40" s="233"/>
      <c r="AI40" s="233"/>
      <c r="AJ40" s="233"/>
      <c r="AK40" s="233"/>
      <c r="AL40" s="233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</row>
    <row r="41" spans="1:59" x14ac:dyDescent="0.2">
      <c r="A41" s="302">
        <v>1</v>
      </c>
      <c r="B41" s="183">
        <v>67.5</v>
      </c>
      <c r="C41" s="185" t="s">
        <v>158</v>
      </c>
      <c r="D41" s="185" t="s">
        <v>80</v>
      </c>
      <c r="E41" s="186" t="s">
        <v>159</v>
      </c>
      <c r="F41" s="223"/>
      <c r="G41" s="185">
        <v>65.400000000000006</v>
      </c>
      <c r="H41" s="185">
        <v>0.74709999999999999</v>
      </c>
      <c r="I41" s="303">
        <v>105</v>
      </c>
      <c r="J41" s="295">
        <v>105</v>
      </c>
      <c r="K41" s="304">
        <v>110</v>
      </c>
      <c r="L41" s="189"/>
      <c r="M41" s="185">
        <v>105</v>
      </c>
      <c r="N41" s="189">
        <f>M41*H41</f>
        <v>78.445499999999996</v>
      </c>
      <c r="O41" s="258">
        <v>12</v>
      </c>
      <c r="R41" s="211"/>
      <c r="S41" s="206"/>
      <c r="T41" s="206"/>
      <c r="U41" s="293"/>
      <c r="V41" s="294"/>
      <c r="X41" s="212"/>
      <c r="Y41" s="212"/>
      <c r="Z41" s="233"/>
      <c r="AA41" s="233"/>
      <c r="AB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</row>
    <row r="42" spans="1:59" s="269" customFormat="1" x14ac:dyDescent="0.2">
      <c r="A42" s="183"/>
      <c r="B42" s="409" t="s">
        <v>161</v>
      </c>
      <c r="C42" s="410"/>
      <c r="D42" s="410"/>
      <c r="E42" s="410"/>
      <c r="F42" s="410"/>
      <c r="G42" s="410"/>
      <c r="H42" s="411"/>
      <c r="I42" s="190"/>
      <c r="J42" s="190"/>
      <c r="K42" s="190"/>
      <c r="L42" s="190"/>
      <c r="M42" s="190"/>
      <c r="N42" s="189"/>
      <c r="O42" s="258"/>
      <c r="P42" s="233"/>
      <c r="Q42" s="240"/>
      <c r="R42" s="233"/>
      <c r="S42" s="211"/>
      <c r="T42" s="211"/>
      <c r="U42" s="233"/>
      <c r="V42" s="233"/>
      <c r="W42" s="233"/>
      <c r="X42" s="212"/>
      <c r="Y42" s="212"/>
      <c r="Z42" s="212"/>
      <c r="AA42" s="212"/>
      <c r="AB42" s="233"/>
      <c r="AC42" s="233"/>
      <c r="AD42" s="233"/>
      <c r="AE42" s="233"/>
      <c r="AF42" s="233"/>
      <c r="AG42" s="233"/>
      <c r="AH42" s="233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</row>
    <row r="43" spans="1:59" s="269" customFormat="1" x14ac:dyDescent="0.2">
      <c r="A43" s="190">
        <v>1</v>
      </c>
      <c r="B43" s="185">
        <v>100</v>
      </c>
      <c r="C43" s="183" t="s">
        <v>84</v>
      </c>
      <c r="D43" s="183" t="s">
        <v>80</v>
      </c>
      <c r="E43" s="296" t="s">
        <v>160</v>
      </c>
      <c r="F43" s="183"/>
      <c r="G43" s="185">
        <v>96</v>
      </c>
      <c r="H43" s="185">
        <v>0.56479999999999997</v>
      </c>
      <c r="I43" s="271">
        <v>150</v>
      </c>
      <c r="J43" s="263">
        <v>155</v>
      </c>
      <c r="K43" s="271">
        <v>155</v>
      </c>
      <c r="L43" s="223"/>
      <c r="M43" s="209">
        <v>155</v>
      </c>
      <c r="N43" s="189">
        <f t="shared" si="0"/>
        <v>87.543999999999997</v>
      </c>
      <c r="O43" s="258">
        <v>12</v>
      </c>
      <c r="P43" s="233"/>
      <c r="Q43" s="240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41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</row>
    <row r="44" spans="1:59" s="269" customFormat="1" x14ac:dyDescent="0.2">
      <c r="A44" s="183"/>
      <c r="B44" s="409" t="s">
        <v>170</v>
      </c>
      <c r="C44" s="410"/>
      <c r="D44" s="410"/>
      <c r="E44" s="410"/>
      <c r="F44" s="410"/>
      <c r="G44" s="411"/>
      <c r="H44" s="209"/>
      <c r="I44" s="271"/>
      <c r="J44" s="271"/>
      <c r="K44" s="252"/>
      <c r="L44" s="223"/>
      <c r="M44" s="297"/>
      <c r="N44" s="189"/>
      <c r="O44" s="258"/>
      <c r="P44" s="233"/>
      <c r="Q44" s="240"/>
      <c r="R44" s="233"/>
      <c r="S44" s="233"/>
      <c r="T44" s="233"/>
      <c r="U44" s="233"/>
      <c r="V44" s="233"/>
      <c r="W44" s="233"/>
      <c r="X44" s="233"/>
      <c r="Y44" s="233"/>
      <c r="Z44" s="212"/>
      <c r="AA44" s="212"/>
      <c r="AB44" s="241"/>
      <c r="AC44" s="233"/>
      <c r="AD44" s="233"/>
      <c r="AE44" s="233"/>
      <c r="AF44" s="233"/>
      <c r="AG44" s="233"/>
      <c r="AH44" s="233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</row>
    <row r="45" spans="1:59" s="269" customFormat="1" ht="12.75" customHeight="1" x14ac:dyDescent="0.2">
      <c r="A45" s="183">
        <v>1</v>
      </c>
      <c r="B45" s="183">
        <v>67.5</v>
      </c>
      <c r="C45" s="185" t="s">
        <v>168</v>
      </c>
      <c r="D45" s="273" t="s">
        <v>166</v>
      </c>
      <c r="E45" s="273" t="s">
        <v>169</v>
      </c>
      <c r="F45" s="273"/>
      <c r="G45" s="273">
        <v>66.3</v>
      </c>
      <c r="H45" s="298">
        <v>0.73770000000000002</v>
      </c>
      <c r="I45" s="263">
        <v>85</v>
      </c>
      <c r="J45" s="282">
        <v>90</v>
      </c>
      <c r="K45" s="252">
        <v>97.5</v>
      </c>
      <c r="L45" s="223"/>
      <c r="M45" s="299">
        <v>90</v>
      </c>
      <c r="N45" s="189">
        <f t="shared" si="0"/>
        <v>66.393000000000001</v>
      </c>
      <c r="O45" s="258">
        <v>12</v>
      </c>
      <c r="P45" s="233"/>
      <c r="Q45" s="240"/>
      <c r="R45" s="233"/>
      <c r="S45" s="233"/>
      <c r="T45" s="233"/>
      <c r="U45" s="233"/>
      <c r="V45" s="233"/>
      <c r="W45" s="233"/>
      <c r="X45" s="233"/>
      <c r="Y45" s="233"/>
      <c r="Z45" s="212"/>
      <c r="AA45" s="212"/>
      <c r="AB45" s="233"/>
      <c r="AC45" s="233"/>
      <c r="AD45" s="233"/>
      <c r="AE45" s="233"/>
      <c r="AF45" s="233"/>
      <c r="AG45" s="233"/>
      <c r="AH45" s="233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</row>
    <row r="46" spans="1:59" s="269" customFormat="1" x14ac:dyDescent="0.2">
      <c r="A46" s="183"/>
      <c r="B46" s="190"/>
      <c r="C46" s="185"/>
      <c r="D46" s="184"/>
      <c r="E46" s="186"/>
      <c r="F46" s="185"/>
      <c r="G46" s="190"/>
      <c r="H46" s="190"/>
      <c r="I46" s="252"/>
      <c r="J46" s="252"/>
      <c r="K46" s="278"/>
      <c r="L46" s="223"/>
      <c r="M46" s="209"/>
      <c r="N46" s="189"/>
      <c r="O46" s="254"/>
      <c r="P46" s="233"/>
      <c r="Q46" s="240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41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</row>
    <row r="47" spans="1:59" s="269" customFormat="1" x14ac:dyDescent="0.2">
      <c r="A47" s="183"/>
      <c r="B47" s="404" t="s">
        <v>146</v>
      </c>
      <c r="C47" s="405"/>
      <c r="D47" s="405"/>
      <c r="E47" s="405"/>
      <c r="F47" s="405"/>
      <c r="G47" s="405"/>
      <c r="H47" s="406"/>
      <c r="I47" s="185"/>
      <c r="J47" s="271"/>
      <c r="K47" s="271"/>
      <c r="L47" s="223"/>
      <c r="M47" s="209"/>
      <c r="N47" s="189"/>
      <c r="O47" s="258"/>
      <c r="P47" s="233"/>
      <c r="Q47" s="240"/>
      <c r="R47" s="233"/>
      <c r="S47" s="233"/>
      <c r="T47" s="233"/>
      <c r="U47" s="233"/>
      <c r="V47" s="233"/>
      <c r="W47" s="233"/>
      <c r="X47" s="212"/>
      <c r="Y47" s="212"/>
      <c r="Z47" s="212"/>
      <c r="AA47" s="212"/>
      <c r="AB47" s="233"/>
      <c r="AC47" s="233"/>
      <c r="AD47" s="233"/>
      <c r="AE47" s="233"/>
      <c r="AF47" s="233"/>
      <c r="AG47" s="233"/>
      <c r="AH47" s="233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</row>
    <row r="48" spans="1:59" s="269" customFormat="1" ht="12.75" customHeight="1" x14ac:dyDescent="0.2">
      <c r="A48" s="183">
        <v>1</v>
      </c>
      <c r="B48" s="300">
        <v>90</v>
      </c>
      <c r="C48" s="185" t="s">
        <v>123</v>
      </c>
      <c r="D48" s="277" t="s">
        <v>80</v>
      </c>
      <c r="E48" s="186" t="s">
        <v>130</v>
      </c>
      <c r="F48" s="267"/>
      <c r="G48" s="301">
        <v>87</v>
      </c>
      <c r="H48" s="189">
        <v>0.5978</v>
      </c>
      <c r="I48" s="269">
        <v>120</v>
      </c>
      <c r="J48" s="263">
        <v>125</v>
      </c>
      <c r="K48" s="263">
        <v>125</v>
      </c>
      <c r="L48" s="223"/>
      <c r="M48" s="209">
        <v>120</v>
      </c>
      <c r="N48" s="189">
        <f t="shared" si="0"/>
        <v>71.736000000000004</v>
      </c>
      <c r="O48" s="258">
        <v>12</v>
      </c>
      <c r="P48" s="233"/>
      <c r="Q48" s="240"/>
      <c r="R48" s="233"/>
      <c r="S48" s="233"/>
      <c r="T48" s="233"/>
      <c r="U48" s="233"/>
      <c r="V48" s="233"/>
      <c r="W48" s="233"/>
      <c r="X48" s="212"/>
      <c r="Y48" s="212"/>
      <c r="Z48" s="212"/>
      <c r="AA48" s="212"/>
      <c r="AB48" s="241"/>
      <c r="AC48" s="233"/>
      <c r="AD48" s="233"/>
      <c r="AE48" s="233"/>
      <c r="AF48" s="233"/>
      <c r="AG48" s="233"/>
      <c r="AH48" s="233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</row>
    <row r="49" spans="1:59" x14ac:dyDescent="0.2">
      <c r="Y49" s="233"/>
      <c r="Z49" s="233"/>
      <c r="AA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</row>
    <row r="50" spans="1:59" s="269" customFormat="1" x14ac:dyDescent="0.2">
      <c r="P50" s="233"/>
      <c r="Q50" s="240"/>
      <c r="R50" s="233"/>
      <c r="S50" s="233"/>
      <c r="T50" s="233"/>
      <c r="U50" s="233"/>
      <c r="V50" s="233"/>
      <c r="W50" s="233"/>
      <c r="X50" s="212"/>
      <c r="Y50" s="212"/>
      <c r="Z50" s="212"/>
      <c r="AA50" s="212"/>
      <c r="AB50" s="233"/>
      <c r="AC50" s="233"/>
      <c r="AD50" s="233"/>
      <c r="AE50" s="233"/>
      <c r="AF50" s="233"/>
      <c r="AG50" s="233"/>
      <c r="AH50" s="233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</row>
    <row r="51" spans="1:59" x14ac:dyDescent="0.2">
      <c r="A51" s="183"/>
      <c r="B51" s="408"/>
      <c r="C51" s="408"/>
      <c r="D51" s="408"/>
      <c r="E51" s="408"/>
      <c r="F51" s="408"/>
      <c r="G51" s="408"/>
      <c r="H51" s="408"/>
      <c r="I51" s="408"/>
      <c r="J51" s="252"/>
      <c r="K51" s="282"/>
      <c r="L51" s="223"/>
      <c r="M51" s="305"/>
      <c r="N51" s="189"/>
      <c r="O51" s="258"/>
      <c r="Y51" s="233"/>
      <c r="Z51" s="233"/>
      <c r="AA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</row>
    <row r="52" spans="1:59" s="269" customFormat="1" x14ac:dyDescent="0.2">
      <c r="A52" s="183"/>
      <c r="B52" s="190"/>
      <c r="C52" s="185"/>
      <c r="D52" s="185"/>
      <c r="E52" s="186"/>
      <c r="F52" s="184"/>
      <c r="G52" s="184"/>
      <c r="H52" s="184"/>
      <c r="I52" s="184"/>
      <c r="J52" s="184"/>
      <c r="K52" s="188"/>
      <c r="L52" s="189"/>
      <c r="M52" s="306"/>
      <c r="N52" s="271"/>
      <c r="O52" s="271"/>
      <c r="P52" s="240"/>
      <c r="Q52" s="210"/>
      <c r="R52" s="290"/>
      <c r="S52" s="233"/>
      <c r="T52" s="233"/>
      <c r="U52" s="240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41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</row>
    <row r="53" spans="1:59" x14ac:dyDescent="0.2">
      <c r="A53" s="183"/>
      <c r="B53" s="183"/>
      <c r="C53" s="185"/>
      <c r="D53" s="185"/>
      <c r="E53" s="186"/>
      <c r="F53" s="408"/>
      <c r="G53" s="408"/>
      <c r="H53" s="408"/>
      <c r="I53" s="408"/>
      <c r="J53" s="408"/>
      <c r="K53" s="408"/>
      <c r="L53" s="408"/>
      <c r="M53" s="307"/>
      <c r="N53" s="271"/>
      <c r="O53" s="223"/>
      <c r="P53" s="240"/>
      <c r="Q53" s="210"/>
      <c r="R53" s="290"/>
      <c r="S53" s="212"/>
      <c r="T53" s="233"/>
      <c r="U53" s="240"/>
      <c r="V53" s="241"/>
      <c r="W53" s="240"/>
      <c r="X53" s="241"/>
      <c r="Y53" s="233"/>
      <c r="Z53" s="233"/>
      <c r="AA53" s="233"/>
      <c r="AB53" s="233"/>
      <c r="AC53" s="233"/>
      <c r="AD53" s="233"/>
      <c r="AE53" s="233"/>
      <c r="AF53" s="241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</row>
    <row r="54" spans="1:59" s="269" customFormat="1" x14ac:dyDescent="0.2">
      <c r="A54" s="183"/>
      <c r="B54" s="183"/>
      <c r="C54" s="185"/>
      <c r="D54" s="185"/>
      <c r="E54" s="186"/>
      <c r="F54" s="184"/>
      <c r="G54" s="184"/>
      <c r="H54" s="184"/>
      <c r="I54" s="184"/>
      <c r="J54" s="184"/>
      <c r="K54" s="190"/>
      <c r="L54" s="189"/>
      <c r="M54" s="308"/>
      <c r="N54" s="309"/>
      <c r="O54" s="223"/>
      <c r="P54" s="240"/>
      <c r="Q54" s="210"/>
      <c r="R54" s="290"/>
      <c r="S54" s="212"/>
      <c r="T54" s="233"/>
      <c r="U54" s="240"/>
      <c r="V54" s="233"/>
      <c r="W54" s="233"/>
      <c r="X54" s="233"/>
      <c r="Y54" s="233"/>
      <c r="Z54" s="233"/>
      <c r="AA54" s="233"/>
      <c r="AB54" s="212"/>
      <c r="AC54" s="212"/>
      <c r="AD54" s="212"/>
      <c r="AE54" s="212"/>
      <c r="AF54" s="233"/>
      <c r="AG54" s="233"/>
      <c r="AH54" s="233"/>
      <c r="AI54" s="233"/>
      <c r="AJ54" s="233"/>
      <c r="AK54" s="233"/>
      <c r="AL54" s="233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</row>
    <row r="55" spans="1:59" s="269" customFormat="1" ht="12.75" customHeight="1" x14ac:dyDescent="0.2">
      <c r="A55" s="183"/>
      <c r="B55" s="184"/>
      <c r="C55" s="184"/>
      <c r="D55" s="184"/>
      <c r="E55" s="184"/>
      <c r="F55" s="408"/>
      <c r="G55" s="408"/>
      <c r="H55" s="408"/>
      <c r="I55" s="408"/>
      <c r="J55" s="408"/>
      <c r="K55" s="408"/>
      <c r="L55" s="408"/>
      <c r="M55" s="310"/>
      <c r="N55" s="223"/>
      <c r="O55" s="223"/>
      <c r="P55" s="240"/>
      <c r="Q55" s="210"/>
      <c r="R55" s="290"/>
      <c r="S55" s="212"/>
      <c r="T55" s="233"/>
      <c r="U55" s="240"/>
      <c r="V55" s="233"/>
      <c r="W55" s="233"/>
      <c r="X55" s="233"/>
      <c r="Y55" s="233"/>
      <c r="Z55" s="233"/>
      <c r="AA55" s="233"/>
      <c r="AB55" s="212"/>
      <c r="AC55" s="212"/>
      <c r="AD55" s="212"/>
      <c r="AE55" s="212"/>
      <c r="AF55" s="241"/>
      <c r="AG55" s="233"/>
      <c r="AH55" s="233"/>
      <c r="AI55" s="233"/>
      <c r="AJ55" s="233"/>
      <c r="AK55" s="233"/>
      <c r="AL55" s="233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</row>
    <row r="56" spans="1:59" s="269" customFormat="1" x14ac:dyDescent="0.2">
      <c r="A56" s="183"/>
      <c r="B56" s="223"/>
      <c r="C56" s="185"/>
      <c r="D56" s="185"/>
      <c r="E56" s="192"/>
      <c r="F56" s="184"/>
      <c r="G56" s="183"/>
      <c r="H56" s="189"/>
      <c r="I56" s="223"/>
      <c r="J56" s="223"/>
      <c r="K56" s="309"/>
      <c r="L56" s="223"/>
      <c r="M56" s="305"/>
      <c r="N56" s="189"/>
      <c r="O56" s="254"/>
      <c r="P56" s="233"/>
      <c r="Q56" s="240"/>
      <c r="R56" s="311"/>
      <c r="S56" s="311"/>
      <c r="T56" s="311"/>
      <c r="U56" s="311"/>
      <c r="V56" s="311"/>
      <c r="W56" s="311"/>
      <c r="X56" s="212"/>
      <c r="Y56" s="212"/>
      <c r="Z56" s="212"/>
      <c r="AA56" s="212"/>
      <c r="AB56" s="241"/>
      <c r="AC56" s="233"/>
      <c r="AD56" s="233"/>
      <c r="AE56" s="233"/>
      <c r="AF56" s="233"/>
      <c r="AG56" s="233"/>
      <c r="AH56" s="233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</row>
    <row r="57" spans="1:59" s="269" customFormat="1" ht="12.75" customHeight="1" x14ac:dyDescent="0.2">
      <c r="A57" s="183"/>
      <c r="B57" s="270"/>
      <c r="C57" s="185"/>
      <c r="D57" s="185"/>
      <c r="E57" s="186"/>
      <c r="F57" s="184"/>
      <c r="G57" s="184"/>
      <c r="H57" s="184"/>
      <c r="I57" s="184"/>
      <c r="J57" s="184"/>
      <c r="K57" s="190"/>
      <c r="L57" s="189"/>
      <c r="M57" s="308"/>
      <c r="N57" s="223"/>
      <c r="O57" s="223"/>
      <c r="P57" s="240"/>
      <c r="Q57" s="210"/>
      <c r="R57" s="290"/>
      <c r="S57" s="212"/>
      <c r="T57" s="233"/>
      <c r="U57" s="240"/>
      <c r="V57" s="212"/>
      <c r="W57" s="206"/>
      <c r="X57" s="206"/>
      <c r="Y57" s="207"/>
      <c r="Z57" s="206"/>
      <c r="AA57" s="214"/>
      <c r="AB57" s="212"/>
      <c r="AC57" s="212"/>
      <c r="AD57" s="212"/>
      <c r="AE57" s="212"/>
      <c r="AF57" s="241"/>
      <c r="AG57" s="233"/>
      <c r="AH57" s="233"/>
      <c r="AI57" s="233"/>
      <c r="AJ57" s="233"/>
      <c r="AK57" s="233"/>
      <c r="AL57" s="233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</row>
    <row r="58" spans="1:59" x14ac:dyDescent="0.2">
      <c r="A58" s="183"/>
      <c r="B58" s="408"/>
      <c r="C58" s="408"/>
      <c r="D58" s="408"/>
      <c r="E58" s="408"/>
      <c r="F58" s="408"/>
      <c r="G58" s="408"/>
      <c r="H58" s="408"/>
      <c r="I58" s="183"/>
      <c r="J58" s="183"/>
      <c r="K58" s="223"/>
      <c r="L58" s="223"/>
      <c r="M58" s="305"/>
      <c r="N58" s="189"/>
      <c r="O58" s="254"/>
      <c r="R58" s="212"/>
      <c r="S58" s="206"/>
      <c r="T58" s="206"/>
      <c r="U58" s="207"/>
      <c r="V58" s="206"/>
      <c r="W58" s="214"/>
      <c r="Y58" s="233"/>
      <c r="Z58" s="233"/>
      <c r="AA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  <c r="BC58" s="233"/>
    </row>
    <row r="59" spans="1:59" s="269" customFormat="1" x14ac:dyDescent="0.2">
      <c r="A59" s="183"/>
      <c r="B59" s="184"/>
      <c r="C59" s="184"/>
      <c r="D59" s="184"/>
      <c r="E59" s="184"/>
      <c r="F59" s="184"/>
      <c r="G59" s="190"/>
      <c r="H59" s="189"/>
      <c r="I59" s="223"/>
      <c r="J59" s="223"/>
      <c r="K59" s="309"/>
      <c r="L59" s="223"/>
      <c r="M59" s="305"/>
      <c r="N59" s="189"/>
      <c r="O59" s="254"/>
      <c r="P59" s="233"/>
      <c r="Q59" s="240"/>
      <c r="R59" s="211"/>
      <c r="S59" s="206"/>
      <c r="T59" s="206"/>
      <c r="U59" s="293"/>
      <c r="V59" s="206"/>
      <c r="W59" s="214"/>
      <c r="X59" s="233"/>
      <c r="Y59" s="233"/>
      <c r="Z59" s="233"/>
      <c r="AA59" s="233"/>
      <c r="AB59" s="241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3"/>
      <c r="AQ59" s="233"/>
      <c r="AR59" s="233"/>
      <c r="AS59" s="233"/>
      <c r="AT59" s="233"/>
      <c r="AU59" s="233"/>
      <c r="AV59" s="233"/>
      <c r="AW59" s="233"/>
      <c r="AX59" s="233"/>
      <c r="AY59" s="233"/>
      <c r="AZ59" s="233"/>
      <c r="BA59" s="233"/>
      <c r="BB59" s="233"/>
      <c r="BC59" s="233"/>
    </row>
    <row r="60" spans="1:59" s="269" customFormat="1" x14ac:dyDescent="0.2">
      <c r="A60" s="183"/>
      <c r="B60" s="184"/>
      <c r="C60" s="184"/>
      <c r="D60" s="184"/>
      <c r="E60" s="184"/>
      <c r="F60" s="184"/>
      <c r="G60" s="209"/>
      <c r="H60" s="209"/>
      <c r="I60" s="223"/>
      <c r="J60" s="223"/>
      <c r="K60" s="223"/>
      <c r="L60" s="223"/>
      <c r="M60" s="305"/>
      <c r="N60" s="189"/>
      <c r="O60" s="254"/>
      <c r="P60" s="233"/>
      <c r="Q60" s="240"/>
      <c r="R60" s="212"/>
      <c r="S60" s="206"/>
      <c r="T60" s="206"/>
      <c r="U60" s="207"/>
      <c r="V60" s="206"/>
      <c r="W60" s="214"/>
      <c r="X60" s="212"/>
      <c r="Y60" s="212"/>
      <c r="Z60" s="212"/>
      <c r="AA60" s="212"/>
      <c r="AB60" s="233"/>
      <c r="AC60" s="233"/>
      <c r="AD60" s="233"/>
      <c r="AE60" s="233"/>
      <c r="AF60" s="233"/>
      <c r="AG60" s="233"/>
      <c r="AH60" s="233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</row>
    <row r="61" spans="1:59" x14ac:dyDescent="0.2">
      <c r="A61" s="183"/>
      <c r="B61" s="190"/>
      <c r="C61" s="190"/>
      <c r="D61" s="190"/>
      <c r="E61" s="190"/>
      <c r="F61" s="190"/>
      <c r="G61" s="190"/>
      <c r="H61" s="189"/>
      <c r="I61" s="223"/>
      <c r="J61" s="223"/>
      <c r="K61" s="309"/>
      <c r="L61" s="223"/>
      <c r="M61" s="305"/>
      <c r="N61" s="189"/>
      <c r="O61" s="254"/>
      <c r="R61" s="233"/>
      <c r="S61" s="206"/>
      <c r="T61" s="206"/>
      <c r="U61" s="207"/>
      <c r="V61" s="206"/>
      <c r="W61" s="214"/>
    </row>
    <row r="62" spans="1:59" x14ac:dyDescent="0.2">
      <c r="A62" s="183"/>
      <c r="B62" s="408"/>
      <c r="C62" s="408"/>
      <c r="D62" s="408"/>
      <c r="E62" s="408"/>
      <c r="F62" s="408"/>
      <c r="G62" s="408"/>
      <c r="H62" s="408"/>
      <c r="I62" s="223"/>
      <c r="J62" s="223"/>
      <c r="K62" s="223"/>
      <c r="L62" s="223"/>
      <c r="M62" s="305"/>
      <c r="N62" s="189"/>
      <c r="O62" s="254"/>
      <c r="R62" s="212"/>
      <c r="S62" s="206"/>
      <c r="T62" s="206"/>
      <c r="U62" s="207"/>
      <c r="V62" s="206"/>
      <c r="W62" s="214"/>
    </row>
    <row r="63" spans="1:59" x14ac:dyDescent="0.2">
      <c r="A63" s="209"/>
      <c r="B63" s="184"/>
      <c r="C63" s="184"/>
      <c r="D63" s="184"/>
      <c r="E63" s="192"/>
      <c r="F63" s="184"/>
      <c r="G63" s="188"/>
      <c r="H63" s="189"/>
      <c r="I63" s="223"/>
      <c r="J63" s="223"/>
      <c r="K63" s="223"/>
      <c r="L63" s="223"/>
      <c r="M63" s="305"/>
      <c r="N63" s="189"/>
      <c r="O63" s="254"/>
      <c r="R63" s="211"/>
      <c r="S63" s="206"/>
      <c r="T63" s="206"/>
      <c r="U63" s="293"/>
      <c r="V63" s="206"/>
      <c r="W63" s="214"/>
    </row>
    <row r="64" spans="1:59" x14ac:dyDescent="0.2">
      <c r="A64" s="183"/>
      <c r="B64" s="412"/>
      <c r="C64" s="412"/>
      <c r="D64" s="412"/>
      <c r="E64" s="412"/>
      <c r="F64" s="412"/>
      <c r="G64" s="412"/>
      <c r="H64" s="412"/>
      <c r="I64" s="223"/>
      <c r="J64" s="223"/>
      <c r="K64" s="223"/>
      <c r="L64" s="223"/>
      <c r="M64" s="305"/>
      <c r="N64" s="189"/>
      <c r="O64" s="254"/>
    </row>
    <row r="65" spans="1:15" x14ac:dyDescent="0.2">
      <c r="A65" s="183"/>
      <c r="B65" s="183"/>
      <c r="C65" s="185"/>
      <c r="D65" s="185"/>
      <c r="E65" s="186"/>
      <c r="F65" s="185"/>
      <c r="G65" s="188"/>
      <c r="H65" s="189"/>
      <c r="I65" s="223"/>
      <c r="J65" s="223"/>
      <c r="K65" s="223"/>
      <c r="L65" s="223"/>
      <c r="M65" s="305"/>
      <c r="N65" s="189"/>
      <c r="O65" s="254"/>
    </row>
    <row r="66" spans="1:15" x14ac:dyDescent="0.2">
      <c r="A66" s="183"/>
      <c r="B66" s="412"/>
      <c r="C66" s="412"/>
      <c r="D66" s="412"/>
      <c r="E66" s="412"/>
      <c r="F66" s="412"/>
      <c r="G66" s="412"/>
      <c r="H66" s="412"/>
      <c r="I66" s="223"/>
      <c r="J66" s="223"/>
      <c r="K66" s="223"/>
      <c r="L66" s="223"/>
      <c r="M66" s="305"/>
      <c r="N66" s="189"/>
      <c r="O66" s="254"/>
    </row>
    <row r="67" spans="1:15" x14ac:dyDescent="0.2">
      <c r="A67" s="183"/>
      <c r="B67" s="183"/>
      <c r="C67" s="185"/>
      <c r="D67" s="185"/>
      <c r="E67" s="186"/>
      <c r="F67" s="187"/>
      <c r="G67" s="209"/>
      <c r="H67" s="189"/>
      <c r="I67" s="223"/>
      <c r="J67" s="223"/>
      <c r="K67" s="223"/>
      <c r="L67" s="223"/>
      <c r="M67" s="305"/>
      <c r="N67" s="189"/>
      <c r="O67" s="254"/>
    </row>
    <row r="68" spans="1:15" x14ac:dyDescent="0.2">
      <c r="A68" s="209"/>
      <c r="B68" s="412"/>
      <c r="C68" s="412"/>
      <c r="D68" s="412"/>
      <c r="E68" s="412"/>
      <c r="F68" s="412"/>
      <c r="G68" s="412"/>
      <c r="H68" s="189"/>
      <c r="I68" s="223"/>
      <c r="J68" s="223"/>
      <c r="K68" s="223"/>
      <c r="L68" s="223"/>
      <c r="M68" s="305"/>
      <c r="N68" s="189"/>
      <c r="O68" s="254"/>
    </row>
    <row r="69" spans="1:15" x14ac:dyDescent="0.2">
      <c r="A69" s="183"/>
      <c r="B69" s="184"/>
      <c r="C69" s="184"/>
      <c r="D69" s="184"/>
      <c r="E69" s="184"/>
      <c r="F69" s="184"/>
      <c r="G69" s="188"/>
      <c r="H69" s="189"/>
      <c r="I69" s="223"/>
      <c r="J69" s="223"/>
      <c r="K69" s="309"/>
      <c r="L69" s="223"/>
      <c r="M69" s="305"/>
      <c r="N69" s="189"/>
      <c r="O69" s="254"/>
    </row>
    <row r="70" spans="1:15" x14ac:dyDescent="0.2">
      <c r="A70" s="209"/>
      <c r="B70" s="184"/>
      <c r="C70" s="184"/>
      <c r="D70" s="184"/>
      <c r="E70" s="192"/>
      <c r="F70" s="184"/>
      <c r="G70" s="183"/>
      <c r="H70" s="189"/>
      <c r="I70" s="223"/>
      <c r="J70" s="223"/>
      <c r="K70" s="223"/>
      <c r="L70" s="223"/>
      <c r="M70" s="305"/>
      <c r="N70" s="189"/>
      <c r="O70" s="254"/>
    </row>
    <row r="71" spans="1:15" x14ac:dyDescent="0.2">
      <c r="A71" s="183"/>
      <c r="B71" s="412"/>
      <c r="C71" s="412"/>
      <c r="D71" s="412"/>
      <c r="E71" s="412"/>
      <c r="F71" s="412"/>
      <c r="G71" s="412"/>
      <c r="H71" s="412"/>
      <c r="I71" s="223"/>
      <c r="J71" s="223"/>
      <c r="K71" s="309"/>
      <c r="L71" s="223"/>
      <c r="M71" s="305"/>
      <c r="N71" s="189"/>
      <c r="O71" s="254"/>
    </row>
    <row r="72" spans="1:15" x14ac:dyDescent="0.2">
      <c r="A72" s="209"/>
      <c r="B72" s="184"/>
      <c r="C72" s="184"/>
      <c r="D72" s="184"/>
      <c r="E72" s="184"/>
      <c r="F72" s="184"/>
      <c r="G72" s="188"/>
      <c r="H72" s="189"/>
      <c r="I72" s="223"/>
      <c r="J72" s="223"/>
      <c r="K72" s="223"/>
      <c r="L72" s="223"/>
      <c r="M72" s="305"/>
      <c r="N72" s="189"/>
      <c r="O72" s="254"/>
    </row>
    <row r="73" spans="1:15" x14ac:dyDescent="0.2">
      <c r="A73" s="183"/>
      <c r="B73" s="408"/>
      <c r="C73" s="408"/>
      <c r="D73" s="408"/>
      <c r="E73" s="408"/>
      <c r="F73" s="408"/>
      <c r="G73" s="408"/>
      <c r="H73" s="408"/>
      <c r="I73" s="223"/>
      <c r="J73" s="223"/>
      <c r="K73" s="223"/>
      <c r="L73" s="223"/>
      <c r="M73" s="305"/>
      <c r="N73" s="189"/>
      <c r="O73" s="254"/>
    </row>
    <row r="74" spans="1:15" x14ac:dyDescent="0.2">
      <c r="A74" s="183"/>
      <c r="B74" s="184"/>
      <c r="C74" s="184"/>
      <c r="D74" s="184"/>
      <c r="E74" s="184"/>
      <c r="F74" s="184"/>
      <c r="G74" s="188"/>
      <c r="H74" s="189"/>
      <c r="I74" s="223"/>
      <c r="J74" s="223"/>
      <c r="K74" s="223"/>
      <c r="L74" s="223"/>
      <c r="M74" s="305"/>
      <c r="N74" s="189"/>
      <c r="O74" s="254"/>
    </row>
    <row r="75" spans="1:15" x14ac:dyDescent="0.2">
      <c r="A75" s="183"/>
      <c r="B75" s="404"/>
      <c r="C75" s="405"/>
      <c r="D75" s="405"/>
      <c r="E75" s="405"/>
      <c r="F75" s="405"/>
      <c r="G75" s="405"/>
      <c r="H75" s="406"/>
      <c r="I75" s="309"/>
      <c r="J75" s="223"/>
      <c r="K75" s="309"/>
      <c r="L75" s="223"/>
      <c r="M75" s="209"/>
      <c r="N75" s="189"/>
      <c r="O75" s="254"/>
    </row>
    <row r="76" spans="1:15" x14ac:dyDescent="0.2">
      <c r="A76" s="183"/>
      <c r="B76" s="183"/>
      <c r="C76" s="185"/>
      <c r="D76" s="185"/>
      <c r="E76" s="186"/>
      <c r="F76" s="187"/>
      <c r="G76" s="312"/>
      <c r="H76" s="189"/>
      <c r="I76" s="223"/>
      <c r="J76" s="223"/>
      <c r="K76" s="223"/>
      <c r="L76" s="223"/>
      <c r="M76" s="209"/>
      <c r="N76" s="189"/>
      <c r="O76" s="254"/>
    </row>
    <row r="77" spans="1:15" x14ac:dyDescent="0.2">
      <c r="A77" s="183"/>
      <c r="B77" s="223"/>
      <c r="C77" s="185"/>
      <c r="D77" s="185"/>
      <c r="E77" s="192"/>
      <c r="F77" s="185"/>
      <c r="G77" s="188"/>
      <c r="H77" s="189"/>
      <c r="I77" s="223"/>
      <c r="J77" s="223"/>
      <c r="K77" s="223"/>
      <c r="L77" s="223"/>
      <c r="M77" s="209"/>
      <c r="N77" s="189"/>
      <c r="O77" s="254"/>
    </row>
    <row r="78" spans="1:15" x14ac:dyDescent="0.2">
      <c r="A78" s="183"/>
      <c r="B78" s="209"/>
      <c r="C78" s="209"/>
      <c r="D78" s="209"/>
      <c r="E78" s="209"/>
      <c r="F78" s="209"/>
      <c r="G78" s="209"/>
      <c r="H78" s="189"/>
      <c r="I78" s="223"/>
      <c r="J78" s="223"/>
      <c r="K78" s="223"/>
      <c r="L78" s="223"/>
      <c r="M78" s="209"/>
      <c r="N78" s="189"/>
      <c r="O78" s="254"/>
    </row>
    <row r="79" spans="1:15" x14ac:dyDescent="0.2">
      <c r="A79" s="183"/>
      <c r="B79" s="223"/>
      <c r="C79" s="185"/>
      <c r="D79" s="185"/>
      <c r="E79" s="186"/>
      <c r="F79" s="185"/>
      <c r="G79" s="188"/>
      <c r="H79" s="189"/>
      <c r="I79" s="223"/>
      <c r="J79" s="223"/>
      <c r="K79" s="309"/>
      <c r="L79" s="223"/>
      <c r="M79" s="209"/>
      <c r="N79" s="189"/>
      <c r="O79" s="254"/>
    </row>
    <row r="80" spans="1:15" x14ac:dyDescent="0.2">
      <c r="A80" s="183"/>
      <c r="B80" s="209"/>
      <c r="C80" s="209"/>
      <c r="D80" s="209"/>
      <c r="E80" s="209"/>
      <c r="F80" s="209"/>
      <c r="G80" s="183"/>
      <c r="H80" s="189"/>
      <c r="I80" s="223"/>
      <c r="J80" s="223"/>
      <c r="K80" s="223"/>
      <c r="L80" s="223"/>
      <c r="M80" s="209"/>
      <c r="N80" s="189"/>
      <c r="O80" s="254"/>
    </row>
    <row r="81" spans="1:34" x14ac:dyDescent="0.2">
      <c r="A81" s="183"/>
      <c r="B81" s="184"/>
      <c r="C81" s="184"/>
      <c r="D81" s="185"/>
      <c r="E81" s="192"/>
      <c r="F81" s="185"/>
      <c r="G81" s="183"/>
      <c r="H81" s="189"/>
      <c r="I81" s="223"/>
      <c r="J81" s="223"/>
      <c r="K81" s="223"/>
      <c r="L81" s="223"/>
      <c r="M81" s="209"/>
      <c r="N81" s="189"/>
      <c r="O81" s="254"/>
    </row>
    <row r="82" spans="1:34" x14ac:dyDescent="0.2">
      <c r="A82" s="183"/>
      <c r="B82" s="183"/>
      <c r="C82" s="183"/>
      <c r="D82" s="183"/>
      <c r="E82" s="183"/>
      <c r="F82" s="183"/>
      <c r="G82" s="183"/>
      <c r="H82" s="189"/>
      <c r="I82" s="223"/>
      <c r="J82" s="223"/>
      <c r="K82" s="223"/>
      <c r="L82" s="223"/>
      <c r="M82" s="209"/>
      <c r="N82" s="189"/>
      <c r="O82" s="313"/>
      <c r="AB82" s="432"/>
      <c r="AC82" s="432"/>
      <c r="AD82" s="432"/>
      <c r="AE82" s="432"/>
      <c r="AF82" s="432"/>
      <c r="AG82" s="432"/>
      <c r="AH82" s="432"/>
    </row>
    <row r="83" spans="1:34" x14ac:dyDescent="0.2">
      <c r="A83" s="183"/>
      <c r="B83" s="183"/>
      <c r="C83" s="183"/>
      <c r="D83" s="183"/>
      <c r="E83" s="183"/>
      <c r="F83" s="183"/>
      <c r="G83" s="183"/>
      <c r="H83" s="189"/>
      <c r="I83" s="223"/>
      <c r="J83" s="223"/>
      <c r="K83" s="223"/>
      <c r="L83" s="223"/>
      <c r="M83" s="209"/>
      <c r="N83" s="189"/>
      <c r="O83" s="313"/>
    </row>
    <row r="84" spans="1:34" x14ac:dyDescent="0.2">
      <c r="A84" s="183"/>
      <c r="B84" s="183"/>
      <c r="C84" s="183"/>
      <c r="D84" s="183"/>
      <c r="E84" s="183"/>
      <c r="F84" s="183"/>
      <c r="G84" s="183"/>
      <c r="H84" s="189"/>
      <c r="I84" s="223"/>
      <c r="J84" s="223"/>
      <c r="K84" s="223"/>
      <c r="L84" s="223"/>
      <c r="M84" s="209"/>
      <c r="N84" s="189"/>
      <c r="O84" s="313"/>
    </row>
    <row r="85" spans="1:34" x14ac:dyDescent="0.2">
      <c r="A85" s="183"/>
      <c r="B85" s="183"/>
      <c r="C85" s="183"/>
      <c r="D85" s="183"/>
      <c r="E85" s="183"/>
      <c r="F85" s="183"/>
      <c r="G85" s="183"/>
      <c r="H85" s="189"/>
      <c r="I85" s="223"/>
      <c r="J85" s="223"/>
      <c r="K85" s="223"/>
      <c r="L85" s="223"/>
      <c r="M85" s="209"/>
      <c r="N85" s="189"/>
      <c r="O85" s="313"/>
    </row>
    <row r="86" spans="1:34" x14ac:dyDescent="0.2">
      <c r="A86" s="183"/>
      <c r="B86" s="183"/>
      <c r="C86" s="183"/>
      <c r="D86" s="183"/>
      <c r="E86" s="183"/>
      <c r="F86" s="183"/>
      <c r="G86" s="183"/>
      <c r="H86" s="189"/>
      <c r="I86" s="223"/>
      <c r="J86" s="223"/>
      <c r="K86" s="223"/>
      <c r="L86" s="223"/>
      <c r="M86" s="209"/>
      <c r="N86" s="189"/>
      <c r="O86" s="313"/>
      <c r="AB86" s="432"/>
      <c r="AC86" s="432"/>
      <c r="AD86" s="432"/>
      <c r="AE86" s="432"/>
      <c r="AF86" s="432"/>
      <c r="AG86" s="432"/>
      <c r="AH86" s="432"/>
    </row>
    <row r="87" spans="1:34" x14ac:dyDescent="0.2">
      <c r="A87" s="183"/>
      <c r="B87" s="183"/>
      <c r="C87" s="183"/>
      <c r="D87" s="183"/>
      <c r="E87" s="183"/>
      <c r="F87" s="183"/>
      <c r="G87" s="183"/>
      <c r="H87" s="189"/>
      <c r="I87" s="223"/>
      <c r="J87" s="223"/>
      <c r="K87" s="223"/>
      <c r="L87" s="223"/>
      <c r="M87" s="209"/>
      <c r="N87" s="189"/>
      <c r="O87" s="313"/>
    </row>
    <row r="88" spans="1:34" x14ac:dyDescent="0.2">
      <c r="A88" s="183"/>
      <c r="B88" s="183"/>
      <c r="C88" s="183"/>
      <c r="D88" s="183"/>
      <c r="E88" s="183"/>
      <c r="F88" s="183"/>
      <c r="G88" s="183"/>
      <c r="H88" s="189"/>
      <c r="I88" s="223"/>
      <c r="J88" s="223"/>
      <c r="K88" s="223"/>
      <c r="L88" s="223"/>
      <c r="M88" s="209"/>
      <c r="N88" s="189"/>
      <c r="O88" s="313"/>
    </row>
    <row r="89" spans="1:34" x14ac:dyDescent="0.2">
      <c r="A89" s="183"/>
      <c r="B89" s="183"/>
      <c r="C89" s="183"/>
      <c r="D89" s="183"/>
      <c r="E89" s="183"/>
      <c r="F89" s="183"/>
      <c r="G89" s="183"/>
      <c r="H89" s="189"/>
      <c r="I89" s="223"/>
      <c r="J89" s="223"/>
      <c r="K89" s="223"/>
      <c r="L89" s="223"/>
      <c r="M89" s="209"/>
      <c r="N89" s="189"/>
      <c r="O89" s="313"/>
      <c r="AB89" s="432"/>
      <c r="AC89" s="432"/>
      <c r="AD89" s="432"/>
      <c r="AE89" s="432"/>
      <c r="AF89" s="432"/>
      <c r="AG89" s="432"/>
      <c r="AH89" s="432"/>
    </row>
    <row r="90" spans="1:34" x14ac:dyDescent="0.2">
      <c r="A90" s="183"/>
      <c r="B90" s="183"/>
      <c r="C90" s="183"/>
      <c r="D90" s="183"/>
      <c r="E90" s="183"/>
      <c r="F90" s="183"/>
      <c r="G90" s="183"/>
      <c r="H90" s="189"/>
      <c r="I90" s="223"/>
      <c r="J90" s="223"/>
      <c r="K90" s="223"/>
      <c r="L90" s="223"/>
      <c r="M90" s="209"/>
      <c r="N90" s="189"/>
      <c r="O90" s="313"/>
    </row>
    <row r="91" spans="1:34" x14ac:dyDescent="0.2">
      <c r="A91" s="183"/>
      <c r="B91" s="183"/>
      <c r="C91" s="183"/>
      <c r="D91" s="183"/>
      <c r="E91" s="183"/>
      <c r="F91" s="183"/>
      <c r="G91" s="183"/>
      <c r="H91" s="189"/>
      <c r="I91" s="223"/>
      <c r="J91" s="223"/>
      <c r="K91" s="223"/>
      <c r="L91" s="223"/>
      <c r="M91" s="209"/>
      <c r="N91" s="189"/>
      <c r="O91" s="313"/>
    </row>
    <row r="92" spans="1:34" x14ac:dyDescent="0.2">
      <c r="A92" s="183"/>
      <c r="B92" s="183"/>
      <c r="C92" s="183"/>
      <c r="D92" s="183"/>
      <c r="E92" s="183"/>
      <c r="F92" s="183"/>
      <c r="G92" s="183"/>
      <c r="H92" s="189"/>
      <c r="I92" s="223"/>
      <c r="J92" s="223"/>
      <c r="K92" s="223"/>
      <c r="L92" s="223"/>
      <c r="M92" s="209"/>
      <c r="N92" s="189"/>
      <c r="O92" s="313"/>
      <c r="AB92" s="432"/>
      <c r="AC92" s="432"/>
      <c r="AD92" s="432"/>
      <c r="AE92" s="432"/>
      <c r="AF92" s="432"/>
      <c r="AG92" s="432"/>
      <c r="AH92" s="432"/>
    </row>
    <row r="93" spans="1:34" x14ac:dyDescent="0.2">
      <c r="A93" s="212"/>
      <c r="B93" s="212"/>
      <c r="C93" s="212"/>
      <c r="D93" s="212"/>
      <c r="E93" s="212"/>
      <c r="F93" s="212"/>
      <c r="G93" s="212"/>
      <c r="H93" s="210"/>
      <c r="I93" s="211"/>
      <c r="J93" s="211"/>
      <c r="K93" s="211"/>
      <c r="L93" s="211"/>
      <c r="M93" s="240"/>
      <c r="N93" s="210"/>
      <c r="O93" s="245"/>
    </row>
    <row r="94" spans="1:34" x14ac:dyDescent="0.2">
      <c r="A94" s="212"/>
      <c r="B94" s="212"/>
      <c r="C94" s="212"/>
      <c r="D94" s="212"/>
      <c r="E94" s="212"/>
      <c r="F94" s="212"/>
      <c r="G94" s="212"/>
      <c r="H94" s="210"/>
      <c r="I94" s="211"/>
      <c r="J94" s="211"/>
      <c r="K94" s="211"/>
      <c r="L94" s="211"/>
      <c r="M94" s="240"/>
      <c r="N94" s="210"/>
      <c r="O94" s="245"/>
    </row>
    <row r="95" spans="1:34" x14ac:dyDescent="0.2">
      <c r="A95" s="212"/>
      <c r="B95" s="212"/>
      <c r="C95" s="212"/>
      <c r="D95" s="212"/>
      <c r="E95" s="212"/>
      <c r="F95" s="212"/>
      <c r="G95" s="212"/>
      <c r="H95" s="210"/>
      <c r="I95" s="211"/>
      <c r="J95" s="211"/>
      <c r="K95" s="211"/>
      <c r="L95" s="211"/>
      <c r="M95" s="240"/>
      <c r="N95" s="210"/>
      <c r="O95" s="290"/>
      <c r="AB95" s="432"/>
      <c r="AC95" s="432"/>
      <c r="AD95" s="432"/>
      <c r="AE95" s="432"/>
      <c r="AF95" s="432"/>
      <c r="AG95" s="432"/>
      <c r="AH95" s="432"/>
    </row>
    <row r="96" spans="1:34" x14ac:dyDescent="0.2">
      <c r="A96" s="212"/>
      <c r="B96" s="212"/>
      <c r="C96" s="212"/>
      <c r="D96" s="212"/>
      <c r="E96" s="212"/>
      <c r="F96" s="212"/>
      <c r="G96" s="212"/>
      <c r="H96" s="210"/>
      <c r="I96" s="211"/>
      <c r="J96" s="211"/>
      <c r="K96" s="211"/>
      <c r="L96" s="211"/>
      <c r="M96" s="240"/>
      <c r="N96" s="210"/>
      <c r="O96" s="290"/>
    </row>
    <row r="97" spans="1:34" x14ac:dyDescent="0.2">
      <c r="A97" s="212"/>
      <c r="B97" s="212"/>
      <c r="C97" s="212"/>
      <c r="D97" s="212"/>
      <c r="E97" s="212"/>
      <c r="F97" s="212"/>
      <c r="G97" s="212"/>
      <c r="H97" s="210"/>
      <c r="I97" s="211"/>
      <c r="J97" s="211"/>
      <c r="K97" s="211"/>
      <c r="L97" s="211"/>
      <c r="M97" s="240"/>
      <c r="N97" s="210"/>
      <c r="O97" s="290"/>
    </row>
    <row r="98" spans="1:34" x14ac:dyDescent="0.2">
      <c r="A98" s="212"/>
      <c r="B98" s="212"/>
      <c r="C98" s="212"/>
      <c r="D98" s="212"/>
      <c r="E98" s="212"/>
      <c r="F98" s="212"/>
      <c r="G98" s="212"/>
      <c r="H98" s="210"/>
      <c r="I98" s="211"/>
      <c r="J98" s="211"/>
      <c r="K98" s="211"/>
      <c r="L98" s="211"/>
      <c r="M98" s="240"/>
      <c r="N98" s="210"/>
      <c r="O98" s="290"/>
      <c r="AB98" s="432"/>
      <c r="AC98" s="432"/>
      <c r="AD98" s="432"/>
      <c r="AE98" s="432"/>
      <c r="AF98" s="432"/>
      <c r="AG98" s="432"/>
      <c r="AH98" s="432"/>
    </row>
    <row r="99" spans="1:34" x14ac:dyDescent="0.2">
      <c r="A99" s="212"/>
      <c r="B99" s="212"/>
      <c r="C99" s="212"/>
      <c r="D99" s="212"/>
      <c r="E99" s="212"/>
      <c r="F99" s="212"/>
      <c r="G99" s="212"/>
      <c r="H99" s="210"/>
      <c r="I99" s="211"/>
      <c r="J99" s="211"/>
      <c r="K99" s="211"/>
      <c r="L99" s="211"/>
      <c r="M99" s="240"/>
      <c r="N99" s="210"/>
      <c r="O99" s="245"/>
    </row>
    <row r="100" spans="1:34" x14ac:dyDescent="0.2">
      <c r="A100" s="212"/>
      <c r="B100" s="212"/>
      <c r="C100" s="212"/>
      <c r="D100" s="212"/>
      <c r="E100" s="212"/>
      <c r="F100" s="212"/>
      <c r="G100" s="212"/>
      <c r="H100" s="210"/>
      <c r="I100" s="211"/>
      <c r="J100" s="211"/>
      <c r="K100" s="211"/>
      <c r="L100" s="211"/>
      <c r="M100" s="240"/>
      <c r="N100" s="210"/>
      <c r="O100" s="245"/>
    </row>
    <row r="101" spans="1:34" x14ac:dyDescent="0.2">
      <c r="AB101" s="432"/>
      <c r="AC101" s="432"/>
      <c r="AD101" s="432"/>
      <c r="AE101" s="432"/>
      <c r="AF101" s="432"/>
      <c r="AG101" s="432"/>
      <c r="AH101" s="432"/>
    </row>
    <row r="104" spans="1:34" x14ac:dyDescent="0.2">
      <c r="AB104" s="432"/>
      <c r="AC104" s="432"/>
      <c r="AD104" s="432"/>
      <c r="AE104" s="432"/>
      <c r="AF104" s="432"/>
      <c r="AG104" s="432"/>
      <c r="AH104" s="432"/>
    </row>
    <row r="107" spans="1:34" x14ac:dyDescent="0.2">
      <c r="AB107" s="432"/>
      <c r="AC107" s="432"/>
      <c r="AD107" s="432"/>
      <c r="AE107" s="432"/>
      <c r="AF107" s="432"/>
      <c r="AG107" s="432"/>
      <c r="AH107" s="432"/>
    </row>
  </sheetData>
  <mergeCells count="55">
    <mergeCell ref="B44:G44"/>
    <mergeCell ref="C12:H12"/>
    <mergeCell ref="B75:H75"/>
    <mergeCell ref="B73:H73"/>
    <mergeCell ref="F53:L53"/>
    <mergeCell ref="B51:I51"/>
    <mergeCell ref="B40:H40"/>
    <mergeCell ref="B64:H64"/>
    <mergeCell ref="B24:H24"/>
    <mergeCell ref="B47:H47"/>
    <mergeCell ref="B14:G14"/>
    <mergeCell ref="B16:G16"/>
    <mergeCell ref="B19:E19"/>
    <mergeCell ref="C21:H21"/>
    <mergeCell ref="B26:H26"/>
    <mergeCell ref="B42:H42"/>
    <mergeCell ref="AB89:AH89"/>
    <mergeCell ref="AB82:AH82"/>
    <mergeCell ref="AB107:AH107"/>
    <mergeCell ref="AB95:AH95"/>
    <mergeCell ref="AB98:AH98"/>
    <mergeCell ref="AB101:AH101"/>
    <mergeCell ref="AB104:AH104"/>
    <mergeCell ref="AB92:AH92"/>
    <mergeCell ref="AB3:AH3"/>
    <mergeCell ref="AB86:AH86"/>
    <mergeCell ref="C7:H7"/>
    <mergeCell ref="T22:Y22"/>
    <mergeCell ref="T23:Y23"/>
    <mergeCell ref="T6:Y6"/>
    <mergeCell ref="T7:Y7"/>
    <mergeCell ref="H5:H6"/>
    <mergeCell ref="R4:W4"/>
    <mergeCell ref="I5:N5"/>
    <mergeCell ref="F55:L55"/>
    <mergeCell ref="B58:H58"/>
    <mergeCell ref="B62:H62"/>
    <mergeCell ref="B66:H66"/>
    <mergeCell ref="B71:H71"/>
    <mergeCell ref="B68:G68"/>
    <mergeCell ref="R3:W3"/>
    <mergeCell ref="F5:F6"/>
    <mergeCell ref="E5:E6"/>
    <mergeCell ref="G5:G6"/>
    <mergeCell ref="O5:O6"/>
    <mergeCell ref="A5:A6"/>
    <mergeCell ref="B5:B6"/>
    <mergeCell ref="C5:C6"/>
    <mergeCell ref="D5:D6"/>
    <mergeCell ref="C10:H10"/>
    <mergeCell ref="B28:H28"/>
    <mergeCell ref="B30:H30"/>
    <mergeCell ref="B32:H32"/>
    <mergeCell ref="B34:H34"/>
    <mergeCell ref="B36:H36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G78"/>
  <sheetViews>
    <sheetView view="pageBreakPreview" topLeftCell="C1" zoomScale="91" zoomScaleSheetLayoutView="91" workbookViewId="0">
      <selection activeCell="K12" sqref="K12"/>
    </sheetView>
  </sheetViews>
  <sheetFormatPr defaultColWidth="9.140625" defaultRowHeight="12.75" x14ac:dyDescent="0.2"/>
  <cols>
    <col min="1" max="1" width="6" style="242" bestFit="1" customWidth="1"/>
    <col min="2" max="2" width="5.85546875" style="242" bestFit="1" customWidth="1"/>
    <col min="3" max="3" width="37.42578125" style="242" customWidth="1"/>
    <col min="4" max="4" width="22" style="242" customWidth="1"/>
    <col min="5" max="5" width="18.28515625" style="242" customWidth="1"/>
    <col min="6" max="6" width="11.7109375" style="242" customWidth="1"/>
    <col min="7" max="7" width="8.140625" style="242" customWidth="1"/>
    <col min="8" max="8" width="7.7109375" style="256" customWidth="1"/>
    <col min="9" max="9" width="9.140625" style="314" customWidth="1"/>
    <col min="10" max="10" width="7.42578125" style="314" customWidth="1"/>
    <col min="11" max="11" width="7" style="314" customWidth="1"/>
    <col min="12" max="12" width="5.42578125" style="314" customWidth="1"/>
    <col min="13" max="13" width="6.42578125" style="315" customWidth="1"/>
    <col min="14" max="14" width="8.28515625" style="256" customWidth="1"/>
    <col min="15" max="15" width="18.85546875" style="316" customWidth="1"/>
    <col min="16" max="16" width="4.85546875" style="233" customWidth="1"/>
    <col min="17" max="17" width="6.140625" style="240" customWidth="1"/>
    <col min="18" max="18" width="3.140625" style="241" customWidth="1"/>
    <col min="19" max="19" width="5" style="240" customWidth="1"/>
    <col min="20" max="20" width="35.140625" style="241" customWidth="1"/>
    <col min="21" max="21" width="19.85546875" style="233" customWidth="1"/>
    <col min="22" max="22" width="15.42578125" style="233" customWidth="1"/>
    <col min="23" max="23" width="9.28515625" style="233" customWidth="1"/>
    <col min="24" max="24" width="11" style="233" customWidth="1"/>
    <col min="25" max="25" width="6.140625" style="240" customWidth="1"/>
    <col min="26" max="26" width="6.140625" style="241" customWidth="1"/>
    <col min="27" max="27" width="6.140625" style="240" customWidth="1"/>
    <col min="28" max="28" width="9" style="241" customWidth="1"/>
    <col min="29" max="55" width="9.140625" style="212"/>
    <col min="56" max="16384" width="9.140625" style="242"/>
  </cols>
  <sheetData>
    <row r="1" spans="1:56" s="226" customFormat="1" ht="22.5" customHeight="1" thickBot="1" x14ac:dyDescent="0.25">
      <c r="A1" s="225" t="s">
        <v>109</v>
      </c>
      <c r="C1" s="227"/>
      <c r="D1" s="227"/>
      <c r="E1" s="227"/>
      <c r="F1" s="227"/>
      <c r="G1" s="227"/>
      <c r="H1" s="228"/>
      <c r="I1" s="227"/>
      <c r="J1" s="227"/>
      <c r="K1" s="227"/>
      <c r="L1" s="227"/>
      <c r="M1" s="227"/>
      <c r="N1" s="317"/>
      <c r="O1" s="230"/>
      <c r="P1" s="229"/>
      <c r="Q1" s="229"/>
      <c r="R1" s="231"/>
      <c r="S1" s="232"/>
      <c r="T1" s="233"/>
      <c r="U1" s="232"/>
      <c r="V1" s="233"/>
      <c r="W1" s="233"/>
      <c r="X1" s="233"/>
      <c r="Y1" s="233"/>
      <c r="Z1" s="233"/>
      <c r="AA1" s="232"/>
      <c r="AB1" s="233"/>
      <c r="AC1" s="23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</row>
    <row r="2" spans="1:56" s="226" customFormat="1" ht="22.5" customHeight="1" x14ac:dyDescent="0.2">
      <c r="A2" s="234" t="s">
        <v>110</v>
      </c>
      <c r="B2" s="212"/>
      <c r="C2" s="229"/>
      <c r="D2" s="229"/>
      <c r="E2" s="229"/>
      <c r="F2" s="229"/>
      <c r="G2" s="229"/>
      <c r="H2" s="228"/>
      <c r="I2" s="229"/>
      <c r="J2" s="229"/>
      <c r="K2" s="229"/>
      <c r="L2" s="229"/>
      <c r="M2" s="229"/>
      <c r="N2" s="228"/>
      <c r="O2" s="230"/>
      <c r="P2" s="229"/>
      <c r="Q2" s="229"/>
      <c r="R2" s="231"/>
      <c r="S2" s="232"/>
      <c r="T2" s="233"/>
      <c r="U2" s="232"/>
      <c r="V2" s="233"/>
      <c r="W2" s="233"/>
      <c r="X2" s="233"/>
      <c r="Y2" s="233"/>
      <c r="Z2" s="233"/>
      <c r="AA2" s="232"/>
      <c r="AB2" s="233"/>
      <c r="AC2" s="23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</row>
    <row r="3" spans="1:56" ht="19.5" customHeight="1" x14ac:dyDescent="0.2">
      <c r="A3" s="318"/>
      <c r="C3" s="236"/>
      <c r="D3" s="236"/>
      <c r="E3" s="236"/>
      <c r="F3" s="236"/>
      <c r="G3" s="236"/>
      <c r="H3" s="237"/>
      <c r="I3" s="238"/>
      <c r="J3" s="238"/>
      <c r="K3" s="238"/>
      <c r="L3" s="238"/>
      <c r="M3" s="239"/>
      <c r="N3" s="237"/>
      <c r="O3" s="238"/>
      <c r="P3" s="236"/>
      <c r="Q3" s="236"/>
      <c r="R3" s="240"/>
      <c r="S3" s="241"/>
      <c r="T3" s="240"/>
      <c r="U3" s="241"/>
      <c r="Y3" s="233"/>
      <c r="Z3" s="240"/>
      <c r="AA3" s="241"/>
      <c r="AB3" s="240"/>
      <c r="AC3" s="241"/>
      <c r="BD3" s="212"/>
    </row>
    <row r="4" spans="1:56" ht="18.75" thickBot="1" x14ac:dyDescent="0.25">
      <c r="E4" s="319"/>
      <c r="F4" s="320"/>
      <c r="G4" s="321"/>
      <c r="H4" s="322"/>
      <c r="I4" s="211"/>
    </row>
    <row r="5" spans="1:56" ht="12.75" customHeight="1" x14ac:dyDescent="0.2">
      <c r="A5" s="445" t="s">
        <v>9</v>
      </c>
      <c r="B5" s="447" t="s">
        <v>2</v>
      </c>
      <c r="C5" s="441" t="s">
        <v>3</v>
      </c>
      <c r="D5" s="441" t="s">
        <v>10</v>
      </c>
      <c r="E5" s="441" t="s">
        <v>7</v>
      </c>
      <c r="F5" s="441" t="s">
        <v>4</v>
      </c>
      <c r="G5" s="441" t="s">
        <v>1</v>
      </c>
      <c r="H5" s="443" t="s">
        <v>0</v>
      </c>
      <c r="I5" s="436" t="s">
        <v>14</v>
      </c>
      <c r="J5" s="437"/>
      <c r="K5" s="437"/>
      <c r="L5" s="437"/>
      <c r="M5" s="437"/>
      <c r="N5" s="438"/>
      <c r="O5" s="439" t="s">
        <v>12</v>
      </c>
      <c r="S5" s="212"/>
      <c r="T5" s="206"/>
      <c r="U5" s="206"/>
      <c r="V5" s="207"/>
      <c r="W5" s="206"/>
      <c r="X5" s="214"/>
      <c r="Y5" s="212"/>
      <c r="Z5" s="212"/>
      <c r="AA5" s="212"/>
      <c r="AB5" s="212"/>
    </row>
    <row r="6" spans="1:56" s="251" customFormat="1" ht="13.5" thickBot="1" x14ac:dyDescent="0.25">
      <c r="A6" s="446"/>
      <c r="B6" s="448"/>
      <c r="C6" s="442"/>
      <c r="D6" s="442"/>
      <c r="E6" s="442"/>
      <c r="F6" s="442"/>
      <c r="G6" s="442"/>
      <c r="H6" s="444"/>
      <c r="I6" s="323">
        <v>1</v>
      </c>
      <c r="J6" s="324">
        <v>2</v>
      </c>
      <c r="K6" s="324">
        <v>3</v>
      </c>
      <c r="L6" s="324">
        <v>4</v>
      </c>
      <c r="M6" s="324" t="s">
        <v>6</v>
      </c>
      <c r="N6" s="325" t="s">
        <v>0</v>
      </c>
      <c r="O6" s="440"/>
      <c r="P6" s="233"/>
      <c r="Q6" s="240"/>
      <c r="R6" s="241"/>
      <c r="S6" s="412" t="s">
        <v>163</v>
      </c>
      <c r="T6" s="412"/>
      <c r="U6" s="412"/>
      <c r="V6" s="412"/>
      <c r="W6" s="412"/>
      <c r="X6" s="412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</row>
    <row r="7" spans="1:56" x14ac:dyDescent="0.2">
      <c r="A7" s="183"/>
      <c r="B7" s="404" t="s">
        <v>143</v>
      </c>
      <c r="C7" s="405"/>
      <c r="D7" s="405"/>
      <c r="E7" s="405"/>
      <c r="F7" s="405"/>
      <c r="G7" s="405"/>
      <c r="H7" s="406"/>
      <c r="I7" s="326"/>
      <c r="J7" s="326"/>
      <c r="K7" s="326"/>
      <c r="L7" s="327"/>
      <c r="M7" s="328"/>
      <c r="N7" s="329"/>
      <c r="O7" s="363"/>
      <c r="S7" s="412"/>
      <c r="T7" s="412"/>
      <c r="U7" s="412"/>
      <c r="V7" s="412"/>
      <c r="W7" s="412"/>
      <c r="X7" s="412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</row>
    <row r="8" spans="1:56" x14ac:dyDescent="0.2">
      <c r="A8" s="183">
        <v>1</v>
      </c>
      <c r="B8" s="183">
        <v>90</v>
      </c>
      <c r="C8" s="185" t="s">
        <v>73</v>
      </c>
      <c r="D8" s="185" t="s">
        <v>197</v>
      </c>
      <c r="E8" s="186" t="s">
        <v>106</v>
      </c>
      <c r="F8" s="185"/>
      <c r="G8" s="276">
        <v>87</v>
      </c>
      <c r="H8" s="224">
        <v>0.5978</v>
      </c>
      <c r="I8" s="185">
        <v>180</v>
      </c>
      <c r="J8" s="185">
        <v>200</v>
      </c>
      <c r="K8" s="185">
        <v>215</v>
      </c>
      <c r="L8" s="223">
        <v>225</v>
      </c>
      <c r="M8" s="224">
        <v>215</v>
      </c>
      <c r="N8" s="189">
        <f>M8*H8</f>
        <v>128.52699999999999</v>
      </c>
      <c r="O8" s="364">
        <v>12</v>
      </c>
      <c r="S8" s="183">
        <v>90</v>
      </c>
      <c r="T8" s="185" t="s">
        <v>73</v>
      </c>
      <c r="U8" s="185" t="s">
        <v>105</v>
      </c>
      <c r="V8" s="186" t="s">
        <v>106</v>
      </c>
      <c r="W8" s="224">
        <v>215</v>
      </c>
      <c r="X8" s="189">
        <v>128.52699999999999</v>
      </c>
      <c r="Y8" s="233">
        <v>2</v>
      </c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</row>
    <row r="9" spans="1:56" x14ac:dyDescent="0.2">
      <c r="A9" s="183"/>
      <c r="B9" s="209"/>
      <c r="C9" s="404" t="s">
        <v>138</v>
      </c>
      <c r="D9" s="405"/>
      <c r="E9" s="405"/>
      <c r="F9" s="405"/>
      <c r="G9" s="405"/>
      <c r="H9" s="406"/>
      <c r="I9" s="223"/>
      <c r="J9" s="223"/>
      <c r="K9" s="330"/>
      <c r="L9" s="223"/>
      <c r="M9" s="209"/>
      <c r="N9" s="189"/>
      <c r="O9" s="254"/>
      <c r="S9" s="183">
        <v>100</v>
      </c>
      <c r="T9" s="185" t="s">
        <v>32</v>
      </c>
      <c r="U9" s="185"/>
      <c r="V9" s="186" t="s">
        <v>108</v>
      </c>
      <c r="W9" s="209">
        <v>225</v>
      </c>
      <c r="X9" s="189">
        <v>129.24</v>
      </c>
      <c r="Y9" s="233">
        <v>1</v>
      </c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</row>
    <row r="10" spans="1:56" x14ac:dyDescent="0.2">
      <c r="O10" s="254"/>
      <c r="S10" s="184">
        <v>110</v>
      </c>
      <c r="T10" s="184" t="s">
        <v>76</v>
      </c>
      <c r="U10" s="184"/>
      <c r="V10" s="184" t="s">
        <v>119</v>
      </c>
      <c r="W10" s="190">
        <v>215</v>
      </c>
      <c r="X10" s="189">
        <v>115.5625</v>
      </c>
      <c r="Y10" s="233">
        <v>3</v>
      </c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</row>
    <row r="11" spans="1:56" x14ac:dyDescent="0.2">
      <c r="A11" s="183">
        <v>1</v>
      </c>
      <c r="B11" s="223">
        <v>75</v>
      </c>
      <c r="C11" s="185" t="s">
        <v>94</v>
      </c>
      <c r="D11" s="255" t="s">
        <v>184</v>
      </c>
      <c r="E11" s="186" t="s">
        <v>95</v>
      </c>
      <c r="F11" s="255"/>
      <c r="G11" s="331">
        <v>71.2</v>
      </c>
      <c r="H11" s="256">
        <v>0.69310000000000005</v>
      </c>
      <c r="I11" s="258">
        <v>125</v>
      </c>
      <c r="J11" s="223">
        <v>0</v>
      </c>
      <c r="K11" s="223">
        <v>0</v>
      </c>
      <c r="L11" s="223"/>
      <c r="M11" s="209">
        <v>125</v>
      </c>
      <c r="N11" s="189">
        <f t="shared" ref="N11:N28" si="0">M11*H11</f>
        <v>86.637500000000003</v>
      </c>
      <c r="O11" s="254">
        <v>12</v>
      </c>
      <c r="S11" s="270">
        <v>82.5</v>
      </c>
      <c r="T11" s="185" t="s">
        <v>103</v>
      </c>
      <c r="U11" s="185"/>
      <c r="V11" s="186" t="s">
        <v>104</v>
      </c>
      <c r="W11" s="190">
        <v>180</v>
      </c>
      <c r="X11" s="189">
        <v>111.762</v>
      </c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</row>
    <row r="12" spans="1:56" x14ac:dyDescent="0.2">
      <c r="A12" s="183"/>
      <c r="B12" s="404" t="s">
        <v>144</v>
      </c>
      <c r="C12" s="405"/>
      <c r="D12" s="405"/>
      <c r="E12" s="405"/>
      <c r="F12" s="405"/>
      <c r="G12" s="405"/>
      <c r="H12" s="406"/>
      <c r="I12" s="258"/>
      <c r="J12" s="330"/>
      <c r="K12" s="330"/>
      <c r="L12" s="223"/>
      <c r="M12" s="209"/>
      <c r="N12" s="189"/>
      <c r="O12" s="254"/>
      <c r="S12" s="183">
        <v>75</v>
      </c>
      <c r="T12" s="185" t="s">
        <v>153</v>
      </c>
      <c r="U12" s="185" t="s">
        <v>121</v>
      </c>
      <c r="V12" s="186" t="s">
        <v>154</v>
      </c>
      <c r="W12" s="310">
        <v>160</v>
      </c>
      <c r="X12" s="189">
        <v>109.872</v>
      </c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</row>
    <row r="13" spans="1:56" x14ac:dyDescent="0.2">
      <c r="A13" s="183">
        <v>1</v>
      </c>
      <c r="B13" s="183">
        <v>100</v>
      </c>
      <c r="C13" s="185" t="s">
        <v>32</v>
      </c>
      <c r="D13" s="185" t="s">
        <v>23</v>
      </c>
      <c r="E13" s="186" t="s">
        <v>108</v>
      </c>
      <c r="F13" s="187"/>
      <c r="G13" s="209">
        <v>93</v>
      </c>
      <c r="H13" s="209">
        <v>0.57440000000000002</v>
      </c>
      <c r="I13" s="258">
        <v>200</v>
      </c>
      <c r="J13" s="223">
        <v>215</v>
      </c>
      <c r="K13" s="223">
        <v>225</v>
      </c>
      <c r="L13" s="223"/>
      <c r="M13" s="209">
        <v>225</v>
      </c>
      <c r="N13" s="189">
        <f t="shared" si="0"/>
        <v>129.24</v>
      </c>
      <c r="O13" s="254">
        <v>12</v>
      </c>
      <c r="S13" s="190"/>
      <c r="T13" s="185"/>
      <c r="U13" s="185"/>
      <c r="V13" s="186"/>
      <c r="W13" s="187"/>
      <c r="X13" s="260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</row>
    <row r="14" spans="1:56" x14ac:dyDescent="0.2">
      <c r="A14" s="183"/>
      <c r="B14" s="183"/>
      <c r="C14" s="412" t="s">
        <v>145</v>
      </c>
      <c r="D14" s="412"/>
      <c r="E14" s="412"/>
      <c r="F14" s="412"/>
      <c r="G14" s="412"/>
      <c r="H14" s="412"/>
      <c r="I14" s="332"/>
      <c r="J14" s="223"/>
      <c r="K14" s="330"/>
      <c r="L14" s="223"/>
      <c r="M14" s="209"/>
      <c r="N14" s="189"/>
      <c r="O14" s="254"/>
      <c r="S14" s="190"/>
      <c r="T14" s="185"/>
      <c r="U14" s="185"/>
      <c r="V14" s="186"/>
      <c r="W14" s="185"/>
      <c r="X14" s="265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</row>
    <row r="15" spans="1:56" x14ac:dyDescent="0.2">
      <c r="A15" s="183">
        <v>1</v>
      </c>
      <c r="B15" s="184">
        <v>110</v>
      </c>
      <c r="C15" s="184" t="s">
        <v>76</v>
      </c>
      <c r="D15" s="184" t="s">
        <v>184</v>
      </c>
      <c r="E15" s="184" t="s">
        <v>119</v>
      </c>
      <c r="F15" s="184"/>
      <c r="G15" s="190">
        <v>109.2</v>
      </c>
      <c r="H15" s="190">
        <v>0.53749999999999998</v>
      </c>
      <c r="I15" s="258">
        <v>150</v>
      </c>
      <c r="J15" s="190">
        <v>200</v>
      </c>
      <c r="K15" s="190">
        <v>215</v>
      </c>
      <c r="L15" s="190"/>
      <c r="M15" s="190">
        <v>215</v>
      </c>
      <c r="N15" s="189">
        <f t="shared" si="0"/>
        <v>115.5625</v>
      </c>
      <c r="O15" s="254">
        <v>12</v>
      </c>
      <c r="S15" s="190"/>
      <c r="T15" s="185"/>
      <c r="U15" s="185"/>
      <c r="V15" s="186"/>
      <c r="W15" s="185"/>
      <c r="X15" s="260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</row>
    <row r="16" spans="1:56" s="269" customFormat="1" x14ac:dyDescent="0.2">
      <c r="A16" s="190"/>
      <c r="B16" s="412" t="s">
        <v>136</v>
      </c>
      <c r="C16" s="412"/>
      <c r="D16" s="412"/>
      <c r="E16" s="412"/>
      <c r="F16" s="412"/>
      <c r="G16" s="412"/>
      <c r="H16" s="189"/>
      <c r="I16" s="254"/>
      <c r="J16" s="190"/>
      <c r="K16" s="330"/>
      <c r="L16" s="190"/>
      <c r="M16" s="190"/>
      <c r="N16" s="189"/>
      <c r="O16" s="361"/>
      <c r="P16" s="233"/>
      <c r="Q16" s="240"/>
      <c r="R16" s="241"/>
      <c r="S16" s="183"/>
      <c r="T16" s="185"/>
      <c r="U16" s="185"/>
      <c r="V16" s="186"/>
      <c r="W16" s="187"/>
      <c r="X16" s="260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</row>
    <row r="17" spans="1:59" s="269" customFormat="1" x14ac:dyDescent="0.2">
      <c r="A17" s="190">
        <v>1</v>
      </c>
      <c r="B17" s="270">
        <v>82.5</v>
      </c>
      <c r="C17" s="185" t="s">
        <v>103</v>
      </c>
      <c r="D17" s="185" t="s">
        <v>23</v>
      </c>
      <c r="E17" s="186" t="s">
        <v>104</v>
      </c>
      <c r="F17" s="185"/>
      <c r="G17" s="209">
        <v>82.2</v>
      </c>
      <c r="H17" s="189">
        <v>0.62090000000000001</v>
      </c>
      <c r="I17" s="258">
        <v>170</v>
      </c>
      <c r="J17" s="190">
        <v>180</v>
      </c>
      <c r="K17" s="304">
        <v>187.5</v>
      </c>
      <c r="L17" s="190"/>
      <c r="M17" s="190">
        <v>180</v>
      </c>
      <c r="N17" s="189">
        <f t="shared" si="0"/>
        <v>111.762</v>
      </c>
      <c r="O17" s="361">
        <v>12</v>
      </c>
      <c r="P17" s="233"/>
      <c r="Q17" s="240"/>
      <c r="R17" s="241"/>
      <c r="S17" s="185"/>
      <c r="T17" s="183"/>
      <c r="U17" s="183"/>
      <c r="V17" s="296"/>
      <c r="W17" s="190"/>
      <c r="X17" s="190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</row>
    <row r="18" spans="1:59" s="269" customFormat="1" x14ac:dyDescent="0.2">
      <c r="A18" s="190"/>
      <c r="B18" s="408" t="s">
        <v>131</v>
      </c>
      <c r="C18" s="408"/>
      <c r="D18" s="408"/>
      <c r="E18" s="408"/>
      <c r="F18" s="408"/>
      <c r="G18" s="408"/>
      <c r="H18" s="189"/>
      <c r="I18" s="258"/>
      <c r="J18" s="190"/>
      <c r="K18" s="190"/>
      <c r="L18" s="190"/>
      <c r="M18" s="190"/>
      <c r="N18" s="189"/>
      <c r="O18" s="361"/>
      <c r="P18" s="233"/>
      <c r="Q18" s="240"/>
      <c r="R18" s="241"/>
      <c r="S18" s="212"/>
      <c r="T18" s="206"/>
      <c r="U18" s="206"/>
      <c r="V18" s="207"/>
      <c r="W18" s="206"/>
      <c r="X18" s="214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</row>
    <row r="19" spans="1:59" s="269" customFormat="1" x14ac:dyDescent="0.2">
      <c r="A19" s="190">
        <v>1</v>
      </c>
      <c r="B19" s="269">
        <v>67.5</v>
      </c>
      <c r="C19" s="185" t="s">
        <v>99</v>
      </c>
      <c r="D19" s="242" t="s">
        <v>184</v>
      </c>
      <c r="E19" s="242" t="s">
        <v>93</v>
      </c>
      <c r="G19" s="269">
        <v>62.7</v>
      </c>
      <c r="H19" s="269">
        <v>0.77769999999999995</v>
      </c>
      <c r="I19" s="361">
        <v>62.5</v>
      </c>
      <c r="J19" s="190">
        <v>77.5</v>
      </c>
      <c r="K19" s="304">
        <v>90</v>
      </c>
      <c r="L19" s="190"/>
      <c r="M19" s="190">
        <v>77.5</v>
      </c>
      <c r="N19" s="189">
        <f t="shared" si="0"/>
        <v>60.271749999999997</v>
      </c>
      <c r="O19" s="361">
        <v>12</v>
      </c>
      <c r="P19" s="233"/>
      <c r="Q19" s="240"/>
      <c r="R19" s="241"/>
      <c r="S19" s="212"/>
      <c r="T19" s="206"/>
      <c r="U19" s="206"/>
      <c r="V19" s="207"/>
      <c r="W19" s="206"/>
      <c r="X19" s="214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</row>
    <row r="20" spans="1:59" s="269" customFormat="1" ht="12.75" customHeight="1" x14ac:dyDescent="0.2">
      <c r="A20" s="183"/>
      <c r="B20" s="409" t="s">
        <v>147</v>
      </c>
      <c r="C20" s="410"/>
      <c r="D20" s="410"/>
      <c r="E20" s="410"/>
      <c r="F20" s="410"/>
      <c r="G20" s="410"/>
      <c r="H20" s="411"/>
      <c r="I20" s="258"/>
      <c r="J20" s="190"/>
      <c r="K20" s="190"/>
      <c r="L20" s="190"/>
      <c r="M20" s="190"/>
      <c r="N20" s="189"/>
      <c r="O20" s="361"/>
      <c r="P20" s="233"/>
      <c r="Q20" s="240"/>
      <c r="R20" s="241"/>
      <c r="S20" s="212"/>
      <c r="T20" s="206"/>
      <c r="U20" s="206"/>
      <c r="V20" s="207"/>
      <c r="W20" s="206"/>
      <c r="X20" s="214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</row>
    <row r="21" spans="1:59" s="269" customFormat="1" x14ac:dyDescent="0.2">
      <c r="A21" s="183">
        <v>1</v>
      </c>
      <c r="B21" s="184">
        <v>82.5</v>
      </c>
      <c r="C21" s="185" t="s">
        <v>96</v>
      </c>
      <c r="D21" s="184" t="s">
        <v>184</v>
      </c>
      <c r="E21" s="184" t="s">
        <v>86</v>
      </c>
      <c r="F21" s="184"/>
      <c r="G21" s="190">
        <v>80.599999999999994</v>
      </c>
      <c r="H21" s="189">
        <v>0.62949999999999995</v>
      </c>
      <c r="I21" s="258">
        <v>70</v>
      </c>
      <c r="J21" s="190">
        <v>80</v>
      </c>
      <c r="K21" s="304">
        <v>95</v>
      </c>
      <c r="L21" s="190"/>
      <c r="M21" s="190">
        <v>80</v>
      </c>
      <c r="N21" s="189">
        <f t="shared" si="0"/>
        <v>50.36</v>
      </c>
      <c r="O21" s="361">
        <v>12</v>
      </c>
      <c r="P21" s="233"/>
      <c r="Q21" s="240"/>
      <c r="R21" s="241"/>
      <c r="S21" s="206"/>
      <c r="T21" s="206"/>
      <c r="U21" s="206"/>
      <c r="V21" s="207"/>
      <c r="W21" s="206"/>
      <c r="X21" s="214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</row>
    <row r="22" spans="1:59" s="269" customFormat="1" x14ac:dyDescent="0.2">
      <c r="A22" s="183"/>
      <c r="B22" s="183"/>
      <c r="C22" s="408" t="s">
        <v>139</v>
      </c>
      <c r="D22" s="408"/>
      <c r="E22" s="408"/>
      <c r="F22" s="408"/>
      <c r="G22" s="408"/>
      <c r="H22" s="408"/>
      <c r="I22" s="258"/>
      <c r="J22" s="190"/>
      <c r="K22" s="190"/>
      <c r="L22" s="190"/>
      <c r="M22" s="190"/>
      <c r="N22" s="189"/>
      <c r="O22" s="361"/>
      <c r="P22" s="233"/>
      <c r="Q22" s="240"/>
      <c r="R22" s="241"/>
      <c r="S22" s="206"/>
      <c r="T22" s="206"/>
      <c r="U22" s="206"/>
      <c r="V22" s="207"/>
      <c r="W22" s="206"/>
      <c r="X22" s="214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</row>
    <row r="23" spans="1:59" s="269" customFormat="1" ht="12.75" customHeight="1" x14ac:dyDescent="0.2">
      <c r="A23" s="183">
        <v>1</v>
      </c>
      <c r="B23" s="183">
        <v>75</v>
      </c>
      <c r="C23" s="185" t="s">
        <v>97</v>
      </c>
      <c r="D23" s="185" t="s">
        <v>184</v>
      </c>
      <c r="E23" s="186" t="s">
        <v>98</v>
      </c>
      <c r="F23" s="185"/>
      <c r="G23" s="209">
        <v>74.2</v>
      </c>
      <c r="H23" s="189">
        <v>0.67010000000000003</v>
      </c>
      <c r="I23" s="258">
        <v>77.5</v>
      </c>
      <c r="J23" s="190">
        <v>95</v>
      </c>
      <c r="K23" s="304">
        <v>100</v>
      </c>
      <c r="L23" s="190"/>
      <c r="M23" s="190">
        <v>95</v>
      </c>
      <c r="N23" s="189">
        <f t="shared" si="0"/>
        <v>63.659500000000001</v>
      </c>
      <c r="O23" s="361">
        <v>12</v>
      </c>
      <c r="P23" s="233"/>
      <c r="Q23" s="240"/>
      <c r="R23" s="241"/>
      <c r="S23" s="206"/>
      <c r="T23" s="206"/>
      <c r="U23" s="206"/>
      <c r="V23" s="207"/>
      <c r="W23" s="213"/>
      <c r="X23" s="214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</row>
    <row r="24" spans="1:59" x14ac:dyDescent="0.2">
      <c r="A24" s="183"/>
      <c r="B24" s="184"/>
      <c r="C24" s="409" t="s">
        <v>161</v>
      </c>
      <c r="D24" s="410"/>
      <c r="E24" s="410"/>
      <c r="F24" s="410"/>
      <c r="G24" s="410"/>
      <c r="H24" s="411"/>
      <c r="I24" s="254"/>
      <c r="J24" s="223"/>
      <c r="K24" s="223"/>
      <c r="L24" s="223"/>
      <c r="M24" s="209"/>
      <c r="N24" s="189"/>
      <c r="O24" s="254"/>
      <c r="Q24" s="233"/>
      <c r="R24" s="240"/>
      <c r="S24" s="183">
        <v>75</v>
      </c>
      <c r="T24" s="185" t="s">
        <v>75</v>
      </c>
      <c r="U24" s="185"/>
      <c r="V24" s="186" t="s">
        <v>93</v>
      </c>
      <c r="W24" s="209">
        <v>150</v>
      </c>
      <c r="X24" s="189">
        <v>108.87</v>
      </c>
      <c r="Y24" s="233">
        <v>2</v>
      </c>
      <c r="Z24" s="240"/>
      <c r="AA24" s="241"/>
      <c r="AB24" s="240"/>
      <c r="AC24" s="241"/>
      <c r="BD24" s="212"/>
    </row>
    <row r="25" spans="1:59" x14ac:dyDescent="0.2">
      <c r="A25" s="183" t="s">
        <v>183</v>
      </c>
      <c r="B25" s="185">
        <v>100</v>
      </c>
      <c r="C25" s="183" t="s">
        <v>84</v>
      </c>
      <c r="D25" s="183" t="s">
        <v>80</v>
      </c>
      <c r="E25" s="296" t="s">
        <v>160</v>
      </c>
      <c r="F25" s="183"/>
      <c r="G25" s="183">
        <v>96</v>
      </c>
      <c r="H25" s="254">
        <v>0.56479999999999997</v>
      </c>
      <c r="I25" s="254">
        <v>190</v>
      </c>
      <c r="J25" s="304">
        <v>210</v>
      </c>
      <c r="K25" s="304">
        <v>0</v>
      </c>
      <c r="L25" s="223"/>
      <c r="M25" s="209">
        <v>190</v>
      </c>
      <c r="N25" s="189">
        <f t="shared" si="0"/>
        <v>107.312</v>
      </c>
      <c r="O25" s="254">
        <v>12</v>
      </c>
      <c r="Q25" s="233"/>
      <c r="R25" s="240"/>
      <c r="S25" s="223">
        <v>75</v>
      </c>
      <c r="T25" s="185" t="s">
        <v>94</v>
      </c>
      <c r="U25" s="255"/>
      <c r="V25" s="186" t="s">
        <v>95</v>
      </c>
      <c r="W25" s="209">
        <v>120</v>
      </c>
      <c r="X25" s="189">
        <v>83.171999999999997</v>
      </c>
      <c r="Y25" s="233">
        <v>3</v>
      </c>
      <c r="Z25" s="240"/>
      <c r="AA25" s="241"/>
      <c r="AB25" s="240"/>
      <c r="AC25" s="241"/>
      <c r="BD25" s="212"/>
    </row>
    <row r="26" spans="1:59" x14ac:dyDescent="0.2">
      <c r="A26" s="183"/>
      <c r="B26" s="184"/>
      <c r="C26" s="184"/>
      <c r="D26" s="184"/>
      <c r="E26" s="184"/>
      <c r="F26" s="184"/>
      <c r="G26" s="183"/>
      <c r="H26" s="189"/>
      <c r="I26" s="254"/>
      <c r="J26" s="223"/>
      <c r="K26" s="223"/>
      <c r="L26" s="223"/>
      <c r="M26" s="209"/>
      <c r="N26" s="189"/>
      <c r="O26" s="254"/>
      <c r="Q26" s="233"/>
      <c r="R26" s="240"/>
      <c r="S26" s="183">
        <v>67.5</v>
      </c>
      <c r="T26" s="185" t="s">
        <v>87</v>
      </c>
      <c r="U26" s="185"/>
      <c r="V26" s="186" t="s">
        <v>95</v>
      </c>
      <c r="W26" s="190">
        <v>100</v>
      </c>
      <c r="X26" s="189">
        <v>82.28</v>
      </c>
      <c r="Y26" s="233"/>
      <c r="Z26" s="240"/>
      <c r="AA26" s="241"/>
      <c r="AB26" s="240"/>
      <c r="AC26" s="241"/>
      <c r="BD26" s="212"/>
    </row>
    <row r="27" spans="1:59" x14ac:dyDescent="0.2">
      <c r="A27" s="296"/>
      <c r="B27" s="183"/>
      <c r="C27" s="408" t="s">
        <v>132</v>
      </c>
      <c r="D27" s="408"/>
      <c r="E27" s="408"/>
      <c r="F27" s="408"/>
      <c r="G27" s="408"/>
      <c r="H27" s="408"/>
      <c r="I27" s="254"/>
      <c r="J27" s="223"/>
      <c r="K27" s="223"/>
      <c r="L27" s="223"/>
      <c r="M27" s="305"/>
      <c r="N27" s="189"/>
      <c r="O27" s="254"/>
      <c r="S27" s="183">
        <v>75</v>
      </c>
      <c r="T27" s="185" t="s">
        <v>97</v>
      </c>
      <c r="U27" s="185"/>
      <c r="V27" s="186" t="s">
        <v>98</v>
      </c>
      <c r="W27" s="190">
        <v>95</v>
      </c>
      <c r="X27" s="189">
        <v>63.659500000000001</v>
      </c>
    </row>
    <row r="28" spans="1:59" x14ac:dyDescent="0.2">
      <c r="A28" s="296">
        <v>1</v>
      </c>
      <c r="B28" s="183">
        <v>67.5</v>
      </c>
      <c r="C28" s="185" t="s">
        <v>115</v>
      </c>
      <c r="D28" s="185" t="s">
        <v>80</v>
      </c>
      <c r="E28" s="186" t="s">
        <v>125</v>
      </c>
      <c r="F28" s="187"/>
      <c r="G28" s="184">
        <v>67.400000000000006</v>
      </c>
      <c r="H28" s="184">
        <v>0.73070000000000002</v>
      </c>
      <c r="I28" s="362">
        <v>130</v>
      </c>
      <c r="J28" s="184">
        <v>140</v>
      </c>
      <c r="K28" s="183">
        <v>150</v>
      </c>
      <c r="L28" s="189"/>
      <c r="M28" s="310">
        <v>150</v>
      </c>
      <c r="N28" s="189">
        <f t="shared" si="0"/>
        <v>109.605</v>
      </c>
      <c r="O28" s="254">
        <v>12</v>
      </c>
      <c r="P28" s="240"/>
      <c r="Q28" s="210"/>
      <c r="R28" s="245"/>
      <c r="S28" s="184">
        <v>82.5</v>
      </c>
      <c r="T28" s="185" t="s">
        <v>96</v>
      </c>
      <c r="U28" s="184"/>
      <c r="V28" s="184" t="s">
        <v>86</v>
      </c>
      <c r="W28" s="190">
        <v>80</v>
      </c>
      <c r="X28" s="189">
        <v>50.36</v>
      </c>
      <c r="Y28" s="233"/>
      <c r="Z28" s="233"/>
      <c r="AA28" s="233"/>
      <c r="AB28" s="233"/>
      <c r="AC28" s="240"/>
      <c r="AD28" s="241"/>
      <c r="AE28" s="240"/>
      <c r="AF28" s="241"/>
      <c r="BD28" s="212"/>
      <c r="BE28" s="212"/>
      <c r="BF28" s="212"/>
      <c r="BG28" s="212"/>
    </row>
    <row r="29" spans="1:59" x14ac:dyDescent="0.2">
      <c r="A29" s="296"/>
      <c r="B29" s="404" t="s">
        <v>162</v>
      </c>
      <c r="C29" s="405"/>
      <c r="D29" s="405"/>
      <c r="E29" s="405"/>
      <c r="F29" s="405"/>
      <c r="G29" s="405"/>
      <c r="H29" s="406"/>
      <c r="I29" s="254"/>
      <c r="J29" s="346"/>
      <c r="K29" s="346"/>
      <c r="L29" s="346"/>
      <c r="M29" s="341"/>
      <c r="N29" s="189"/>
      <c r="O29" s="254"/>
      <c r="P29" s="240"/>
      <c r="Q29" s="210"/>
      <c r="R29" s="245"/>
      <c r="S29" s="269">
        <v>67.5</v>
      </c>
      <c r="T29" s="185" t="s">
        <v>99</v>
      </c>
      <c r="U29" s="269"/>
      <c r="V29" s="242" t="s">
        <v>93</v>
      </c>
      <c r="W29" s="190">
        <v>77.5</v>
      </c>
      <c r="X29" s="189">
        <v>60.271799999999999</v>
      </c>
      <c r="Y29" s="233"/>
      <c r="Z29" s="233"/>
      <c r="AA29" s="233"/>
      <c r="AB29" s="233"/>
      <c r="AC29" s="240"/>
      <c r="AD29" s="241"/>
      <c r="AE29" s="240"/>
      <c r="AF29" s="241"/>
      <c r="BD29" s="212"/>
      <c r="BE29" s="212"/>
      <c r="BF29" s="212"/>
      <c r="BG29" s="212"/>
    </row>
    <row r="30" spans="1:59" x14ac:dyDescent="0.2">
      <c r="A30" s="296">
        <v>1</v>
      </c>
      <c r="B30" s="183">
        <v>75</v>
      </c>
      <c r="C30" s="185" t="s">
        <v>153</v>
      </c>
      <c r="D30" s="185" t="s">
        <v>121</v>
      </c>
      <c r="E30" s="186" t="s">
        <v>154</v>
      </c>
      <c r="F30" s="183"/>
      <c r="G30" s="183">
        <v>72</v>
      </c>
      <c r="H30" s="189">
        <v>0.68669999999999998</v>
      </c>
      <c r="I30" s="362">
        <v>130</v>
      </c>
      <c r="J30" s="184">
        <v>145</v>
      </c>
      <c r="K30" s="183">
        <v>160</v>
      </c>
      <c r="L30" s="342"/>
      <c r="M30" s="310">
        <v>160</v>
      </c>
      <c r="N30" s="189">
        <f>M30*H30</f>
        <v>109.872</v>
      </c>
      <c r="O30" s="254">
        <v>12</v>
      </c>
      <c r="S30" s="183">
        <v>67.5</v>
      </c>
      <c r="T30" s="185" t="s">
        <v>115</v>
      </c>
      <c r="U30" s="185" t="s">
        <v>80</v>
      </c>
      <c r="V30" s="186" t="s">
        <v>125</v>
      </c>
      <c r="W30" s="310">
        <v>150</v>
      </c>
      <c r="X30" s="189">
        <v>109.605</v>
      </c>
      <c r="Y30" s="240">
        <v>1</v>
      </c>
    </row>
    <row r="31" spans="1:59" x14ac:dyDescent="0.2">
      <c r="A31" s="296"/>
      <c r="B31" s="404" t="s">
        <v>131</v>
      </c>
      <c r="C31" s="405"/>
      <c r="D31" s="405"/>
      <c r="E31" s="405"/>
      <c r="F31" s="405"/>
      <c r="G31" s="405"/>
      <c r="H31" s="406"/>
      <c r="I31" s="254"/>
      <c r="J31" s="346"/>
      <c r="K31" s="346"/>
      <c r="L31" s="346"/>
      <c r="M31" s="341"/>
      <c r="N31" s="189"/>
      <c r="O31" s="254"/>
      <c r="P31" s="240"/>
      <c r="Q31" s="210"/>
      <c r="R31" s="245"/>
      <c r="S31" s="185"/>
      <c r="T31" s="185"/>
      <c r="U31" s="185"/>
      <c r="V31" s="186"/>
      <c r="W31" s="185"/>
      <c r="X31" s="283"/>
      <c r="Y31" s="233"/>
      <c r="Z31" s="233"/>
      <c r="AA31" s="233"/>
      <c r="AB31" s="233"/>
      <c r="AC31" s="240"/>
      <c r="AD31" s="241"/>
      <c r="AE31" s="240"/>
      <c r="AF31" s="241"/>
      <c r="BD31" s="212"/>
      <c r="BE31" s="212"/>
      <c r="BF31" s="212"/>
      <c r="BG31" s="212"/>
    </row>
    <row r="32" spans="1:59" x14ac:dyDescent="0.2">
      <c r="A32" s="183">
        <v>1</v>
      </c>
      <c r="B32" s="183">
        <v>75</v>
      </c>
      <c r="C32" s="185" t="s">
        <v>75</v>
      </c>
      <c r="D32" s="185" t="s">
        <v>184</v>
      </c>
      <c r="E32" s="186" t="s">
        <v>93</v>
      </c>
      <c r="F32" s="185"/>
      <c r="G32" s="188">
        <v>67.5</v>
      </c>
      <c r="H32" s="189">
        <v>0.7258</v>
      </c>
      <c r="I32" s="254">
        <v>110</v>
      </c>
      <c r="J32" s="346">
        <v>130</v>
      </c>
      <c r="K32" s="346">
        <v>150</v>
      </c>
      <c r="L32" s="346"/>
      <c r="M32" s="339">
        <v>150</v>
      </c>
      <c r="N32" s="189">
        <f>M32*H32</f>
        <v>108.87</v>
      </c>
      <c r="O32" s="254">
        <v>12</v>
      </c>
      <c r="S32" s="185"/>
      <c r="T32" s="186"/>
      <c r="U32" s="185"/>
      <c r="V32" s="188"/>
      <c r="W32" s="190"/>
      <c r="X32" s="284"/>
    </row>
    <row r="33" spans="1:59" x14ac:dyDescent="0.2">
      <c r="B33" s="405" t="s">
        <v>180</v>
      </c>
      <c r="C33" s="405"/>
      <c r="D33" s="405"/>
      <c r="E33" s="405"/>
      <c r="F33" s="405"/>
      <c r="G33" s="405"/>
      <c r="H33" s="405"/>
      <c r="I33" s="360"/>
      <c r="O33" s="360"/>
      <c r="S33" s="185"/>
      <c r="T33" s="186"/>
      <c r="U33" s="259"/>
      <c r="V33" s="286"/>
      <c r="W33" s="287"/>
      <c r="X33" s="288"/>
    </row>
    <row r="34" spans="1:59" x14ac:dyDescent="0.2">
      <c r="A34" s="190">
        <v>1</v>
      </c>
      <c r="B34" s="183">
        <v>60</v>
      </c>
      <c r="C34" s="185" t="s">
        <v>87</v>
      </c>
      <c r="D34" s="185" t="s">
        <v>184</v>
      </c>
      <c r="E34" s="186" t="s">
        <v>95</v>
      </c>
      <c r="F34" s="185"/>
      <c r="G34" s="184">
        <v>59.3</v>
      </c>
      <c r="H34" s="190">
        <v>0.82279999999999998</v>
      </c>
      <c r="I34" s="361">
        <v>100</v>
      </c>
      <c r="J34" s="304">
        <v>122.5</v>
      </c>
      <c r="K34" s="304">
        <v>0</v>
      </c>
      <c r="L34" s="190"/>
      <c r="M34" s="190">
        <v>100</v>
      </c>
      <c r="N34" s="189">
        <f>M34*H34</f>
        <v>82.28</v>
      </c>
      <c r="O34" s="361">
        <v>12</v>
      </c>
    </row>
    <row r="35" spans="1:59" s="269" customFormat="1" x14ac:dyDescent="0.2">
      <c r="A35" s="183"/>
      <c r="B35" s="183"/>
      <c r="C35" s="342"/>
      <c r="D35" s="342"/>
      <c r="E35" s="342"/>
      <c r="F35" s="342"/>
      <c r="G35" s="342"/>
      <c r="H35" s="189"/>
      <c r="I35" s="346"/>
      <c r="J35" s="346"/>
      <c r="K35" s="346"/>
      <c r="L35" s="346"/>
      <c r="M35" s="341"/>
      <c r="N35" s="189"/>
      <c r="O35" s="254"/>
      <c r="P35" s="233"/>
      <c r="Q35" s="240"/>
      <c r="R35" s="241"/>
      <c r="S35" s="212"/>
      <c r="T35" s="206"/>
      <c r="U35" s="206"/>
      <c r="V35" s="207"/>
      <c r="W35" s="206"/>
      <c r="X35" s="214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</row>
    <row r="36" spans="1:59" x14ac:dyDescent="0.2">
      <c r="A36" s="183"/>
      <c r="B36" s="184"/>
      <c r="C36" s="184"/>
      <c r="D36" s="184"/>
      <c r="E36" s="184"/>
      <c r="F36" s="184"/>
      <c r="G36" s="184"/>
      <c r="H36" s="189"/>
      <c r="I36" s="346"/>
      <c r="J36" s="346"/>
      <c r="K36" s="346"/>
      <c r="L36" s="346"/>
      <c r="M36" s="341"/>
      <c r="N36" s="189"/>
      <c r="O36" s="254"/>
    </row>
    <row r="37" spans="1:59" x14ac:dyDescent="0.2">
      <c r="A37" s="183"/>
      <c r="B37" s="183"/>
      <c r="C37" s="185"/>
      <c r="D37" s="185"/>
      <c r="E37" s="186"/>
      <c r="F37" s="187"/>
      <c r="G37" s="188"/>
      <c r="H37" s="189"/>
      <c r="I37" s="223"/>
      <c r="J37" s="223"/>
      <c r="K37" s="223"/>
      <c r="L37" s="223"/>
      <c r="M37" s="305"/>
      <c r="N37" s="189"/>
      <c r="O37" s="254"/>
    </row>
    <row r="38" spans="1:59" x14ac:dyDescent="0.2">
      <c r="H38" s="242"/>
      <c r="I38" s="242"/>
      <c r="J38" s="242"/>
      <c r="K38" s="242"/>
      <c r="L38" s="242"/>
      <c r="M38" s="242"/>
      <c r="N38" s="242"/>
      <c r="O38" s="242"/>
    </row>
    <row r="39" spans="1:59" x14ac:dyDescent="0.2">
      <c r="A39" s="212"/>
      <c r="B39" s="212"/>
      <c r="C39" s="206"/>
      <c r="D39" s="206"/>
      <c r="E39" s="207"/>
      <c r="F39" s="213"/>
      <c r="G39" s="214"/>
      <c r="H39" s="210"/>
      <c r="I39" s="211"/>
      <c r="J39" s="211"/>
      <c r="K39" s="211"/>
      <c r="L39" s="215"/>
    </row>
    <row r="40" spans="1:59" x14ac:dyDescent="0.2">
      <c r="A40" s="212"/>
      <c r="B40" s="212"/>
      <c r="C40" s="206"/>
      <c r="D40" s="212"/>
      <c r="E40" s="207"/>
      <c r="F40" s="212"/>
      <c r="G40" s="290"/>
      <c r="H40" s="261"/>
      <c r="I40" s="211"/>
      <c r="J40" s="211"/>
      <c r="K40" s="211"/>
    </row>
    <row r="41" spans="1:59" x14ac:dyDescent="0.2">
      <c r="A41" s="212"/>
      <c r="H41" s="210"/>
      <c r="I41" s="211"/>
      <c r="J41" s="211"/>
      <c r="K41" s="211"/>
    </row>
    <row r="42" spans="1:59" x14ac:dyDescent="0.2">
      <c r="A42" s="212"/>
      <c r="H42" s="261"/>
      <c r="I42" s="211"/>
      <c r="J42" s="211"/>
      <c r="K42" s="211"/>
    </row>
    <row r="43" spans="1:59" x14ac:dyDescent="0.2">
      <c r="A43" s="212"/>
      <c r="H43" s="212"/>
      <c r="I43" s="212"/>
      <c r="J43" s="206"/>
      <c r="K43" s="212"/>
      <c r="L43" s="261"/>
      <c r="M43" s="314"/>
      <c r="N43" s="314"/>
      <c r="O43" s="314"/>
      <c r="P43" s="315"/>
      <c r="Q43" s="256"/>
      <c r="R43" s="316"/>
      <c r="S43" s="233"/>
      <c r="T43" s="233"/>
      <c r="U43" s="240"/>
      <c r="V43" s="241"/>
      <c r="W43" s="240"/>
      <c r="X43" s="241"/>
      <c r="Y43" s="233"/>
      <c r="Z43" s="233"/>
      <c r="AA43" s="233"/>
      <c r="AB43" s="233"/>
      <c r="AC43" s="240"/>
      <c r="AD43" s="241"/>
      <c r="AE43" s="240"/>
      <c r="AF43" s="241"/>
      <c r="BD43" s="212"/>
      <c r="BE43" s="212"/>
      <c r="BF43" s="212"/>
      <c r="BG43" s="212"/>
    </row>
    <row r="44" spans="1:59" x14ac:dyDescent="0.2">
      <c r="A44" s="212"/>
      <c r="H44" s="212"/>
      <c r="I44" s="212"/>
      <c r="J44" s="212"/>
      <c r="K44" s="212"/>
      <c r="L44" s="210"/>
      <c r="M44" s="314"/>
      <c r="N44" s="314"/>
      <c r="O44" s="314"/>
      <c r="P44" s="315"/>
      <c r="Q44" s="256"/>
      <c r="R44" s="316"/>
      <c r="S44" s="233"/>
      <c r="T44" s="233"/>
      <c r="U44" s="240"/>
      <c r="V44" s="241"/>
      <c r="W44" s="240"/>
      <c r="X44" s="241"/>
      <c r="Y44" s="233"/>
      <c r="Z44" s="233"/>
      <c r="AA44" s="233"/>
      <c r="AB44" s="233"/>
      <c r="AC44" s="240"/>
      <c r="AD44" s="241"/>
      <c r="AE44" s="240"/>
      <c r="AF44" s="241"/>
      <c r="BD44" s="212"/>
      <c r="BE44" s="212"/>
      <c r="BF44" s="212"/>
      <c r="BG44" s="212"/>
    </row>
    <row r="45" spans="1:59" x14ac:dyDescent="0.2">
      <c r="A45" s="212"/>
      <c r="H45" s="212"/>
      <c r="I45" s="212"/>
      <c r="J45" s="212"/>
      <c r="K45" s="212"/>
      <c r="L45" s="210"/>
      <c r="M45" s="314"/>
      <c r="N45" s="314"/>
      <c r="O45" s="314"/>
      <c r="P45" s="315"/>
      <c r="Q45" s="256"/>
      <c r="R45" s="316"/>
      <c r="S45" s="233"/>
      <c r="T45" s="233"/>
      <c r="U45" s="240"/>
      <c r="V45" s="241"/>
      <c r="W45" s="240"/>
      <c r="X45" s="241"/>
      <c r="Y45" s="233"/>
      <c r="Z45" s="233"/>
      <c r="AA45" s="233"/>
      <c r="AB45" s="233"/>
      <c r="AC45" s="240"/>
      <c r="AD45" s="241"/>
      <c r="AE45" s="240"/>
      <c r="AF45" s="241"/>
      <c r="BD45" s="212"/>
      <c r="BE45" s="212"/>
      <c r="BF45" s="212"/>
      <c r="BG45" s="212"/>
    </row>
    <row r="46" spans="1:59" x14ac:dyDescent="0.2">
      <c r="A46" s="212"/>
      <c r="H46" s="212"/>
      <c r="I46" s="212"/>
      <c r="J46" s="212"/>
      <c r="K46" s="212"/>
      <c r="L46" s="210"/>
      <c r="M46" s="314"/>
      <c r="N46" s="314"/>
      <c r="O46" s="314"/>
      <c r="P46" s="315"/>
      <c r="Q46" s="256"/>
      <c r="R46" s="316"/>
      <c r="S46" s="233"/>
      <c r="T46" s="233"/>
      <c r="U46" s="240"/>
      <c r="V46" s="241"/>
      <c r="W46" s="240"/>
      <c r="X46" s="241"/>
      <c r="Y46" s="233"/>
      <c r="Z46" s="233"/>
      <c r="AA46" s="233"/>
      <c r="AB46" s="233"/>
      <c r="AC46" s="240"/>
      <c r="AD46" s="241"/>
      <c r="AE46" s="240"/>
      <c r="AF46" s="241"/>
      <c r="BD46" s="212"/>
      <c r="BE46" s="212"/>
      <c r="BF46" s="212"/>
      <c r="BG46" s="212"/>
    </row>
    <row r="47" spans="1:59" x14ac:dyDescent="0.2">
      <c r="A47" s="212"/>
      <c r="H47" s="210"/>
      <c r="I47" s="211"/>
      <c r="J47" s="211"/>
      <c r="K47" s="211"/>
    </row>
    <row r="48" spans="1:59" x14ac:dyDescent="0.2">
      <c r="A48" s="212"/>
      <c r="H48" s="210"/>
      <c r="I48" s="211"/>
      <c r="J48" s="211"/>
      <c r="K48" s="211"/>
    </row>
    <row r="49" spans="1:11" x14ac:dyDescent="0.2">
      <c r="A49" s="212"/>
      <c r="H49" s="210"/>
      <c r="I49" s="211"/>
      <c r="J49" s="211"/>
      <c r="K49" s="211"/>
    </row>
    <row r="50" spans="1:11" x14ac:dyDescent="0.2">
      <c r="A50" s="212"/>
      <c r="H50" s="210"/>
      <c r="I50" s="211"/>
      <c r="J50" s="211"/>
      <c r="K50" s="211"/>
    </row>
    <row r="51" spans="1:11" x14ac:dyDescent="0.2">
      <c r="A51" s="212"/>
      <c r="H51" s="210"/>
      <c r="I51" s="211"/>
      <c r="J51" s="211"/>
      <c r="K51" s="211"/>
    </row>
    <row r="52" spans="1:11" x14ac:dyDescent="0.2">
      <c r="A52" s="212"/>
      <c r="H52" s="210"/>
      <c r="I52" s="211"/>
      <c r="J52" s="211"/>
      <c r="K52" s="211"/>
    </row>
    <row r="53" spans="1:11" x14ac:dyDescent="0.2">
      <c r="A53" s="212"/>
      <c r="H53" s="210"/>
      <c r="I53" s="211"/>
      <c r="J53" s="211"/>
      <c r="K53" s="211"/>
    </row>
    <row r="54" spans="1:11" x14ac:dyDescent="0.2">
      <c r="A54" s="212"/>
      <c r="H54" s="210"/>
      <c r="I54" s="211"/>
      <c r="J54" s="211"/>
      <c r="K54" s="211"/>
    </row>
    <row r="76" spans="2:7" x14ac:dyDescent="0.2">
      <c r="B76" s="233"/>
      <c r="C76" s="240"/>
      <c r="D76" s="212"/>
      <c r="E76" s="206"/>
      <c r="F76" s="259"/>
      <c r="G76" s="285"/>
    </row>
    <row r="77" spans="2:7" x14ac:dyDescent="0.2">
      <c r="B77" s="233"/>
      <c r="C77" s="240"/>
      <c r="D77" s="212"/>
      <c r="E77" s="206"/>
      <c r="F77" s="185"/>
      <c r="G77" s="186"/>
    </row>
    <row r="78" spans="2:7" x14ac:dyDescent="0.2">
      <c r="B78" s="233"/>
      <c r="C78" s="240"/>
      <c r="D78" s="211"/>
      <c r="E78" s="206"/>
      <c r="F78" s="259"/>
      <c r="G78" s="285"/>
    </row>
  </sheetData>
  <mergeCells count="25">
    <mergeCell ref="B29:H29"/>
    <mergeCell ref="B31:H31"/>
    <mergeCell ref="B33:H33"/>
    <mergeCell ref="S6:X6"/>
    <mergeCell ref="S7:X7"/>
    <mergeCell ref="B16:G16"/>
    <mergeCell ref="C24:H24"/>
    <mergeCell ref="C22:H22"/>
    <mergeCell ref="C27:H27"/>
    <mergeCell ref="B20:H20"/>
    <mergeCell ref="B7:H7"/>
    <mergeCell ref="C9:H9"/>
    <mergeCell ref="B12:H12"/>
    <mergeCell ref="C14:H14"/>
    <mergeCell ref="B18:G18"/>
    <mergeCell ref="I5:N5"/>
    <mergeCell ref="O5:O6"/>
    <mergeCell ref="G5:G6"/>
    <mergeCell ref="H5:H6"/>
    <mergeCell ref="A5:A6"/>
    <mergeCell ref="B5:B6"/>
    <mergeCell ref="C5:C6"/>
    <mergeCell ref="D5:D6"/>
    <mergeCell ref="E5:E6"/>
    <mergeCell ref="F5:F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58"/>
  <sheetViews>
    <sheetView view="pageBreakPreview" zoomScale="96" zoomScaleSheetLayoutView="96" workbookViewId="0">
      <selection activeCell="K23" sqref="K23"/>
    </sheetView>
  </sheetViews>
  <sheetFormatPr defaultColWidth="9.140625" defaultRowHeight="12.75" x14ac:dyDescent="0.2"/>
  <cols>
    <col min="1" max="1" width="6" style="31" bestFit="1" customWidth="1"/>
    <col min="2" max="2" width="5" style="31" bestFit="1" customWidth="1"/>
    <col min="3" max="3" width="31.7109375" style="31" bestFit="1" customWidth="1"/>
    <col min="4" max="4" width="11.7109375" style="31" bestFit="1" customWidth="1"/>
    <col min="5" max="5" width="17.7109375" style="31" customWidth="1"/>
    <col min="6" max="6" width="18.5703125" style="35" bestFit="1" customWidth="1"/>
    <col min="7" max="7" width="7.5703125" style="31" bestFit="1" customWidth="1"/>
    <col min="8" max="8" width="6.5703125" style="39" bestFit="1" customWidth="1"/>
    <col min="9" max="11" width="6" style="31" bestFit="1" customWidth="1"/>
    <col min="12" max="12" width="6.42578125" style="31" customWidth="1"/>
    <col min="13" max="13" width="6.5703125" style="31" bestFit="1" customWidth="1"/>
    <col min="14" max="14" width="7.5703125" style="31" bestFit="1" customWidth="1"/>
    <col min="15" max="17" width="9.140625" style="31"/>
    <col min="18" max="18" width="31.7109375" style="31" customWidth="1"/>
    <col min="19" max="19" width="16.28515625" style="31" customWidth="1"/>
    <col min="20" max="20" width="13.85546875" style="31" customWidth="1"/>
    <col min="21" max="16384" width="9.140625" style="31"/>
  </cols>
  <sheetData>
    <row r="1" spans="1:57" s="7" customFormat="1" ht="22.5" customHeight="1" thickBot="1" x14ac:dyDescent="0.25">
      <c r="A1" s="78" t="s">
        <v>109</v>
      </c>
      <c r="B1" s="79"/>
      <c r="C1" s="80"/>
      <c r="D1" s="80"/>
      <c r="E1" s="80"/>
      <c r="F1" s="80"/>
      <c r="G1" s="80"/>
      <c r="H1" s="143"/>
      <c r="I1" s="23"/>
      <c r="J1" s="23"/>
      <c r="K1" s="23"/>
      <c r="L1" s="23"/>
      <c r="M1" s="23"/>
      <c r="N1" s="26"/>
      <c r="O1" s="40"/>
      <c r="P1" s="40"/>
      <c r="Q1" s="18"/>
      <c r="R1" s="18"/>
      <c r="S1" s="13"/>
      <c r="T1" s="14"/>
      <c r="U1" s="12"/>
      <c r="V1" s="14"/>
      <c r="W1" s="12"/>
      <c r="X1" s="12"/>
      <c r="Y1" s="12"/>
      <c r="Z1" s="12"/>
      <c r="AA1" s="12"/>
      <c r="AB1" s="14"/>
      <c r="AC1" s="12"/>
      <c r="AD1" s="15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7" customFormat="1" ht="22.5" customHeight="1" x14ac:dyDescent="0.2">
      <c r="A2" s="86" t="s">
        <v>110</v>
      </c>
      <c r="B2" s="57"/>
      <c r="C2" s="83"/>
      <c r="D2" s="83"/>
      <c r="E2" s="83"/>
      <c r="F2" s="83"/>
      <c r="G2" s="83"/>
      <c r="H2" s="143"/>
      <c r="I2" s="36"/>
      <c r="J2" s="36"/>
      <c r="K2" s="36"/>
      <c r="L2" s="36"/>
      <c r="M2" s="36"/>
      <c r="N2" s="37"/>
      <c r="O2" s="40"/>
      <c r="P2" s="40"/>
      <c r="Q2" s="18"/>
      <c r="R2" s="18"/>
      <c r="S2" s="13"/>
      <c r="T2" s="14"/>
      <c r="U2" s="12"/>
      <c r="V2" s="14"/>
      <c r="W2" s="12"/>
      <c r="X2" s="12"/>
      <c r="Y2" s="12"/>
      <c r="Z2" s="12"/>
      <c r="AA2" s="12"/>
      <c r="AB2" s="14"/>
      <c r="AC2" s="12"/>
      <c r="AD2" s="15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5" customFormat="1" ht="19.5" customHeight="1" thickBot="1" x14ac:dyDescent="0.25">
      <c r="A3" s="144"/>
      <c r="B3" s="59"/>
      <c r="C3" s="145"/>
      <c r="D3" s="145"/>
      <c r="E3" s="145"/>
      <c r="F3" s="145"/>
      <c r="G3" s="145"/>
      <c r="H3" s="146"/>
      <c r="I3" s="147"/>
      <c r="J3" s="147"/>
      <c r="K3" s="147"/>
      <c r="L3" s="147"/>
      <c r="M3" s="151"/>
      <c r="N3" s="152"/>
      <c r="O3" s="147"/>
      <c r="P3" s="147"/>
      <c r="Q3" s="153"/>
      <c r="R3" s="153"/>
      <c r="S3" s="20"/>
      <c r="T3" s="21"/>
      <c r="U3" s="20"/>
      <c r="V3" s="21"/>
      <c r="W3" s="19"/>
      <c r="X3" s="19"/>
      <c r="Y3" s="19"/>
      <c r="Z3" s="19"/>
      <c r="AA3" s="20"/>
      <c r="AB3" s="21"/>
      <c r="AC3" s="20"/>
      <c r="AD3" s="22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33" customFormat="1" ht="18.75" thickBot="1" x14ac:dyDescent="0.25">
      <c r="A4" s="5"/>
      <c r="B4" s="5"/>
      <c r="C4" s="5"/>
      <c r="D4" s="5"/>
      <c r="E4" s="9"/>
      <c r="F4" s="16"/>
      <c r="G4" s="10"/>
      <c r="H4" s="462" t="s">
        <v>27</v>
      </c>
      <c r="I4" s="463"/>
      <c r="J4" s="463"/>
      <c r="K4" s="463"/>
      <c r="L4" s="463"/>
      <c r="M4" s="464"/>
    </row>
    <row r="5" spans="1:57" s="32" customFormat="1" ht="12.75" customHeight="1" x14ac:dyDescent="0.2">
      <c r="A5" s="465" t="s">
        <v>9</v>
      </c>
      <c r="B5" s="392" t="s">
        <v>2</v>
      </c>
      <c r="C5" s="386" t="s">
        <v>3</v>
      </c>
      <c r="D5" s="386" t="s">
        <v>10</v>
      </c>
      <c r="E5" s="386" t="s">
        <v>7</v>
      </c>
      <c r="F5" s="386" t="s">
        <v>4</v>
      </c>
      <c r="G5" s="386" t="s">
        <v>1</v>
      </c>
      <c r="H5" s="468" t="s">
        <v>0</v>
      </c>
      <c r="P5" s="62"/>
    </row>
    <row r="6" spans="1:57" s="34" customFormat="1" ht="12" customHeight="1" x14ac:dyDescent="0.2">
      <c r="A6" s="466"/>
      <c r="B6" s="393"/>
      <c r="C6" s="387"/>
      <c r="D6" s="387"/>
      <c r="E6" s="387"/>
      <c r="F6" s="387"/>
      <c r="G6" s="387"/>
      <c r="H6" s="469"/>
      <c r="I6" s="112">
        <v>1</v>
      </c>
      <c r="J6" s="113">
        <v>2</v>
      </c>
      <c r="K6" s="113">
        <v>3</v>
      </c>
      <c r="L6" s="113">
        <v>4</v>
      </c>
      <c r="M6" s="113" t="s">
        <v>6</v>
      </c>
      <c r="N6" s="114" t="s">
        <v>0</v>
      </c>
      <c r="P6" s="63"/>
      <c r="Q6" s="467" t="s">
        <v>164</v>
      </c>
      <c r="R6" s="467"/>
      <c r="S6" s="467"/>
      <c r="T6" s="467"/>
      <c r="U6" s="467"/>
      <c r="V6" s="467"/>
    </row>
    <row r="7" spans="1:57" x14ac:dyDescent="0.2">
      <c r="A7" s="6"/>
      <c r="B7" s="470" t="s">
        <v>141</v>
      </c>
      <c r="C7" s="470"/>
      <c r="D7" s="470"/>
      <c r="E7" s="470"/>
      <c r="F7" s="198"/>
      <c r="G7" s="165"/>
      <c r="H7" s="25"/>
      <c r="I7" s="29"/>
      <c r="J7" s="29"/>
      <c r="K7" s="29"/>
      <c r="L7" s="24"/>
      <c r="M7" s="42"/>
      <c r="N7" s="27"/>
      <c r="P7" s="58"/>
      <c r="Q7" s="467"/>
      <c r="R7" s="467"/>
      <c r="S7" s="467"/>
      <c r="T7" s="467"/>
      <c r="U7" s="467"/>
      <c r="V7" s="467"/>
    </row>
    <row r="8" spans="1:57" x14ac:dyDescent="0.2">
      <c r="A8" s="6">
        <v>1</v>
      </c>
      <c r="B8" s="53">
        <v>60</v>
      </c>
      <c r="C8" s="185" t="s">
        <v>111</v>
      </c>
      <c r="D8" s="140" t="s">
        <v>112</v>
      </c>
      <c r="E8" s="186" t="s">
        <v>113</v>
      </c>
      <c r="F8" s="49"/>
      <c r="G8" s="105">
        <v>56</v>
      </c>
      <c r="H8" s="342">
        <v>0.91100000000000003</v>
      </c>
      <c r="I8" s="4">
        <v>57.5</v>
      </c>
      <c r="J8" s="74">
        <v>60</v>
      </c>
      <c r="K8" s="4">
        <v>65</v>
      </c>
      <c r="L8" s="24"/>
      <c r="M8" s="30">
        <v>65</v>
      </c>
      <c r="N8" s="27">
        <f>M8*H8</f>
        <v>59.215000000000003</v>
      </c>
      <c r="O8" s="31">
        <v>12</v>
      </c>
      <c r="P8" s="58"/>
      <c r="Q8" s="46"/>
      <c r="R8" s="49"/>
      <c r="S8" s="49"/>
      <c r="T8" s="48"/>
      <c r="U8" s="49"/>
      <c r="V8" s="50"/>
    </row>
    <row r="9" spans="1:57" x14ac:dyDescent="0.2">
      <c r="A9" s="6"/>
      <c r="B9" s="140"/>
      <c r="C9" s="424" t="s">
        <v>140</v>
      </c>
      <c r="D9" s="424"/>
      <c r="E9" s="424"/>
      <c r="F9" s="424"/>
      <c r="G9" s="424"/>
      <c r="H9" s="424"/>
      <c r="I9" s="4"/>
      <c r="J9" s="4"/>
      <c r="K9" s="29"/>
      <c r="L9" s="24"/>
      <c r="M9" s="30"/>
      <c r="N9" s="27"/>
      <c r="P9" s="58"/>
      <c r="Q9" s="46"/>
      <c r="R9" s="49"/>
      <c r="S9" s="49"/>
      <c r="T9" s="48"/>
      <c r="U9" s="49"/>
      <c r="V9" s="50"/>
    </row>
    <row r="10" spans="1:57" x14ac:dyDescent="0.2">
      <c r="A10" s="6">
        <v>1</v>
      </c>
      <c r="B10" s="53">
        <v>90</v>
      </c>
      <c r="C10" s="4" t="s">
        <v>82</v>
      </c>
      <c r="D10" s="47" t="s">
        <v>80</v>
      </c>
      <c r="E10" s="48"/>
      <c r="F10" s="49"/>
      <c r="G10" s="337" t="s">
        <v>185</v>
      </c>
      <c r="H10" s="189">
        <v>0.59179999999999999</v>
      </c>
      <c r="I10" s="4">
        <v>120</v>
      </c>
      <c r="J10" s="4">
        <v>130</v>
      </c>
      <c r="K10" s="365">
        <v>140</v>
      </c>
      <c r="L10" s="24"/>
      <c r="M10" s="30">
        <v>130</v>
      </c>
      <c r="N10" s="27">
        <f t="shared" ref="N10:N23" si="0">M10*H10</f>
        <v>76.933999999999997</v>
      </c>
      <c r="O10" s="31">
        <v>12</v>
      </c>
      <c r="P10" s="58"/>
      <c r="Q10" s="46"/>
      <c r="R10" s="49"/>
      <c r="S10" s="49"/>
      <c r="T10" s="48"/>
      <c r="U10" s="49"/>
      <c r="V10" s="50"/>
    </row>
    <row r="11" spans="1:57" x14ac:dyDescent="0.2">
      <c r="A11" s="6"/>
      <c r="B11" s="140"/>
      <c r="C11" s="417" t="s">
        <v>133</v>
      </c>
      <c r="D11" s="417"/>
      <c r="E11" s="417"/>
      <c r="F11" s="417"/>
      <c r="G11" s="417"/>
      <c r="H11" s="417"/>
      <c r="I11" s="4"/>
      <c r="J11" s="4"/>
      <c r="K11" s="4"/>
      <c r="L11" s="24"/>
      <c r="M11" s="30"/>
      <c r="N11" s="27"/>
      <c r="P11" s="58"/>
      <c r="Q11" s="46"/>
      <c r="R11" s="49"/>
      <c r="S11" s="49"/>
      <c r="T11" s="48"/>
      <c r="U11" s="49"/>
      <c r="V11" s="50"/>
      <c r="Y11" s="31" t="s">
        <v>42</v>
      </c>
    </row>
    <row r="12" spans="1:57" x14ac:dyDescent="0.2">
      <c r="A12" s="6">
        <v>1</v>
      </c>
      <c r="B12" s="46">
        <v>75</v>
      </c>
      <c r="C12" s="185" t="s">
        <v>88</v>
      </c>
      <c r="D12" s="49" t="s">
        <v>80</v>
      </c>
      <c r="E12" s="186" t="s">
        <v>126</v>
      </c>
      <c r="F12" s="51"/>
      <c r="G12" s="140">
        <v>70</v>
      </c>
      <c r="H12" s="184">
        <v>0.70309999999999995</v>
      </c>
      <c r="I12" s="4">
        <v>95</v>
      </c>
      <c r="J12" s="366">
        <v>105</v>
      </c>
      <c r="K12" s="4">
        <v>110</v>
      </c>
      <c r="L12" s="24"/>
      <c r="M12" s="30">
        <v>110</v>
      </c>
      <c r="N12" s="27">
        <f t="shared" si="0"/>
        <v>77.340999999999994</v>
      </c>
      <c r="O12" s="31">
        <v>12</v>
      </c>
      <c r="P12" s="58"/>
      <c r="Q12" s="46"/>
      <c r="R12" s="49"/>
      <c r="S12" s="49"/>
      <c r="T12" s="48"/>
      <c r="U12" s="49"/>
      <c r="V12" s="50"/>
    </row>
    <row r="13" spans="1:57" x14ac:dyDescent="0.2">
      <c r="A13" s="6"/>
      <c r="B13" s="456" t="s">
        <v>142</v>
      </c>
      <c r="C13" s="457"/>
      <c r="D13" s="457"/>
      <c r="E13" s="457"/>
      <c r="F13" s="457"/>
      <c r="G13" s="457"/>
      <c r="H13" s="458"/>
      <c r="I13" s="74"/>
      <c r="J13" s="74"/>
      <c r="K13" s="74"/>
      <c r="L13" s="24"/>
      <c r="M13" s="30"/>
      <c r="N13" s="27"/>
      <c r="P13" s="58"/>
      <c r="Q13" s="46"/>
      <c r="R13" s="49"/>
      <c r="S13" s="49"/>
      <c r="T13" s="48"/>
      <c r="U13" s="49"/>
      <c r="V13" s="50"/>
    </row>
    <row r="14" spans="1:57" x14ac:dyDescent="0.2">
      <c r="A14" s="6">
        <v>1</v>
      </c>
      <c r="B14" s="53">
        <v>52</v>
      </c>
      <c r="C14" s="49" t="s">
        <v>90</v>
      </c>
      <c r="D14" s="49" t="s">
        <v>23</v>
      </c>
      <c r="E14" s="48" t="s">
        <v>91</v>
      </c>
      <c r="F14" s="49"/>
      <c r="G14" s="125" t="s">
        <v>186</v>
      </c>
      <c r="H14" s="342">
        <v>0.98719999999999997</v>
      </c>
      <c r="I14" s="4">
        <v>47.5</v>
      </c>
      <c r="J14" s="4">
        <v>0</v>
      </c>
      <c r="K14" s="4">
        <v>0</v>
      </c>
      <c r="L14" s="24"/>
      <c r="M14" s="30">
        <v>47.5</v>
      </c>
      <c r="N14" s="27">
        <f t="shared" si="0"/>
        <v>46.891999999999996</v>
      </c>
      <c r="O14" s="31">
        <v>12</v>
      </c>
      <c r="P14" s="58"/>
      <c r="Q14" s="46"/>
      <c r="R14" s="49"/>
      <c r="S14" s="49"/>
      <c r="T14" s="48"/>
      <c r="U14" s="49"/>
      <c r="V14" s="117"/>
      <c r="W14" s="19"/>
    </row>
    <row r="15" spans="1:57" s="5" customFormat="1" x14ac:dyDescent="0.2">
      <c r="A15" s="6"/>
      <c r="B15" s="106"/>
      <c r="C15" s="417" t="s">
        <v>131</v>
      </c>
      <c r="D15" s="417"/>
      <c r="E15" s="417"/>
      <c r="F15" s="417"/>
      <c r="G15" s="417"/>
      <c r="H15" s="417"/>
      <c r="I15" s="29"/>
      <c r="J15" s="4"/>
      <c r="K15" s="4"/>
      <c r="L15" s="24"/>
      <c r="M15" s="30"/>
      <c r="N15" s="27"/>
      <c r="O15" s="76"/>
      <c r="P15" s="64"/>
      <c r="Q15" s="119"/>
      <c r="R15" s="49"/>
      <c r="S15" s="49"/>
      <c r="T15" s="48"/>
      <c r="U15" s="49"/>
      <c r="V15" s="115"/>
      <c r="W15" s="19"/>
      <c r="X15" s="19"/>
      <c r="Y15" s="19"/>
      <c r="Z15" s="19"/>
      <c r="AA15" s="20"/>
      <c r="AB15" s="21"/>
      <c r="AC15" s="20"/>
      <c r="AD15" s="22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5" customFormat="1" x14ac:dyDescent="0.2">
      <c r="A16" s="6">
        <v>1</v>
      </c>
      <c r="B16" s="46">
        <v>67.5</v>
      </c>
      <c r="C16" s="185" t="s">
        <v>114</v>
      </c>
      <c r="D16" s="49" t="s">
        <v>80</v>
      </c>
      <c r="E16" s="186" t="s">
        <v>124</v>
      </c>
      <c r="F16" s="49"/>
      <c r="G16" s="337" t="s">
        <v>187</v>
      </c>
      <c r="H16" s="189">
        <v>0.76019999999999999</v>
      </c>
      <c r="I16" s="4">
        <v>70</v>
      </c>
      <c r="J16" s="28">
        <v>75</v>
      </c>
      <c r="K16" s="28">
        <v>80</v>
      </c>
      <c r="L16" s="24"/>
      <c r="M16" s="11">
        <v>80</v>
      </c>
      <c r="N16" s="27">
        <f t="shared" si="0"/>
        <v>60.816000000000003</v>
      </c>
      <c r="O16" s="76">
        <v>12</v>
      </c>
      <c r="P16" s="64"/>
      <c r="Q16" s="6"/>
      <c r="R16" s="49"/>
      <c r="S16" s="49"/>
      <c r="T16" s="48"/>
      <c r="U16" s="49"/>
      <c r="V16" s="118"/>
      <c r="W16" s="19"/>
      <c r="X16" s="19"/>
      <c r="Y16" s="19"/>
      <c r="Z16" s="19"/>
      <c r="AA16" s="20"/>
      <c r="AB16" s="21"/>
      <c r="AC16" s="20"/>
      <c r="AD16" s="22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5" customFormat="1" x14ac:dyDescent="0.2">
      <c r="A17" s="6"/>
      <c r="B17" s="414" t="s">
        <v>146</v>
      </c>
      <c r="C17" s="415"/>
      <c r="D17" s="415"/>
      <c r="E17" s="415"/>
      <c r="F17" s="415"/>
      <c r="G17" s="415"/>
      <c r="H17" s="416"/>
      <c r="I17" s="28"/>
      <c r="J17" s="28"/>
      <c r="K17" s="131"/>
      <c r="L17" s="24"/>
      <c r="M17" s="11"/>
      <c r="N17" s="27"/>
      <c r="O17" s="76"/>
      <c r="P17" s="64"/>
      <c r="Q17" s="122"/>
      <c r="X17" s="19"/>
      <c r="Y17" s="19"/>
      <c r="Z17" s="19"/>
      <c r="AA17" s="20"/>
      <c r="AB17" s="21"/>
      <c r="AC17" s="20"/>
      <c r="AD17" s="22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5" customFormat="1" x14ac:dyDescent="0.2">
      <c r="A18" s="6">
        <v>1</v>
      </c>
      <c r="B18" s="197">
        <v>90</v>
      </c>
      <c r="C18" s="185" t="s">
        <v>123</v>
      </c>
      <c r="D18" s="198" t="s">
        <v>80</v>
      </c>
      <c r="E18" s="186" t="s">
        <v>130</v>
      </c>
      <c r="F18" s="165"/>
      <c r="G18" s="301">
        <v>87</v>
      </c>
      <c r="H18" s="189">
        <v>0.5978</v>
      </c>
      <c r="I18" s="28">
        <v>100</v>
      </c>
      <c r="J18" s="74">
        <v>120</v>
      </c>
      <c r="K18" s="74">
        <v>0</v>
      </c>
      <c r="L18" s="24"/>
      <c r="M18" s="11">
        <v>120</v>
      </c>
      <c r="N18" s="27">
        <f t="shared" si="0"/>
        <v>71.736000000000004</v>
      </c>
      <c r="O18" s="76">
        <v>12</v>
      </c>
      <c r="P18" s="64"/>
      <c r="Q18" s="6"/>
      <c r="R18" s="49"/>
      <c r="S18" s="49"/>
      <c r="T18" s="48"/>
      <c r="U18" s="49"/>
      <c r="V18" s="118"/>
      <c r="W18" s="19"/>
      <c r="X18" s="19"/>
      <c r="Y18" s="19"/>
      <c r="Z18" s="19"/>
      <c r="AA18" s="20"/>
      <c r="AB18" s="21"/>
      <c r="AC18" s="20"/>
      <c r="AD18" s="22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5" customFormat="1" x14ac:dyDescent="0.2">
      <c r="A19" s="6"/>
      <c r="B19" s="46"/>
      <c r="C19" s="4"/>
      <c r="D19" s="133"/>
      <c r="E19" s="48"/>
      <c r="F19" s="47"/>
      <c r="G19" s="105"/>
      <c r="H19" s="25"/>
      <c r="I19" s="131"/>
      <c r="J19" s="28"/>
      <c r="K19" s="131"/>
      <c r="L19" s="24"/>
      <c r="M19" s="11"/>
      <c r="N19" s="27"/>
      <c r="O19" s="76"/>
      <c r="P19" s="64"/>
      <c r="Q19" s="122"/>
      <c r="R19" s="122"/>
      <c r="S19" s="122"/>
      <c r="T19" s="122"/>
      <c r="U19" s="122"/>
      <c r="V19" s="117"/>
      <c r="W19" s="19"/>
      <c r="X19" s="19"/>
      <c r="Y19" s="19"/>
      <c r="Z19" s="19"/>
      <c r="AA19" s="20"/>
      <c r="AB19" s="21"/>
      <c r="AC19" s="20"/>
      <c r="AD19" s="22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5" customFormat="1" x14ac:dyDescent="0.2">
      <c r="A20" s="6"/>
      <c r="B20" s="414" t="s">
        <v>162</v>
      </c>
      <c r="C20" s="415"/>
      <c r="D20" s="415"/>
      <c r="E20" s="415"/>
      <c r="F20" s="415"/>
      <c r="G20" s="415"/>
      <c r="H20" s="416"/>
      <c r="I20" s="28"/>
      <c r="J20" s="28"/>
      <c r="K20" s="28"/>
      <c r="L20" s="24"/>
      <c r="M20" s="11"/>
      <c r="N20" s="27"/>
      <c r="O20" s="41"/>
      <c r="P20" s="64"/>
      <c r="W20" s="19"/>
      <c r="X20" s="19"/>
      <c r="Y20" s="19"/>
      <c r="Z20" s="19"/>
      <c r="AA20" s="20"/>
      <c r="AB20" s="21"/>
      <c r="AC20" s="20"/>
      <c r="AD20" s="22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x14ac:dyDescent="0.2">
      <c r="A21" s="6">
        <v>1</v>
      </c>
      <c r="B21" s="17">
        <v>75</v>
      </c>
      <c r="C21" s="185" t="s">
        <v>156</v>
      </c>
      <c r="D21" s="185" t="s">
        <v>80</v>
      </c>
      <c r="E21" s="186" t="s">
        <v>157</v>
      </c>
      <c r="F21" s="47"/>
      <c r="G21" s="105" t="s">
        <v>188</v>
      </c>
      <c r="H21" s="190">
        <v>0.71640000000000004</v>
      </c>
      <c r="I21" s="28">
        <v>100</v>
      </c>
      <c r="J21" s="385" t="s">
        <v>199</v>
      </c>
      <c r="K21" s="131">
        <v>0</v>
      </c>
      <c r="L21" s="24"/>
      <c r="M21" s="11">
        <v>100</v>
      </c>
      <c r="N21" s="27">
        <f t="shared" si="0"/>
        <v>71.64</v>
      </c>
      <c r="O21" s="31">
        <v>12</v>
      </c>
      <c r="P21" s="58"/>
    </row>
    <row r="22" spans="1:57" x14ac:dyDescent="0.2">
      <c r="A22" s="6"/>
      <c r="B22" s="183"/>
      <c r="C22" s="408" t="s">
        <v>132</v>
      </c>
      <c r="D22" s="408"/>
      <c r="E22" s="408"/>
      <c r="F22" s="408"/>
      <c r="G22" s="408"/>
      <c r="H22" s="408"/>
      <c r="I22" s="28"/>
      <c r="J22" s="28"/>
      <c r="K22" s="28"/>
      <c r="L22" s="24"/>
      <c r="M22" s="11"/>
      <c r="N22" s="27"/>
      <c r="P22" s="58"/>
    </row>
    <row r="23" spans="1:57" x14ac:dyDescent="0.2">
      <c r="A23" s="6">
        <v>1</v>
      </c>
      <c r="B23" s="183">
        <v>67.5</v>
      </c>
      <c r="C23" s="185" t="s">
        <v>115</v>
      </c>
      <c r="D23" s="185" t="s">
        <v>80</v>
      </c>
      <c r="E23" s="186" t="s">
        <v>125</v>
      </c>
      <c r="F23" s="187"/>
      <c r="G23" s="184">
        <v>67.400000000000006</v>
      </c>
      <c r="H23" s="184">
        <v>0.73070000000000002</v>
      </c>
      <c r="I23" s="28">
        <v>80</v>
      </c>
      <c r="J23" s="74">
        <v>95</v>
      </c>
      <c r="K23" s="367">
        <v>100</v>
      </c>
      <c r="L23" s="24"/>
      <c r="M23" s="11">
        <v>95</v>
      </c>
      <c r="N23" s="27">
        <f t="shared" si="0"/>
        <v>69.416499999999999</v>
      </c>
      <c r="O23" s="31">
        <v>12</v>
      </c>
      <c r="P23" s="58"/>
    </row>
    <row r="24" spans="1:57" x14ac:dyDescent="0.2">
      <c r="A24" s="6"/>
      <c r="B24" s="450"/>
      <c r="C24" s="451"/>
      <c r="D24" s="451"/>
      <c r="E24" s="451"/>
      <c r="F24" s="452"/>
      <c r="G24" s="132"/>
      <c r="H24" s="25"/>
      <c r="I24" s="28"/>
      <c r="J24" s="29"/>
      <c r="K24" s="29"/>
      <c r="L24" s="24"/>
      <c r="M24" s="11"/>
      <c r="N24" s="27"/>
      <c r="P24" s="58"/>
      <c r="Q24" s="467" t="s">
        <v>163</v>
      </c>
      <c r="R24" s="467"/>
      <c r="S24" s="467"/>
      <c r="T24" s="467"/>
      <c r="U24" s="467"/>
      <c r="V24" s="467"/>
    </row>
    <row r="25" spans="1:57" x14ac:dyDescent="0.2">
      <c r="A25" s="6"/>
      <c r="B25" s="46"/>
      <c r="C25" s="4"/>
      <c r="D25" s="133"/>
      <c r="E25" s="48"/>
      <c r="F25" s="47"/>
      <c r="G25" s="130"/>
      <c r="H25" s="25"/>
      <c r="I25" s="28"/>
      <c r="J25" s="28"/>
      <c r="K25" s="131"/>
      <c r="L25" s="24"/>
      <c r="M25" s="11"/>
      <c r="N25" s="27"/>
      <c r="P25" s="58"/>
      <c r="Q25" s="467"/>
      <c r="R25" s="467"/>
      <c r="S25" s="467"/>
      <c r="T25" s="467"/>
      <c r="U25" s="467"/>
      <c r="V25" s="467"/>
    </row>
    <row r="26" spans="1:57" x14ac:dyDescent="0.2">
      <c r="A26" s="6"/>
      <c r="B26" s="450"/>
      <c r="C26" s="451"/>
      <c r="D26" s="451"/>
      <c r="E26" s="451"/>
      <c r="F26" s="452"/>
      <c r="G26" s="125"/>
      <c r="H26" s="137"/>
      <c r="I26" s="29"/>
      <c r="J26" s="28"/>
      <c r="K26" s="29"/>
      <c r="L26" s="24"/>
      <c r="M26" s="11"/>
      <c r="N26" s="27"/>
      <c r="P26" s="58"/>
      <c r="Q26" s="46"/>
      <c r="R26" s="49"/>
      <c r="S26" s="49"/>
      <c r="T26" s="48"/>
      <c r="U26" s="49"/>
      <c r="V26" s="50"/>
    </row>
    <row r="27" spans="1:57" x14ac:dyDescent="0.2">
      <c r="A27" s="6"/>
      <c r="B27" s="46"/>
      <c r="C27" s="4"/>
      <c r="D27" s="133"/>
      <c r="E27" s="48"/>
      <c r="F27" s="51"/>
      <c r="G27" s="130"/>
      <c r="H27" s="25"/>
      <c r="I27" s="24"/>
      <c r="J27" s="24"/>
      <c r="K27" s="28"/>
      <c r="L27" s="24"/>
      <c r="M27" s="11"/>
      <c r="N27" s="27"/>
      <c r="P27" s="58"/>
      <c r="Q27" s="46"/>
      <c r="R27" s="49"/>
      <c r="S27" s="49"/>
      <c r="T27" s="48"/>
      <c r="U27" s="49"/>
      <c r="V27" s="50"/>
    </row>
    <row r="28" spans="1:57" x14ac:dyDescent="0.2">
      <c r="A28" s="6"/>
      <c r="B28" s="450"/>
      <c r="C28" s="451"/>
      <c r="D28" s="451"/>
      <c r="E28" s="451"/>
      <c r="F28" s="452"/>
      <c r="G28" s="125"/>
      <c r="H28" s="25"/>
      <c r="I28" s="4"/>
      <c r="J28" s="28"/>
      <c r="K28" s="131"/>
      <c r="L28" s="24"/>
      <c r="M28" s="11"/>
      <c r="N28" s="27"/>
      <c r="P28" s="58"/>
      <c r="Q28" s="46"/>
      <c r="R28" s="49"/>
      <c r="S28" s="49"/>
      <c r="T28" s="48"/>
      <c r="U28" s="49"/>
      <c r="V28" s="50"/>
    </row>
    <row r="29" spans="1:57" x14ac:dyDescent="0.2">
      <c r="A29" s="4"/>
      <c r="B29" s="46"/>
      <c r="C29" s="4"/>
      <c r="D29" s="133"/>
      <c r="E29" s="48"/>
      <c r="F29" s="51"/>
      <c r="G29" s="129"/>
      <c r="H29" s="25"/>
      <c r="I29" s="4"/>
      <c r="J29" s="75"/>
      <c r="K29" s="29"/>
      <c r="L29" s="24"/>
      <c r="M29" s="11"/>
      <c r="N29" s="27"/>
      <c r="P29" s="58"/>
      <c r="Q29" s="46"/>
      <c r="R29" s="49"/>
      <c r="S29" s="49"/>
      <c r="T29" s="48"/>
      <c r="U29" s="49"/>
      <c r="V29" s="50"/>
    </row>
    <row r="30" spans="1:57" x14ac:dyDescent="0.2">
      <c r="A30" s="4"/>
      <c r="B30" s="414"/>
      <c r="C30" s="415"/>
      <c r="D30" s="415"/>
      <c r="E30" s="415"/>
      <c r="F30" s="416"/>
      <c r="G30" s="132"/>
      <c r="H30" s="132"/>
      <c r="I30" s="4"/>
      <c r="J30" s="4"/>
      <c r="K30" s="4"/>
      <c r="L30" s="24"/>
      <c r="M30" s="11"/>
      <c r="N30" s="27"/>
      <c r="P30" s="58"/>
      <c r="Q30" s="46"/>
      <c r="R30" s="49"/>
      <c r="S30" s="49"/>
      <c r="T30" s="48"/>
      <c r="U30" s="51"/>
      <c r="V30" s="50"/>
    </row>
    <row r="31" spans="1:57" x14ac:dyDescent="0.2">
      <c r="A31" s="4"/>
      <c r="B31" s="46"/>
      <c r="C31" s="4"/>
      <c r="D31" s="49"/>
      <c r="E31" s="48"/>
      <c r="F31" s="51"/>
      <c r="G31" s="132"/>
      <c r="H31" s="25"/>
      <c r="I31" s="4"/>
      <c r="J31" s="4"/>
      <c r="K31" s="28"/>
      <c r="L31" s="24"/>
      <c r="M31" s="11"/>
      <c r="N31" s="27"/>
      <c r="P31" s="58"/>
      <c r="Q31" s="46"/>
      <c r="R31" s="49"/>
      <c r="S31" s="47"/>
      <c r="T31" s="48"/>
      <c r="U31" s="49"/>
      <c r="V31" s="50"/>
    </row>
    <row r="32" spans="1:57" x14ac:dyDescent="0.2">
      <c r="A32" s="6"/>
      <c r="B32" s="46"/>
      <c r="C32" s="4"/>
      <c r="D32" s="49"/>
      <c r="E32" s="48"/>
      <c r="F32" s="51"/>
      <c r="G32" s="132"/>
      <c r="H32" s="25"/>
      <c r="I32" s="28"/>
      <c r="J32" s="28"/>
      <c r="K32" s="4"/>
      <c r="L32" s="24"/>
      <c r="M32" s="11"/>
      <c r="N32" s="27"/>
      <c r="P32" s="58"/>
      <c r="Q32" s="46"/>
      <c r="R32" s="4"/>
      <c r="S32" s="4"/>
      <c r="T32" s="4"/>
      <c r="U32" s="4"/>
      <c r="V32" s="4"/>
    </row>
    <row r="33" spans="1:22" x14ac:dyDescent="0.2">
      <c r="A33" s="6"/>
      <c r="B33" s="46"/>
      <c r="C33" s="49"/>
      <c r="D33" s="49"/>
      <c r="E33" s="48"/>
      <c r="F33" s="49"/>
      <c r="G33" s="4"/>
      <c r="H33" s="25"/>
      <c r="I33" s="28"/>
      <c r="J33" s="28"/>
      <c r="K33" s="28"/>
      <c r="L33" s="24"/>
      <c r="M33" s="11"/>
      <c r="N33" s="27"/>
      <c r="P33" s="58"/>
    </row>
    <row r="34" spans="1:22" x14ac:dyDescent="0.2">
      <c r="A34" s="6"/>
      <c r="B34" s="170"/>
      <c r="C34" s="170"/>
      <c r="D34" s="170"/>
      <c r="E34" s="170"/>
      <c r="F34" s="170"/>
      <c r="G34" s="4"/>
      <c r="H34" s="25"/>
      <c r="I34" s="28"/>
      <c r="J34" s="28"/>
      <c r="K34" s="29"/>
      <c r="L34" s="24"/>
      <c r="M34" s="11"/>
      <c r="N34" s="27"/>
      <c r="P34" s="58"/>
    </row>
    <row r="35" spans="1:22" x14ac:dyDescent="0.2">
      <c r="A35" s="6"/>
      <c r="B35" s="450"/>
      <c r="C35" s="451"/>
      <c r="D35" s="451"/>
      <c r="E35" s="451"/>
      <c r="F35" s="452"/>
      <c r="G35" s="51"/>
      <c r="H35" s="25"/>
      <c r="I35" s="29"/>
      <c r="J35" s="29"/>
      <c r="K35" s="28"/>
      <c r="L35" s="24"/>
      <c r="M35" s="11"/>
      <c r="N35" s="27"/>
      <c r="P35" s="58"/>
    </row>
    <row r="36" spans="1:22" x14ac:dyDescent="0.2">
      <c r="A36" s="6"/>
      <c r="B36" s="46"/>
      <c r="C36" s="4"/>
      <c r="D36" s="49"/>
      <c r="E36" s="48"/>
      <c r="F36" s="49"/>
      <c r="G36" s="4"/>
      <c r="H36" s="25"/>
      <c r="I36" s="4"/>
      <c r="J36" s="28"/>
      <c r="K36" s="131"/>
      <c r="L36" s="24"/>
      <c r="M36" s="11"/>
      <c r="N36" s="27"/>
      <c r="P36" s="58"/>
    </row>
    <row r="37" spans="1:22" x14ac:dyDescent="0.2">
      <c r="A37" s="6"/>
      <c r="B37" s="450"/>
      <c r="C37" s="451"/>
      <c r="D37" s="451"/>
      <c r="E37" s="451"/>
      <c r="F37" s="452"/>
      <c r="G37" s="4"/>
      <c r="H37" s="25"/>
      <c r="I37" s="29"/>
      <c r="J37" s="28"/>
      <c r="K37" s="29"/>
      <c r="L37" s="24"/>
      <c r="M37" s="11"/>
      <c r="N37" s="27"/>
      <c r="P37" s="58"/>
      <c r="Q37" s="58"/>
      <c r="R37" s="58"/>
      <c r="S37" s="58"/>
      <c r="T37" s="58"/>
      <c r="U37" s="58"/>
      <c r="V37" s="58"/>
    </row>
    <row r="38" spans="1:22" x14ac:dyDescent="0.2">
      <c r="A38" s="6"/>
      <c r="B38" s="46"/>
      <c r="C38" s="4"/>
      <c r="D38" s="49"/>
      <c r="E38" s="48"/>
      <c r="F38" s="49"/>
      <c r="G38" s="4"/>
      <c r="H38" s="106"/>
      <c r="I38" s="29"/>
      <c r="J38" s="29"/>
      <c r="K38" s="4"/>
      <c r="L38" s="24"/>
      <c r="M38" s="11"/>
      <c r="N38" s="27"/>
      <c r="P38" s="58"/>
      <c r="Q38" s="58"/>
      <c r="R38" s="58"/>
      <c r="S38" s="58"/>
      <c r="T38" s="58"/>
      <c r="U38" s="58"/>
      <c r="V38" s="58"/>
    </row>
    <row r="39" spans="1:22" x14ac:dyDescent="0.2">
      <c r="A39" s="6"/>
      <c r="B39" s="450"/>
      <c r="C39" s="451"/>
      <c r="D39" s="451"/>
      <c r="E39" s="451"/>
      <c r="F39" s="452"/>
      <c r="G39" s="4"/>
      <c r="H39" s="25"/>
      <c r="I39" s="28"/>
      <c r="J39" s="28"/>
      <c r="K39" s="28"/>
      <c r="L39" s="24"/>
      <c r="M39" s="11"/>
      <c r="N39" s="27"/>
      <c r="P39" s="58"/>
      <c r="Q39" s="58"/>
      <c r="R39" s="58"/>
      <c r="S39" s="58"/>
      <c r="T39" s="58"/>
      <c r="U39" s="58"/>
      <c r="V39" s="58"/>
    </row>
    <row r="40" spans="1:22" x14ac:dyDescent="0.2">
      <c r="A40" s="4"/>
      <c r="B40" s="46"/>
      <c r="C40" s="4"/>
      <c r="D40" s="49"/>
      <c r="E40" s="48"/>
      <c r="F40" s="49"/>
      <c r="G40" s="4"/>
      <c r="H40" s="38"/>
      <c r="I40" s="4"/>
      <c r="J40" s="4"/>
      <c r="K40" s="4"/>
      <c r="L40" s="4"/>
      <c r="M40" s="4"/>
      <c r="N40" s="4"/>
    </row>
    <row r="41" spans="1:22" x14ac:dyDescent="0.2">
      <c r="A41" s="4"/>
      <c r="B41" s="414"/>
      <c r="C41" s="415"/>
      <c r="D41" s="415"/>
      <c r="E41" s="415"/>
      <c r="F41" s="416"/>
      <c r="G41" s="4"/>
      <c r="H41" s="38"/>
      <c r="I41" s="4"/>
      <c r="J41" s="4"/>
      <c r="K41" s="4"/>
      <c r="L41" s="4"/>
      <c r="M41" s="4"/>
      <c r="N41" s="4"/>
    </row>
    <row r="42" spans="1:22" x14ac:dyDescent="0.2">
      <c r="A42" s="4"/>
      <c r="B42" s="43"/>
      <c r="C42" s="4"/>
      <c r="D42" s="69"/>
      <c r="E42" s="2"/>
      <c r="F42" s="4"/>
      <c r="G42" s="168"/>
      <c r="H42" s="154"/>
      <c r="I42" s="4"/>
      <c r="J42" s="4"/>
      <c r="K42" s="4"/>
      <c r="L42" s="4"/>
      <c r="M42" s="4"/>
      <c r="N42" s="4"/>
    </row>
    <row r="43" spans="1:22" x14ac:dyDescent="0.2">
      <c r="A43" s="4"/>
      <c r="B43" s="459"/>
      <c r="C43" s="460"/>
      <c r="D43" s="460"/>
      <c r="E43" s="460"/>
      <c r="F43" s="461"/>
      <c r="G43" s="11"/>
      <c r="H43" s="106"/>
      <c r="I43" s="4"/>
      <c r="J43" s="4"/>
      <c r="K43" s="4"/>
      <c r="L43" s="4"/>
      <c r="M43" s="4"/>
      <c r="N43" s="4"/>
    </row>
    <row r="44" spans="1:22" x14ac:dyDescent="0.2">
      <c r="A44" s="4"/>
      <c r="B44" s="43"/>
      <c r="C44" s="4"/>
      <c r="D44" s="4"/>
      <c r="E44" s="2"/>
      <c r="F44" s="4"/>
      <c r="G44" s="4"/>
      <c r="H44" s="38"/>
      <c r="I44" s="4"/>
      <c r="J44" s="4"/>
      <c r="K44" s="4"/>
      <c r="L44" s="4"/>
      <c r="M44" s="4"/>
      <c r="N44" s="4"/>
    </row>
    <row r="45" spans="1:22" x14ac:dyDescent="0.2">
      <c r="A45" s="4"/>
      <c r="B45" s="69"/>
      <c r="C45" s="69"/>
      <c r="D45" s="69"/>
      <c r="E45" s="163"/>
      <c r="F45" s="69"/>
      <c r="G45" s="4"/>
      <c r="H45" s="38"/>
      <c r="I45" s="4"/>
      <c r="J45" s="4"/>
      <c r="K45" s="4"/>
      <c r="L45" s="4"/>
      <c r="M45" s="4"/>
      <c r="N45" s="4"/>
    </row>
    <row r="46" spans="1:22" x14ac:dyDescent="0.2">
      <c r="A46" s="4"/>
      <c r="B46" s="453"/>
      <c r="C46" s="454"/>
      <c r="D46" s="454"/>
      <c r="E46" s="454"/>
      <c r="F46" s="455"/>
      <c r="G46" s="4"/>
      <c r="H46" s="38"/>
      <c r="I46" s="4"/>
      <c r="J46" s="4"/>
      <c r="K46" s="4"/>
      <c r="L46" s="4"/>
      <c r="M46" s="4"/>
      <c r="N46" s="4"/>
    </row>
    <row r="47" spans="1:22" x14ac:dyDescent="0.2">
      <c r="A47" s="4"/>
      <c r="B47" s="44"/>
      <c r="C47" s="4"/>
      <c r="D47" s="4"/>
      <c r="E47" s="2"/>
      <c r="F47" s="4"/>
      <c r="G47" s="4"/>
      <c r="H47" s="38"/>
      <c r="I47" s="4"/>
      <c r="J47" s="4"/>
      <c r="K47" s="4"/>
      <c r="L47" s="4"/>
      <c r="M47" s="4"/>
      <c r="N47" s="4"/>
    </row>
    <row r="48" spans="1:22" x14ac:dyDescent="0.2">
      <c r="A48" s="4"/>
      <c r="B48" s="456"/>
      <c r="C48" s="457"/>
      <c r="D48" s="457"/>
      <c r="E48" s="457"/>
      <c r="F48" s="457"/>
      <c r="G48" s="169"/>
      <c r="H48" s="38"/>
      <c r="I48" s="4"/>
      <c r="J48" s="4"/>
      <c r="K48" s="4"/>
      <c r="L48" s="4"/>
      <c r="M48" s="4"/>
      <c r="N48" s="4"/>
    </row>
    <row r="49" spans="1:14" x14ac:dyDescent="0.2">
      <c r="A49" s="4"/>
      <c r="B49" s="69"/>
      <c r="C49" s="69"/>
      <c r="D49" s="69"/>
      <c r="E49" s="69"/>
      <c r="F49" s="69"/>
      <c r="G49" s="3"/>
      <c r="H49" s="38"/>
      <c r="I49" s="4"/>
      <c r="J49" s="4"/>
      <c r="K49" s="4"/>
      <c r="L49" s="4"/>
      <c r="M49" s="4"/>
      <c r="N49" s="4"/>
    </row>
    <row r="50" spans="1:14" x14ac:dyDescent="0.2">
      <c r="A50" s="4"/>
      <c r="B50" s="456"/>
      <c r="C50" s="457"/>
      <c r="D50" s="457"/>
      <c r="E50" s="457"/>
      <c r="F50" s="458"/>
      <c r="G50" s="4"/>
      <c r="H50" s="38"/>
      <c r="I50" s="4"/>
      <c r="J50" s="4"/>
      <c r="K50" s="4"/>
      <c r="L50" s="4"/>
      <c r="M50" s="4"/>
      <c r="N50" s="4"/>
    </row>
    <row r="51" spans="1:14" x14ac:dyDescent="0.2">
      <c r="A51" s="4"/>
      <c r="B51" s="69"/>
      <c r="C51" s="69"/>
      <c r="D51" s="69"/>
      <c r="E51" s="69"/>
      <c r="F51" s="69"/>
      <c r="G51" s="4"/>
      <c r="H51" s="38"/>
      <c r="I51" s="4"/>
      <c r="J51" s="4"/>
      <c r="K51" s="4"/>
      <c r="L51" s="4"/>
      <c r="M51" s="4"/>
      <c r="N51" s="4"/>
    </row>
    <row r="52" spans="1:14" x14ac:dyDescent="0.2">
      <c r="A52" s="43"/>
      <c r="B52" s="449"/>
      <c r="C52" s="449"/>
      <c r="D52" s="449"/>
      <c r="E52" s="449"/>
      <c r="F52" s="449"/>
      <c r="G52" s="4"/>
      <c r="H52" s="25"/>
      <c r="I52" s="28"/>
      <c r="J52" s="28"/>
      <c r="K52" s="28"/>
      <c r="L52" s="24"/>
      <c r="M52" s="11"/>
      <c r="N52" s="27"/>
    </row>
    <row r="53" spans="1:14" x14ac:dyDescent="0.2">
      <c r="A53" s="43"/>
      <c r="B53" s="69"/>
      <c r="C53" s="69"/>
      <c r="D53" s="69"/>
      <c r="E53" s="69"/>
      <c r="F53" s="69"/>
      <c r="G53" s="4"/>
      <c r="H53" s="25"/>
      <c r="I53" s="29"/>
      <c r="J53" s="29"/>
      <c r="K53" s="29"/>
      <c r="L53" s="24"/>
      <c r="M53" s="42"/>
      <c r="N53" s="27"/>
    </row>
    <row r="54" spans="1:14" x14ac:dyDescent="0.2">
      <c r="A54" s="43"/>
      <c r="B54" s="43"/>
      <c r="C54" s="4"/>
      <c r="D54" s="4"/>
      <c r="E54" s="2"/>
      <c r="F54" s="4"/>
      <c r="G54" s="3"/>
      <c r="H54" s="25"/>
      <c r="I54" s="29"/>
      <c r="J54" s="29"/>
      <c r="K54" s="29"/>
      <c r="L54" s="24"/>
      <c r="M54" s="42"/>
      <c r="N54" s="27"/>
    </row>
    <row r="55" spans="1:14" x14ac:dyDescent="0.2">
      <c r="A55" s="6"/>
      <c r="B55" s="17"/>
      <c r="C55" s="155"/>
      <c r="D55" s="4"/>
      <c r="E55" s="2"/>
      <c r="F55" s="1"/>
      <c r="G55" s="3"/>
      <c r="H55" s="25"/>
      <c r="I55" s="4"/>
      <c r="J55" s="28"/>
      <c r="K55" s="28"/>
      <c r="L55" s="24"/>
      <c r="M55" s="11"/>
      <c r="N55" s="27"/>
    </row>
    <row r="56" spans="1:14" x14ac:dyDescent="0.2">
      <c r="A56" s="6"/>
      <c r="B56" s="6"/>
      <c r="C56" s="1"/>
      <c r="D56" s="4"/>
      <c r="E56" s="2"/>
      <c r="F56" s="1"/>
      <c r="G56" s="3"/>
      <c r="H56" s="25"/>
      <c r="I56" s="28"/>
      <c r="J56" s="29"/>
      <c r="K56" s="28"/>
      <c r="L56" s="24"/>
      <c r="M56" s="11"/>
      <c r="N56" s="27"/>
    </row>
    <row r="57" spans="1:14" x14ac:dyDescent="0.2">
      <c r="A57" s="6"/>
      <c r="B57" s="6"/>
      <c r="C57" s="1"/>
      <c r="D57" s="4"/>
      <c r="E57" s="2"/>
      <c r="F57" s="1"/>
      <c r="G57" s="3"/>
      <c r="H57" s="25"/>
      <c r="I57" s="28"/>
      <c r="J57" s="29"/>
      <c r="K57" s="28"/>
      <c r="L57" s="24"/>
      <c r="M57" s="11"/>
      <c r="N57" s="27"/>
    </row>
    <row r="58" spans="1:14" x14ac:dyDescent="0.2">
      <c r="A58" s="6"/>
      <c r="B58" s="6"/>
      <c r="C58" s="1"/>
      <c r="D58" s="4"/>
      <c r="E58" s="2"/>
      <c r="F58" s="1"/>
      <c r="G58" s="3"/>
      <c r="H58" s="25"/>
      <c r="I58" s="28"/>
      <c r="J58" s="28"/>
      <c r="K58" s="29"/>
      <c r="L58" s="24"/>
      <c r="M58" s="11"/>
      <c r="N58" s="27"/>
    </row>
  </sheetData>
  <mergeCells count="34">
    <mergeCell ref="Q6:V6"/>
    <mergeCell ref="Q24:V24"/>
    <mergeCell ref="B39:F39"/>
    <mergeCell ref="B41:F41"/>
    <mergeCell ref="G5:G6"/>
    <mergeCell ref="H5:H6"/>
    <mergeCell ref="Q7:V7"/>
    <mergeCell ref="Q25:V25"/>
    <mergeCell ref="B26:F26"/>
    <mergeCell ref="B28:F28"/>
    <mergeCell ref="B20:H20"/>
    <mergeCell ref="B7:E7"/>
    <mergeCell ref="C9:H9"/>
    <mergeCell ref="C11:H11"/>
    <mergeCell ref="B13:H13"/>
    <mergeCell ref="C15:H15"/>
    <mergeCell ref="H4:M4"/>
    <mergeCell ref="E5:E6"/>
    <mergeCell ref="F5:F6"/>
    <mergeCell ref="A5:A6"/>
    <mergeCell ref="B5:B6"/>
    <mergeCell ref="C5:C6"/>
    <mergeCell ref="D5:D6"/>
    <mergeCell ref="B17:H17"/>
    <mergeCell ref="B52:F52"/>
    <mergeCell ref="B24:F24"/>
    <mergeCell ref="B30:F30"/>
    <mergeCell ref="B35:F35"/>
    <mergeCell ref="B46:F46"/>
    <mergeCell ref="B48:F48"/>
    <mergeCell ref="B50:F50"/>
    <mergeCell ref="B37:F37"/>
    <mergeCell ref="B43:F43"/>
    <mergeCell ref="C22:H22"/>
  </mergeCells>
  <phoneticPr fontId="4" type="noConversion"/>
  <pageMargins left="0.7" right="0.7" top="0.75" bottom="0.75" header="0.3" footer="0.3"/>
  <pageSetup paperSize="28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9"/>
  <sheetViews>
    <sheetView zoomScale="80" zoomScaleNormal="80" workbookViewId="0">
      <selection activeCell="A15" sqref="A15:XFD15"/>
    </sheetView>
  </sheetViews>
  <sheetFormatPr defaultColWidth="9.140625" defaultRowHeight="12.75" x14ac:dyDescent="0.2"/>
  <cols>
    <col min="1" max="2" width="9.140625" style="139"/>
    <col min="3" max="3" width="32" style="139" customWidth="1"/>
    <col min="4" max="4" width="20" style="139" customWidth="1"/>
    <col min="5" max="5" width="16.28515625" style="139" customWidth="1"/>
    <col min="6" max="19" width="9.140625" style="139"/>
    <col min="20" max="20" width="32.28515625" style="139" customWidth="1"/>
    <col min="21" max="21" width="22.28515625" style="139" customWidth="1"/>
    <col min="22" max="22" width="17" style="139" customWidth="1"/>
    <col min="23" max="23" width="12" style="139" customWidth="1"/>
    <col min="24" max="16384" width="9.140625" style="139"/>
  </cols>
  <sheetData>
    <row r="1" spans="1:25" ht="25.5" x14ac:dyDescent="0.2">
      <c r="A1" s="78" t="s">
        <v>109</v>
      </c>
      <c r="B1" s="79"/>
      <c r="C1" s="80"/>
      <c r="D1" s="80"/>
      <c r="E1" s="80"/>
      <c r="F1" s="80"/>
      <c r="G1" s="80"/>
    </row>
    <row r="2" spans="1:25" ht="25.5" x14ac:dyDescent="0.2">
      <c r="A2" s="86" t="s">
        <v>110</v>
      </c>
      <c r="B2" s="57"/>
      <c r="C2" s="83"/>
      <c r="D2" s="83"/>
      <c r="E2" s="83"/>
      <c r="F2" s="83"/>
      <c r="G2" s="83"/>
    </row>
    <row r="3" spans="1:25" ht="25.5" x14ac:dyDescent="0.2">
      <c r="A3" s="144"/>
      <c r="B3" s="59"/>
      <c r="C3" s="145"/>
      <c r="D3" s="145"/>
      <c r="E3" s="145"/>
      <c r="F3" s="145"/>
      <c r="G3" s="145"/>
    </row>
    <row r="4" spans="1:25" x14ac:dyDescent="0.2">
      <c r="A4" s="471" t="s">
        <v>9</v>
      </c>
      <c r="B4" s="471" t="s">
        <v>2</v>
      </c>
      <c r="C4" s="471" t="s">
        <v>3</v>
      </c>
      <c r="D4" s="471" t="s">
        <v>10</v>
      </c>
      <c r="E4" s="471" t="s">
        <v>7</v>
      </c>
      <c r="F4" s="471" t="s">
        <v>4</v>
      </c>
      <c r="G4" s="471" t="s">
        <v>1</v>
      </c>
      <c r="H4" s="473" t="s">
        <v>0</v>
      </c>
      <c r="I4" s="449" t="s">
        <v>13</v>
      </c>
      <c r="J4" s="449"/>
      <c r="K4" s="449"/>
      <c r="L4" s="449"/>
      <c r="M4" s="449"/>
      <c r="N4" s="449"/>
      <c r="O4" s="474"/>
      <c r="P4" s="472"/>
      <c r="S4" s="467" t="s">
        <v>163</v>
      </c>
      <c r="T4" s="467"/>
      <c r="U4" s="467"/>
      <c r="V4" s="467"/>
      <c r="W4" s="467"/>
      <c r="X4" s="467"/>
      <c r="Y4" s="140" t="s">
        <v>9</v>
      </c>
    </row>
    <row r="5" spans="1:25" x14ac:dyDescent="0.2">
      <c r="A5" s="471"/>
      <c r="B5" s="471"/>
      <c r="C5" s="471"/>
      <c r="D5" s="471"/>
      <c r="E5" s="471"/>
      <c r="F5" s="471"/>
      <c r="G5" s="471"/>
      <c r="H5" s="473"/>
      <c r="I5" s="66">
        <v>1</v>
      </c>
      <c r="J5" s="66">
        <v>2</v>
      </c>
      <c r="K5" s="66">
        <v>3</v>
      </c>
      <c r="L5" s="66">
        <v>4</v>
      </c>
      <c r="M5" s="66" t="s">
        <v>6</v>
      </c>
      <c r="N5" s="67" t="s">
        <v>0</v>
      </c>
      <c r="O5" s="475"/>
      <c r="P5" s="472"/>
      <c r="S5" s="467"/>
      <c r="T5" s="467"/>
      <c r="U5" s="467"/>
      <c r="V5" s="467"/>
      <c r="W5" s="467"/>
      <c r="X5" s="467"/>
      <c r="Y5" s="140"/>
    </row>
    <row r="6" spans="1:25" x14ac:dyDescent="0.2">
      <c r="A6" s="183"/>
      <c r="B6" s="184"/>
      <c r="C6" s="412" t="s">
        <v>140</v>
      </c>
      <c r="D6" s="412"/>
      <c r="E6" s="412"/>
      <c r="F6" s="412"/>
      <c r="G6" s="412"/>
      <c r="H6" s="412"/>
      <c r="I6" s="252"/>
      <c r="J6" s="252"/>
      <c r="K6" s="252"/>
      <c r="L6" s="346"/>
      <c r="M6" s="253"/>
      <c r="N6" s="262"/>
      <c r="O6" s="245"/>
      <c r="P6" s="19"/>
      <c r="S6" s="190">
        <v>90</v>
      </c>
      <c r="T6" s="185" t="s">
        <v>82</v>
      </c>
      <c r="U6" s="259" t="s">
        <v>80</v>
      </c>
      <c r="V6" s="186"/>
      <c r="W6" s="342">
        <v>60</v>
      </c>
      <c r="X6" s="262">
        <v>35.508000000000003</v>
      </c>
      <c r="Y6" s="184">
        <v>3</v>
      </c>
    </row>
    <row r="7" spans="1:25" x14ac:dyDescent="0.2">
      <c r="A7" s="183">
        <v>1</v>
      </c>
      <c r="B7" s="190">
        <v>90</v>
      </c>
      <c r="C7" s="185" t="s">
        <v>82</v>
      </c>
      <c r="D7" s="259" t="s">
        <v>80</v>
      </c>
      <c r="E7" s="186"/>
      <c r="F7" s="185"/>
      <c r="G7" s="339">
        <v>88.4</v>
      </c>
      <c r="H7" s="262">
        <v>0.59179999999999999</v>
      </c>
      <c r="I7" s="185">
        <v>40</v>
      </c>
      <c r="J7" s="185">
        <v>60</v>
      </c>
      <c r="K7" s="263">
        <v>65</v>
      </c>
      <c r="L7" s="346"/>
      <c r="M7" s="342">
        <v>60</v>
      </c>
      <c r="N7" s="262">
        <f>M7*H7</f>
        <v>35.508000000000003</v>
      </c>
      <c r="O7" s="349">
        <v>12</v>
      </c>
      <c r="P7" s="19"/>
      <c r="S7" s="369">
        <v>90</v>
      </c>
      <c r="T7" s="185" t="s">
        <v>123</v>
      </c>
      <c r="U7" s="374" t="s">
        <v>80</v>
      </c>
      <c r="V7" s="186" t="s">
        <v>130</v>
      </c>
      <c r="W7" s="342">
        <v>60</v>
      </c>
      <c r="X7" s="262">
        <v>35.868000000000002</v>
      </c>
      <c r="Y7" s="184">
        <v>2</v>
      </c>
    </row>
    <row r="8" spans="1:25" x14ac:dyDescent="0.2">
      <c r="A8" s="183"/>
      <c r="B8" s="408" t="s">
        <v>179</v>
      </c>
      <c r="C8" s="408"/>
      <c r="D8" s="408"/>
      <c r="E8" s="408"/>
      <c r="F8" s="408"/>
      <c r="G8" s="408"/>
      <c r="H8" s="184"/>
      <c r="I8" s="184"/>
      <c r="J8" s="184"/>
      <c r="K8" s="184"/>
      <c r="L8" s="184"/>
      <c r="M8" s="184"/>
      <c r="N8" s="262"/>
      <c r="O8" s="349"/>
      <c r="P8" s="19"/>
      <c r="S8" s="270">
        <v>82.5</v>
      </c>
      <c r="T8" s="185" t="s">
        <v>103</v>
      </c>
      <c r="U8" s="185"/>
      <c r="V8" s="186" t="s">
        <v>104</v>
      </c>
      <c r="W8" s="184">
        <v>50</v>
      </c>
      <c r="X8" s="262">
        <v>31.045000000000002</v>
      </c>
      <c r="Y8" s="184"/>
    </row>
    <row r="9" spans="1:25" x14ac:dyDescent="0.2">
      <c r="A9" s="183">
        <v>1</v>
      </c>
      <c r="B9" s="183">
        <v>67.5</v>
      </c>
      <c r="C9" s="185" t="s">
        <v>158</v>
      </c>
      <c r="D9" s="368" t="s">
        <v>80</v>
      </c>
      <c r="E9" s="186" t="s">
        <v>159</v>
      </c>
      <c r="F9" s="340"/>
      <c r="G9" s="185">
        <v>65.400000000000006</v>
      </c>
      <c r="H9" s="185">
        <v>0.74709999999999999</v>
      </c>
      <c r="I9" s="184">
        <v>40</v>
      </c>
      <c r="J9" s="184">
        <v>45</v>
      </c>
      <c r="K9" s="351">
        <v>50</v>
      </c>
      <c r="L9" s="184"/>
      <c r="M9" s="184">
        <v>45</v>
      </c>
      <c r="N9" s="262">
        <f>M9*H9</f>
        <v>33.619500000000002</v>
      </c>
      <c r="O9" s="349">
        <v>12</v>
      </c>
      <c r="P9" s="19"/>
      <c r="S9" s="183">
        <v>75</v>
      </c>
      <c r="T9" s="185" t="s">
        <v>153</v>
      </c>
      <c r="U9" s="185" t="s">
        <v>121</v>
      </c>
      <c r="V9" s="186" t="s">
        <v>154</v>
      </c>
      <c r="W9" s="184">
        <v>55</v>
      </c>
      <c r="X9" s="262">
        <v>37.768499999999996</v>
      </c>
      <c r="Y9" s="184">
        <v>1</v>
      </c>
    </row>
    <row r="10" spans="1:25" x14ac:dyDescent="0.2">
      <c r="A10" s="183"/>
      <c r="B10" s="184"/>
      <c r="C10" s="408" t="s">
        <v>134</v>
      </c>
      <c r="D10" s="408"/>
      <c r="E10" s="408"/>
      <c r="F10" s="408"/>
      <c r="G10" s="408"/>
      <c r="H10" s="408"/>
      <c r="I10" s="252"/>
      <c r="J10" s="185"/>
      <c r="K10" s="252"/>
      <c r="L10" s="346"/>
      <c r="M10" s="342"/>
      <c r="N10" s="262"/>
      <c r="O10" s="349"/>
      <c r="P10" s="19"/>
      <c r="S10" s="183">
        <v>75</v>
      </c>
      <c r="T10" s="185" t="s">
        <v>156</v>
      </c>
      <c r="U10" s="185" t="s">
        <v>80</v>
      </c>
      <c r="V10" s="186" t="s">
        <v>157</v>
      </c>
      <c r="W10" s="184">
        <v>40</v>
      </c>
      <c r="X10" s="262">
        <v>27.468</v>
      </c>
      <c r="Y10" s="184"/>
    </row>
    <row r="11" spans="1:25" x14ac:dyDescent="0.2">
      <c r="A11" s="183">
        <v>1</v>
      </c>
      <c r="B11" s="346">
        <v>56</v>
      </c>
      <c r="C11" s="185" t="s">
        <v>81</v>
      </c>
      <c r="D11" s="185" t="s">
        <v>80</v>
      </c>
      <c r="E11" s="186" t="s">
        <v>128</v>
      </c>
      <c r="F11" s="185"/>
      <c r="G11" s="184">
        <v>55.8</v>
      </c>
      <c r="H11" s="184">
        <v>0.87819999999999998</v>
      </c>
      <c r="I11" s="185">
        <v>30</v>
      </c>
      <c r="J11" s="185">
        <v>35</v>
      </c>
      <c r="K11" s="275">
        <v>40</v>
      </c>
      <c r="L11" s="346"/>
      <c r="M11" s="342">
        <v>40</v>
      </c>
      <c r="N11" s="262">
        <f t="shared" ref="N11:N29" si="0">M11*H11</f>
        <v>35.128</v>
      </c>
      <c r="O11" s="349">
        <v>12</v>
      </c>
      <c r="P11" s="19"/>
      <c r="S11" s="183">
        <v>67.5</v>
      </c>
      <c r="T11" s="185" t="s">
        <v>158</v>
      </c>
      <c r="U11" s="368" t="s">
        <v>80</v>
      </c>
      <c r="V11" s="186" t="s">
        <v>159</v>
      </c>
      <c r="W11" s="184">
        <v>45</v>
      </c>
      <c r="X11" s="262">
        <v>33.619500000000002</v>
      </c>
      <c r="Y11" s="184"/>
    </row>
    <row r="12" spans="1:25" x14ac:dyDescent="0.2">
      <c r="A12" s="183"/>
      <c r="B12" s="183"/>
      <c r="C12" s="408" t="s">
        <v>132</v>
      </c>
      <c r="D12" s="408"/>
      <c r="E12" s="408"/>
      <c r="F12" s="408"/>
      <c r="G12" s="408"/>
      <c r="H12" s="408"/>
      <c r="I12" s="185"/>
      <c r="J12" s="185"/>
      <c r="K12" s="282"/>
      <c r="L12" s="346"/>
      <c r="M12" s="342"/>
      <c r="N12" s="262"/>
      <c r="O12" s="349"/>
      <c r="P12" s="19"/>
      <c r="S12" s="183"/>
      <c r="T12" s="185"/>
      <c r="U12" s="205"/>
      <c r="V12" s="186"/>
      <c r="W12" s="49"/>
      <c r="X12" s="6"/>
      <c r="Y12" s="140"/>
    </row>
    <row r="13" spans="1:25" x14ac:dyDescent="0.2">
      <c r="A13" s="183">
        <v>1</v>
      </c>
      <c r="B13" s="183">
        <v>67.5</v>
      </c>
      <c r="C13" s="185" t="s">
        <v>115</v>
      </c>
      <c r="D13" s="185" t="s">
        <v>80</v>
      </c>
      <c r="E13" s="186" t="s">
        <v>125</v>
      </c>
      <c r="F13" s="187"/>
      <c r="G13" s="184">
        <v>67.400000000000006</v>
      </c>
      <c r="H13" s="184">
        <v>0.73070000000000002</v>
      </c>
      <c r="I13" s="263">
        <v>45</v>
      </c>
      <c r="J13" s="185" t="s">
        <v>189</v>
      </c>
      <c r="K13" s="185">
        <v>50</v>
      </c>
      <c r="L13" s="346" t="s">
        <v>190</v>
      </c>
      <c r="M13" s="342">
        <v>50</v>
      </c>
      <c r="N13" s="262">
        <f t="shared" si="0"/>
        <v>36.535000000000004</v>
      </c>
      <c r="O13" s="349">
        <v>12</v>
      </c>
      <c r="P13" s="19"/>
      <c r="S13" s="49"/>
      <c r="T13" s="46"/>
      <c r="U13" s="46"/>
      <c r="V13" s="134"/>
      <c r="W13" s="140"/>
      <c r="X13" s="140"/>
      <c r="Y13" s="140"/>
    </row>
    <row r="14" spans="1:25" x14ac:dyDescent="0.2">
      <c r="A14" s="183"/>
      <c r="B14" s="404" t="s">
        <v>146</v>
      </c>
      <c r="C14" s="405"/>
      <c r="D14" s="405"/>
      <c r="E14" s="405"/>
      <c r="F14" s="405"/>
      <c r="G14" s="405"/>
      <c r="H14" s="406"/>
      <c r="I14" s="185"/>
      <c r="J14" s="185"/>
      <c r="K14" s="252"/>
      <c r="L14" s="346"/>
      <c r="M14" s="342"/>
      <c r="N14" s="262"/>
      <c r="O14" s="349"/>
      <c r="P14" s="19"/>
      <c r="S14" s="49"/>
      <c r="T14" s="49"/>
      <c r="U14" s="49"/>
      <c r="V14" s="48"/>
      <c r="W14" s="49"/>
      <c r="X14" s="6"/>
      <c r="Y14" s="140"/>
    </row>
    <row r="15" spans="1:25" x14ac:dyDescent="0.2">
      <c r="A15" s="183">
        <v>1</v>
      </c>
      <c r="B15" s="369">
        <v>90</v>
      </c>
      <c r="C15" s="185" t="s">
        <v>123</v>
      </c>
      <c r="D15" s="274" t="s">
        <v>80</v>
      </c>
      <c r="E15" s="186" t="s">
        <v>130</v>
      </c>
      <c r="F15" s="307"/>
      <c r="G15" s="301">
        <v>87</v>
      </c>
      <c r="H15" s="262">
        <v>0.5978</v>
      </c>
      <c r="I15" s="185">
        <v>50</v>
      </c>
      <c r="J15" s="185">
        <v>60</v>
      </c>
      <c r="K15" s="263">
        <v>65</v>
      </c>
      <c r="L15" s="304">
        <v>65</v>
      </c>
      <c r="M15" s="342">
        <v>60</v>
      </c>
      <c r="N15" s="262">
        <f t="shared" si="0"/>
        <v>35.868000000000002</v>
      </c>
      <c r="O15" s="349">
        <v>12</v>
      </c>
      <c r="P15" s="19"/>
      <c r="S15" s="47"/>
      <c r="T15" s="49"/>
      <c r="U15" s="49"/>
      <c r="V15" s="48"/>
      <c r="W15" s="49"/>
      <c r="X15" s="17"/>
      <c r="Y15" s="140"/>
    </row>
    <row r="16" spans="1:25" x14ac:dyDescent="0.2">
      <c r="A16" s="183"/>
      <c r="B16" s="408" t="s">
        <v>133</v>
      </c>
      <c r="C16" s="408"/>
      <c r="D16" s="408"/>
      <c r="E16" s="408"/>
      <c r="F16" s="408"/>
      <c r="G16" s="408"/>
      <c r="H16" s="262"/>
      <c r="I16" s="185"/>
      <c r="J16" s="185"/>
      <c r="K16" s="185"/>
      <c r="L16" s="346"/>
      <c r="M16" s="342"/>
      <c r="N16" s="262"/>
      <c r="O16" s="349"/>
      <c r="P16" s="19"/>
      <c r="S16" s="49"/>
      <c r="T16" s="48"/>
      <c r="U16" s="49"/>
      <c r="V16" s="50"/>
      <c r="W16" s="17"/>
      <c r="X16" s="121"/>
      <c r="Y16" s="140"/>
    </row>
    <row r="17" spans="1:25" x14ac:dyDescent="0.2">
      <c r="A17" s="184">
        <v>1</v>
      </c>
      <c r="B17" s="183">
        <v>75</v>
      </c>
      <c r="C17" s="185" t="s">
        <v>120</v>
      </c>
      <c r="D17" s="185" t="s">
        <v>121</v>
      </c>
      <c r="E17" s="186" t="s">
        <v>122</v>
      </c>
      <c r="F17" s="187"/>
      <c r="G17" s="184">
        <v>72.2</v>
      </c>
      <c r="H17" s="184">
        <v>0.68510000000000004</v>
      </c>
      <c r="I17" s="184">
        <v>45</v>
      </c>
      <c r="J17" s="184">
        <v>47.5</v>
      </c>
      <c r="K17" s="351" t="s">
        <v>191</v>
      </c>
      <c r="L17" s="351" t="s">
        <v>190</v>
      </c>
      <c r="M17" s="184">
        <v>47.5</v>
      </c>
      <c r="N17" s="262">
        <f>M17*H17</f>
        <v>32.542250000000003</v>
      </c>
      <c r="O17" s="349">
        <v>12</v>
      </c>
      <c r="P17" s="108"/>
      <c r="S17" s="49"/>
      <c r="T17" s="48"/>
      <c r="U17" s="49"/>
      <c r="V17" s="50"/>
      <c r="W17" s="6"/>
      <c r="X17" s="118"/>
      <c r="Y17" s="140"/>
    </row>
    <row r="18" spans="1:25" x14ac:dyDescent="0.2">
      <c r="A18" s="184"/>
      <c r="B18" s="412" t="s">
        <v>136</v>
      </c>
      <c r="C18" s="412"/>
      <c r="D18" s="412"/>
      <c r="E18" s="412"/>
      <c r="F18" s="412"/>
      <c r="G18" s="412"/>
      <c r="H18" s="370"/>
      <c r="I18" s="184"/>
      <c r="J18" s="184"/>
      <c r="K18" s="184"/>
      <c r="L18" s="184"/>
      <c r="M18" s="184"/>
      <c r="N18" s="262"/>
      <c r="O18" s="349"/>
      <c r="P18" s="108"/>
    </row>
    <row r="19" spans="1:25" x14ac:dyDescent="0.2">
      <c r="A19" s="184">
        <v>1</v>
      </c>
      <c r="B19" s="270">
        <v>82.5</v>
      </c>
      <c r="C19" s="185" t="s">
        <v>103</v>
      </c>
      <c r="D19" s="185" t="s">
        <v>23</v>
      </c>
      <c r="E19" s="186" t="s">
        <v>104</v>
      </c>
      <c r="F19" s="185"/>
      <c r="G19" s="339">
        <v>82.2</v>
      </c>
      <c r="H19" s="262">
        <v>0.62090000000000001</v>
      </c>
      <c r="I19" s="371" t="s">
        <v>189</v>
      </c>
      <c r="J19" s="372">
        <v>50</v>
      </c>
      <c r="K19" s="373">
        <v>55</v>
      </c>
      <c r="L19" s="184"/>
      <c r="M19" s="184">
        <v>50</v>
      </c>
      <c r="N19" s="262">
        <f t="shared" si="0"/>
        <v>31.045000000000002</v>
      </c>
      <c r="O19" s="349">
        <v>12</v>
      </c>
      <c r="P19" s="108"/>
    </row>
    <row r="20" spans="1:25" x14ac:dyDescent="0.2">
      <c r="A20" s="184"/>
      <c r="B20" s="339"/>
      <c r="C20" s="404" t="s">
        <v>131</v>
      </c>
      <c r="D20" s="405"/>
      <c r="E20" s="405"/>
      <c r="F20" s="405"/>
      <c r="G20" s="405"/>
      <c r="H20" s="406"/>
      <c r="I20" s="184"/>
      <c r="J20" s="184"/>
      <c r="K20" s="184"/>
      <c r="L20" s="184"/>
      <c r="M20" s="184"/>
      <c r="N20" s="262"/>
      <c r="O20" s="349"/>
      <c r="P20" s="108"/>
      <c r="S20" s="467"/>
      <c r="T20" s="467"/>
      <c r="U20" s="467"/>
      <c r="V20" s="467"/>
      <c r="W20" s="467"/>
      <c r="X20" s="467"/>
    </row>
    <row r="21" spans="1:25" x14ac:dyDescent="0.2">
      <c r="A21" s="184"/>
      <c r="B21" s="183"/>
      <c r="C21" s="185"/>
      <c r="D21" s="185"/>
      <c r="E21" s="186"/>
      <c r="F21" s="185"/>
      <c r="G21" s="276"/>
      <c r="H21" s="262"/>
      <c r="I21" s="184"/>
      <c r="J21" s="184"/>
      <c r="K21" s="184"/>
      <c r="L21" s="184"/>
      <c r="M21" s="184"/>
      <c r="N21" s="262"/>
      <c r="O21" s="349"/>
      <c r="P21" s="108"/>
      <c r="S21" s="467"/>
      <c r="T21" s="467"/>
      <c r="U21" s="467"/>
      <c r="V21" s="467"/>
      <c r="W21" s="467"/>
      <c r="X21" s="467"/>
    </row>
    <row r="22" spans="1:25" x14ac:dyDescent="0.2">
      <c r="A22" s="184">
        <v>1</v>
      </c>
      <c r="B22" s="183">
        <v>67.5</v>
      </c>
      <c r="C22" s="185" t="s">
        <v>87</v>
      </c>
      <c r="D22" s="185" t="s">
        <v>184</v>
      </c>
      <c r="E22" s="186" t="s">
        <v>95</v>
      </c>
      <c r="F22" s="185"/>
      <c r="G22" s="184">
        <v>59.3</v>
      </c>
      <c r="H22" s="343">
        <v>0.82279999999999998</v>
      </c>
      <c r="I22" s="184" t="s">
        <v>200</v>
      </c>
      <c r="J22" s="184">
        <v>40</v>
      </c>
      <c r="K22" s="184">
        <v>45</v>
      </c>
      <c r="L22" s="184"/>
      <c r="M22" s="184">
        <v>45</v>
      </c>
      <c r="N22" s="262">
        <f t="shared" si="0"/>
        <v>37.025999999999996</v>
      </c>
      <c r="O22" s="349">
        <v>12</v>
      </c>
      <c r="P22" s="108"/>
      <c r="S22" s="68"/>
      <c r="T22" s="185"/>
      <c r="U22" s="49"/>
      <c r="V22" s="186"/>
      <c r="W22" s="49"/>
      <c r="X22" s="94"/>
    </row>
    <row r="23" spans="1:25" x14ac:dyDescent="0.2">
      <c r="A23" s="184"/>
      <c r="B23" s="404" t="s">
        <v>162</v>
      </c>
      <c r="C23" s="405"/>
      <c r="D23" s="405"/>
      <c r="E23" s="405"/>
      <c r="F23" s="405"/>
      <c r="G23" s="405"/>
      <c r="H23" s="406"/>
      <c r="I23" s="184"/>
      <c r="J23" s="184"/>
      <c r="K23" s="373"/>
      <c r="L23" s="184"/>
      <c r="M23" s="184"/>
      <c r="N23" s="262"/>
      <c r="O23" s="349"/>
      <c r="P23" s="19"/>
      <c r="S23" s="46"/>
      <c r="T23" s="185"/>
      <c r="U23" s="49"/>
      <c r="V23" s="186"/>
      <c r="W23" s="49"/>
      <c r="X23" s="126"/>
    </row>
    <row r="24" spans="1:25" x14ac:dyDescent="0.2">
      <c r="A24" s="184">
        <v>1</v>
      </c>
      <c r="B24" s="183">
        <v>75</v>
      </c>
      <c r="C24" s="185" t="s">
        <v>153</v>
      </c>
      <c r="D24" s="185" t="s">
        <v>121</v>
      </c>
      <c r="E24" s="186" t="s">
        <v>154</v>
      </c>
      <c r="F24" s="183"/>
      <c r="G24" s="183">
        <v>72</v>
      </c>
      <c r="H24" s="262">
        <v>0.68669999999999998</v>
      </c>
      <c r="I24" s="184">
        <v>45</v>
      </c>
      <c r="J24" s="184">
        <v>50</v>
      </c>
      <c r="K24" s="184">
        <v>55</v>
      </c>
      <c r="L24" s="184"/>
      <c r="M24" s="184">
        <v>55</v>
      </c>
      <c r="N24" s="262">
        <f t="shared" si="0"/>
        <v>37.768499999999996</v>
      </c>
      <c r="O24" s="349">
        <v>12</v>
      </c>
      <c r="P24" s="108"/>
      <c r="S24" s="46"/>
      <c r="T24" s="185"/>
      <c r="U24" s="49"/>
      <c r="V24" s="48"/>
      <c r="W24" s="49"/>
      <c r="X24" s="126"/>
    </row>
    <row r="25" spans="1:25" x14ac:dyDescent="0.2">
      <c r="A25" s="184">
        <v>2</v>
      </c>
      <c r="B25" s="183">
        <v>75</v>
      </c>
      <c r="C25" s="185" t="s">
        <v>156</v>
      </c>
      <c r="D25" s="185" t="s">
        <v>80</v>
      </c>
      <c r="E25" s="186" t="s">
        <v>157</v>
      </c>
      <c r="F25" s="185"/>
      <c r="G25" s="183">
        <v>68.5</v>
      </c>
      <c r="H25" s="262">
        <v>0.68669999999999998</v>
      </c>
      <c r="I25" s="184">
        <v>40</v>
      </c>
      <c r="J25" s="351">
        <v>45</v>
      </c>
      <c r="K25" s="373">
        <v>0</v>
      </c>
      <c r="L25" s="184"/>
      <c r="M25" s="184">
        <v>40</v>
      </c>
      <c r="N25" s="262">
        <f t="shared" si="0"/>
        <v>27.468</v>
      </c>
      <c r="O25" s="349">
        <v>10</v>
      </c>
      <c r="P25" s="108"/>
      <c r="S25" s="46"/>
      <c r="T25" s="185"/>
      <c r="U25" s="49"/>
      <c r="V25" s="186"/>
      <c r="W25" s="49"/>
      <c r="X25" s="126"/>
    </row>
    <row r="26" spans="1:25" x14ac:dyDescent="0.2">
      <c r="A26" s="184"/>
      <c r="B26" s="408" t="s">
        <v>192</v>
      </c>
      <c r="C26" s="408"/>
      <c r="D26" s="408"/>
      <c r="E26" s="408"/>
      <c r="F26" s="408"/>
      <c r="G26" s="408"/>
      <c r="H26" s="184"/>
      <c r="I26" s="184"/>
      <c r="J26" s="184"/>
      <c r="K26" s="184"/>
      <c r="L26" s="184"/>
      <c r="M26" s="184"/>
      <c r="N26" s="262"/>
      <c r="O26" s="294"/>
      <c r="P26" s="108"/>
      <c r="S26" s="46"/>
      <c r="T26" s="185"/>
      <c r="U26" s="49"/>
      <c r="V26" s="48"/>
      <c r="W26" s="49"/>
      <c r="X26" s="126"/>
    </row>
    <row r="27" spans="1:25" x14ac:dyDescent="0.2">
      <c r="A27" s="184">
        <v>1</v>
      </c>
      <c r="B27" s="183" t="s">
        <v>193</v>
      </c>
      <c r="C27" s="185" t="s">
        <v>194</v>
      </c>
      <c r="D27" s="185" t="s">
        <v>23</v>
      </c>
      <c r="E27" s="186" t="s">
        <v>195</v>
      </c>
      <c r="F27" s="185"/>
      <c r="G27" s="184" t="s">
        <v>196</v>
      </c>
      <c r="H27" s="184">
        <v>0.7268</v>
      </c>
      <c r="I27" s="184">
        <v>45</v>
      </c>
      <c r="J27" s="184">
        <v>50</v>
      </c>
      <c r="K27" s="351">
        <v>55</v>
      </c>
      <c r="L27" s="351">
        <v>55</v>
      </c>
      <c r="M27" s="184">
        <v>50</v>
      </c>
      <c r="N27" s="262">
        <f>M27*H27</f>
        <v>36.340000000000003</v>
      </c>
      <c r="O27" s="294">
        <v>12</v>
      </c>
      <c r="P27" s="108"/>
      <c r="S27" s="43"/>
      <c r="T27" s="185"/>
      <c r="U27" s="4"/>
      <c r="V27" s="2"/>
      <c r="W27" s="49"/>
      <c r="X27" s="126"/>
    </row>
    <row r="28" spans="1:25" x14ac:dyDescent="0.2">
      <c r="A28" s="184"/>
      <c r="B28" s="184"/>
      <c r="C28" s="409" t="s">
        <v>161</v>
      </c>
      <c r="D28" s="410"/>
      <c r="E28" s="410"/>
      <c r="F28" s="410"/>
      <c r="G28" s="410"/>
      <c r="H28" s="411"/>
      <c r="I28" s="184"/>
      <c r="J28" s="184"/>
      <c r="K28" s="184"/>
      <c r="L28" s="184"/>
      <c r="M28" s="184"/>
      <c r="N28" s="262"/>
      <c r="O28" s="349"/>
      <c r="P28" s="108"/>
      <c r="S28" s="46"/>
      <c r="T28" s="185"/>
      <c r="U28" s="199"/>
      <c r="V28" s="186"/>
      <c r="W28" s="49"/>
      <c r="X28" s="17"/>
    </row>
    <row r="29" spans="1:25" x14ac:dyDescent="0.2">
      <c r="A29" s="184" t="s">
        <v>183</v>
      </c>
      <c r="B29" s="185">
        <v>100</v>
      </c>
      <c r="C29" s="183" t="s">
        <v>84</v>
      </c>
      <c r="D29" s="183" t="s">
        <v>80</v>
      </c>
      <c r="E29" s="296" t="s">
        <v>160</v>
      </c>
      <c r="F29" s="183"/>
      <c r="G29" s="183">
        <v>96</v>
      </c>
      <c r="H29" s="254">
        <v>0.56479999999999997</v>
      </c>
      <c r="I29" s="184">
        <v>50</v>
      </c>
      <c r="J29" s="184">
        <v>60</v>
      </c>
      <c r="K29" s="184">
        <v>70</v>
      </c>
      <c r="L29" s="351">
        <v>75</v>
      </c>
      <c r="M29" s="184">
        <v>70</v>
      </c>
      <c r="N29" s="262">
        <f t="shared" si="0"/>
        <v>39.536000000000001</v>
      </c>
      <c r="O29" s="349">
        <v>12</v>
      </c>
      <c r="S29" s="46"/>
      <c r="T29" s="185"/>
      <c r="U29" s="49"/>
      <c r="V29" s="186"/>
      <c r="W29" s="49"/>
      <c r="X29" s="127"/>
    </row>
    <row r="30" spans="1:25" x14ac:dyDescent="0.2">
      <c r="A30" s="140"/>
      <c r="B30" s="49"/>
      <c r="C30" s="46"/>
      <c r="D30" s="46"/>
      <c r="E30" s="134"/>
      <c r="F30" s="6"/>
      <c r="G30" s="6"/>
      <c r="H30" s="124"/>
      <c r="I30" s="140"/>
      <c r="J30" s="140"/>
      <c r="K30" s="140"/>
      <c r="L30" s="140"/>
      <c r="M30" s="140"/>
      <c r="N30" s="140"/>
      <c r="S30" s="68"/>
      <c r="T30" s="185"/>
      <c r="U30" s="49"/>
      <c r="V30" s="186"/>
      <c r="W30" s="49"/>
      <c r="X30" s="127"/>
    </row>
    <row r="31" spans="1:25" x14ac:dyDescent="0.2">
      <c r="A31" s="140"/>
      <c r="B31" s="470"/>
      <c r="C31" s="470"/>
      <c r="D31" s="470"/>
      <c r="E31" s="470"/>
      <c r="F31" s="470"/>
      <c r="G31" s="470"/>
      <c r="H31" s="140"/>
      <c r="I31" s="140"/>
      <c r="J31" s="140"/>
      <c r="K31" s="140"/>
      <c r="L31" s="140"/>
      <c r="M31" s="140"/>
      <c r="N31" s="140"/>
      <c r="S31" s="47"/>
      <c r="T31" s="49"/>
      <c r="U31" s="49"/>
      <c r="V31" s="48"/>
      <c r="W31" s="49"/>
      <c r="X31" s="128"/>
    </row>
    <row r="32" spans="1:25" x14ac:dyDescent="0.2">
      <c r="A32" s="140"/>
      <c r="B32" s="46"/>
      <c r="C32" s="49"/>
      <c r="D32" s="4"/>
      <c r="E32" s="48"/>
      <c r="F32" s="49"/>
      <c r="G32" s="140"/>
      <c r="H32" s="140"/>
      <c r="I32" s="140"/>
      <c r="J32" s="140"/>
      <c r="K32" s="140"/>
      <c r="L32" s="140"/>
      <c r="M32" s="140"/>
      <c r="N32" s="140"/>
      <c r="S32" s="49"/>
      <c r="T32" s="48"/>
      <c r="U32" s="49"/>
      <c r="V32" s="50"/>
      <c r="W32" s="17"/>
      <c r="X32" s="121"/>
    </row>
    <row r="33" spans="1:24" x14ac:dyDescent="0.2">
      <c r="A33" s="140"/>
      <c r="B33" s="470"/>
      <c r="C33" s="470"/>
      <c r="D33" s="470"/>
      <c r="E33" s="470"/>
      <c r="F33" s="470"/>
      <c r="G33" s="470"/>
      <c r="H33" s="140"/>
      <c r="I33" s="140"/>
      <c r="J33" s="140"/>
      <c r="K33" s="140"/>
      <c r="L33" s="140"/>
      <c r="M33" s="140"/>
      <c r="N33" s="140"/>
      <c r="S33" s="49"/>
      <c r="T33" s="48"/>
      <c r="U33" s="49"/>
      <c r="V33" s="50"/>
      <c r="W33" s="6"/>
      <c r="X33" s="118"/>
    </row>
    <row r="34" spans="1:24" x14ac:dyDescent="0.2">
      <c r="A34" s="140"/>
      <c r="B34" s="46"/>
      <c r="C34" s="49"/>
      <c r="D34" s="4"/>
      <c r="E34" s="48"/>
      <c r="F34" s="49"/>
      <c r="G34" s="140"/>
      <c r="H34" s="140"/>
      <c r="I34" s="140"/>
      <c r="J34" s="140"/>
      <c r="K34" s="140"/>
      <c r="L34" s="140"/>
      <c r="M34" s="140"/>
      <c r="N34" s="140"/>
      <c r="S34" s="133"/>
      <c r="T34" s="52"/>
      <c r="U34" s="47"/>
      <c r="V34" s="123"/>
      <c r="W34" s="120"/>
      <c r="X34" s="116"/>
    </row>
    <row r="35" spans="1:24" x14ac:dyDescent="0.2">
      <c r="A35" s="140"/>
      <c r="B35" s="72"/>
      <c r="C35" s="72"/>
      <c r="D35" s="49"/>
      <c r="E35" s="73"/>
      <c r="F35" s="49"/>
      <c r="G35" s="140"/>
      <c r="H35" s="140"/>
      <c r="I35" s="140"/>
      <c r="J35" s="140"/>
      <c r="K35" s="140"/>
      <c r="L35" s="140"/>
      <c r="M35" s="140"/>
      <c r="N35" s="140"/>
    </row>
    <row r="36" spans="1:24" x14ac:dyDescent="0.2">
      <c r="A36" s="140"/>
      <c r="B36" s="417"/>
      <c r="C36" s="417"/>
      <c r="D36" s="417"/>
      <c r="E36" s="417"/>
      <c r="F36" s="417"/>
      <c r="G36" s="417"/>
      <c r="H36" s="140"/>
      <c r="I36" s="140"/>
      <c r="J36" s="140"/>
      <c r="K36" s="140"/>
      <c r="L36" s="140"/>
      <c r="M36" s="140"/>
      <c r="N36" s="140"/>
    </row>
    <row r="37" spans="1:24" x14ac:dyDescent="0.2">
      <c r="A37" s="140"/>
      <c r="B37" s="46"/>
      <c r="C37" s="49"/>
      <c r="D37" s="49"/>
      <c r="E37" s="48"/>
      <c r="F37" s="49"/>
      <c r="G37" s="140"/>
      <c r="H37" s="140"/>
      <c r="I37" s="140"/>
      <c r="J37" s="140"/>
      <c r="K37" s="140"/>
      <c r="L37" s="140"/>
      <c r="M37" s="140"/>
      <c r="N37" s="140"/>
    </row>
    <row r="38" spans="1:24" x14ac:dyDescent="0.2">
      <c r="A38" s="140"/>
      <c r="B38" s="470"/>
      <c r="C38" s="470"/>
      <c r="D38" s="470"/>
      <c r="E38" s="470"/>
      <c r="F38" s="470"/>
      <c r="G38" s="470"/>
      <c r="H38" s="140"/>
      <c r="I38" s="140"/>
      <c r="J38" s="140"/>
      <c r="K38" s="140"/>
      <c r="L38" s="140"/>
      <c r="M38" s="140"/>
      <c r="N38" s="140"/>
    </row>
    <row r="39" spans="1:24" x14ac:dyDescent="0.2">
      <c r="A39" s="140"/>
      <c r="B39" s="46"/>
      <c r="C39" s="49"/>
      <c r="D39" s="49"/>
      <c r="E39" s="48"/>
      <c r="F39" s="49"/>
      <c r="G39" s="140"/>
      <c r="H39" s="140"/>
      <c r="I39" s="140"/>
      <c r="J39" s="140"/>
      <c r="K39" s="140"/>
      <c r="L39" s="140"/>
      <c r="M39" s="140"/>
      <c r="N39" s="140"/>
    </row>
    <row r="40" spans="1:24" x14ac:dyDescent="0.2">
      <c r="A40" s="140"/>
      <c r="B40" s="424"/>
      <c r="C40" s="424"/>
      <c r="D40" s="424"/>
      <c r="E40" s="424"/>
      <c r="F40" s="424"/>
      <c r="G40" s="424"/>
      <c r="H40" s="140"/>
      <c r="I40" s="140"/>
      <c r="J40" s="140"/>
      <c r="K40" s="140"/>
      <c r="L40" s="140"/>
      <c r="M40" s="140"/>
      <c r="N40" s="140"/>
    </row>
    <row r="41" spans="1:24" x14ac:dyDescent="0.2">
      <c r="A41" s="140"/>
      <c r="B41" s="46"/>
      <c r="C41" s="49"/>
      <c r="D41" s="49"/>
      <c r="E41" s="48"/>
      <c r="F41" s="49"/>
      <c r="G41" s="140"/>
      <c r="H41" s="140"/>
      <c r="I41" s="140"/>
      <c r="J41" s="140"/>
      <c r="K41" s="140"/>
      <c r="L41" s="140"/>
      <c r="M41" s="140"/>
      <c r="N41" s="140"/>
    </row>
    <row r="42" spans="1:24" x14ac:dyDescent="0.2">
      <c r="A42" s="140"/>
      <c r="B42" s="46"/>
      <c r="C42" s="49"/>
      <c r="D42" s="49"/>
      <c r="E42" s="48"/>
      <c r="F42" s="49"/>
      <c r="I42" s="140"/>
      <c r="J42" s="140"/>
      <c r="K42" s="140"/>
      <c r="L42" s="140"/>
      <c r="M42" s="140"/>
      <c r="N42" s="140"/>
    </row>
    <row r="43" spans="1:24" x14ac:dyDescent="0.2">
      <c r="A43" s="140"/>
      <c r="B43" s="470"/>
      <c r="C43" s="470"/>
      <c r="D43" s="470"/>
      <c r="E43" s="470"/>
      <c r="F43" s="470"/>
      <c r="G43" s="470"/>
      <c r="H43" s="140"/>
      <c r="I43" s="140"/>
      <c r="J43" s="140"/>
      <c r="K43" s="140"/>
      <c r="L43" s="140"/>
      <c r="M43" s="140"/>
      <c r="N43" s="140"/>
    </row>
    <row r="44" spans="1:24" x14ac:dyDescent="0.2">
      <c r="A44" s="140"/>
      <c r="B44" s="72"/>
      <c r="C44" s="72"/>
      <c r="D44" s="72"/>
      <c r="E44" s="72"/>
      <c r="F44" s="72"/>
      <c r="G44" s="140"/>
      <c r="H44" s="140"/>
      <c r="I44" s="140"/>
      <c r="J44" s="140"/>
      <c r="K44" s="140"/>
      <c r="L44" s="140"/>
      <c r="M44" s="140"/>
      <c r="N44" s="140"/>
    </row>
    <row r="45" spans="1:24" x14ac:dyDescent="0.2">
      <c r="A45" s="140"/>
      <c r="B45" s="414"/>
      <c r="C45" s="415"/>
      <c r="D45" s="415"/>
      <c r="E45" s="415"/>
      <c r="F45" s="415"/>
      <c r="G45" s="416"/>
      <c r="H45" s="162"/>
      <c r="I45" s="140"/>
      <c r="J45" s="140"/>
      <c r="K45" s="140"/>
      <c r="L45" s="140"/>
      <c r="M45" s="140"/>
      <c r="N45" s="140"/>
    </row>
    <row r="46" spans="1:24" x14ac:dyDescent="0.2">
      <c r="A46" s="140"/>
      <c r="B46" s="24"/>
      <c r="C46" s="4"/>
      <c r="D46" s="49"/>
      <c r="E46" s="163"/>
      <c r="F46" s="69"/>
      <c r="G46" s="140"/>
      <c r="H46" s="140"/>
      <c r="I46" s="140"/>
      <c r="J46" s="140"/>
      <c r="K46" s="140"/>
      <c r="L46" s="140"/>
      <c r="M46" s="140"/>
      <c r="N46" s="140"/>
    </row>
    <row r="47" spans="1:24" x14ac:dyDescent="0.2">
      <c r="A47" s="140"/>
      <c r="B47" s="72"/>
      <c r="C47" s="72"/>
      <c r="D47" s="72"/>
      <c r="E47" s="72"/>
      <c r="F47" s="72"/>
      <c r="H47" s="106"/>
      <c r="I47" s="140"/>
      <c r="J47" s="140"/>
      <c r="K47" s="140"/>
      <c r="L47" s="140"/>
      <c r="M47" s="140"/>
      <c r="N47" s="140"/>
    </row>
    <row r="48" spans="1:24" x14ac:dyDescent="0.2">
      <c r="A48" s="140"/>
      <c r="H48" s="94"/>
      <c r="I48" s="140"/>
      <c r="J48" s="140"/>
      <c r="K48" s="140"/>
      <c r="L48" s="140"/>
      <c r="M48" s="140"/>
      <c r="N48" s="140"/>
    </row>
    <row r="49" spans="2:8" x14ac:dyDescent="0.2">
      <c r="B49" s="140"/>
      <c r="C49" s="140"/>
      <c r="D49" s="140"/>
      <c r="E49" s="140"/>
      <c r="F49" s="140"/>
      <c r="G49" s="140"/>
      <c r="H49" s="140"/>
    </row>
  </sheetData>
  <mergeCells count="33">
    <mergeCell ref="S20:X20"/>
    <mergeCell ref="S21:X21"/>
    <mergeCell ref="A4:A5"/>
    <mergeCell ref="B4:B5"/>
    <mergeCell ref="C4:C5"/>
    <mergeCell ref="D4:D5"/>
    <mergeCell ref="F4:F5"/>
    <mergeCell ref="S4:X4"/>
    <mergeCell ref="S5:X5"/>
    <mergeCell ref="P4:P5"/>
    <mergeCell ref="I4:N4"/>
    <mergeCell ref="E4:E5"/>
    <mergeCell ref="G4:G5"/>
    <mergeCell ref="H4:H5"/>
    <mergeCell ref="O4:O5"/>
    <mergeCell ref="C6:H6"/>
    <mergeCell ref="B45:G45"/>
    <mergeCell ref="B16:G16"/>
    <mergeCell ref="B43:G43"/>
    <mergeCell ref="B31:G31"/>
    <mergeCell ref="B36:G36"/>
    <mergeCell ref="B38:G38"/>
    <mergeCell ref="B40:G40"/>
    <mergeCell ref="B33:G33"/>
    <mergeCell ref="C20:H20"/>
    <mergeCell ref="B23:H23"/>
    <mergeCell ref="B26:G26"/>
    <mergeCell ref="C28:H28"/>
    <mergeCell ref="C10:H10"/>
    <mergeCell ref="C12:H12"/>
    <mergeCell ref="B14:H14"/>
    <mergeCell ref="B18:G18"/>
    <mergeCell ref="B8:G8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9"/>
  <sheetViews>
    <sheetView tabSelected="1" workbookViewId="0">
      <selection activeCell="Q12" sqref="Q12"/>
    </sheetView>
  </sheetViews>
  <sheetFormatPr defaultColWidth="9.140625" defaultRowHeight="12.75" x14ac:dyDescent="0.2"/>
  <cols>
    <col min="1" max="1" width="4.7109375" style="139" customWidth="1"/>
    <col min="2" max="2" width="5.28515625" style="139" customWidth="1"/>
    <col min="3" max="3" width="37.28515625" style="139" customWidth="1"/>
    <col min="4" max="4" width="9.140625" style="139"/>
    <col min="5" max="5" width="18.85546875" style="139" customWidth="1"/>
    <col min="6" max="16384" width="9.140625" style="139"/>
  </cols>
  <sheetData>
    <row r="1" spans="1:23" ht="13.5" thickBot="1" x14ac:dyDescent="0.25"/>
    <row r="2" spans="1:23" ht="25.5" x14ac:dyDescent="0.2">
      <c r="A2" s="78" t="s">
        <v>109</v>
      </c>
      <c r="B2" s="79"/>
      <c r="C2" s="80"/>
      <c r="D2" s="80"/>
      <c r="E2" s="80"/>
      <c r="F2" s="80"/>
      <c r="G2" s="80"/>
    </row>
    <row r="3" spans="1:23" ht="25.5" x14ac:dyDescent="0.2">
      <c r="A3" s="86" t="s">
        <v>110</v>
      </c>
      <c r="B3" s="57"/>
      <c r="C3" s="83"/>
      <c r="D3" s="83"/>
      <c r="E3" s="83"/>
      <c r="F3" s="83"/>
      <c r="G3" s="83"/>
    </row>
    <row r="5" spans="1:23" x14ac:dyDescent="0.2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23" x14ac:dyDescent="0.2">
      <c r="A6" s="476" t="s">
        <v>9</v>
      </c>
      <c r="B6" s="476" t="s">
        <v>2</v>
      </c>
      <c r="C6" s="476" t="s">
        <v>3</v>
      </c>
      <c r="D6" s="476" t="s">
        <v>10</v>
      </c>
      <c r="E6" s="476" t="s">
        <v>7</v>
      </c>
      <c r="F6" s="476" t="s">
        <v>4</v>
      </c>
      <c r="G6" s="476" t="s">
        <v>1</v>
      </c>
      <c r="H6" s="477" t="s">
        <v>0</v>
      </c>
      <c r="I6" s="449" t="s">
        <v>37</v>
      </c>
      <c r="J6" s="449"/>
      <c r="K6" s="449"/>
      <c r="L6" s="449"/>
      <c r="M6" s="449"/>
      <c r="N6" s="449"/>
      <c r="O6" s="449" t="s">
        <v>38</v>
      </c>
      <c r="P6" s="449"/>
      <c r="Q6" s="449"/>
      <c r="R6" s="449"/>
      <c r="S6" s="449"/>
      <c r="T6" s="449"/>
      <c r="U6" s="148" t="s">
        <v>34</v>
      </c>
      <c r="V6" s="148" t="s">
        <v>34</v>
      </c>
    </row>
    <row r="7" spans="1:23" x14ac:dyDescent="0.2">
      <c r="A7" s="476"/>
      <c r="B7" s="476"/>
      <c r="C7" s="476"/>
      <c r="D7" s="476"/>
      <c r="E7" s="476"/>
      <c r="F7" s="476"/>
      <c r="G7" s="476"/>
      <c r="H7" s="477"/>
      <c r="I7" s="66">
        <v>1</v>
      </c>
      <c r="J7" s="66">
        <v>2</v>
      </c>
      <c r="K7" s="66">
        <v>3</v>
      </c>
      <c r="L7" s="66">
        <v>4</v>
      </c>
      <c r="M7" s="66" t="s">
        <v>6</v>
      </c>
      <c r="N7" s="67" t="s">
        <v>0</v>
      </c>
      <c r="O7" s="66">
        <v>1</v>
      </c>
      <c r="P7" s="66">
        <v>2</v>
      </c>
      <c r="Q7" s="66">
        <v>3</v>
      </c>
      <c r="R7" s="66">
        <v>4</v>
      </c>
      <c r="S7" s="66" t="s">
        <v>6</v>
      </c>
      <c r="T7" s="67" t="s">
        <v>0</v>
      </c>
      <c r="U7" s="149" t="s">
        <v>35</v>
      </c>
      <c r="V7" s="111" t="s">
        <v>0</v>
      </c>
    </row>
    <row r="8" spans="1:23" x14ac:dyDescent="0.2">
      <c r="A8" s="43"/>
      <c r="B8" s="140"/>
      <c r="C8" s="417" t="s">
        <v>133</v>
      </c>
      <c r="D8" s="417"/>
      <c r="E8" s="417"/>
      <c r="F8" s="417"/>
      <c r="G8" s="417"/>
      <c r="H8" s="417"/>
      <c r="I8" s="29"/>
      <c r="J8" s="29"/>
      <c r="K8" s="29"/>
      <c r="L8" s="24"/>
      <c r="M8" s="42"/>
      <c r="N8" s="376"/>
      <c r="O8" s="29"/>
      <c r="P8" s="29"/>
      <c r="Q8" s="29"/>
      <c r="R8" s="24"/>
      <c r="S8" s="42"/>
      <c r="T8" s="27"/>
      <c r="U8" s="140"/>
      <c r="V8" s="140"/>
    </row>
    <row r="9" spans="1:23" x14ac:dyDescent="0.2">
      <c r="A9" s="43">
        <v>1</v>
      </c>
      <c r="B9" s="46">
        <v>75</v>
      </c>
      <c r="C9" s="185" t="s">
        <v>88</v>
      </c>
      <c r="D9" s="49" t="s">
        <v>80</v>
      </c>
      <c r="E9" s="186" t="s">
        <v>126</v>
      </c>
      <c r="F9" s="51"/>
      <c r="G9" s="140">
        <v>70</v>
      </c>
      <c r="H9" s="184">
        <v>0.70309999999999995</v>
      </c>
      <c r="I9" s="378">
        <v>57.5</v>
      </c>
      <c r="J9" s="4">
        <v>62.5</v>
      </c>
      <c r="K9" s="4">
        <v>67.5</v>
      </c>
      <c r="L9" s="24">
        <v>70</v>
      </c>
      <c r="M9" s="347">
        <v>67.5</v>
      </c>
      <c r="N9" s="376">
        <f>M9*H9</f>
        <v>47.459249999999997</v>
      </c>
      <c r="O9" s="4">
        <v>47.5</v>
      </c>
      <c r="P9" s="4">
        <v>52.5</v>
      </c>
      <c r="Q9" s="366">
        <v>55</v>
      </c>
      <c r="R9" s="24"/>
      <c r="S9" s="347">
        <v>55</v>
      </c>
      <c r="T9" s="27">
        <f>S9*H9</f>
        <v>38.670499999999997</v>
      </c>
      <c r="U9" s="140">
        <f>S9+M9</f>
        <v>122.5</v>
      </c>
      <c r="V9" s="150">
        <f>T9+N9</f>
        <v>86.129750000000001</v>
      </c>
      <c r="W9" s="139">
        <v>12</v>
      </c>
    </row>
    <row r="10" spans="1:23" x14ac:dyDescent="0.2">
      <c r="A10" s="43"/>
      <c r="B10" s="72"/>
      <c r="C10" s="424" t="s">
        <v>170</v>
      </c>
      <c r="D10" s="424"/>
      <c r="E10" s="424"/>
      <c r="F10" s="424"/>
      <c r="G10" s="424"/>
      <c r="H10" s="424"/>
      <c r="I10" s="379"/>
      <c r="J10" s="43"/>
      <c r="K10" s="29"/>
      <c r="L10" s="24"/>
      <c r="M10" s="347"/>
      <c r="N10" s="376"/>
      <c r="O10" s="29"/>
      <c r="P10" s="4"/>
      <c r="Q10" s="29"/>
      <c r="R10" s="24"/>
      <c r="S10" s="347"/>
      <c r="T10" s="27"/>
      <c r="U10" s="140"/>
      <c r="V10" s="150"/>
    </row>
    <row r="11" spans="1:23" x14ac:dyDescent="0.2">
      <c r="A11" s="43">
        <v>1</v>
      </c>
      <c r="B11" s="183">
        <v>67.5</v>
      </c>
      <c r="C11" s="185" t="s">
        <v>168</v>
      </c>
      <c r="D11" s="348" t="s">
        <v>166</v>
      </c>
      <c r="E11" s="348" t="s">
        <v>169</v>
      </c>
      <c r="F11" s="348"/>
      <c r="G11" s="383">
        <v>66.3</v>
      </c>
      <c r="H11" s="370">
        <v>0.73770000000000002</v>
      </c>
      <c r="I11" s="378">
        <v>50</v>
      </c>
      <c r="J11" s="365">
        <v>55</v>
      </c>
      <c r="K11" s="4">
        <v>62.5</v>
      </c>
      <c r="L11" s="24"/>
      <c r="M11" s="347">
        <v>62.5</v>
      </c>
      <c r="N11" s="376">
        <f t="shared" ref="N11:N18" si="0">M11*H11</f>
        <v>46.106250000000003</v>
      </c>
      <c r="O11" s="365">
        <v>45</v>
      </c>
      <c r="P11" s="4">
        <v>45</v>
      </c>
      <c r="Q11" s="365">
        <v>50</v>
      </c>
      <c r="R11" s="24"/>
      <c r="S11" s="347">
        <v>45</v>
      </c>
      <c r="T11" s="27">
        <f t="shared" ref="T11:T18" si="1">S11*H11</f>
        <v>33.1965</v>
      </c>
      <c r="U11" s="140">
        <f t="shared" ref="U11:U18" si="2">S11+M11</f>
        <v>107.5</v>
      </c>
      <c r="V11" s="150">
        <f t="shared" ref="V11:V18" si="3">T11+N11</f>
        <v>79.302750000000003</v>
      </c>
      <c r="W11" s="139">
        <v>12</v>
      </c>
    </row>
    <row r="12" spans="1:23" x14ac:dyDescent="0.2">
      <c r="A12" s="43"/>
      <c r="B12" s="43"/>
      <c r="C12" s="424" t="s">
        <v>140</v>
      </c>
      <c r="D12" s="424"/>
      <c r="E12" s="424"/>
      <c r="F12" s="424"/>
      <c r="G12" s="424"/>
      <c r="H12" s="424"/>
      <c r="I12" s="380"/>
      <c r="J12" s="29"/>
      <c r="K12" s="29"/>
      <c r="L12" s="24"/>
      <c r="M12" s="42"/>
      <c r="N12" s="376"/>
      <c r="O12" s="4"/>
      <c r="P12" s="4"/>
      <c r="Q12" s="4"/>
      <c r="R12" s="24"/>
      <c r="S12" s="347"/>
      <c r="T12" s="27"/>
      <c r="U12" s="140"/>
      <c r="V12" s="150"/>
    </row>
    <row r="13" spans="1:23" x14ac:dyDescent="0.2">
      <c r="A13" s="43">
        <v>1</v>
      </c>
      <c r="B13" s="336">
        <v>90</v>
      </c>
      <c r="C13" s="347" t="s">
        <v>165</v>
      </c>
      <c r="D13" s="347" t="s">
        <v>166</v>
      </c>
      <c r="E13" s="347" t="s">
        <v>167</v>
      </c>
      <c r="F13" s="347"/>
      <c r="G13" s="190">
        <v>89.1</v>
      </c>
      <c r="H13" s="190">
        <v>0.58889999999999998</v>
      </c>
      <c r="I13" s="378">
        <v>80</v>
      </c>
      <c r="J13" s="4">
        <v>85</v>
      </c>
      <c r="K13" s="365">
        <v>92.5</v>
      </c>
      <c r="L13" s="24"/>
      <c r="M13" s="347">
        <v>85</v>
      </c>
      <c r="N13" s="376">
        <f t="shared" si="0"/>
        <v>50.0565</v>
      </c>
      <c r="O13" s="4">
        <v>60</v>
      </c>
      <c r="P13" s="4">
        <v>65</v>
      </c>
      <c r="Q13" s="365">
        <v>70</v>
      </c>
      <c r="R13" s="24"/>
      <c r="S13" s="347">
        <v>65</v>
      </c>
      <c r="T13" s="27">
        <f t="shared" si="1"/>
        <v>38.278500000000001</v>
      </c>
      <c r="U13" s="140">
        <f t="shared" si="2"/>
        <v>150</v>
      </c>
      <c r="V13" s="150">
        <f t="shared" si="3"/>
        <v>88.335000000000008</v>
      </c>
      <c r="W13" s="139">
        <v>12</v>
      </c>
    </row>
    <row r="14" spans="1:23" x14ac:dyDescent="0.2">
      <c r="A14" s="43"/>
      <c r="B14" s="43"/>
      <c r="C14" s="140"/>
      <c r="D14" s="140"/>
      <c r="E14" s="140"/>
      <c r="F14" s="140"/>
      <c r="G14" s="140"/>
      <c r="H14" s="140"/>
      <c r="N14" s="376"/>
      <c r="T14" s="27"/>
      <c r="U14" s="140"/>
      <c r="V14" s="150"/>
    </row>
    <row r="15" spans="1:23" x14ac:dyDescent="0.2">
      <c r="A15" s="183"/>
      <c r="B15" s="184"/>
      <c r="C15" s="412" t="s">
        <v>140</v>
      </c>
      <c r="D15" s="412"/>
      <c r="E15" s="412"/>
      <c r="F15" s="412"/>
      <c r="G15" s="412"/>
      <c r="H15" s="412"/>
      <c r="I15" s="378"/>
      <c r="J15" s="4"/>
      <c r="K15" s="29"/>
      <c r="L15" s="24"/>
      <c r="M15" s="347"/>
      <c r="N15" s="376"/>
      <c r="O15" s="4"/>
      <c r="P15" s="74"/>
      <c r="Q15" s="29"/>
      <c r="R15" s="24"/>
      <c r="S15" s="347"/>
      <c r="T15" s="27"/>
      <c r="U15" s="140"/>
      <c r="V15" s="150"/>
    </row>
    <row r="16" spans="1:23" x14ac:dyDescent="0.2">
      <c r="A16" s="183">
        <v>1</v>
      </c>
      <c r="B16" s="190">
        <v>90</v>
      </c>
      <c r="C16" s="185" t="s">
        <v>82</v>
      </c>
      <c r="D16" s="185" t="s">
        <v>80</v>
      </c>
      <c r="E16" s="186"/>
      <c r="F16" s="185"/>
      <c r="G16" s="339">
        <v>88.4</v>
      </c>
      <c r="H16" s="262">
        <v>0.59179999999999999</v>
      </c>
      <c r="I16" s="384">
        <v>55</v>
      </c>
      <c r="J16" s="384">
        <v>60</v>
      </c>
      <c r="K16" s="221">
        <v>72.5</v>
      </c>
      <c r="L16" s="140">
        <v>72.5</v>
      </c>
      <c r="M16" s="140">
        <v>60</v>
      </c>
      <c r="N16" s="376">
        <f t="shared" si="0"/>
        <v>35.508000000000003</v>
      </c>
      <c r="O16" s="4">
        <v>55</v>
      </c>
      <c r="P16" s="4">
        <v>60</v>
      </c>
      <c r="Q16" s="365" t="s">
        <v>201</v>
      </c>
      <c r="R16" s="377" t="s">
        <v>201</v>
      </c>
      <c r="S16" s="347">
        <v>60</v>
      </c>
      <c r="T16" s="27">
        <f t="shared" si="1"/>
        <v>35.508000000000003</v>
      </c>
      <c r="U16" s="140">
        <f t="shared" si="2"/>
        <v>120</v>
      </c>
      <c r="V16" s="150">
        <f t="shared" si="3"/>
        <v>71.016000000000005</v>
      </c>
      <c r="W16" s="139">
        <v>12</v>
      </c>
    </row>
    <row r="17" spans="1:23" x14ac:dyDescent="0.2">
      <c r="A17" s="43"/>
      <c r="B17" s="408" t="s">
        <v>146</v>
      </c>
      <c r="C17" s="408"/>
      <c r="D17" s="408"/>
      <c r="E17" s="408"/>
      <c r="F17" s="408"/>
      <c r="G17" s="408"/>
      <c r="H17" s="408"/>
      <c r="I17" s="381"/>
      <c r="J17" s="28"/>
      <c r="K17" s="28"/>
      <c r="L17" s="24"/>
      <c r="M17" s="336"/>
      <c r="N17" s="376"/>
      <c r="O17" s="4"/>
      <c r="P17" s="28"/>
      <c r="Q17" s="28"/>
      <c r="R17" s="24"/>
      <c r="S17" s="336"/>
      <c r="T17" s="27"/>
      <c r="U17" s="140"/>
      <c r="V17" s="150"/>
    </row>
    <row r="18" spans="1:23" x14ac:dyDescent="0.2">
      <c r="A18" s="43">
        <v>1</v>
      </c>
      <c r="B18" s="342">
        <v>90</v>
      </c>
      <c r="C18" s="185" t="s">
        <v>123</v>
      </c>
      <c r="D18" s="342" t="s">
        <v>80</v>
      </c>
      <c r="E18" s="186" t="s">
        <v>130</v>
      </c>
      <c r="F18" s="342"/>
      <c r="G18" s="301">
        <v>87</v>
      </c>
      <c r="H18" s="189">
        <v>0.5978</v>
      </c>
      <c r="I18" s="378">
        <v>55</v>
      </c>
      <c r="J18" s="366">
        <v>60</v>
      </c>
      <c r="K18" s="365">
        <v>70</v>
      </c>
      <c r="L18" s="24"/>
      <c r="M18" s="347">
        <v>60</v>
      </c>
      <c r="N18" s="376">
        <f t="shared" si="0"/>
        <v>35.868000000000002</v>
      </c>
      <c r="O18" s="4">
        <v>50</v>
      </c>
      <c r="P18" s="4">
        <v>60</v>
      </c>
      <c r="Q18" s="365">
        <v>65</v>
      </c>
      <c r="R18" s="377">
        <v>65</v>
      </c>
      <c r="S18" s="347">
        <v>60</v>
      </c>
      <c r="T18" s="27">
        <f t="shared" si="1"/>
        <v>35.868000000000002</v>
      </c>
      <c r="U18" s="140">
        <f t="shared" si="2"/>
        <v>120</v>
      </c>
      <c r="V18" s="150">
        <f t="shared" si="3"/>
        <v>71.736000000000004</v>
      </c>
      <c r="W18" s="139">
        <v>12</v>
      </c>
    </row>
    <row r="19" spans="1:23" x14ac:dyDescent="0.2">
      <c r="A19" s="69"/>
      <c r="B19" s="43"/>
      <c r="C19" s="467"/>
      <c r="D19" s="467"/>
      <c r="E19" s="467"/>
      <c r="F19" s="467"/>
      <c r="G19" s="467"/>
      <c r="H19" s="467"/>
      <c r="I19" s="382"/>
      <c r="J19" s="69"/>
      <c r="K19" s="69"/>
      <c r="L19" s="69"/>
      <c r="M19" s="69"/>
      <c r="N19" s="69"/>
      <c r="O19" s="140"/>
      <c r="P19" s="140"/>
      <c r="Q19" s="140"/>
      <c r="R19" s="140"/>
      <c r="S19" s="140"/>
      <c r="T19" s="140"/>
      <c r="U19" s="140"/>
      <c r="V19" s="140"/>
    </row>
    <row r="20" spans="1:23" x14ac:dyDescent="0.2">
      <c r="A20" s="69"/>
      <c r="B20" s="69"/>
      <c r="C20" s="69"/>
      <c r="D20" s="69"/>
      <c r="E20" s="69"/>
      <c r="F20" s="69"/>
      <c r="G20" s="69"/>
      <c r="H20" s="69"/>
      <c r="I20" s="382"/>
      <c r="J20" s="69"/>
      <c r="K20" s="69"/>
      <c r="L20" s="69"/>
      <c r="M20" s="69"/>
      <c r="N20" s="69"/>
      <c r="O20" s="140"/>
      <c r="P20" s="140"/>
      <c r="Q20" s="140"/>
      <c r="R20" s="140"/>
      <c r="S20" s="140"/>
      <c r="T20" s="140"/>
      <c r="U20" s="140"/>
      <c r="V20" s="140"/>
    </row>
    <row r="21" spans="1:23" x14ac:dyDescent="0.2">
      <c r="A21" s="69"/>
      <c r="B21" s="69"/>
      <c r="C21" s="69"/>
      <c r="D21" s="69"/>
      <c r="E21" s="69"/>
      <c r="F21" s="69"/>
      <c r="G21" s="69"/>
      <c r="H21" s="69"/>
      <c r="I21" s="382"/>
      <c r="J21" s="69"/>
      <c r="K21" s="69"/>
      <c r="L21" s="69"/>
      <c r="M21" s="69"/>
      <c r="N21" s="69"/>
      <c r="O21" s="140"/>
      <c r="P21" s="140"/>
      <c r="Q21" s="140"/>
      <c r="R21" s="140"/>
      <c r="S21" s="140"/>
      <c r="T21" s="140"/>
      <c r="U21" s="140"/>
      <c r="V21" s="140"/>
    </row>
    <row r="22" spans="1:23" x14ac:dyDescent="0.2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</row>
    <row r="23" spans="1:23" x14ac:dyDescent="0.2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</row>
    <row r="24" spans="1:23" x14ac:dyDescent="0.2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</row>
    <row r="25" spans="1:23" x14ac:dyDescent="0.2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</row>
    <row r="26" spans="1:23" x14ac:dyDescent="0.2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</row>
    <row r="27" spans="1:23" x14ac:dyDescent="0.2">
      <c r="A27" s="166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</row>
    <row r="28" spans="1:23" x14ac:dyDescent="0.2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</row>
    <row r="29" spans="1:23" x14ac:dyDescent="0.2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</row>
  </sheetData>
  <mergeCells count="16">
    <mergeCell ref="A6:A7"/>
    <mergeCell ref="B6:B7"/>
    <mergeCell ref="C6:C7"/>
    <mergeCell ref="D6:D7"/>
    <mergeCell ref="C19:H19"/>
    <mergeCell ref="C15:H15"/>
    <mergeCell ref="C10:H10"/>
    <mergeCell ref="C12:H12"/>
    <mergeCell ref="B17:H17"/>
    <mergeCell ref="I6:N6"/>
    <mergeCell ref="O6:T6"/>
    <mergeCell ref="G6:G7"/>
    <mergeCell ref="H6:H7"/>
    <mergeCell ref="C8:H8"/>
    <mergeCell ref="E6:E7"/>
    <mergeCell ref="F6:F7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"/>
  <sheetViews>
    <sheetView workbookViewId="0">
      <selection activeCell="K17" sqref="K17"/>
    </sheetView>
  </sheetViews>
  <sheetFormatPr defaultColWidth="9.140625" defaultRowHeight="12.75" x14ac:dyDescent="0.2"/>
  <cols>
    <col min="1" max="1" width="7.28515625" style="139" customWidth="1"/>
    <col min="2" max="2" width="6.42578125" style="139" customWidth="1"/>
    <col min="3" max="3" width="30.7109375" style="139" customWidth="1"/>
    <col min="4" max="4" width="9.140625" style="139"/>
    <col min="5" max="5" width="10.28515625" style="139" customWidth="1"/>
    <col min="6" max="16384" width="9.140625" style="139"/>
  </cols>
  <sheetData>
    <row r="1" spans="1:15" ht="25.5" x14ac:dyDescent="0.2">
      <c r="A1" s="78" t="s">
        <v>109</v>
      </c>
      <c r="B1" s="79"/>
      <c r="C1" s="80"/>
      <c r="D1" s="80"/>
      <c r="E1" s="80"/>
      <c r="F1" s="80"/>
      <c r="G1" s="80"/>
    </row>
    <row r="2" spans="1:15" ht="25.5" x14ac:dyDescent="0.2">
      <c r="A2" s="86" t="s">
        <v>110</v>
      </c>
      <c r="B2" s="57"/>
      <c r="C2" s="83"/>
      <c r="D2" s="83"/>
      <c r="E2" s="83"/>
      <c r="F2" s="83"/>
      <c r="G2" s="83"/>
    </row>
    <row r="4" spans="1:15" x14ac:dyDescent="0.2">
      <c r="A4" s="402" t="s">
        <v>9</v>
      </c>
      <c r="B4" s="402" t="s">
        <v>2</v>
      </c>
      <c r="C4" s="402" t="s">
        <v>3</v>
      </c>
      <c r="D4" s="402" t="s">
        <v>10</v>
      </c>
      <c r="E4" s="402" t="s">
        <v>7</v>
      </c>
      <c r="F4" s="402" t="s">
        <v>4</v>
      </c>
      <c r="G4" s="402" t="s">
        <v>1</v>
      </c>
      <c r="H4" s="478" t="s">
        <v>0</v>
      </c>
      <c r="I4" s="417" t="s">
        <v>37</v>
      </c>
      <c r="J4" s="417"/>
      <c r="K4" s="417"/>
      <c r="L4" s="417"/>
      <c r="M4" s="417"/>
      <c r="N4" s="417"/>
    </row>
    <row r="5" spans="1:15" x14ac:dyDescent="0.2">
      <c r="A5" s="402"/>
      <c r="B5" s="402"/>
      <c r="C5" s="402"/>
      <c r="D5" s="402"/>
      <c r="E5" s="402"/>
      <c r="F5" s="402"/>
      <c r="G5" s="402"/>
      <c r="H5" s="478"/>
      <c r="I5" s="109">
        <v>1</v>
      </c>
      <c r="J5" s="109">
        <v>2</v>
      </c>
      <c r="K5" s="109">
        <v>3</v>
      </c>
      <c r="L5" s="109">
        <v>4</v>
      </c>
      <c r="M5" s="109" t="s">
        <v>6</v>
      </c>
      <c r="N5" s="110" t="s">
        <v>0</v>
      </c>
    </row>
    <row r="6" spans="1:15" x14ac:dyDescent="0.2">
      <c r="A6" s="140"/>
      <c r="B6" s="140"/>
      <c r="C6" s="424" t="s">
        <v>140</v>
      </c>
      <c r="D6" s="424"/>
      <c r="E6" s="424"/>
      <c r="F6" s="424"/>
      <c r="G6" s="424"/>
      <c r="H6" s="424"/>
      <c r="I6" s="140"/>
      <c r="J6" s="140"/>
      <c r="K6" s="140"/>
      <c r="L6" s="140"/>
      <c r="M6" s="140"/>
      <c r="N6" s="140"/>
    </row>
    <row r="7" spans="1:15" x14ac:dyDescent="0.2">
      <c r="A7" s="140">
        <v>1</v>
      </c>
      <c r="B7" s="53">
        <v>90</v>
      </c>
      <c r="C7" s="4" t="s">
        <v>82</v>
      </c>
      <c r="D7" s="47" t="s">
        <v>80</v>
      </c>
      <c r="E7" s="48"/>
      <c r="F7" s="49"/>
      <c r="G7" s="339">
        <v>88.4</v>
      </c>
      <c r="H7" s="262">
        <v>0.59179999999999999</v>
      </c>
      <c r="I7" s="384">
        <v>55</v>
      </c>
      <c r="J7" s="384">
        <v>60</v>
      </c>
      <c r="K7" s="221">
        <v>72.5</v>
      </c>
      <c r="L7" s="140">
        <v>72.5</v>
      </c>
      <c r="M7" s="140">
        <v>60</v>
      </c>
      <c r="N7" s="140">
        <f>M7*H7</f>
        <v>35.508000000000003</v>
      </c>
      <c r="O7" s="142"/>
    </row>
  </sheetData>
  <mergeCells count="10">
    <mergeCell ref="H4:H5"/>
    <mergeCell ref="I4:N4"/>
    <mergeCell ref="C6:H6"/>
    <mergeCell ref="A4:A5"/>
    <mergeCell ref="B4:B5"/>
    <mergeCell ref="C4:C5"/>
    <mergeCell ref="D4:D5"/>
    <mergeCell ref="E4:E5"/>
    <mergeCell ref="F4:F5"/>
    <mergeCell ref="G4:G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Общий список участников</vt:lpstr>
      <vt:lpstr>пауэрлифтинг</vt:lpstr>
      <vt:lpstr>присед</vt:lpstr>
      <vt:lpstr>Жим лёжа</vt:lpstr>
      <vt:lpstr>Тяга</vt:lpstr>
      <vt:lpstr>Военный жим</vt:lpstr>
      <vt:lpstr>Подъем на бицепс</vt:lpstr>
      <vt:lpstr>Пауэрспорт</vt:lpstr>
      <vt:lpstr>жим стоя</vt:lpstr>
      <vt:lpstr>Командное</vt:lpstr>
      <vt:lpstr>'Общий список участников'!Область_печати</vt:lpstr>
      <vt:lpstr>пауэрлифтинг!Область_печати</vt:lpstr>
      <vt:lpstr>присед!Область_печати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NPA</cp:lastModifiedBy>
  <dcterms:created xsi:type="dcterms:W3CDTF">2010-12-17T08:17:08Z</dcterms:created>
  <dcterms:modified xsi:type="dcterms:W3CDTF">2021-06-02T08:05:08Z</dcterms:modified>
</cp:coreProperties>
</file>