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13_ncr:1_{2F1E610A-F7C6-423E-9827-32B67655A49C}" xr6:coauthVersionLast="47" xr6:coauthVersionMax="47" xr10:uidLastSave="{00000000-0000-0000-0000-000000000000}"/>
  <bookViews>
    <workbookView xWindow="-120" yWindow="-120" windowWidth="38640" windowHeight="21240" tabRatio="695" activeTab="2" xr2:uid="{00000000-000D-0000-FFFF-FFFF00000000}"/>
  </bookViews>
  <sheets>
    <sheet name="Bench Press" sheetId="1" r:id="rId1"/>
    <sheet name="Russian Bench Press" sheetId="4" r:id="rId2"/>
    <sheet name="Становая тяга" sheetId="2" r:id="rId3"/>
    <sheet name="Русская тяга" sheetId="6" r:id="rId4"/>
    <sheet name="Бицепс КЛАССИКА" sheetId="3" r:id="rId5"/>
    <sheet name="Бицепс ЭКСТРИМ" sheetId="7" r:id="rId6"/>
    <sheet name="Командное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3" l="1"/>
  <c r="P10" i="3"/>
  <c r="L7" i="6"/>
  <c r="L8" i="6"/>
  <c r="L9" i="6"/>
  <c r="L10" i="6"/>
  <c r="L11" i="6"/>
  <c r="L12" i="6"/>
  <c r="L13" i="6"/>
  <c r="Q36" i="2"/>
  <c r="L7" i="4"/>
  <c r="L9" i="4"/>
  <c r="L10" i="4"/>
  <c r="L13" i="4"/>
  <c r="L14" i="4"/>
  <c r="L15" i="4"/>
  <c r="L11" i="4"/>
  <c r="L12" i="4"/>
  <c r="L16" i="4"/>
  <c r="M7" i="6"/>
  <c r="Q15" i="2"/>
  <c r="P7" i="3" l="1"/>
  <c r="R26" i="1"/>
  <c r="R41" i="1"/>
  <c r="P24" i="7"/>
  <c r="P20" i="7"/>
  <c r="P21" i="7"/>
  <c r="Q42" i="2"/>
  <c r="M10" i="4"/>
  <c r="Q34" i="2"/>
  <c r="R65" i="1"/>
  <c r="P16" i="7"/>
  <c r="R61" i="1"/>
  <c r="R63" i="1"/>
  <c r="P22" i="7"/>
  <c r="P14" i="7"/>
  <c r="P13" i="7"/>
  <c r="P12" i="7"/>
  <c r="P10" i="7"/>
  <c r="P7" i="7"/>
  <c r="R68" i="1"/>
  <c r="P23" i="7"/>
  <c r="P15" i="7"/>
  <c r="P9" i="3"/>
  <c r="Q27" i="2"/>
  <c r="R13" i="1"/>
  <c r="R77" i="1"/>
  <c r="M11" i="6"/>
  <c r="Q13" i="2"/>
  <c r="Q23" i="2"/>
  <c r="R78" i="1"/>
  <c r="P16" i="3"/>
  <c r="Q17" i="2"/>
  <c r="R19" i="1"/>
  <c r="R64" i="1"/>
  <c r="P11" i="7"/>
  <c r="Q25" i="2"/>
  <c r="R46" i="1"/>
  <c r="R49" i="1"/>
  <c r="R34" i="1"/>
  <c r="R42" i="1"/>
  <c r="B12" i="5"/>
  <c r="B3" i="5"/>
  <c r="B4" i="5"/>
  <c r="B5" i="5"/>
  <c r="B6" i="5"/>
  <c r="B7" i="5"/>
  <c r="B8" i="5"/>
  <c r="B9" i="5"/>
  <c r="B10" i="5"/>
  <c r="B11" i="5"/>
  <c r="B2" i="5"/>
  <c r="R27" i="1"/>
  <c r="R59" i="1"/>
  <c r="R72" i="1"/>
  <c r="R14" i="1"/>
  <c r="R18" i="1"/>
  <c r="L14" i="6"/>
  <c r="M12" i="6"/>
  <c r="P17" i="3"/>
  <c r="P14" i="3"/>
  <c r="M9" i="4"/>
  <c r="R40" i="1"/>
  <c r="R8" i="1"/>
  <c r="R16" i="1"/>
  <c r="Q12" i="2"/>
  <c r="Q40" i="2"/>
  <c r="Q37" i="2"/>
  <c r="Q35" i="2"/>
  <c r="R50" i="1"/>
  <c r="R48" i="1"/>
  <c r="R74" i="1"/>
  <c r="Q16" i="2"/>
  <c r="P8" i="3"/>
  <c r="R58" i="1"/>
  <c r="R47" i="1"/>
  <c r="R39" i="1"/>
  <c r="M7" i="4"/>
  <c r="P15" i="3"/>
  <c r="R56" i="1"/>
  <c r="P13" i="3"/>
  <c r="R36" i="1"/>
  <c r="R35" i="1"/>
  <c r="Q39" i="2"/>
  <c r="R29" i="1"/>
  <c r="R54" i="1"/>
  <c r="R51" i="1"/>
  <c r="R73" i="1"/>
  <c r="Q8" i="2"/>
  <c r="R30" i="1"/>
  <c r="R15" i="1"/>
  <c r="R69" i="1"/>
  <c r="R11" i="1"/>
  <c r="Q43" i="2"/>
  <c r="Q44" i="2"/>
  <c r="Q14" i="2"/>
  <c r="Q41" i="2"/>
  <c r="Q38" i="2"/>
  <c r="R38" i="1"/>
  <c r="Q26" i="2"/>
  <c r="Q32" i="2"/>
  <c r="Q10" i="2"/>
  <c r="Q11" i="2"/>
  <c r="P18" i="7"/>
  <c r="P9" i="7"/>
  <c r="P8" i="7"/>
  <c r="P26" i="7"/>
  <c r="P19" i="7"/>
  <c r="P25" i="7"/>
  <c r="P17" i="7"/>
  <c r="Q29" i="2"/>
  <c r="Q31" i="2"/>
  <c r="M8" i="6"/>
  <c r="M14" i="6"/>
  <c r="M10" i="6"/>
  <c r="M13" i="6"/>
  <c r="M9" i="6"/>
  <c r="R21" i="1"/>
  <c r="R28" i="1"/>
  <c r="Q9" i="2"/>
  <c r="Q24" i="2"/>
  <c r="Q21" i="2"/>
  <c r="Q20" i="2"/>
  <c r="Q22" i="2"/>
  <c r="Q19" i="2"/>
  <c r="Q28" i="2"/>
  <c r="Q30" i="2"/>
  <c r="Q7" i="2"/>
  <c r="P11" i="3"/>
  <c r="R9" i="1"/>
  <c r="R23" i="1"/>
  <c r="R37" i="1"/>
  <c r="R44" i="1"/>
  <c r="R52" i="1"/>
  <c r="R53" i="1"/>
  <c r="R45" i="1"/>
  <c r="R60" i="1"/>
  <c r="R17" i="1"/>
  <c r="R57" i="1"/>
  <c r="R62" i="1"/>
  <c r="R10" i="1"/>
  <c r="R7" i="1"/>
  <c r="R75" i="1"/>
  <c r="R76" i="1"/>
  <c r="R67" i="1"/>
  <c r="R66" i="1"/>
  <c r="R71" i="1"/>
  <c r="R22" i="1"/>
  <c r="R24" i="1"/>
  <c r="R25" i="1"/>
  <c r="R32" i="1"/>
  <c r="R33" i="1"/>
  <c r="R12" i="1"/>
  <c r="M8" i="4"/>
  <c r="M16" i="4"/>
  <c r="M14" i="4"/>
  <c r="M15" i="4"/>
  <c r="M13" i="4"/>
  <c r="M12" i="4"/>
  <c r="M11" i="4"/>
  <c r="L8" i="4" l="1"/>
</calcChain>
</file>

<file path=xl/sharedStrings.xml><?xml version="1.0" encoding="utf-8"?>
<sst xmlns="http://schemas.openxmlformats.org/spreadsheetml/2006/main" count="1085" uniqueCount="176">
  <si>
    <t>ФИО</t>
  </si>
  <si>
    <t>Дата рождения</t>
  </si>
  <si>
    <t>В/К</t>
  </si>
  <si>
    <t>Город</t>
  </si>
  <si>
    <t>Команда</t>
  </si>
  <si>
    <t>Вес</t>
  </si>
  <si>
    <t>Шварц</t>
  </si>
  <si>
    <t>Жим лёжа</t>
  </si>
  <si>
    <t>Место</t>
  </si>
  <si>
    <t>Рез-тат</t>
  </si>
  <si>
    <t>RAW</t>
  </si>
  <si>
    <t>Орск</t>
  </si>
  <si>
    <t>Оренбург</t>
  </si>
  <si>
    <t>Новотроицк</t>
  </si>
  <si>
    <t>Тищенко Дмитрий Павлович</t>
  </si>
  <si>
    <t>Сорочинск</t>
  </si>
  <si>
    <t>Мажирин Виктор Александрович</t>
  </si>
  <si>
    <t>Москалев Павел Анатольевич</t>
  </si>
  <si>
    <t>Становая тяга</t>
  </si>
  <si>
    <t>Русская тяга</t>
  </si>
  <si>
    <t>№</t>
  </si>
  <si>
    <t>Ясный</t>
  </si>
  <si>
    <t>Макеев Даулет Аслбекович</t>
  </si>
  <si>
    <t>Очки</t>
  </si>
  <si>
    <t>ВЕС</t>
  </si>
  <si>
    <t>ПОВТ</t>
  </si>
  <si>
    <t>ТОННАЖ</t>
  </si>
  <si>
    <t>КА</t>
  </si>
  <si>
    <t>Колибри</t>
  </si>
  <si>
    <t>Панин Алексей Александрович</t>
  </si>
  <si>
    <t>Корольков Виталий Александрович</t>
  </si>
  <si>
    <t>Гуров Павел Юрьевич</t>
  </si>
  <si>
    <t>Медногорск</t>
  </si>
  <si>
    <t>Митрофанов Владимир Анатольевич</t>
  </si>
  <si>
    <t>Валеев Эдуард Ленарович</t>
  </si>
  <si>
    <t>Бускунов Тимур Ильдарович</t>
  </si>
  <si>
    <t>RAW+</t>
  </si>
  <si>
    <t>АМТ</t>
  </si>
  <si>
    <t>PRO</t>
  </si>
  <si>
    <t>SLP</t>
  </si>
  <si>
    <t>Абс.</t>
  </si>
  <si>
    <t>Мес-
то</t>
  </si>
  <si>
    <t>90+</t>
  </si>
  <si>
    <t>Возрастная 
группа</t>
  </si>
  <si>
    <t>Диви-
зион</t>
  </si>
  <si>
    <t>Вер-
сия</t>
  </si>
  <si>
    <t>Абс-т</t>
  </si>
  <si>
    <t>AMT</t>
  </si>
  <si>
    <t>Досаев Анур Темрханович</t>
  </si>
  <si>
    <t>Teenage 16-17</t>
  </si>
  <si>
    <t>Ком.</t>
  </si>
  <si>
    <t>Кубок Южного Урала по силовым сидам спорта 5 (16.12.2023г.)</t>
  </si>
  <si>
    <t>Masters 40-60</t>
  </si>
  <si>
    <t xml:space="preserve">Teenage 18-19 </t>
  </si>
  <si>
    <t>Зинцова Виктория Викторовна</t>
  </si>
  <si>
    <t xml:space="preserve">Open </t>
  </si>
  <si>
    <t>Masters 60+</t>
  </si>
  <si>
    <t>Кубок Южного Урала по силовым сидам спорта 5 (16.12.2023.)</t>
  </si>
  <si>
    <t>Анисимов Иван Михайлович</t>
  </si>
  <si>
    <t xml:space="preserve">Teenage 16-17 </t>
  </si>
  <si>
    <t>Краличенко Егор Алексеевич</t>
  </si>
  <si>
    <t>Турсумбаев Никита Евгеньевич</t>
  </si>
  <si>
    <t xml:space="preserve">Исламуратова Алиса Ильдаровна </t>
  </si>
  <si>
    <t>Герасимова Оксана Дмитриевна</t>
  </si>
  <si>
    <t>Муратов Петр Сергеевич</t>
  </si>
  <si>
    <t>Головин Александр Григорьевич</t>
  </si>
  <si>
    <t>Раджабов Артур Анварович</t>
  </si>
  <si>
    <t>Teenage 18-19</t>
  </si>
  <si>
    <t>ПОВТ.</t>
  </si>
  <si>
    <t>Подъем на бицепс классический</t>
  </si>
  <si>
    <t>Зайцев Сергей Витальевич</t>
  </si>
  <si>
    <t>Доценко Алексей Сергеевич</t>
  </si>
  <si>
    <t>Рыбалко Олег Владимирович</t>
  </si>
  <si>
    <t>Бочкарева Анастасия Анатольевна</t>
  </si>
  <si>
    <t>Подъем на бицепс экстримальный</t>
  </si>
  <si>
    <t>Афанасьев Александр Александрович</t>
  </si>
  <si>
    <t>Соседов Максим Игоревич</t>
  </si>
  <si>
    <t>Васюхина Любовь Ивановна</t>
  </si>
  <si>
    <t>Ерофеев Богдан Глебович</t>
  </si>
  <si>
    <t>Ахвердиев Эмиль Арис Оглы</t>
  </si>
  <si>
    <t>Пастухов Арсений Владимирович</t>
  </si>
  <si>
    <t>Зоркин Сергей Васильевич</t>
  </si>
  <si>
    <t>Саракташ</t>
  </si>
  <si>
    <t>Зоркина Ульяна Сергеевна</t>
  </si>
  <si>
    <t xml:space="preserve">Teenage 0-13 </t>
  </si>
  <si>
    <t>Стрижак Максим Викторович</t>
  </si>
  <si>
    <t>Карпункин Вячеслав Александрович</t>
  </si>
  <si>
    <t>Чураков Данила Витальевич</t>
  </si>
  <si>
    <t>Кротков Евгений Сергеевич</t>
  </si>
  <si>
    <t>Долгашев Степан Динисович</t>
  </si>
  <si>
    <t>Акбулак</t>
  </si>
  <si>
    <t>Таракин Сергей Иванович</t>
  </si>
  <si>
    <t>Барбашов Андрей Дмитриевич</t>
  </si>
  <si>
    <t>Медногорк</t>
  </si>
  <si>
    <t>Полушатова Полина Михайловна</t>
  </si>
  <si>
    <t>Teenage 14-15</t>
  </si>
  <si>
    <t>Козлов Александр Сергеевич</t>
  </si>
  <si>
    <t>Житкова Любовь Андреевна</t>
  </si>
  <si>
    <t>Иванов Сергей Сергеевич</t>
  </si>
  <si>
    <t>Иванов Сергей Васильевич</t>
  </si>
  <si>
    <t>Панин Дмитрий Алексеевич</t>
  </si>
  <si>
    <t>Кочкин Алексей Александрович</t>
  </si>
  <si>
    <t>Сарсенов Султан Каиржанович</t>
  </si>
  <si>
    <t>Денисов Андрей Валерьевич</t>
  </si>
  <si>
    <t>Саяпин Никита Владимирович</t>
  </si>
  <si>
    <t>Ясинский Евгений Станиславович</t>
  </si>
  <si>
    <t>Семашко Кирилл Анатольевич</t>
  </si>
  <si>
    <t>Пересада Анастасия Юрьевна</t>
  </si>
  <si>
    <t>Кильдяшев Динар Арстанович</t>
  </si>
  <si>
    <t>Добролюбов Дмитрий Степанович</t>
  </si>
  <si>
    <t>Калиниченко Артем Вадимович</t>
  </si>
  <si>
    <t>Борух Сергей Владимирович</t>
  </si>
  <si>
    <t>Хрущ Евгений Александрович</t>
  </si>
  <si>
    <t>Гасанов Бахадур Заур оглы</t>
  </si>
  <si>
    <t>EQUIP</t>
  </si>
  <si>
    <t xml:space="preserve">Дрязгов Владислав Игоревич </t>
  </si>
  <si>
    <t>Уваров Анатолий Артемович</t>
  </si>
  <si>
    <t>Хархунов Сергей Романович</t>
  </si>
  <si>
    <t>Таракина Татьяна Юрьевна</t>
  </si>
  <si>
    <t>Гречушников Евгений Александрович</t>
  </si>
  <si>
    <t>Долгашев Денис Сергеевич</t>
  </si>
  <si>
    <t>Шпанагель Дмитрий Павлович</t>
  </si>
  <si>
    <t xml:space="preserve">Teenage 14-15 </t>
  </si>
  <si>
    <t>Шпанагель Павел Викторович</t>
  </si>
  <si>
    <t>Терзиогло Юлия Алеексеевна</t>
  </si>
  <si>
    <t>Гололобов Тимур Григорьевич</t>
  </si>
  <si>
    <t>Челябинск</t>
  </si>
  <si>
    <t>Пастухов Арсений Андреевич</t>
  </si>
  <si>
    <t>Овчинникова Ксения Васильевна</t>
  </si>
  <si>
    <t>Тюкина Людмила Васильевна</t>
  </si>
  <si>
    <t>Прокофьев Юрий Леонидович</t>
  </si>
  <si>
    <t>Корноух Кирилл Викторович</t>
  </si>
  <si>
    <t>Ларионова Ольга Михайловна</t>
  </si>
  <si>
    <t>Чурилов Дмитрий Георгиевич</t>
  </si>
  <si>
    <t>Аверков Артем Сергеевич</t>
  </si>
  <si>
    <t>Хафизова Римма Радиковна</t>
  </si>
  <si>
    <t>Кузякин Кирилл Станиславович</t>
  </si>
  <si>
    <t>Мухутдинова Динара Рустамовна</t>
  </si>
  <si>
    <t>Гаврусь Ольга Валерьевна</t>
  </si>
  <si>
    <t>Нечепуренко Валерий Сергеевич</t>
  </si>
  <si>
    <t>ЦАС Леон</t>
  </si>
  <si>
    <t>1 поток - 10:00-10:50</t>
  </si>
  <si>
    <t>2 поток - 11:00-11:40</t>
  </si>
  <si>
    <t>3 поток - 11:45-12:25</t>
  </si>
  <si>
    <t>4 поток - 12:30-13:15</t>
  </si>
  <si>
    <t>Стрижекозин Петр Вячеславович</t>
  </si>
  <si>
    <t>Лобанов Никита Викторович</t>
  </si>
  <si>
    <t>Маникаев Вадим Радикович</t>
  </si>
  <si>
    <t>Зеленков Матвей Александрович</t>
  </si>
  <si>
    <t>5 поток - 13:20-14:00</t>
  </si>
  <si>
    <t>6 поток - 14:05 - 14:40</t>
  </si>
  <si>
    <t>7 поток: 14:45 - 15:15</t>
  </si>
  <si>
    <t>8 поток - 15:30 - 16:05</t>
  </si>
  <si>
    <t>10 поток - 17:00 - 17:40</t>
  </si>
  <si>
    <t>11 поток - 17:45-18:05</t>
  </si>
  <si>
    <t>12 поток - 18:20 - 19:00</t>
  </si>
  <si>
    <t>13 поток - 19:05 - 19:50</t>
  </si>
  <si>
    <t>Корнев Алексей Юрьевич</t>
  </si>
  <si>
    <t>Кулишкин Андрей Васильевич</t>
  </si>
  <si>
    <t>Галюк Ольга Юрьевна</t>
  </si>
  <si>
    <t>Рюмшин Григорий Владимирович</t>
  </si>
  <si>
    <t>Богданова Елена Александровна</t>
  </si>
  <si>
    <t>Кошелев Иван Викторович</t>
  </si>
  <si>
    <t>Нетунаева Полина Геннадьевна</t>
  </si>
  <si>
    <t>Рачилин Артем Владимирович</t>
  </si>
  <si>
    <t xml:space="preserve">9 поток - 16:10-16:50 </t>
  </si>
  <si>
    <t>Тимофеева Милена Денисовна</t>
  </si>
  <si>
    <t>Тройнин Евгений Александрович</t>
  </si>
  <si>
    <t>Тюбин Александр Владимирович</t>
  </si>
  <si>
    <t>Большенко Роман Романович</t>
  </si>
  <si>
    <t>-</t>
  </si>
  <si>
    <t>Дутов Александр Витальевич</t>
  </si>
  <si>
    <t>EQUIP+</t>
  </si>
  <si>
    <t>Анпилогова Анастасия Владимировна</t>
  </si>
  <si>
    <t>Досаев Ануар Темрханович</t>
  </si>
  <si>
    <t>Бубенщиков Ярослав Владимипрвич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</si>
</sst>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dd/mm/yy;@"/>
  </numFmts>
  <fonts count="40">
    <font>
      <sz val="10"/>
      <color rgb="FF000000"/>
      <name val="Calibri"/>
      <scheme val="minor"/>
    </font>
    <font>
      <sz val="10"/>
      <name val="Arial"/>
    </font>
    <font>
      <sz val="12"/>
      <name val="Times New Roman"/>
    </font>
    <font>
      <sz val="8"/>
      <name val="Arial"/>
    </font>
    <font>
      <b/>
      <sz val="8"/>
      <name val="Arial"/>
    </font>
    <font>
      <b/>
      <sz val="12"/>
      <name val="Times New Roman"/>
    </font>
    <font>
      <sz val="10"/>
      <name val="Calibri"/>
    </font>
    <font>
      <sz val="12"/>
      <name val="Times New Roman"/>
    </font>
    <font>
      <sz val="12"/>
      <color rgb="FF000000"/>
      <name val="Times New Roman"/>
    </font>
    <font>
      <sz val="10"/>
      <color rgb="FF0000FF"/>
      <name val="Arial"/>
    </font>
    <font>
      <b/>
      <sz val="12"/>
      <color rgb="FF0000FF"/>
      <name val="Times New Roman"/>
    </font>
    <font>
      <sz val="12"/>
      <color rgb="FF0000FF"/>
      <name val="Times New Roman"/>
    </font>
    <font>
      <b/>
      <sz val="10"/>
      <name val="Arimo"/>
    </font>
    <font>
      <sz val="8"/>
      <name val="Calibri"/>
      <scheme val="minor"/>
    </font>
    <font>
      <sz val="12"/>
      <color rgb="FFFF0000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sz val="10"/>
      <color theme="7" tint="-0.249977111117893"/>
      <name val="Arial"/>
      <family val="2"/>
      <charset val="204"/>
    </font>
    <font>
      <sz val="10"/>
      <color theme="7" tint="-0.249977111117893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theme="7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5" xfId="0" applyNumberFormat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64" fontId="24" fillId="0" borderId="13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26" fillId="0" borderId="0" xfId="0" applyFont="1"/>
    <xf numFmtId="164" fontId="25" fillId="0" borderId="0" xfId="0" applyNumberFormat="1" applyFont="1" applyAlignment="1">
      <alignment horizontal="center" vertical="center"/>
    </xf>
    <xf numFmtId="164" fontId="24" fillId="0" borderId="6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/>
    </xf>
    <xf numFmtId="0" fontId="16" fillId="0" borderId="7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164" fontId="22" fillId="0" borderId="3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24" fillId="0" borderId="6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4" fontId="7" fillId="0" borderId="7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/>
    </xf>
    <xf numFmtId="14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4" fontId="24" fillId="4" borderId="1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4" fillId="4" borderId="6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0" fillId="4" borderId="0" xfId="0" applyFill="1"/>
    <xf numFmtId="0" fontId="18" fillId="4" borderId="5" xfId="0" applyFont="1" applyFill="1" applyBorder="1" applyAlignment="1">
      <alignment horizontal="center"/>
    </xf>
    <xf numFmtId="0" fontId="16" fillId="0" borderId="65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14" fontId="16" fillId="4" borderId="5" xfId="0" applyNumberFormat="1" applyFont="1" applyFill="1" applyBorder="1" applyAlignment="1">
      <alignment horizontal="center" vertical="center"/>
    </xf>
    <xf numFmtId="0" fontId="16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6" fillId="0" borderId="7" xfId="0" applyNumberFormat="1" applyFont="1" applyBorder="1" applyAlignment="1">
      <alignment horizontal="left" vertical="center" wrapText="1"/>
    </xf>
    <xf numFmtId="0" fontId="12" fillId="0" borderId="72" xfId="0" applyFont="1" applyBorder="1" applyAlignment="1">
      <alignment horizontal="center"/>
    </xf>
    <xf numFmtId="14" fontId="2" fillId="0" borderId="73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/>
    </xf>
    <xf numFmtId="14" fontId="16" fillId="0" borderId="73" xfId="0" applyNumberFormat="1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4" fontId="16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left" vertical="center" wrapText="1"/>
    </xf>
    <xf numFmtId="164" fontId="16" fillId="0" borderId="2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6" fillId="4" borderId="65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64" fontId="16" fillId="0" borderId="12" xfId="0" applyNumberFormat="1" applyFont="1" applyBorder="1" applyAlignment="1">
      <alignment horizontal="left" vertical="center" wrapText="1"/>
    </xf>
    <xf numFmtId="14" fontId="7" fillId="0" borderId="12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16" fillId="4" borderId="7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left" vertical="center"/>
    </xf>
    <xf numFmtId="14" fontId="7" fillId="0" borderId="77" xfId="0" applyNumberFormat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164" fontId="24" fillId="4" borderId="79" xfId="0" applyNumberFormat="1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/>
    </xf>
    <xf numFmtId="0" fontId="16" fillId="0" borderId="65" xfId="0" applyFont="1" applyBorder="1" applyAlignment="1">
      <alignment horizontal="left" vertical="center"/>
    </xf>
    <xf numFmtId="14" fontId="7" fillId="0" borderId="65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164" fontId="24" fillId="0" borderId="82" xfId="0" applyNumberFormat="1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16" fillId="4" borderId="65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164" fontId="24" fillId="0" borderId="79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14" fontId="16" fillId="0" borderId="65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/>
    </xf>
    <xf numFmtId="0" fontId="31" fillId="0" borderId="65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32" fillId="4" borderId="12" xfId="0" applyFont="1" applyFill="1" applyBorder="1" applyAlignment="1">
      <alignment horizontal="center" vertical="center"/>
    </xf>
    <xf numFmtId="14" fontId="16" fillId="0" borderId="77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64" fontId="16" fillId="0" borderId="65" xfId="0" applyNumberFormat="1" applyFont="1" applyBorder="1" applyAlignment="1">
      <alignment horizontal="left" vertical="center" wrapText="1"/>
    </xf>
    <xf numFmtId="164" fontId="24" fillId="0" borderId="65" xfId="0" applyNumberFormat="1" applyFont="1" applyBorder="1" applyAlignment="1">
      <alignment horizontal="center" vertical="center"/>
    </xf>
    <xf numFmtId="0" fontId="16" fillId="4" borderId="13" xfId="0" applyFont="1" applyFill="1" applyBorder="1" applyAlignment="1">
      <alignment horizontal="center"/>
    </xf>
    <xf numFmtId="164" fontId="24" fillId="0" borderId="14" xfId="0" applyNumberFormat="1" applyFont="1" applyBorder="1" applyAlignment="1">
      <alignment horizontal="center" vertical="center"/>
    </xf>
    <xf numFmtId="0" fontId="21" fillId="0" borderId="65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/>
    </xf>
    <xf numFmtId="0" fontId="16" fillId="0" borderId="7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6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6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6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14" fontId="16" fillId="0" borderId="95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/>
    </xf>
    <xf numFmtId="0" fontId="18" fillId="0" borderId="97" xfId="0" applyFont="1" applyBorder="1" applyAlignment="1">
      <alignment horizontal="center"/>
    </xf>
    <xf numFmtId="0" fontId="16" fillId="4" borderId="98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16" fillId="2" borderId="103" xfId="0" applyFont="1" applyFill="1" applyBorder="1" applyAlignment="1">
      <alignment horizontal="center" vertical="center"/>
    </xf>
    <xf numFmtId="164" fontId="24" fillId="0" borderId="98" xfId="0" applyNumberFormat="1" applyFont="1" applyBorder="1" applyAlignment="1">
      <alignment horizontal="center" vertical="center"/>
    </xf>
    <xf numFmtId="0" fontId="32" fillId="4" borderId="65" xfId="0" applyFont="1" applyFill="1" applyBorder="1" applyAlignment="1">
      <alignment horizontal="center" vertical="center"/>
    </xf>
    <xf numFmtId="14" fontId="16" fillId="4" borderId="65" xfId="0" applyNumberFormat="1" applyFont="1" applyFill="1" applyBorder="1" applyAlignment="1">
      <alignment horizontal="center" vertical="center"/>
    </xf>
    <xf numFmtId="165" fontId="2" fillId="0" borderId="65" xfId="0" applyNumberFormat="1" applyFont="1" applyBorder="1" applyAlignment="1">
      <alignment horizontal="center" vertical="center"/>
    </xf>
    <xf numFmtId="165" fontId="16" fillId="0" borderId="65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7" fillId="0" borderId="63" xfId="0" applyNumberFormat="1" applyFont="1" applyBorder="1" applyAlignment="1">
      <alignment horizontal="center" vertical="center"/>
    </xf>
    <xf numFmtId="165" fontId="2" fillId="0" borderId="83" xfId="0" applyNumberFormat="1" applyFont="1" applyBorder="1" applyAlignment="1">
      <alignment horizontal="center" vertical="center"/>
    </xf>
    <xf numFmtId="165" fontId="15" fillId="0" borderId="65" xfId="0" applyNumberFormat="1" applyFont="1" applyBorder="1" applyAlignment="1">
      <alignment horizontal="center" vertical="center"/>
    </xf>
    <xf numFmtId="165" fontId="16" fillId="0" borderId="83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99" xfId="0" applyNumberFormat="1" applyFont="1" applyBorder="1" applyAlignment="1">
      <alignment horizontal="center" vertical="center"/>
    </xf>
    <xf numFmtId="165" fontId="16" fillId="0" borderId="78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5" fontId="16" fillId="4" borderId="8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7" fillId="0" borderId="78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165" fontId="16" fillId="0" borderId="13" xfId="0" applyNumberFormat="1" applyFont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8" fillId="2" borderId="75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16" fillId="4" borderId="11" xfId="0" applyNumberFormat="1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vertical="center"/>
    </xf>
    <xf numFmtId="165" fontId="7" fillId="4" borderId="78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8" fillId="2" borderId="65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0" fontId="16" fillId="0" borderId="104" xfId="0" applyFont="1" applyBorder="1" applyAlignment="1">
      <alignment horizontal="left" vertical="center"/>
    </xf>
    <xf numFmtId="14" fontId="16" fillId="0" borderId="104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/>
    </xf>
    <xf numFmtId="0" fontId="7" fillId="0" borderId="105" xfId="0" applyFont="1" applyBorder="1" applyAlignment="1">
      <alignment horizontal="center" vertical="center" wrapText="1"/>
    </xf>
    <xf numFmtId="0" fontId="16" fillId="4" borderId="104" xfId="0" applyFont="1" applyFill="1" applyBorder="1" applyAlignment="1">
      <alignment horizontal="center" vertical="center" wrapText="1"/>
    </xf>
    <xf numFmtId="165" fontId="7" fillId="0" borderId="84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81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75" xfId="0" applyNumberFormat="1" applyFont="1" applyBorder="1" applyAlignment="1">
      <alignment horizontal="center" vertical="center" wrapText="1"/>
    </xf>
    <xf numFmtId="165" fontId="8" fillId="2" borderId="81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 wrapText="1"/>
    </xf>
    <xf numFmtId="14" fontId="16" fillId="0" borderId="98" xfId="0" applyNumberFormat="1" applyFont="1" applyBorder="1" applyAlignment="1">
      <alignment horizontal="center" vertical="center"/>
    </xf>
    <xf numFmtId="165" fontId="7" fillId="0" borderId="76" xfId="0" applyNumberFormat="1" applyFont="1" applyBorder="1" applyAlignment="1">
      <alignment horizontal="center" vertical="center"/>
    </xf>
    <xf numFmtId="165" fontId="16" fillId="0" borderId="98" xfId="0" applyNumberFormat="1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2" fillId="0" borderId="9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4" fontId="24" fillId="0" borderId="83" xfId="0" applyNumberFormat="1" applyFont="1" applyBorder="1" applyAlignment="1">
      <alignment horizontal="center" vertical="center"/>
    </xf>
    <xf numFmtId="14" fontId="7" fillId="0" borderId="104" xfId="0" applyNumberFormat="1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4" borderId="8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7" fillId="0" borderId="65" xfId="0" applyNumberFormat="1" applyFont="1" applyBorder="1" applyAlignment="1">
      <alignment horizontal="center" vertical="center"/>
    </xf>
    <xf numFmtId="165" fontId="7" fillId="4" borderId="65" xfId="0" applyNumberFormat="1" applyFont="1" applyFill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4" fontId="16" fillId="4" borderId="2" xfId="0" applyNumberFormat="1" applyFont="1" applyFill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horizontal="center" vertical="center"/>
    </xf>
    <xf numFmtId="165" fontId="7" fillId="0" borderId="65" xfId="0" applyNumberFormat="1" applyFont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/>
    </xf>
    <xf numFmtId="165" fontId="8" fillId="2" borderId="84" xfId="0" applyNumberFormat="1" applyFont="1" applyFill="1" applyBorder="1" applyAlignment="1">
      <alignment horizontal="center" vertical="center"/>
    </xf>
    <xf numFmtId="165" fontId="15" fillId="0" borderId="10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/>
    </xf>
    <xf numFmtId="1" fontId="16" fillId="4" borderId="5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9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165" fontId="15" fillId="0" borderId="83" xfId="0" applyNumberFormat="1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 wrapText="1"/>
    </xf>
    <xf numFmtId="165" fontId="7" fillId="0" borderId="83" xfId="0" applyNumberFormat="1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/>
    <xf numFmtId="165" fontId="15" fillId="0" borderId="99" xfId="0" applyNumberFormat="1" applyFont="1" applyBorder="1" applyAlignment="1">
      <alignment horizontal="center" vertical="center"/>
    </xf>
    <xf numFmtId="165" fontId="15" fillId="0" borderId="78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64" fontId="24" fillId="4" borderId="7" xfId="0" applyNumberFormat="1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36" fillId="0" borderId="5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165" fontId="7" fillId="4" borderId="63" xfId="0" applyNumberFormat="1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7" fillId="0" borderId="104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164" fontId="24" fillId="0" borderId="10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165" fontId="8" fillId="2" borderId="104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65" fontId="7" fillId="4" borderId="98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16" fillId="0" borderId="104" xfId="0" applyNumberFormat="1" applyFont="1" applyBorder="1" applyAlignment="1">
      <alignment horizontal="left" vertical="center" wrapText="1"/>
    </xf>
    <xf numFmtId="165" fontId="16" fillId="0" borderId="99" xfId="0" applyNumberFormat="1" applyFont="1" applyBorder="1" applyAlignment="1">
      <alignment horizontal="center" vertical="center"/>
    </xf>
    <xf numFmtId="165" fontId="16" fillId="0" borderId="65" xfId="0" applyNumberFormat="1" applyFont="1" applyBorder="1" applyAlignment="1">
      <alignment horizontal="center"/>
    </xf>
    <xf numFmtId="165" fontId="16" fillId="0" borderId="10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7" fillId="0" borderId="10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16" fillId="0" borderId="9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166" fontId="7" fillId="0" borderId="104" xfId="0" applyNumberFormat="1" applyFont="1" applyBorder="1" applyAlignment="1">
      <alignment horizontal="center" vertical="center"/>
    </xf>
    <xf numFmtId="14" fontId="16" fillId="0" borderId="66" xfId="0" applyNumberFormat="1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98" xfId="0" applyFont="1" applyBorder="1" applyAlignment="1">
      <alignment horizontal="left" vertical="center"/>
    </xf>
    <xf numFmtId="14" fontId="7" fillId="0" borderId="98" xfId="0" applyNumberFormat="1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165" fontId="2" fillId="0" borderId="106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16" fillId="0" borderId="7" xfId="0" applyFont="1" applyBorder="1"/>
    <xf numFmtId="0" fontId="2" fillId="4" borderId="106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4" fillId="0" borderId="105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164" fontId="22" fillId="0" borderId="22" xfId="0" applyNumberFormat="1" applyFont="1" applyBorder="1" applyAlignment="1">
      <alignment horizontal="center" vertical="center"/>
    </xf>
    <xf numFmtId="164" fontId="22" fillId="0" borderId="3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28" xfId="0" applyFont="1" applyBorder="1"/>
    <xf numFmtId="0" fontId="18" fillId="0" borderId="20" xfId="0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0" fontId="6" fillId="0" borderId="29" xfId="0" applyFont="1" applyBorder="1"/>
    <xf numFmtId="0" fontId="18" fillId="0" borderId="28" xfId="0" applyFont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6" fillId="0" borderId="35" xfId="0" applyFont="1" applyBorder="1"/>
    <xf numFmtId="0" fontId="5" fillId="0" borderId="19" xfId="0" applyFont="1" applyBorder="1" applyAlignment="1">
      <alignment horizontal="center" vertical="center" wrapText="1"/>
    </xf>
    <xf numFmtId="0" fontId="6" fillId="0" borderId="27" xfId="0" applyFont="1" applyBorder="1"/>
    <xf numFmtId="0" fontId="18" fillId="0" borderId="25" xfId="0" applyFont="1" applyBorder="1" applyAlignment="1">
      <alignment horizontal="center" vertical="center" wrapText="1"/>
    </xf>
    <xf numFmtId="0" fontId="6" fillId="0" borderId="34" xfId="0" applyFont="1" applyBorder="1"/>
    <xf numFmtId="0" fontId="34" fillId="0" borderId="107" xfId="0" applyFont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6" fillId="0" borderId="24" xfId="0" applyFont="1" applyBorder="1"/>
    <xf numFmtId="0" fontId="6" fillId="0" borderId="45" xfId="0" applyFont="1" applyBorder="1"/>
    <xf numFmtId="0" fontId="5" fillId="0" borderId="25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46" xfId="0" applyFont="1" applyBorder="1"/>
    <xf numFmtId="166" fontId="5" fillId="0" borderId="20" xfId="0" applyNumberFormat="1" applyFont="1" applyBorder="1" applyAlignment="1">
      <alignment horizontal="center" vertical="center" wrapText="1"/>
    </xf>
    <xf numFmtId="166" fontId="5" fillId="0" borderId="28" xfId="0" applyNumberFormat="1" applyFont="1" applyBorder="1" applyAlignment="1">
      <alignment horizontal="center" vertical="center" wrapText="1"/>
    </xf>
    <xf numFmtId="164" fontId="22" fillId="0" borderId="70" xfId="0" applyNumberFormat="1" applyFont="1" applyBorder="1" applyAlignment="1">
      <alignment horizontal="center" vertical="center"/>
    </xf>
    <xf numFmtId="164" fontId="22" fillId="0" borderId="71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166" fontId="5" fillId="0" borderId="59" xfId="0" applyNumberFormat="1" applyFont="1" applyBorder="1" applyAlignment="1">
      <alignment horizontal="center" vertical="center" wrapText="1"/>
    </xf>
    <xf numFmtId="166" fontId="5" fillId="0" borderId="85" xfId="0" applyNumberFormat="1" applyFont="1" applyBorder="1" applyAlignment="1">
      <alignment horizontal="center" vertical="center" wrapText="1"/>
    </xf>
    <xf numFmtId="166" fontId="5" fillId="0" borderId="58" xfId="0" applyNumberFormat="1" applyFont="1" applyBorder="1" applyAlignment="1">
      <alignment horizontal="center" vertical="center" wrapText="1"/>
    </xf>
    <xf numFmtId="166" fontId="5" fillId="0" borderId="48" xfId="0" applyNumberFormat="1" applyFont="1" applyBorder="1" applyAlignment="1">
      <alignment horizontal="center" vertical="center" wrapText="1"/>
    </xf>
    <xf numFmtId="2" fontId="5" fillId="0" borderId="36" xfId="0" applyNumberFormat="1" applyFont="1" applyBorder="1" applyAlignment="1">
      <alignment horizontal="center" vertical="center" wrapText="1"/>
    </xf>
    <xf numFmtId="2" fontId="5" fillId="0" borderId="51" xfId="0" applyNumberFormat="1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166" fontId="6" fillId="0" borderId="28" xfId="0" applyNumberFormat="1" applyFont="1" applyBorder="1"/>
    <xf numFmtId="0" fontId="5" fillId="0" borderId="58" xfId="0" applyFont="1" applyBorder="1" applyAlignment="1">
      <alignment horizontal="center" vertical="center" wrapText="1"/>
    </xf>
    <xf numFmtId="0" fontId="6" fillId="0" borderId="48" xfId="0" applyFont="1" applyBorder="1"/>
    <xf numFmtId="0" fontId="18" fillId="0" borderId="70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6" fillId="0" borderId="57" xfId="0" applyFont="1" applyBorder="1"/>
    <xf numFmtId="0" fontId="18" fillId="0" borderId="6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64" fontId="22" fillId="0" borderId="37" xfId="0" applyNumberFormat="1" applyFont="1" applyBorder="1" applyAlignment="1">
      <alignment horizontal="center" vertical="center"/>
    </xf>
    <xf numFmtId="164" fontId="22" fillId="0" borderId="67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0"/>
  <sheetViews>
    <sheetView zoomScale="90" zoomScaleNormal="90" workbookViewId="0">
      <pane ySplit="5" topLeftCell="A69" activePane="bottomLeft" state="frozen"/>
      <selection pane="bottomLeft" activeCell="J84" sqref="J84"/>
    </sheetView>
  </sheetViews>
  <sheetFormatPr defaultColWidth="12.7109375" defaultRowHeight="15" customHeight="1"/>
  <cols>
    <col min="1" max="1" width="3.28515625" bestFit="1" customWidth="1"/>
    <col min="2" max="2" width="40.7109375" bestFit="1" customWidth="1"/>
    <col min="3" max="3" width="11.7109375" customWidth="1"/>
    <col min="4" max="4" width="5.5703125" bestFit="1" customWidth="1"/>
    <col min="5" max="5" width="14.140625" bestFit="1" customWidth="1"/>
    <col min="6" max="6" width="13.7109375" customWidth="1"/>
    <col min="7" max="7" width="6.7109375" style="72" bestFit="1" customWidth="1"/>
    <col min="8" max="8" width="8.7109375" bestFit="1" customWidth="1"/>
    <col min="9" max="9" width="14.7109375" bestFit="1" customWidth="1"/>
    <col min="10" max="10" width="6.7109375" bestFit="1" customWidth="1"/>
    <col min="11" max="11" width="8.42578125" style="58" bestFit="1" customWidth="1"/>
    <col min="12" max="12" width="7" customWidth="1"/>
    <col min="13" max="14" width="6.7109375" bestFit="1" customWidth="1"/>
    <col min="15" max="15" width="3.85546875" hidden="1" customWidth="1"/>
    <col min="16" max="16" width="7" customWidth="1"/>
    <col min="17" max="17" width="9.5703125" bestFit="1" customWidth="1"/>
    <col min="18" max="18" width="11.28515625" style="58" customWidth="1"/>
    <col min="19" max="19" width="6.140625" bestFit="1" customWidth="1"/>
    <col min="20" max="20" width="6.5703125" bestFit="1" customWidth="1"/>
    <col min="21" max="21" width="6" bestFit="1" customWidth="1"/>
  </cols>
  <sheetData>
    <row r="1" spans="1:22" ht="15.75" customHeight="1">
      <c r="A1" s="420" t="s">
        <v>57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2"/>
    </row>
    <row r="2" spans="1:22" ht="15.75" customHeight="1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5"/>
    </row>
    <row r="3" spans="1:22" ht="12" customHeight="1" thickBot="1">
      <c r="A3" s="426"/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8"/>
    </row>
    <row r="4" spans="1:22" ht="16.5" customHeight="1">
      <c r="A4" s="435"/>
      <c r="B4" s="414" t="s">
        <v>0</v>
      </c>
      <c r="C4" s="414" t="s">
        <v>1</v>
      </c>
      <c r="D4" s="414" t="s">
        <v>2</v>
      </c>
      <c r="E4" s="416" t="s">
        <v>43</v>
      </c>
      <c r="F4" s="414" t="s">
        <v>3</v>
      </c>
      <c r="G4" s="416" t="s">
        <v>45</v>
      </c>
      <c r="H4" s="416" t="s">
        <v>44</v>
      </c>
      <c r="I4" s="414" t="s">
        <v>4</v>
      </c>
      <c r="J4" s="417" t="s">
        <v>5</v>
      </c>
      <c r="K4" s="412" t="s">
        <v>6</v>
      </c>
      <c r="L4" s="429" t="s">
        <v>7</v>
      </c>
      <c r="M4" s="430"/>
      <c r="N4" s="430"/>
      <c r="O4" s="430"/>
      <c r="P4" s="430"/>
      <c r="Q4" s="430"/>
      <c r="R4" s="412" t="s">
        <v>6</v>
      </c>
      <c r="S4" s="437" t="s">
        <v>41</v>
      </c>
      <c r="T4" s="437" t="s">
        <v>46</v>
      </c>
      <c r="U4" s="433" t="s">
        <v>50</v>
      </c>
    </row>
    <row r="5" spans="1:22" ht="16.5" customHeight="1" thickBot="1">
      <c r="A5" s="436"/>
      <c r="B5" s="415"/>
      <c r="C5" s="415"/>
      <c r="D5" s="415"/>
      <c r="E5" s="415"/>
      <c r="F5" s="415"/>
      <c r="G5" s="419"/>
      <c r="H5" s="415"/>
      <c r="I5" s="415"/>
      <c r="J5" s="418"/>
      <c r="K5" s="413"/>
      <c r="L5" s="43">
        <v>1</v>
      </c>
      <c r="M5" s="44">
        <v>2</v>
      </c>
      <c r="N5" s="44">
        <v>3</v>
      </c>
      <c r="O5" s="44">
        <v>4</v>
      </c>
      <c r="P5" s="45">
        <v>4</v>
      </c>
      <c r="Q5" s="45" t="s">
        <v>9</v>
      </c>
      <c r="R5" s="413"/>
      <c r="S5" s="438"/>
      <c r="T5" s="438"/>
      <c r="U5" s="434"/>
      <c r="V5" s="256">
        <v>0</v>
      </c>
    </row>
    <row r="6" spans="1:22" ht="18" customHeight="1">
      <c r="A6" s="431" t="s">
        <v>141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2"/>
    </row>
    <row r="7" spans="1:22" ht="15.75" customHeight="1">
      <c r="A7" s="171">
        <v>1</v>
      </c>
      <c r="B7" s="164" t="s">
        <v>62</v>
      </c>
      <c r="C7" s="165">
        <v>35253</v>
      </c>
      <c r="D7" s="167" t="s">
        <v>42</v>
      </c>
      <c r="E7" s="106" t="s">
        <v>55</v>
      </c>
      <c r="F7" s="106" t="s">
        <v>13</v>
      </c>
      <c r="G7" s="187" t="s">
        <v>39</v>
      </c>
      <c r="H7" s="173" t="s">
        <v>10</v>
      </c>
      <c r="I7" s="343" t="s">
        <v>13</v>
      </c>
      <c r="J7" s="263">
        <v>93</v>
      </c>
      <c r="K7" s="55">
        <v>0.62090000000000001</v>
      </c>
      <c r="L7" s="240">
        <v>32.5</v>
      </c>
      <c r="M7" s="341">
        <v>35</v>
      </c>
      <c r="N7" s="257">
        <v>35</v>
      </c>
      <c r="O7" s="344"/>
      <c r="P7" s="344"/>
      <c r="Q7" s="251">
        <v>32.5</v>
      </c>
      <c r="R7" s="169">
        <f t="shared" ref="R7:R19" si="0">K7*Q7</f>
        <v>20.17925</v>
      </c>
      <c r="S7" s="168">
        <v>1</v>
      </c>
      <c r="T7" s="345"/>
      <c r="U7" s="340">
        <v>12</v>
      </c>
    </row>
    <row r="8" spans="1:22" ht="15.75" customHeight="1">
      <c r="A8" s="171">
        <v>2</v>
      </c>
      <c r="B8" s="133" t="s">
        <v>128</v>
      </c>
      <c r="C8" s="149">
        <v>34231</v>
      </c>
      <c r="D8" s="135">
        <v>48</v>
      </c>
      <c r="E8" s="54" t="s">
        <v>55</v>
      </c>
      <c r="F8" s="27" t="s">
        <v>11</v>
      </c>
      <c r="G8" s="144" t="s">
        <v>39</v>
      </c>
      <c r="H8" s="32" t="s">
        <v>10</v>
      </c>
      <c r="I8" s="54" t="s">
        <v>28</v>
      </c>
      <c r="J8" s="263">
        <v>48</v>
      </c>
      <c r="K8" s="80">
        <v>1.0336000000000001</v>
      </c>
      <c r="L8" s="248">
        <v>32.5</v>
      </c>
      <c r="M8" s="249">
        <v>35</v>
      </c>
      <c r="N8" s="257">
        <v>37.5</v>
      </c>
      <c r="O8" s="250"/>
      <c r="P8" s="250"/>
      <c r="Q8" s="249">
        <v>35</v>
      </c>
      <c r="R8" s="60">
        <f t="shared" si="0"/>
        <v>36.176000000000002</v>
      </c>
      <c r="S8" s="9">
        <v>1</v>
      </c>
      <c r="T8" s="81"/>
      <c r="U8" s="82">
        <v>12</v>
      </c>
    </row>
    <row r="9" spans="1:22" ht="15.75" customHeight="1">
      <c r="A9" s="171">
        <v>3</v>
      </c>
      <c r="B9" s="65" t="s">
        <v>98</v>
      </c>
      <c r="C9" s="5">
        <v>35803</v>
      </c>
      <c r="D9" s="12">
        <v>67.5</v>
      </c>
      <c r="E9" s="54" t="s">
        <v>55</v>
      </c>
      <c r="F9" s="29" t="s">
        <v>13</v>
      </c>
      <c r="G9" s="144" t="s">
        <v>39</v>
      </c>
      <c r="H9" s="32" t="s">
        <v>10</v>
      </c>
      <c r="I9" s="29" t="s">
        <v>13</v>
      </c>
      <c r="J9" s="291">
        <v>66.900000000000006</v>
      </c>
      <c r="K9" s="55">
        <v>0.73170000000000002</v>
      </c>
      <c r="L9" s="256">
        <v>57.5</v>
      </c>
      <c r="M9" s="256">
        <v>57.5</v>
      </c>
      <c r="N9" s="256">
        <v>57.5</v>
      </c>
      <c r="O9" s="252"/>
      <c r="P9" s="252"/>
      <c r="Q9" s="256">
        <v>0</v>
      </c>
      <c r="R9" s="60">
        <f t="shared" si="0"/>
        <v>0</v>
      </c>
      <c r="S9" s="27"/>
      <c r="T9" s="348"/>
      <c r="U9" s="349"/>
    </row>
    <row r="10" spans="1:22" ht="15.75" customHeight="1">
      <c r="A10" s="171">
        <v>4</v>
      </c>
      <c r="B10" s="79" t="s">
        <v>58</v>
      </c>
      <c r="C10" s="140">
        <v>32225</v>
      </c>
      <c r="D10" s="8">
        <v>82.5</v>
      </c>
      <c r="E10" s="54" t="s">
        <v>55</v>
      </c>
      <c r="F10" s="27" t="s">
        <v>21</v>
      </c>
      <c r="G10" s="144" t="s">
        <v>39</v>
      </c>
      <c r="H10" s="32" t="s">
        <v>10</v>
      </c>
      <c r="I10" s="152" t="s">
        <v>21</v>
      </c>
      <c r="J10" s="263">
        <v>75</v>
      </c>
      <c r="K10" s="80">
        <v>0.66449999999999998</v>
      </c>
      <c r="L10" s="248">
        <v>75</v>
      </c>
      <c r="M10" s="317">
        <v>80</v>
      </c>
      <c r="N10" s="256">
        <v>82.5</v>
      </c>
      <c r="O10" s="251"/>
      <c r="P10" s="251"/>
      <c r="Q10" s="317">
        <v>80</v>
      </c>
      <c r="R10" s="60">
        <f t="shared" si="0"/>
        <v>53.16</v>
      </c>
      <c r="S10" s="9">
        <v>1</v>
      </c>
      <c r="T10" s="9"/>
      <c r="U10" s="307">
        <v>12</v>
      </c>
    </row>
    <row r="11" spans="1:22" ht="15.75" customHeight="1">
      <c r="A11" s="171">
        <v>5</v>
      </c>
      <c r="B11" s="64" t="s">
        <v>109</v>
      </c>
      <c r="C11" s="34">
        <v>28765</v>
      </c>
      <c r="D11" s="4">
        <v>100</v>
      </c>
      <c r="E11" s="96" t="s">
        <v>52</v>
      </c>
      <c r="F11" s="29" t="s">
        <v>13</v>
      </c>
      <c r="G11" s="144" t="s">
        <v>39</v>
      </c>
      <c r="H11" s="32" t="s">
        <v>10</v>
      </c>
      <c r="I11" s="29" t="s">
        <v>13</v>
      </c>
      <c r="J11" s="291">
        <v>99.4</v>
      </c>
      <c r="K11" s="55">
        <v>0.55549999999999999</v>
      </c>
      <c r="L11" s="244">
        <v>110</v>
      </c>
      <c r="M11" s="245">
        <v>115</v>
      </c>
      <c r="N11" s="317">
        <v>120</v>
      </c>
      <c r="O11" s="247"/>
      <c r="P11" s="247"/>
      <c r="Q11" s="252">
        <v>120</v>
      </c>
      <c r="R11" s="60">
        <f t="shared" si="0"/>
        <v>66.66</v>
      </c>
      <c r="S11" s="10">
        <v>1</v>
      </c>
      <c r="T11" s="15"/>
      <c r="U11" s="340">
        <v>12</v>
      </c>
    </row>
    <row r="12" spans="1:22" ht="15.75" customHeight="1">
      <c r="A12" s="171">
        <v>6</v>
      </c>
      <c r="B12" s="64" t="s">
        <v>83</v>
      </c>
      <c r="C12" s="5">
        <v>40689</v>
      </c>
      <c r="D12" s="4">
        <v>48</v>
      </c>
      <c r="E12" s="96" t="s">
        <v>84</v>
      </c>
      <c r="F12" s="27" t="s">
        <v>82</v>
      </c>
      <c r="G12" s="27" t="s">
        <v>37</v>
      </c>
      <c r="H12" s="32" t="s">
        <v>10</v>
      </c>
      <c r="I12" s="34" t="s">
        <v>82</v>
      </c>
      <c r="J12" s="262">
        <v>48</v>
      </c>
      <c r="K12" s="55">
        <v>1.0336000000000001</v>
      </c>
      <c r="L12" s="248">
        <v>25</v>
      </c>
      <c r="M12" s="250">
        <v>30</v>
      </c>
      <c r="N12" s="251">
        <v>35</v>
      </c>
      <c r="O12" s="250"/>
      <c r="P12" s="250"/>
      <c r="Q12" s="251">
        <v>35</v>
      </c>
      <c r="R12" s="60">
        <f t="shared" si="0"/>
        <v>36.176000000000002</v>
      </c>
      <c r="S12" s="10">
        <v>1</v>
      </c>
      <c r="T12" s="10"/>
      <c r="U12" s="47">
        <v>12</v>
      </c>
    </row>
    <row r="13" spans="1:22" ht="15.75" customHeight="1">
      <c r="A13" s="171">
        <v>7</v>
      </c>
      <c r="B13" s="137" t="s">
        <v>132</v>
      </c>
      <c r="C13" s="34">
        <v>25946</v>
      </c>
      <c r="D13" s="27">
        <v>56</v>
      </c>
      <c r="E13" s="96" t="s">
        <v>55</v>
      </c>
      <c r="F13" s="27" t="s">
        <v>12</v>
      </c>
      <c r="G13" s="31" t="s">
        <v>37</v>
      </c>
      <c r="H13" s="32" t="s">
        <v>10</v>
      </c>
      <c r="I13" s="30" t="s">
        <v>12</v>
      </c>
      <c r="J13" s="288">
        <v>56</v>
      </c>
      <c r="K13" s="55">
        <v>0.91100000000000003</v>
      </c>
      <c r="L13" s="244">
        <v>67.5</v>
      </c>
      <c r="M13" s="249">
        <v>70</v>
      </c>
      <c r="N13" s="244">
        <v>72.5</v>
      </c>
      <c r="O13" s="250"/>
      <c r="P13" s="250"/>
      <c r="Q13" s="251">
        <v>72.5</v>
      </c>
      <c r="R13" s="60">
        <f t="shared" si="0"/>
        <v>66.047499999999999</v>
      </c>
      <c r="S13" s="10">
        <v>1</v>
      </c>
      <c r="T13" s="37"/>
      <c r="U13" s="47">
        <v>12</v>
      </c>
    </row>
    <row r="14" spans="1:22" ht="15.75" customHeight="1">
      <c r="A14" s="171">
        <v>8</v>
      </c>
      <c r="B14" s="64" t="s">
        <v>137</v>
      </c>
      <c r="C14" s="5">
        <v>30705</v>
      </c>
      <c r="D14" s="4">
        <v>56</v>
      </c>
      <c r="E14" s="54" t="s">
        <v>55</v>
      </c>
      <c r="F14" s="27" t="s">
        <v>12</v>
      </c>
      <c r="G14" s="27" t="s">
        <v>37</v>
      </c>
      <c r="H14" s="32" t="s">
        <v>10</v>
      </c>
      <c r="I14" s="34" t="s">
        <v>12</v>
      </c>
      <c r="J14" s="265">
        <v>56</v>
      </c>
      <c r="K14" s="55">
        <v>0.91100000000000003</v>
      </c>
      <c r="L14" s="248">
        <v>55</v>
      </c>
      <c r="M14" s="317">
        <v>57.5</v>
      </c>
      <c r="N14" s="256">
        <v>60</v>
      </c>
      <c r="O14" s="250"/>
      <c r="P14" s="250"/>
      <c r="Q14" s="314">
        <v>57.5</v>
      </c>
      <c r="R14" s="60">
        <f t="shared" si="0"/>
        <v>52.3825</v>
      </c>
      <c r="S14" s="10">
        <v>2</v>
      </c>
      <c r="T14" s="15"/>
      <c r="U14" s="352">
        <v>5</v>
      </c>
    </row>
    <row r="15" spans="1:22" ht="15.75" customHeight="1">
      <c r="A15" s="171">
        <v>9</v>
      </c>
      <c r="B15" s="79" t="s">
        <v>54</v>
      </c>
      <c r="C15" s="140">
        <v>37355</v>
      </c>
      <c r="D15" s="8">
        <v>56</v>
      </c>
      <c r="E15" s="54" t="s">
        <v>55</v>
      </c>
      <c r="F15" s="97" t="s">
        <v>11</v>
      </c>
      <c r="G15" s="31" t="s">
        <v>37</v>
      </c>
      <c r="H15" s="32" t="s">
        <v>10</v>
      </c>
      <c r="I15" s="27" t="s">
        <v>28</v>
      </c>
      <c r="J15" s="263">
        <v>53.9</v>
      </c>
      <c r="K15" s="80">
        <v>0.93899999999999995</v>
      </c>
      <c r="L15" s="248">
        <v>37.5</v>
      </c>
      <c r="M15" s="249">
        <v>40</v>
      </c>
      <c r="N15" s="256">
        <v>50</v>
      </c>
      <c r="O15" s="250"/>
      <c r="P15" s="250"/>
      <c r="Q15" s="249">
        <v>40</v>
      </c>
      <c r="R15" s="60">
        <f t="shared" si="0"/>
        <v>37.559999999999995</v>
      </c>
      <c r="S15" s="9">
        <v>3</v>
      </c>
      <c r="T15" s="81"/>
      <c r="U15" s="347">
        <v>3</v>
      </c>
    </row>
    <row r="16" spans="1:22" ht="15.75" customHeight="1">
      <c r="A16" s="171">
        <v>10</v>
      </c>
      <c r="B16" s="79" t="s">
        <v>129</v>
      </c>
      <c r="C16" s="89">
        <v>32677</v>
      </c>
      <c r="D16" s="8">
        <v>56</v>
      </c>
      <c r="E16" s="54" t="s">
        <v>55</v>
      </c>
      <c r="F16" s="27" t="s">
        <v>12</v>
      </c>
      <c r="G16" s="31" t="s">
        <v>37</v>
      </c>
      <c r="H16" s="32" t="s">
        <v>10</v>
      </c>
      <c r="I16" s="34" t="s">
        <v>12</v>
      </c>
      <c r="J16" s="263">
        <v>55.6</v>
      </c>
      <c r="K16" s="80">
        <v>0.91100000000000003</v>
      </c>
      <c r="L16" s="256">
        <v>40</v>
      </c>
      <c r="M16" s="317">
        <v>40</v>
      </c>
      <c r="N16" s="256">
        <v>45</v>
      </c>
      <c r="O16" s="250"/>
      <c r="P16" s="250"/>
      <c r="Q16" s="317">
        <v>40</v>
      </c>
      <c r="R16" s="60">
        <f t="shared" si="0"/>
        <v>36.44</v>
      </c>
      <c r="S16" s="9">
        <v>4</v>
      </c>
      <c r="T16" s="81"/>
      <c r="U16" s="153">
        <v>2</v>
      </c>
    </row>
    <row r="17" spans="1:21" ht="15.75" customHeight="1">
      <c r="A17" s="171">
        <v>11</v>
      </c>
      <c r="B17" s="137" t="s">
        <v>97</v>
      </c>
      <c r="C17" s="34">
        <v>34251</v>
      </c>
      <c r="D17" s="27">
        <v>67.5</v>
      </c>
      <c r="E17" s="96" t="s">
        <v>55</v>
      </c>
      <c r="F17" s="27" t="s">
        <v>93</v>
      </c>
      <c r="G17" s="27" t="s">
        <v>37</v>
      </c>
      <c r="H17" s="32" t="s">
        <v>10</v>
      </c>
      <c r="I17" s="34" t="s">
        <v>32</v>
      </c>
      <c r="J17" s="289">
        <v>67.400000000000006</v>
      </c>
      <c r="K17" s="55">
        <v>0.77690000000000003</v>
      </c>
      <c r="L17" s="248">
        <v>50</v>
      </c>
      <c r="M17" s="257">
        <v>55</v>
      </c>
      <c r="N17" s="257">
        <v>55</v>
      </c>
      <c r="O17" s="250"/>
      <c r="P17" s="250"/>
      <c r="Q17" s="251">
        <v>50</v>
      </c>
      <c r="R17" s="60">
        <f t="shared" si="0"/>
        <v>38.844999999999999</v>
      </c>
      <c r="S17" s="10">
        <v>1</v>
      </c>
      <c r="T17" s="37"/>
      <c r="U17" s="47">
        <v>12</v>
      </c>
    </row>
    <row r="18" spans="1:21" ht="15.75" customHeight="1">
      <c r="A18" s="171">
        <v>12</v>
      </c>
      <c r="B18" s="137" t="s">
        <v>132</v>
      </c>
      <c r="C18" s="34">
        <v>25946</v>
      </c>
      <c r="D18" s="27">
        <v>56</v>
      </c>
      <c r="E18" s="96" t="s">
        <v>52</v>
      </c>
      <c r="F18" s="27" t="s">
        <v>12</v>
      </c>
      <c r="G18" s="27" t="s">
        <v>37</v>
      </c>
      <c r="H18" s="32" t="s">
        <v>10</v>
      </c>
      <c r="I18" s="30" t="s">
        <v>12</v>
      </c>
      <c r="J18" s="286">
        <v>56</v>
      </c>
      <c r="K18" s="55">
        <v>0.91100000000000003</v>
      </c>
      <c r="L18" s="244">
        <v>67.5</v>
      </c>
      <c r="M18" s="245">
        <v>70</v>
      </c>
      <c r="N18" s="252">
        <v>72.5</v>
      </c>
      <c r="O18" s="247"/>
      <c r="P18" s="247"/>
      <c r="Q18" s="252">
        <v>72.5</v>
      </c>
      <c r="R18" s="61">
        <f t="shared" si="0"/>
        <v>66.047499999999999</v>
      </c>
      <c r="S18" s="10">
        <v>1</v>
      </c>
      <c r="T18" s="37"/>
      <c r="U18" s="47">
        <v>12</v>
      </c>
    </row>
    <row r="19" spans="1:21" ht="15.75" customHeight="1">
      <c r="A19" s="171">
        <v>13</v>
      </c>
      <c r="B19" s="64" t="s">
        <v>161</v>
      </c>
      <c r="C19" s="5">
        <v>29455</v>
      </c>
      <c r="D19" s="4">
        <v>67.5</v>
      </c>
      <c r="E19" s="96" t="s">
        <v>52</v>
      </c>
      <c r="F19" s="27" t="s">
        <v>12</v>
      </c>
      <c r="G19" s="27" t="s">
        <v>37</v>
      </c>
      <c r="H19" s="32" t="s">
        <v>10</v>
      </c>
      <c r="I19" s="34" t="s">
        <v>12</v>
      </c>
      <c r="J19" s="266">
        <v>64.7</v>
      </c>
      <c r="K19" s="55">
        <v>0.80520000000000003</v>
      </c>
      <c r="L19" s="350">
        <v>32.5</v>
      </c>
      <c r="M19" s="351">
        <v>32.5</v>
      </c>
      <c r="N19" s="252">
        <v>32.5</v>
      </c>
      <c r="O19" s="255"/>
      <c r="P19" s="255"/>
      <c r="Q19" s="252">
        <v>32.5</v>
      </c>
      <c r="R19" s="228">
        <f t="shared" si="0"/>
        <v>26.169</v>
      </c>
      <c r="S19" s="85">
        <v>2</v>
      </c>
      <c r="T19" s="15"/>
      <c r="U19" s="346">
        <v>5</v>
      </c>
    </row>
    <row r="20" spans="1:21" ht="15.75" customHeight="1">
      <c r="A20" s="431" t="s">
        <v>142</v>
      </c>
      <c r="B20" s="431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2"/>
    </row>
    <row r="21" spans="1:21" ht="15.75" customHeight="1">
      <c r="A21" s="83">
        <v>1</v>
      </c>
      <c r="B21" s="64" t="s">
        <v>58</v>
      </c>
      <c r="C21" s="5">
        <v>32225</v>
      </c>
      <c r="D21" s="4">
        <v>82.5</v>
      </c>
      <c r="E21" s="106" t="s">
        <v>55</v>
      </c>
      <c r="F21" s="27" t="s">
        <v>21</v>
      </c>
      <c r="G21" s="144" t="s">
        <v>39</v>
      </c>
      <c r="H21" s="98" t="s">
        <v>36</v>
      </c>
      <c r="I21" s="29" t="s">
        <v>21</v>
      </c>
      <c r="J21" s="263">
        <v>75</v>
      </c>
      <c r="K21" s="55">
        <v>0.66449999999999998</v>
      </c>
      <c r="L21" s="316">
        <v>105</v>
      </c>
      <c r="M21" s="271">
        <v>107.5</v>
      </c>
      <c r="N21" s="256">
        <v>110</v>
      </c>
      <c r="O21" s="269"/>
      <c r="P21" s="269"/>
      <c r="Q21" s="269">
        <v>107.5</v>
      </c>
      <c r="R21" s="101">
        <f t="shared" ref="R21:R30" si="1">K21*Q21</f>
        <v>71.433750000000003</v>
      </c>
      <c r="S21" s="100">
        <v>1</v>
      </c>
      <c r="T21" s="105"/>
      <c r="U21" s="103">
        <v>12</v>
      </c>
    </row>
    <row r="22" spans="1:21" s="104" customFormat="1" ht="15.75" customHeight="1">
      <c r="A22" s="92">
        <v>2</v>
      </c>
      <c r="B22" s="91" t="s">
        <v>70</v>
      </c>
      <c r="C22" s="5">
        <v>39320</v>
      </c>
      <c r="D22" s="27">
        <v>67.5</v>
      </c>
      <c r="E22" s="29" t="s">
        <v>49</v>
      </c>
      <c r="F22" s="4" t="s">
        <v>11</v>
      </c>
      <c r="G22" s="97" t="s">
        <v>37</v>
      </c>
      <c r="H22" s="98" t="s">
        <v>36</v>
      </c>
      <c r="I22" s="108" t="s">
        <v>11</v>
      </c>
      <c r="J22" s="263">
        <v>67.400000000000006</v>
      </c>
      <c r="K22" s="99">
        <v>0.7268</v>
      </c>
      <c r="L22" s="268">
        <v>127.5</v>
      </c>
      <c r="M22" s="268">
        <v>145</v>
      </c>
      <c r="N22" s="256">
        <v>150</v>
      </c>
      <c r="O22" s="269"/>
      <c r="P22" s="269"/>
      <c r="Q22" s="269">
        <v>145</v>
      </c>
      <c r="R22" s="101">
        <f t="shared" si="1"/>
        <v>105.386</v>
      </c>
      <c r="S22" s="100">
        <v>1</v>
      </c>
      <c r="T22" s="102"/>
      <c r="U22" s="103">
        <v>12</v>
      </c>
    </row>
    <row r="23" spans="1:21" ht="15.75" customHeight="1">
      <c r="A23" s="83">
        <v>3</v>
      </c>
      <c r="B23" s="64" t="s">
        <v>89</v>
      </c>
      <c r="C23" s="5">
        <v>39103</v>
      </c>
      <c r="D23" s="4">
        <v>90</v>
      </c>
      <c r="E23" s="54" t="s">
        <v>49</v>
      </c>
      <c r="F23" s="27" t="s">
        <v>90</v>
      </c>
      <c r="G23" s="29" t="s">
        <v>37</v>
      </c>
      <c r="H23" s="29" t="s">
        <v>36</v>
      </c>
      <c r="I23" s="34" t="s">
        <v>90</v>
      </c>
      <c r="J23" s="263">
        <v>89.7</v>
      </c>
      <c r="K23" s="55">
        <v>0.58650000000000002</v>
      </c>
      <c r="L23" s="244">
        <v>165</v>
      </c>
      <c r="M23" s="250">
        <v>170</v>
      </c>
      <c r="N23" s="256">
        <v>180</v>
      </c>
      <c r="O23" s="250"/>
      <c r="P23" s="250"/>
      <c r="Q23" s="250">
        <v>170</v>
      </c>
      <c r="R23" s="60">
        <f t="shared" si="1"/>
        <v>99.704999999999998</v>
      </c>
      <c r="S23" s="10">
        <v>2</v>
      </c>
      <c r="T23" s="37"/>
      <c r="U23" s="356">
        <v>5</v>
      </c>
    </row>
    <row r="24" spans="1:21" ht="15.75" customHeight="1">
      <c r="A24" s="92">
        <v>4</v>
      </c>
      <c r="B24" s="67" t="s">
        <v>66</v>
      </c>
      <c r="C24" s="139">
        <v>39295</v>
      </c>
      <c r="D24" s="11">
        <v>67.5</v>
      </c>
      <c r="E24" s="29" t="s">
        <v>49</v>
      </c>
      <c r="F24" s="4" t="s">
        <v>11</v>
      </c>
      <c r="G24" s="27" t="s">
        <v>37</v>
      </c>
      <c r="H24" s="54" t="s">
        <v>36</v>
      </c>
      <c r="I24" s="34" t="s">
        <v>11</v>
      </c>
      <c r="J24" s="311">
        <v>67.3</v>
      </c>
      <c r="K24" s="62">
        <v>0.7278</v>
      </c>
      <c r="L24" s="242">
        <v>130</v>
      </c>
      <c r="M24" s="251">
        <v>130</v>
      </c>
      <c r="N24" s="257">
        <v>145</v>
      </c>
      <c r="O24" s="318"/>
      <c r="P24" s="318"/>
      <c r="Q24" s="250">
        <v>130</v>
      </c>
      <c r="R24" s="60">
        <f t="shared" si="1"/>
        <v>94.614000000000004</v>
      </c>
      <c r="S24" s="10">
        <v>3</v>
      </c>
      <c r="T24" s="37"/>
      <c r="U24" s="52">
        <v>3</v>
      </c>
    </row>
    <row r="25" spans="1:21" ht="15.75" customHeight="1">
      <c r="A25" s="83">
        <v>5</v>
      </c>
      <c r="B25" s="93" t="s">
        <v>64</v>
      </c>
      <c r="C25" s="94">
        <v>38039</v>
      </c>
      <c r="D25" s="95">
        <v>75</v>
      </c>
      <c r="E25" s="96" t="s">
        <v>53</v>
      </c>
      <c r="F25" s="97" t="s">
        <v>11</v>
      </c>
      <c r="G25" s="97" t="s">
        <v>37</v>
      </c>
      <c r="H25" s="98" t="s">
        <v>36</v>
      </c>
      <c r="I25" s="97" t="s">
        <v>11</v>
      </c>
      <c r="J25" s="263">
        <v>74.8</v>
      </c>
      <c r="K25" s="55">
        <v>0.65590000000000004</v>
      </c>
      <c r="L25" s="244">
        <v>140</v>
      </c>
      <c r="M25" s="252">
        <v>150</v>
      </c>
      <c r="N25" s="256">
        <v>162.5</v>
      </c>
      <c r="O25" s="267"/>
      <c r="P25" s="267"/>
      <c r="Q25" s="247">
        <v>150</v>
      </c>
      <c r="R25" s="60">
        <f t="shared" si="1"/>
        <v>98.385000000000005</v>
      </c>
      <c r="S25" s="10">
        <v>1</v>
      </c>
      <c r="T25" s="36"/>
      <c r="U25" s="47">
        <v>12</v>
      </c>
    </row>
    <row r="26" spans="1:21" s="104" customFormat="1" ht="15.75" customHeight="1">
      <c r="A26" s="92">
        <v>6</v>
      </c>
      <c r="B26" s="137" t="s">
        <v>158</v>
      </c>
      <c r="C26" s="34">
        <v>38535</v>
      </c>
      <c r="D26" s="27">
        <v>100</v>
      </c>
      <c r="E26" s="107" t="s">
        <v>67</v>
      </c>
      <c r="F26" s="97" t="s">
        <v>11</v>
      </c>
      <c r="G26" s="27" t="s">
        <v>37</v>
      </c>
      <c r="H26" s="98" t="s">
        <v>36</v>
      </c>
      <c r="I26" s="108" t="s">
        <v>11</v>
      </c>
      <c r="J26" s="313">
        <v>99</v>
      </c>
      <c r="K26" s="55">
        <v>0.55649999999999999</v>
      </c>
      <c r="L26" s="256">
        <v>160</v>
      </c>
      <c r="M26" s="247">
        <v>160</v>
      </c>
      <c r="N26" s="256">
        <v>177.5</v>
      </c>
      <c r="O26" s="247"/>
      <c r="P26" s="247"/>
      <c r="Q26" s="247">
        <v>160</v>
      </c>
      <c r="R26" s="60">
        <f t="shared" si="1"/>
        <v>89.039999999999992</v>
      </c>
      <c r="S26" s="10">
        <v>2</v>
      </c>
      <c r="T26" s="37"/>
      <c r="U26" s="356">
        <v>5</v>
      </c>
    </row>
    <row r="27" spans="1:21" s="104" customFormat="1" ht="15.75" customHeight="1">
      <c r="A27" s="83">
        <v>7</v>
      </c>
      <c r="B27" s="64" t="s">
        <v>139</v>
      </c>
      <c r="C27" s="5">
        <v>31901</v>
      </c>
      <c r="D27" s="4">
        <v>90</v>
      </c>
      <c r="E27" s="107" t="s">
        <v>55</v>
      </c>
      <c r="F27" s="4" t="s">
        <v>11</v>
      </c>
      <c r="G27" s="27" t="s">
        <v>37</v>
      </c>
      <c r="H27" s="29" t="s">
        <v>36</v>
      </c>
      <c r="I27" s="108" t="s">
        <v>11</v>
      </c>
      <c r="J27" s="263">
        <v>88.7</v>
      </c>
      <c r="K27" s="99">
        <v>0.59050000000000002</v>
      </c>
      <c r="L27" s="270">
        <v>187.5</v>
      </c>
      <c r="M27" s="271">
        <v>217.5</v>
      </c>
      <c r="N27" s="354">
        <v>220</v>
      </c>
      <c r="O27" s="269"/>
      <c r="P27" s="269"/>
      <c r="Q27" s="269">
        <v>220</v>
      </c>
      <c r="R27" s="101">
        <f t="shared" si="1"/>
        <v>129.91</v>
      </c>
      <c r="S27" s="100">
        <v>1</v>
      </c>
      <c r="T27" s="105"/>
      <c r="U27" s="103">
        <v>12</v>
      </c>
    </row>
    <row r="28" spans="1:21" s="104" customFormat="1" ht="15.75" customHeight="1">
      <c r="A28" s="92">
        <v>8</v>
      </c>
      <c r="B28" s="66" t="s">
        <v>29</v>
      </c>
      <c r="C28" s="88">
        <v>31377</v>
      </c>
      <c r="D28" s="39">
        <v>82.5</v>
      </c>
      <c r="E28" s="107" t="s">
        <v>55</v>
      </c>
      <c r="F28" s="4" t="s">
        <v>11</v>
      </c>
      <c r="G28" s="27" t="s">
        <v>37</v>
      </c>
      <c r="H28" s="29" t="s">
        <v>36</v>
      </c>
      <c r="I28" s="108" t="s">
        <v>11</v>
      </c>
      <c r="J28" s="263">
        <v>82.4</v>
      </c>
      <c r="K28" s="99">
        <v>0.61980000000000002</v>
      </c>
      <c r="L28" s="270">
        <v>190</v>
      </c>
      <c r="M28" s="246">
        <v>202.5</v>
      </c>
      <c r="N28" s="354">
        <v>202.5</v>
      </c>
      <c r="O28" s="269"/>
      <c r="P28" s="269"/>
      <c r="Q28" s="269">
        <v>202.5</v>
      </c>
      <c r="R28" s="101">
        <f t="shared" si="1"/>
        <v>125.5095</v>
      </c>
      <c r="S28" s="100">
        <v>2</v>
      </c>
      <c r="T28" s="105"/>
      <c r="U28" s="357">
        <v>5</v>
      </c>
    </row>
    <row r="29" spans="1:21" s="104" customFormat="1" ht="15.75" customHeight="1">
      <c r="A29" s="83">
        <v>9</v>
      </c>
      <c r="B29" s="133" t="s">
        <v>112</v>
      </c>
      <c r="C29" s="149">
        <v>32949</v>
      </c>
      <c r="D29" s="135">
        <v>82.5</v>
      </c>
      <c r="E29" s="54" t="s">
        <v>55</v>
      </c>
      <c r="F29" s="4" t="s">
        <v>11</v>
      </c>
      <c r="G29" s="27" t="s">
        <v>37</v>
      </c>
      <c r="H29" s="29" t="s">
        <v>36</v>
      </c>
      <c r="I29" s="34" t="s">
        <v>11</v>
      </c>
      <c r="J29" s="263">
        <v>82.4</v>
      </c>
      <c r="K29" s="99">
        <v>0.61980000000000002</v>
      </c>
      <c r="L29" s="321">
        <v>175</v>
      </c>
      <c r="M29" s="270">
        <v>175</v>
      </c>
      <c r="N29" s="257">
        <v>180</v>
      </c>
      <c r="O29" s="259"/>
      <c r="P29" s="259"/>
      <c r="Q29" s="259">
        <v>175</v>
      </c>
      <c r="R29" s="101">
        <f t="shared" si="1"/>
        <v>108.465</v>
      </c>
      <c r="S29" s="201">
        <v>3</v>
      </c>
      <c r="T29" s="202"/>
      <c r="U29" s="358">
        <v>3</v>
      </c>
    </row>
    <row r="30" spans="1:21" s="104" customFormat="1" ht="15.75" customHeight="1">
      <c r="A30" s="92">
        <v>10</v>
      </c>
      <c r="B30" s="155" t="s">
        <v>110</v>
      </c>
      <c r="C30" s="156">
        <v>34405</v>
      </c>
      <c r="D30" s="157">
        <v>100</v>
      </c>
      <c r="E30" s="176" t="s">
        <v>55</v>
      </c>
      <c r="F30" s="135" t="s">
        <v>11</v>
      </c>
      <c r="G30" s="159" t="s">
        <v>37</v>
      </c>
      <c r="H30" s="160" t="s">
        <v>36</v>
      </c>
      <c r="I30" s="134" t="s">
        <v>11</v>
      </c>
      <c r="J30" s="277">
        <v>90</v>
      </c>
      <c r="K30" s="63">
        <v>0.58530000000000004</v>
      </c>
      <c r="L30" s="273">
        <v>140</v>
      </c>
      <c r="M30" s="274">
        <v>150</v>
      </c>
      <c r="N30" s="275">
        <v>160</v>
      </c>
      <c r="O30" s="275"/>
      <c r="P30" s="275"/>
      <c r="Q30" s="275">
        <v>160</v>
      </c>
      <c r="R30" s="162">
        <f t="shared" si="1"/>
        <v>93.64800000000001</v>
      </c>
      <c r="S30" s="161">
        <v>4</v>
      </c>
      <c r="T30" s="163"/>
      <c r="U30" s="359">
        <v>2</v>
      </c>
    </row>
    <row r="31" spans="1:21" s="104" customFormat="1" ht="15.75" customHeight="1">
      <c r="A31" s="431" t="s">
        <v>143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2"/>
    </row>
    <row r="32" spans="1:21" ht="15.75" customHeight="1">
      <c r="A32" s="154">
        <v>1</v>
      </c>
      <c r="B32" s="164" t="s">
        <v>33</v>
      </c>
      <c r="C32" s="165">
        <v>28793</v>
      </c>
      <c r="D32" s="166">
        <v>75</v>
      </c>
      <c r="E32" s="142" t="s">
        <v>52</v>
      </c>
      <c r="F32" s="172" t="s">
        <v>11</v>
      </c>
      <c r="G32" s="106" t="s">
        <v>37</v>
      </c>
      <c r="H32" s="106" t="s">
        <v>36</v>
      </c>
      <c r="I32" s="167" t="s">
        <v>28</v>
      </c>
      <c r="J32" s="290">
        <v>75</v>
      </c>
      <c r="K32" s="55">
        <v>0.66449999999999998</v>
      </c>
      <c r="L32" s="364">
        <v>167.5</v>
      </c>
      <c r="M32" s="315">
        <v>175</v>
      </c>
      <c r="N32" s="232">
        <v>180</v>
      </c>
      <c r="O32" s="231"/>
      <c r="P32" s="231"/>
      <c r="Q32" s="231">
        <v>180</v>
      </c>
      <c r="R32" s="169">
        <f t="shared" ref="R32:R42" si="2">K32*Q32</f>
        <v>119.61</v>
      </c>
      <c r="S32" s="168">
        <v>1</v>
      </c>
      <c r="T32" s="365"/>
      <c r="U32" s="366">
        <v>12</v>
      </c>
    </row>
    <row r="33" spans="1:21" ht="15.75" customHeight="1">
      <c r="A33" s="83">
        <v>2</v>
      </c>
      <c r="B33" s="93" t="s">
        <v>30</v>
      </c>
      <c r="C33" s="94">
        <v>27327</v>
      </c>
      <c r="D33" s="95">
        <v>90</v>
      </c>
      <c r="E33" s="96" t="s">
        <v>52</v>
      </c>
      <c r="F33" s="97" t="s">
        <v>11</v>
      </c>
      <c r="G33" s="97" t="s">
        <v>37</v>
      </c>
      <c r="H33" s="310" t="s">
        <v>36</v>
      </c>
      <c r="I33" s="143" t="s">
        <v>11</v>
      </c>
      <c r="J33" s="290">
        <v>99.9</v>
      </c>
      <c r="K33" s="63">
        <v>0.55430000000000001</v>
      </c>
      <c r="L33" s="272">
        <v>175</v>
      </c>
      <c r="M33" s="252">
        <v>185</v>
      </c>
      <c r="N33" s="246">
        <v>190</v>
      </c>
      <c r="O33" s="247"/>
      <c r="P33" s="247"/>
      <c r="Q33" s="247">
        <v>185</v>
      </c>
      <c r="R33" s="60">
        <f t="shared" si="2"/>
        <v>102.5455</v>
      </c>
      <c r="S33" s="10">
        <v>2</v>
      </c>
      <c r="T33" s="46"/>
      <c r="U33" s="357">
        <v>5</v>
      </c>
    </row>
    <row r="34" spans="1:21" ht="15.75" customHeight="1">
      <c r="A34" s="154">
        <v>3</v>
      </c>
      <c r="B34" s="64" t="s">
        <v>17</v>
      </c>
      <c r="C34" s="5">
        <v>25988</v>
      </c>
      <c r="D34" s="4">
        <v>82.5</v>
      </c>
      <c r="E34" s="107" t="s">
        <v>52</v>
      </c>
      <c r="F34" s="29" t="s">
        <v>13</v>
      </c>
      <c r="G34" s="27" t="s">
        <v>37</v>
      </c>
      <c r="H34" s="310" t="s">
        <v>36</v>
      </c>
      <c r="I34" s="54" t="s">
        <v>13</v>
      </c>
      <c r="J34" s="290">
        <v>85.8</v>
      </c>
      <c r="K34" s="55">
        <v>0.60309999999999997</v>
      </c>
      <c r="L34" s="270">
        <v>155</v>
      </c>
      <c r="M34" s="245">
        <v>165</v>
      </c>
      <c r="N34" s="317" t="s">
        <v>170</v>
      </c>
      <c r="O34" s="247"/>
      <c r="P34" s="247"/>
      <c r="Q34" s="252">
        <v>165</v>
      </c>
      <c r="R34" s="60">
        <f t="shared" si="2"/>
        <v>99.511499999999998</v>
      </c>
      <c r="S34" s="10">
        <v>3</v>
      </c>
      <c r="T34" s="15"/>
      <c r="U34" s="358">
        <v>3</v>
      </c>
    </row>
    <row r="35" spans="1:21" ht="15.75" customHeight="1">
      <c r="A35" s="83">
        <v>4</v>
      </c>
      <c r="B35" s="64" t="s">
        <v>171</v>
      </c>
      <c r="C35" s="5">
        <v>31240</v>
      </c>
      <c r="D35" s="4">
        <v>90</v>
      </c>
      <c r="E35" s="142" t="s">
        <v>55</v>
      </c>
      <c r="F35" s="4" t="s">
        <v>11</v>
      </c>
      <c r="G35" s="27" t="s">
        <v>37</v>
      </c>
      <c r="H35" s="54" t="s">
        <v>114</v>
      </c>
      <c r="I35" s="30" t="s">
        <v>11</v>
      </c>
      <c r="J35" s="290">
        <v>89.9</v>
      </c>
      <c r="K35" s="62">
        <v>0.5857</v>
      </c>
      <c r="L35" s="256">
        <v>195</v>
      </c>
      <c r="M35" s="256">
        <v>195</v>
      </c>
      <c r="N35" s="256">
        <v>195</v>
      </c>
      <c r="O35" s="247"/>
      <c r="P35" s="256">
        <v>195</v>
      </c>
      <c r="Q35" s="256">
        <v>0</v>
      </c>
      <c r="R35" s="61">
        <f t="shared" si="2"/>
        <v>0</v>
      </c>
      <c r="S35" s="10"/>
      <c r="T35" s="12"/>
      <c r="U35" s="15"/>
    </row>
    <row r="36" spans="1:21" ht="15.75" customHeight="1">
      <c r="A36" s="154">
        <v>5</v>
      </c>
      <c r="B36" s="164" t="s">
        <v>115</v>
      </c>
      <c r="C36" s="165">
        <v>35497</v>
      </c>
      <c r="D36" s="166">
        <v>82.5</v>
      </c>
      <c r="E36" s="142" t="s">
        <v>55</v>
      </c>
      <c r="F36" s="168" t="s">
        <v>13</v>
      </c>
      <c r="G36" s="167" t="s">
        <v>37</v>
      </c>
      <c r="H36" s="106" t="s">
        <v>114</v>
      </c>
      <c r="I36" s="175" t="s">
        <v>13</v>
      </c>
      <c r="J36" s="290">
        <v>80.8</v>
      </c>
      <c r="K36" s="55">
        <v>0.62839999999999996</v>
      </c>
      <c r="L36" s="248">
        <v>150</v>
      </c>
      <c r="M36" s="248">
        <v>157.5</v>
      </c>
      <c r="N36" s="256">
        <v>165</v>
      </c>
      <c r="O36" s="247"/>
      <c r="P36" s="247"/>
      <c r="Q36" s="248">
        <v>157.5</v>
      </c>
      <c r="R36" s="60">
        <f t="shared" si="2"/>
        <v>98.972999999999999</v>
      </c>
      <c r="S36" s="10">
        <v>1</v>
      </c>
      <c r="T36" s="12"/>
      <c r="U36" s="362">
        <v>12</v>
      </c>
    </row>
    <row r="37" spans="1:21" ht="15.75" customHeight="1">
      <c r="A37" s="83">
        <v>6</v>
      </c>
      <c r="B37" s="137" t="s">
        <v>72</v>
      </c>
      <c r="C37" s="34">
        <v>30250</v>
      </c>
      <c r="D37" s="27">
        <v>100</v>
      </c>
      <c r="E37" s="107" t="s">
        <v>52</v>
      </c>
      <c r="F37" s="97" t="s">
        <v>11</v>
      </c>
      <c r="G37" s="146" t="s">
        <v>38</v>
      </c>
      <c r="H37" s="54" t="s">
        <v>36</v>
      </c>
      <c r="I37" s="108" t="s">
        <v>11</v>
      </c>
      <c r="J37" s="290">
        <v>100</v>
      </c>
      <c r="K37" s="55">
        <v>0.55400000000000005</v>
      </c>
      <c r="L37" s="244">
        <v>210</v>
      </c>
      <c r="M37" s="256">
        <v>227.5</v>
      </c>
      <c r="N37" s="256">
        <v>227.5</v>
      </c>
      <c r="O37" s="247"/>
      <c r="P37" s="247"/>
      <c r="Q37" s="247">
        <v>210</v>
      </c>
      <c r="R37" s="61">
        <f t="shared" si="2"/>
        <v>116.34</v>
      </c>
      <c r="S37" s="10">
        <v>1</v>
      </c>
      <c r="T37" s="12"/>
      <c r="U37" s="362">
        <v>12</v>
      </c>
    </row>
    <row r="38" spans="1:21" ht="15.75" customHeight="1">
      <c r="A38" s="154">
        <v>7</v>
      </c>
      <c r="B38" s="64" t="s">
        <v>31</v>
      </c>
      <c r="C38" s="5">
        <v>32973</v>
      </c>
      <c r="D38" s="4">
        <v>75</v>
      </c>
      <c r="E38" s="107" t="s">
        <v>55</v>
      </c>
      <c r="F38" s="97" t="s">
        <v>11</v>
      </c>
      <c r="G38" s="146" t="s">
        <v>38</v>
      </c>
      <c r="H38" s="54" t="s">
        <v>36</v>
      </c>
      <c r="I38" s="143" t="s">
        <v>11</v>
      </c>
      <c r="J38" s="290">
        <v>75</v>
      </c>
      <c r="K38" s="55">
        <v>0.66449999999999998</v>
      </c>
      <c r="L38" s="244">
        <v>220</v>
      </c>
      <c r="M38" s="252">
        <v>230</v>
      </c>
      <c r="N38" s="317">
        <v>240</v>
      </c>
      <c r="O38" s="247"/>
      <c r="P38" s="247"/>
      <c r="Q38" s="245">
        <v>240</v>
      </c>
      <c r="R38" s="61">
        <f t="shared" si="2"/>
        <v>159.47999999999999</v>
      </c>
      <c r="S38" s="10">
        <v>1</v>
      </c>
      <c r="T38" s="12"/>
      <c r="U38" s="362">
        <v>12</v>
      </c>
    </row>
    <row r="39" spans="1:21" ht="15.75" customHeight="1">
      <c r="A39" s="83">
        <v>8</v>
      </c>
      <c r="B39" s="93" t="s">
        <v>120</v>
      </c>
      <c r="C39" s="94">
        <v>28408</v>
      </c>
      <c r="D39" s="95">
        <v>90</v>
      </c>
      <c r="E39" s="107" t="s">
        <v>55</v>
      </c>
      <c r="F39" s="97" t="s">
        <v>90</v>
      </c>
      <c r="G39" s="146" t="s">
        <v>38</v>
      </c>
      <c r="H39" s="54" t="s">
        <v>36</v>
      </c>
      <c r="I39" s="108" t="s">
        <v>90</v>
      </c>
      <c r="J39" s="290">
        <v>86.2</v>
      </c>
      <c r="K39" s="55">
        <v>0.60129999999999995</v>
      </c>
      <c r="L39" s="248">
        <v>220</v>
      </c>
      <c r="M39" s="246">
        <v>240</v>
      </c>
      <c r="N39" s="245">
        <v>240</v>
      </c>
      <c r="O39" s="247"/>
      <c r="P39" s="247"/>
      <c r="Q39" s="245">
        <v>240</v>
      </c>
      <c r="R39" s="61">
        <f t="shared" si="2"/>
        <v>144.31199999999998</v>
      </c>
      <c r="S39" s="10">
        <v>2</v>
      </c>
      <c r="T39" s="46"/>
      <c r="U39" s="357">
        <v>5</v>
      </c>
    </row>
    <row r="40" spans="1:21" ht="15.75" customHeight="1">
      <c r="A40" s="154">
        <v>9</v>
      </c>
      <c r="B40" s="64" t="s">
        <v>133</v>
      </c>
      <c r="C40" s="5">
        <v>34547</v>
      </c>
      <c r="D40" s="4">
        <v>140</v>
      </c>
      <c r="E40" s="142" t="s">
        <v>55</v>
      </c>
      <c r="F40" s="97" t="s">
        <v>126</v>
      </c>
      <c r="G40" s="146" t="s">
        <v>38</v>
      </c>
      <c r="H40" s="29" t="s">
        <v>36</v>
      </c>
      <c r="I40" s="151" t="s">
        <v>126</v>
      </c>
      <c r="J40" s="290">
        <v>135</v>
      </c>
      <c r="K40" s="55">
        <v>0.50900000000000001</v>
      </c>
      <c r="L40" s="256">
        <v>280</v>
      </c>
      <c r="M40" s="244">
        <v>280</v>
      </c>
      <c r="N40" s="245" t="s">
        <v>170</v>
      </c>
      <c r="O40" s="247"/>
      <c r="P40" s="247"/>
      <c r="Q40" s="247">
        <v>280</v>
      </c>
      <c r="R40" s="61">
        <f t="shared" si="2"/>
        <v>142.52000000000001</v>
      </c>
      <c r="S40" s="10">
        <v>3</v>
      </c>
      <c r="T40" s="12"/>
      <c r="U40" s="358">
        <v>3</v>
      </c>
    </row>
    <row r="41" spans="1:21" ht="15.75" customHeight="1">
      <c r="A41" s="83">
        <v>10</v>
      </c>
      <c r="B41" s="64" t="s">
        <v>14</v>
      </c>
      <c r="C41" s="5">
        <v>33482</v>
      </c>
      <c r="D41" s="4">
        <v>92</v>
      </c>
      <c r="E41" s="107" t="s">
        <v>55</v>
      </c>
      <c r="F41" s="97" t="s">
        <v>11</v>
      </c>
      <c r="G41" s="146" t="s">
        <v>38</v>
      </c>
      <c r="H41" s="29" t="s">
        <v>36</v>
      </c>
      <c r="I41" s="27" t="s">
        <v>28</v>
      </c>
      <c r="J41" s="290">
        <v>92</v>
      </c>
      <c r="K41" s="62">
        <v>0.57789999999999997</v>
      </c>
      <c r="L41" s="256">
        <v>220</v>
      </c>
      <c r="M41" s="252">
        <v>220</v>
      </c>
      <c r="N41" s="246">
        <v>230</v>
      </c>
      <c r="O41" s="247"/>
      <c r="P41" s="247"/>
      <c r="Q41" s="247">
        <v>220</v>
      </c>
      <c r="R41" s="61">
        <f t="shared" si="2"/>
        <v>127.13799999999999</v>
      </c>
      <c r="S41" s="10">
        <v>4</v>
      </c>
      <c r="T41" s="12"/>
      <c r="U41" s="363">
        <v>2</v>
      </c>
    </row>
    <row r="42" spans="1:21" ht="15.75" customHeight="1">
      <c r="A42" s="154">
        <v>11</v>
      </c>
      <c r="B42" s="64" t="s">
        <v>145</v>
      </c>
      <c r="C42" s="5">
        <v>31906</v>
      </c>
      <c r="D42" s="4">
        <v>100</v>
      </c>
      <c r="E42" s="107" t="s">
        <v>55</v>
      </c>
      <c r="F42" s="10" t="s">
        <v>12</v>
      </c>
      <c r="G42" s="146" t="s">
        <v>38</v>
      </c>
      <c r="H42" s="29" t="s">
        <v>172</v>
      </c>
      <c r="I42" s="34" t="s">
        <v>12</v>
      </c>
      <c r="J42" s="290">
        <v>104.5</v>
      </c>
      <c r="K42" s="55">
        <v>0.54459999999999997</v>
      </c>
      <c r="L42" s="248">
        <v>300</v>
      </c>
      <c r="M42" s="256">
        <v>320</v>
      </c>
      <c r="N42" s="245" t="s">
        <v>170</v>
      </c>
      <c r="O42" s="10"/>
      <c r="P42" s="10"/>
      <c r="Q42" s="10">
        <v>300</v>
      </c>
      <c r="R42" s="61">
        <f t="shared" si="2"/>
        <v>163.38</v>
      </c>
      <c r="S42" s="10">
        <v>1</v>
      </c>
      <c r="T42" s="12"/>
      <c r="U42" s="362">
        <v>12</v>
      </c>
    </row>
    <row r="43" spans="1:21" ht="15.75" customHeight="1">
      <c r="A43" s="410" t="s">
        <v>144</v>
      </c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1"/>
    </row>
    <row r="44" spans="1:21" ht="15.75" customHeight="1">
      <c r="A44" s="171">
        <v>1</v>
      </c>
      <c r="B44" s="164" t="s">
        <v>85</v>
      </c>
      <c r="C44" s="165">
        <v>40268</v>
      </c>
      <c r="D44" s="4">
        <v>60</v>
      </c>
      <c r="E44" s="142" t="s">
        <v>84</v>
      </c>
      <c r="F44" s="167" t="s">
        <v>82</v>
      </c>
      <c r="G44" s="167" t="s">
        <v>37</v>
      </c>
      <c r="H44" s="173" t="s">
        <v>10</v>
      </c>
      <c r="I44" s="185" t="s">
        <v>82</v>
      </c>
      <c r="J44" s="327">
        <v>47.4</v>
      </c>
      <c r="K44" s="55">
        <v>1.0630999999999999</v>
      </c>
      <c r="L44" s="244">
        <v>50</v>
      </c>
      <c r="M44" s="245">
        <v>57.5</v>
      </c>
      <c r="N44" s="245">
        <v>62.5</v>
      </c>
      <c r="O44" s="247"/>
      <c r="P44" s="247"/>
      <c r="Q44" s="247">
        <v>62.5</v>
      </c>
      <c r="R44" s="60">
        <f t="shared" ref="R44:R54" si="3">K44*Q44</f>
        <v>66.443749999999994</v>
      </c>
      <c r="S44" s="10">
        <v>1</v>
      </c>
      <c r="T44" s="37"/>
      <c r="U44" s="362">
        <v>12</v>
      </c>
    </row>
    <row r="45" spans="1:21" ht="14.25" customHeight="1">
      <c r="A45" s="171">
        <v>2</v>
      </c>
      <c r="B45" s="137" t="s">
        <v>100</v>
      </c>
      <c r="C45" s="34">
        <v>40220</v>
      </c>
      <c r="D45" s="4">
        <v>60</v>
      </c>
      <c r="E45" s="107" t="s">
        <v>84</v>
      </c>
      <c r="F45" s="27" t="s">
        <v>11</v>
      </c>
      <c r="G45" s="27" t="s">
        <v>37</v>
      </c>
      <c r="H45" s="32" t="s">
        <v>10</v>
      </c>
      <c r="I45" s="34" t="s">
        <v>11</v>
      </c>
      <c r="J45" s="311">
        <v>38.299999999999997</v>
      </c>
      <c r="K45" s="55">
        <v>1.3132999999999999</v>
      </c>
      <c r="L45" s="248">
        <v>22.5</v>
      </c>
      <c r="M45" s="249">
        <v>25</v>
      </c>
      <c r="N45" s="245">
        <v>27.5</v>
      </c>
      <c r="O45" s="250"/>
      <c r="P45" s="250"/>
      <c r="Q45" s="249">
        <v>27.5</v>
      </c>
      <c r="R45" s="60">
        <f t="shared" si="3"/>
        <v>36.115749999999998</v>
      </c>
      <c r="S45" s="10">
        <v>2</v>
      </c>
      <c r="T45" s="37"/>
      <c r="U45" s="357">
        <v>5</v>
      </c>
    </row>
    <row r="46" spans="1:21" ht="15.75" customHeight="1">
      <c r="A46" s="171">
        <v>3</v>
      </c>
      <c r="B46" s="164" t="s">
        <v>147</v>
      </c>
      <c r="C46" s="165">
        <v>39657</v>
      </c>
      <c r="D46" s="4">
        <v>60</v>
      </c>
      <c r="E46" s="142" t="s">
        <v>122</v>
      </c>
      <c r="F46" s="172" t="s">
        <v>11</v>
      </c>
      <c r="G46" s="167" t="s">
        <v>37</v>
      </c>
      <c r="H46" s="173" t="s">
        <v>10</v>
      </c>
      <c r="I46" s="230" t="s">
        <v>28</v>
      </c>
      <c r="J46" s="311">
        <v>58.6</v>
      </c>
      <c r="K46" s="55">
        <v>0.83299999999999996</v>
      </c>
      <c r="L46" s="240">
        <v>65</v>
      </c>
      <c r="M46" s="243">
        <v>72.5</v>
      </c>
      <c r="N46" s="256">
        <v>77.5</v>
      </c>
      <c r="O46" s="241"/>
      <c r="P46" s="241"/>
      <c r="Q46" s="241">
        <v>72.5</v>
      </c>
      <c r="R46" s="169">
        <f t="shared" si="3"/>
        <v>60.392499999999998</v>
      </c>
      <c r="S46" s="174">
        <v>1</v>
      </c>
      <c r="T46" s="174"/>
      <c r="U46" s="362">
        <v>12</v>
      </c>
    </row>
    <row r="47" spans="1:21" ht="15.75" customHeight="1">
      <c r="A47" s="171">
        <v>4</v>
      </c>
      <c r="B47" s="64" t="s">
        <v>121</v>
      </c>
      <c r="C47" s="5">
        <v>39942</v>
      </c>
      <c r="D47" s="4">
        <v>60</v>
      </c>
      <c r="E47" s="107" t="s">
        <v>122</v>
      </c>
      <c r="F47" s="97" t="s">
        <v>11</v>
      </c>
      <c r="G47" s="27" t="s">
        <v>37</v>
      </c>
      <c r="H47" s="32" t="s">
        <v>10</v>
      </c>
      <c r="I47" s="27" t="s">
        <v>11</v>
      </c>
      <c r="J47" s="311">
        <v>56</v>
      </c>
      <c r="K47" s="62">
        <v>0.87480000000000002</v>
      </c>
      <c r="L47" s="248">
        <v>40</v>
      </c>
      <c r="M47" s="243">
        <v>50</v>
      </c>
      <c r="N47" s="246">
        <v>55</v>
      </c>
      <c r="O47" s="250"/>
      <c r="P47" s="250"/>
      <c r="Q47" s="250">
        <v>50</v>
      </c>
      <c r="R47" s="60">
        <f t="shared" si="3"/>
        <v>43.74</v>
      </c>
      <c r="S47" s="15">
        <v>2</v>
      </c>
      <c r="T47" s="15"/>
      <c r="U47" s="357">
        <v>5</v>
      </c>
    </row>
    <row r="48" spans="1:21" ht="15.75" customHeight="1">
      <c r="A48" s="171">
        <v>5</v>
      </c>
      <c r="B48" s="64" t="s">
        <v>102</v>
      </c>
      <c r="C48" s="5">
        <v>39988</v>
      </c>
      <c r="D48" s="4">
        <v>60</v>
      </c>
      <c r="E48" s="107" t="s">
        <v>122</v>
      </c>
      <c r="F48" s="97" t="s">
        <v>11</v>
      </c>
      <c r="G48" s="27" t="s">
        <v>37</v>
      </c>
      <c r="H48" s="32" t="s">
        <v>10</v>
      </c>
      <c r="I48" s="34" t="s">
        <v>11</v>
      </c>
      <c r="J48" s="311">
        <v>56</v>
      </c>
      <c r="K48" s="55">
        <v>0.87480000000000002</v>
      </c>
      <c r="L48" s="248">
        <v>35</v>
      </c>
      <c r="M48" s="243">
        <v>40</v>
      </c>
      <c r="N48" s="245">
        <v>45</v>
      </c>
      <c r="O48" s="250"/>
      <c r="P48" s="250"/>
      <c r="Q48" s="250">
        <v>45</v>
      </c>
      <c r="R48" s="60">
        <f t="shared" si="3"/>
        <v>39.366</v>
      </c>
      <c r="S48" s="15">
        <v>3</v>
      </c>
      <c r="T48" s="15"/>
      <c r="U48" s="358">
        <v>3</v>
      </c>
    </row>
    <row r="49" spans="1:21" ht="15.75" customHeight="1">
      <c r="A49" s="171">
        <v>6</v>
      </c>
      <c r="B49" s="91" t="s">
        <v>146</v>
      </c>
      <c r="C49" s="5">
        <v>38855</v>
      </c>
      <c r="D49" s="27">
        <v>67.5</v>
      </c>
      <c r="E49" s="29" t="s">
        <v>49</v>
      </c>
      <c r="F49" s="4" t="s">
        <v>11</v>
      </c>
      <c r="G49" s="97" t="s">
        <v>37</v>
      </c>
      <c r="H49" s="32" t="s">
        <v>10</v>
      </c>
      <c r="I49" s="108" t="s">
        <v>28</v>
      </c>
      <c r="J49" s="311">
        <v>66.2</v>
      </c>
      <c r="K49" s="99">
        <v>0.73870000000000002</v>
      </c>
      <c r="L49" s="258">
        <v>100</v>
      </c>
      <c r="M49" s="341">
        <v>110</v>
      </c>
      <c r="N49" s="256">
        <v>110</v>
      </c>
      <c r="O49" s="259"/>
      <c r="P49" s="259"/>
      <c r="Q49" s="259">
        <v>100</v>
      </c>
      <c r="R49" s="101">
        <f t="shared" si="3"/>
        <v>73.87</v>
      </c>
      <c r="S49" s="100">
        <v>1</v>
      </c>
      <c r="T49" s="102"/>
      <c r="U49" s="362">
        <v>12</v>
      </c>
    </row>
    <row r="50" spans="1:21" s="104" customFormat="1" ht="15.75" customHeight="1">
      <c r="A50" s="171">
        <v>7</v>
      </c>
      <c r="B50" s="91" t="s">
        <v>127</v>
      </c>
      <c r="C50" s="34">
        <v>39072</v>
      </c>
      <c r="D50" s="4">
        <v>60</v>
      </c>
      <c r="E50" s="29" t="s">
        <v>49</v>
      </c>
      <c r="F50" s="4" t="s">
        <v>11</v>
      </c>
      <c r="G50" s="27" t="s">
        <v>37</v>
      </c>
      <c r="H50" s="32" t="s">
        <v>10</v>
      </c>
      <c r="I50" s="34" t="s">
        <v>11</v>
      </c>
      <c r="J50" s="311">
        <v>55.8</v>
      </c>
      <c r="K50" s="55">
        <v>0.87819999999999998</v>
      </c>
      <c r="L50" s="248">
        <v>65</v>
      </c>
      <c r="M50" s="249">
        <v>72.5</v>
      </c>
      <c r="N50" s="256">
        <v>77.5</v>
      </c>
      <c r="O50" s="250"/>
      <c r="P50" s="250"/>
      <c r="Q50" s="250">
        <v>72.5</v>
      </c>
      <c r="R50" s="60">
        <f t="shared" si="3"/>
        <v>63.669499999999999</v>
      </c>
      <c r="S50" s="15">
        <v>2</v>
      </c>
      <c r="T50" s="15"/>
      <c r="U50" s="357">
        <v>5</v>
      </c>
    </row>
    <row r="51" spans="1:21" ht="15.75" customHeight="1">
      <c r="A51" s="171">
        <v>8</v>
      </c>
      <c r="B51" s="64" t="s">
        <v>48</v>
      </c>
      <c r="C51" s="5">
        <v>39317</v>
      </c>
      <c r="D51" s="4">
        <v>75</v>
      </c>
      <c r="E51" s="54" t="s">
        <v>49</v>
      </c>
      <c r="F51" s="27" t="s">
        <v>11</v>
      </c>
      <c r="G51" s="27" t="s">
        <v>37</v>
      </c>
      <c r="H51" s="32" t="s">
        <v>10</v>
      </c>
      <c r="I51" s="30" t="s">
        <v>11</v>
      </c>
      <c r="J51" s="311">
        <v>75</v>
      </c>
      <c r="K51" s="55">
        <v>0.66449999999999998</v>
      </c>
      <c r="L51" s="248">
        <v>80</v>
      </c>
      <c r="M51" s="249">
        <v>90</v>
      </c>
      <c r="N51" s="317">
        <v>95</v>
      </c>
      <c r="O51" s="251"/>
      <c r="P51" s="251"/>
      <c r="Q51" s="251">
        <v>95</v>
      </c>
      <c r="R51" s="60">
        <f t="shared" si="3"/>
        <v>63.127499999999998</v>
      </c>
      <c r="S51" s="10">
        <v>3</v>
      </c>
      <c r="T51" s="37"/>
      <c r="U51" s="358">
        <v>3</v>
      </c>
    </row>
    <row r="52" spans="1:21" ht="15.75" customHeight="1">
      <c r="A52" s="171">
        <v>9</v>
      </c>
      <c r="B52" s="64" t="s">
        <v>92</v>
      </c>
      <c r="C52" s="5">
        <v>39132</v>
      </c>
      <c r="D52" s="4">
        <v>90</v>
      </c>
      <c r="E52" s="54" t="s">
        <v>49</v>
      </c>
      <c r="F52" s="27" t="s">
        <v>90</v>
      </c>
      <c r="G52" s="54" t="s">
        <v>37</v>
      </c>
      <c r="H52" s="54" t="s">
        <v>10</v>
      </c>
      <c r="I52" s="34" t="s">
        <v>90</v>
      </c>
      <c r="J52" s="311">
        <v>86</v>
      </c>
      <c r="K52" s="62">
        <v>0.60219999999999996</v>
      </c>
      <c r="L52" s="248">
        <v>85</v>
      </c>
      <c r="M52" s="257">
        <v>95</v>
      </c>
      <c r="N52" s="246">
        <v>95</v>
      </c>
      <c r="O52" s="251"/>
      <c r="P52" s="251"/>
      <c r="Q52" s="251">
        <v>85</v>
      </c>
      <c r="R52" s="60">
        <f t="shared" si="3"/>
        <v>51.186999999999998</v>
      </c>
      <c r="S52" s="10">
        <v>4</v>
      </c>
      <c r="T52" s="37"/>
      <c r="U52" s="37">
        <v>2</v>
      </c>
    </row>
    <row r="53" spans="1:21" ht="15.75" customHeight="1">
      <c r="A53" s="171">
        <v>10</v>
      </c>
      <c r="B53" s="64" t="s">
        <v>103</v>
      </c>
      <c r="C53" s="34">
        <v>39668</v>
      </c>
      <c r="D53" s="4">
        <v>110</v>
      </c>
      <c r="E53" s="29" t="s">
        <v>49</v>
      </c>
      <c r="F53" s="27" t="s">
        <v>11</v>
      </c>
      <c r="G53" s="27" t="s">
        <v>37</v>
      </c>
      <c r="H53" s="32" t="s">
        <v>10</v>
      </c>
      <c r="I53" s="34" t="s">
        <v>11</v>
      </c>
      <c r="J53" s="311">
        <v>108.6</v>
      </c>
      <c r="K53" s="55">
        <v>0.53820000000000001</v>
      </c>
      <c r="L53" s="248">
        <v>80</v>
      </c>
      <c r="M53" s="317">
        <v>87.5</v>
      </c>
      <c r="N53" s="256">
        <v>92.5</v>
      </c>
      <c r="O53" s="250"/>
      <c r="P53" s="250"/>
      <c r="Q53" s="249">
        <v>87.5</v>
      </c>
      <c r="R53" s="60">
        <f t="shared" si="3"/>
        <v>47.092500000000001</v>
      </c>
      <c r="S53" s="10">
        <v>5</v>
      </c>
      <c r="T53" s="37"/>
      <c r="U53" s="27">
        <v>1</v>
      </c>
    </row>
    <row r="54" spans="1:21" ht="15.75" customHeight="1">
      <c r="A54" s="283">
        <v>11</v>
      </c>
      <c r="B54" s="79" t="s">
        <v>65</v>
      </c>
      <c r="C54" s="89">
        <v>38168</v>
      </c>
      <c r="D54" s="8">
        <v>67.5</v>
      </c>
      <c r="E54" s="284" t="s">
        <v>53</v>
      </c>
      <c r="F54" s="319" t="s">
        <v>11</v>
      </c>
      <c r="G54" s="369" t="s">
        <v>37</v>
      </c>
      <c r="H54" s="368" t="s">
        <v>10</v>
      </c>
      <c r="I54" s="320" t="s">
        <v>11</v>
      </c>
      <c r="J54" s="311">
        <v>67.400000000000006</v>
      </c>
      <c r="K54" s="80">
        <v>0.7268</v>
      </c>
      <c r="L54" s="248">
        <v>60</v>
      </c>
      <c r="M54" s="317">
        <v>65</v>
      </c>
      <c r="N54" s="317">
        <v>70</v>
      </c>
      <c r="O54" s="250"/>
      <c r="P54" s="250"/>
      <c r="Q54" s="250">
        <v>70</v>
      </c>
      <c r="R54" s="60">
        <f t="shared" si="3"/>
        <v>50.875999999999998</v>
      </c>
      <c r="S54" s="9">
        <v>1</v>
      </c>
      <c r="T54" s="153"/>
      <c r="U54" s="370">
        <v>12</v>
      </c>
    </row>
    <row r="55" spans="1:21" ht="14.25" customHeight="1">
      <c r="A55" s="410" t="s">
        <v>149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  <c r="T55" s="410"/>
      <c r="U55" s="411"/>
    </row>
    <row r="56" spans="1:21" ht="15.75" customHeight="1">
      <c r="A56" s="171">
        <v>1</v>
      </c>
      <c r="B56" s="164" t="s">
        <v>116</v>
      </c>
      <c r="C56" s="165">
        <v>36048</v>
      </c>
      <c r="D56" s="166">
        <v>67.5</v>
      </c>
      <c r="E56" s="142" t="s">
        <v>55</v>
      </c>
      <c r="F56" s="106" t="s">
        <v>13</v>
      </c>
      <c r="G56" s="167" t="s">
        <v>37</v>
      </c>
      <c r="H56" s="173" t="s">
        <v>10</v>
      </c>
      <c r="I56" s="106" t="s">
        <v>13</v>
      </c>
      <c r="J56" s="287">
        <v>65.599999999999994</v>
      </c>
      <c r="K56" s="55">
        <v>0.745</v>
      </c>
      <c r="L56" s="270">
        <v>90</v>
      </c>
      <c r="M56" s="270">
        <v>100</v>
      </c>
      <c r="N56" s="256">
        <v>110</v>
      </c>
      <c r="O56" s="272"/>
      <c r="P56" s="272"/>
      <c r="Q56" s="270">
        <v>100</v>
      </c>
      <c r="R56" s="169">
        <f t="shared" ref="R56:R69" si="4">K56*Q56</f>
        <v>74.5</v>
      </c>
      <c r="S56" s="9">
        <v>1</v>
      </c>
      <c r="T56" s="153"/>
      <c r="U56" s="370">
        <v>12</v>
      </c>
    </row>
    <row r="57" spans="1:21" ht="15.75" customHeight="1">
      <c r="A57" s="171">
        <v>2</v>
      </c>
      <c r="B57" s="164" t="s">
        <v>101</v>
      </c>
      <c r="C57" s="185">
        <v>31678</v>
      </c>
      <c r="D57" s="166">
        <v>82.5</v>
      </c>
      <c r="E57" s="142" t="s">
        <v>55</v>
      </c>
      <c r="F57" s="106" t="s">
        <v>13</v>
      </c>
      <c r="G57" s="167" t="s">
        <v>37</v>
      </c>
      <c r="H57" s="173" t="s">
        <v>10</v>
      </c>
      <c r="I57" s="106" t="s">
        <v>13</v>
      </c>
      <c r="J57" s="325">
        <v>81.3</v>
      </c>
      <c r="K57" s="196">
        <v>0.62570000000000003</v>
      </c>
      <c r="L57" s="272">
        <v>137.5</v>
      </c>
      <c r="M57" s="321">
        <v>142.5</v>
      </c>
      <c r="N57" s="268" t="s">
        <v>170</v>
      </c>
      <c r="O57" s="272"/>
      <c r="P57" s="272"/>
      <c r="Q57" s="272">
        <v>137.5</v>
      </c>
      <c r="R57" s="169">
        <f t="shared" si="4"/>
        <v>86.033749999999998</v>
      </c>
      <c r="S57" s="179">
        <v>1</v>
      </c>
      <c r="T57" s="376">
        <v>1</v>
      </c>
      <c r="U57" s="362">
        <v>12</v>
      </c>
    </row>
    <row r="58" spans="1:21" ht="15.75" customHeight="1">
      <c r="A58" s="171">
        <v>3</v>
      </c>
      <c r="B58" s="64" t="s">
        <v>123</v>
      </c>
      <c r="C58" s="34">
        <v>31391</v>
      </c>
      <c r="D58" s="4">
        <v>82.5</v>
      </c>
      <c r="E58" s="96" t="s">
        <v>55</v>
      </c>
      <c r="F58" s="97" t="s">
        <v>11</v>
      </c>
      <c r="G58" s="27" t="s">
        <v>37</v>
      </c>
      <c r="H58" s="32" t="s">
        <v>10</v>
      </c>
      <c r="I58" s="29" t="s">
        <v>11</v>
      </c>
      <c r="J58" s="286">
        <v>82.4</v>
      </c>
      <c r="K58" s="55">
        <v>0.61980000000000002</v>
      </c>
      <c r="L58" s="321">
        <v>132.5</v>
      </c>
      <c r="M58" s="272">
        <v>132.5</v>
      </c>
      <c r="N58" s="270">
        <v>137.5</v>
      </c>
      <c r="O58" s="272"/>
      <c r="P58" s="272"/>
      <c r="Q58" s="272">
        <v>137.5</v>
      </c>
      <c r="R58" s="60">
        <f t="shared" si="4"/>
        <v>85.222499999999997</v>
      </c>
      <c r="S58" s="10">
        <v>2</v>
      </c>
      <c r="T58" s="46">
        <v>2</v>
      </c>
      <c r="U58" s="357">
        <v>5</v>
      </c>
    </row>
    <row r="59" spans="1:21" ht="15.75" customHeight="1">
      <c r="A59" s="171">
        <v>4</v>
      </c>
      <c r="B59" s="64" t="s">
        <v>136</v>
      </c>
      <c r="C59" s="34">
        <v>45145</v>
      </c>
      <c r="D59" s="4">
        <v>82.5</v>
      </c>
      <c r="E59" s="96" t="s">
        <v>55</v>
      </c>
      <c r="F59" s="29" t="s">
        <v>12</v>
      </c>
      <c r="G59" s="27" t="s">
        <v>37</v>
      </c>
      <c r="H59" s="32" t="s">
        <v>10</v>
      </c>
      <c r="I59" s="29" t="s">
        <v>13</v>
      </c>
      <c r="J59" s="286">
        <v>81.3</v>
      </c>
      <c r="K59" s="55">
        <v>0.62570000000000003</v>
      </c>
      <c r="L59" s="272">
        <v>120</v>
      </c>
      <c r="M59" s="272">
        <v>130</v>
      </c>
      <c r="N59" s="272">
        <v>135</v>
      </c>
      <c r="O59" s="272"/>
      <c r="P59" s="270"/>
      <c r="Q59" s="272">
        <v>135</v>
      </c>
      <c r="R59" s="60">
        <f t="shared" si="4"/>
        <v>84.469500000000011</v>
      </c>
      <c r="S59" s="168">
        <v>3</v>
      </c>
      <c r="T59" s="365">
        <v>3</v>
      </c>
      <c r="U59" s="358">
        <v>3</v>
      </c>
    </row>
    <row r="60" spans="1:21" ht="15.75" customHeight="1">
      <c r="A60" s="171">
        <v>5</v>
      </c>
      <c r="B60" s="64" t="s">
        <v>75</v>
      </c>
      <c r="C60" s="5">
        <v>37340</v>
      </c>
      <c r="D60" s="4">
        <v>90</v>
      </c>
      <c r="E60" s="96" t="s">
        <v>55</v>
      </c>
      <c r="F60" s="97" t="s">
        <v>11</v>
      </c>
      <c r="G60" s="27" t="s">
        <v>37</v>
      </c>
      <c r="H60" s="32" t="s">
        <v>10</v>
      </c>
      <c r="I60" s="27" t="s">
        <v>11</v>
      </c>
      <c r="J60" s="286">
        <v>88.8</v>
      </c>
      <c r="K60" s="55">
        <v>0.59009999999999996</v>
      </c>
      <c r="L60" s="321">
        <v>125</v>
      </c>
      <c r="M60" s="270">
        <v>125</v>
      </c>
      <c r="N60" s="270">
        <v>135</v>
      </c>
      <c r="O60" s="272"/>
      <c r="P60" s="272"/>
      <c r="Q60" s="272">
        <v>135</v>
      </c>
      <c r="R60" s="60">
        <f t="shared" si="4"/>
        <v>79.663499999999999</v>
      </c>
      <c r="S60" s="179">
        <v>1</v>
      </c>
      <c r="T60" s="182"/>
      <c r="U60" s="362">
        <v>12</v>
      </c>
    </row>
    <row r="61" spans="1:21" ht="15.75" customHeight="1">
      <c r="A61" s="171">
        <v>6</v>
      </c>
      <c r="B61" s="64" t="s">
        <v>113</v>
      </c>
      <c r="C61" s="34">
        <v>34529</v>
      </c>
      <c r="D61" s="4">
        <v>90</v>
      </c>
      <c r="E61" s="107" t="s">
        <v>55</v>
      </c>
      <c r="F61" s="27" t="s">
        <v>13</v>
      </c>
      <c r="G61" s="27" t="s">
        <v>37</v>
      </c>
      <c r="H61" s="32" t="s">
        <v>10</v>
      </c>
      <c r="I61" s="31" t="s">
        <v>13</v>
      </c>
      <c r="J61" s="324">
        <v>87.5</v>
      </c>
      <c r="K61" s="55">
        <v>0.59560000000000002</v>
      </c>
      <c r="L61" s="272">
        <v>110</v>
      </c>
      <c r="M61" s="272">
        <v>120</v>
      </c>
      <c r="N61" s="256">
        <v>125</v>
      </c>
      <c r="O61" s="272"/>
      <c r="P61" s="272"/>
      <c r="Q61" s="272">
        <v>120</v>
      </c>
      <c r="R61" s="60">
        <f t="shared" si="4"/>
        <v>71.472000000000008</v>
      </c>
      <c r="S61" s="10">
        <v>2</v>
      </c>
      <c r="T61" s="15"/>
      <c r="U61" s="357">
        <v>5</v>
      </c>
    </row>
    <row r="62" spans="1:21" ht="15.75" customHeight="1">
      <c r="A62" s="171">
        <v>7</v>
      </c>
      <c r="B62" s="64" t="s">
        <v>88</v>
      </c>
      <c r="C62" s="5">
        <v>31939</v>
      </c>
      <c r="D62" s="4">
        <v>100</v>
      </c>
      <c r="E62" s="107" t="s">
        <v>55</v>
      </c>
      <c r="F62" s="29" t="s">
        <v>13</v>
      </c>
      <c r="G62" s="31" t="s">
        <v>37</v>
      </c>
      <c r="H62" s="32" t="s">
        <v>10</v>
      </c>
      <c r="I62" s="117" t="s">
        <v>13</v>
      </c>
      <c r="J62" s="264">
        <v>94.3</v>
      </c>
      <c r="K62" s="55">
        <v>0.57010000000000005</v>
      </c>
      <c r="L62" s="272">
        <v>135</v>
      </c>
      <c r="M62" s="272">
        <v>142.5</v>
      </c>
      <c r="N62" s="256">
        <v>150</v>
      </c>
      <c r="O62" s="272"/>
      <c r="P62" s="272"/>
      <c r="Q62" s="272">
        <v>142.5</v>
      </c>
      <c r="R62" s="60">
        <f t="shared" si="4"/>
        <v>81.239250000000013</v>
      </c>
      <c r="S62" s="179">
        <v>1</v>
      </c>
      <c r="T62" s="182"/>
      <c r="U62" s="362">
        <v>12</v>
      </c>
    </row>
    <row r="63" spans="1:21" ht="15.75" customHeight="1">
      <c r="A63" s="171">
        <v>8</v>
      </c>
      <c r="B63" s="138" t="s">
        <v>86</v>
      </c>
      <c r="C63" s="89">
        <v>33075</v>
      </c>
      <c r="D63" s="33">
        <v>110</v>
      </c>
      <c r="E63" s="107" t="s">
        <v>55</v>
      </c>
      <c r="F63" s="27" t="s">
        <v>82</v>
      </c>
      <c r="G63" s="31" t="s">
        <v>37</v>
      </c>
      <c r="H63" s="32" t="s">
        <v>10</v>
      </c>
      <c r="I63" s="34" t="s">
        <v>82</v>
      </c>
      <c r="J63" s="373">
        <v>108.9</v>
      </c>
      <c r="K63" s="55">
        <v>0.53779999999999994</v>
      </c>
      <c r="L63" s="248">
        <v>115</v>
      </c>
      <c r="M63" s="248">
        <v>125</v>
      </c>
      <c r="N63" s="248">
        <v>135</v>
      </c>
      <c r="O63" s="248"/>
      <c r="P63" s="321">
        <v>150</v>
      </c>
      <c r="Q63" s="272">
        <v>135</v>
      </c>
      <c r="R63" s="60">
        <f t="shared" si="4"/>
        <v>72.602999999999994</v>
      </c>
      <c r="S63" s="10">
        <v>1</v>
      </c>
      <c r="T63" s="15"/>
      <c r="U63" s="362">
        <v>12</v>
      </c>
    </row>
    <row r="64" spans="1:21" ht="15.75" customHeight="1">
      <c r="A64" s="171">
        <v>9</v>
      </c>
      <c r="B64" s="79" t="s">
        <v>148</v>
      </c>
      <c r="C64" s="224">
        <v>33831</v>
      </c>
      <c r="D64" s="8">
        <v>110</v>
      </c>
      <c r="E64" s="107" t="s">
        <v>55</v>
      </c>
      <c r="F64" s="27" t="s">
        <v>15</v>
      </c>
      <c r="G64" s="31" t="s">
        <v>37</v>
      </c>
      <c r="H64" s="32" t="s">
        <v>10</v>
      </c>
      <c r="I64" s="27" t="s">
        <v>15</v>
      </c>
      <c r="J64" s="289">
        <v>102.6</v>
      </c>
      <c r="K64" s="55">
        <v>0.54830000000000001</v>
      </c>
      <c r="L64" s="272">
        <v>120</v>
      </c>
      <c r="M64" s="321">
        <v>125</v>
      </c>
      <c r="N64" s="272">
        <v>125</v>
      </c>
      <c r="O64" s="272"/>
      <c r="P64" s="272"/>
      <c r="Q64" s="272">
        <v>125</v>
      </c>
      <c r="R64" s="60">
        <f t="shared" si="4"/>
        <v>68.537499999999994</v>
      </c>
      <c r="S64" s="179">
        <v>2</v>
      </c>
      <c r="T64" s="182"/>
      <c r="U64" s="357">
        <v>5</v>
      </c>
    </row>
    <row r="65" spans="1:21" ht="15.75" customHeight="1">
      <c r="A65" s="171">
        <v>10</v>
      </c>
      <c r="B65" s="133" t="s">
        <v>130</v>
      </c>
      <c r="C65" s="149">
        <v>27683</v>
      </c>
      <c r="D65" s="135">
        <v>75</v>
      </c>
      <c r="E65" s="158" t="s">
        <v>52</v>
      </c>
      <c r="F65" s="136" t="s">
        <v>90</v>
      </c>
      <c r="G65" s="176" t="s">
        <v>37</v>
      </c>
      <c r="H65" s="160" t="s">
        <v>10</v>
      </c>
      <c r="I65" s="134" t="s">
        <v>90</v>
      </c>
      <c r="J65" s="265">
        <v>73.2</v>
      </c>
      <c r="K65" s="55">
        <v>0.66739999999999999</v>
      </c>
      <c r="L65" s="270">
        <v>120</v>
      </c>
      <c r="M65" s="270">
        <v>125</v>
      </c>
      <c r="N65" s="321">
        <v>130</v>
      </c>
      <c r="O65" s="272"/>
      <c r="P65" s="272"/>
      <c r="Q65" s="272">
        <v>125</v>
      </c>
      <c r="R65" s="181">
        <f t="shared" si="4"/>
        <v>83.424999999999997</v>
      </c>
      <c r="S65" s="179">
        <v>1</v>
      </c>
      <c r="T65" s="182"/>
      <c r="U65" s="362">
        <v>12</v>
      </c>
    </row>
    <row r="66" spans="1:21" ht="15.75" customHeight="1">
      <c r="A66" s="171">
        <v>11</v>
      </c>
      <c r="B66" s="67" t="s">
        <v>17</v>
      </c>
      <c r="C66" s="139">
        <v>25988</v>
      </c>
      <c r="D66" s="11">
        <v>82.5</v>
      </c>
      <c r="E66" s="107" t="s">
        <v>52</v>
      </c>
      <c r="F66" s="29" t="s">
        <v>13</v>
      </c>
      <c r="G66" s="27" t="s">
        <v>37</v>
      </c>
      <c r="H66" s="32" t="s">
        <v>10</v>
      </c>
      <c r="I66" s="117" t="s">
        <v>13</v>
      </c>
      <c r="J66" s="311">
        <v>85.8</v>
      </c>
      <c r="K66" s="62">
        <v>0.60309999999999997</v>
      </c>
      <c r="L66" s="273">
        <v>120</v>
      </c>
      <c r="M66" s="273">
        <v>125</v>
      </c>
      <c r="N66" s="256">
        <v>127.5</v>
      </c>
      <c r="O66" s="273"/>
      <c r="P66" s="273"/>
      <c r="Q66" s="272">
        <v>125</v>
      </c>
      <c r="R66" s="181">
        <f t="shared" si="4"/>
        <v>75.387500000000003</v>
      </c>
      <c r="S66" s="10">
        <v>2</v>
      </c>
      <c r="T66" s="15"/>
      <c r="U66" s="357">
        <v>5</v>
      </c>
    </row>
    <row r="67" spans="1:21" ht="15.75" customHeight="1">
      <c r="A67" s="171">
        <v>12</v>
      </c>
      <c r="B67" s="164" t="s">
        <v>16</v>
      </c>
      <c r="C67" s="165">
        <v>25074</v>
      </c>
      <c r="D67" s="166">
        <v>100</v>
      </c>
      <c r="E67" s="142" t="s">
        <v>52</v>
      </c>
      <c r="F67" s="106" t="s">
        <v>13</v>
      </c>
      <c r="G67" s="167" t="s">
        <v>37</v>
      </c>
      <c r="H67" s="173" t="s">
        <v>10</v>
      </c>
      <c r="I67" s="106" t="s">
        <v>13</v>
      </c>
      <c r="J67" s="290">
        <v>98</v>
      </c>
      <c r="K67" s="55">
        <v>0.55910000000000004</v>
      </c>
      <c r="L67" s="270">
        <v>125</v>
      </c>
      <c r="M67" s="272">
        <v>130</v>
      </c>
      <c r="N67" s="351">
        <v>137.5</v>
      </c>
      <c r="O67" s="272"/>
      <c r="P67" s="272"/>
      <c r="Q67" s="273">
        <v>130</v>
      </c>
      <c r="R67" s="169">
        <f t="shared" si="4"/>
        <v>72.683000000000007</v>
      </c>
      <c r="S67" s="168">
        <v>3</v>
      </c>
      <c r="T67" s="174"/>
      <c r="U67" s="358">
        <v>3</v>
      </c>
    </row>
    <row r="68" spans="1:21" ht="15.75" customHeight="1">
      <c r="A68" s="171">
        <v>13</v>
      </c>
      <c r="B68" s="279" t="s">
        <v>164</v>
      </c>
      <c r="C68" s="303">
        <v>28991</v>
      </c>
      <c r="D68" s="304">
        <v>90</v>
      </c>
      <c r="E68" s="142" t="s">
        <v>52</v>
      </c>
      <c r="F68" s="97" t="s">
        <v>11</v>
      </c>
      <c r="G68" s="27" t="s">
        <v>37</v>
      </c>
      <c r="H68" s="32" t="s">
        <v>10</v>
      </c>
      <c r="I68" s="90" t="s">
        <v>28</v>
      </c>
      <c r="J68" s="266">
        <v>89.9</v>
      </c>
      <c r="K68" s="55">
        <v>0.5857</v>
      </c>
      <c r="L68" s="272">
        <v>120</v>
      </c>
      <c r="M68" s="321">
        <v>130</v>
      </c>
      <c r="N68" s="256">
        <v>130</v>
      </c>
      <c r="O68" s="272"/>
      <c r="P68" s="272"/>
      <c r="Q68" s="272">
        <v>120</v>
      </c>
      <c r="R68" s="169">
        <f t="shared" si="4"/>
        <v>70.284000000000006</v>
      </c>
      <c r="S68" s="305">
        <v>4</v>
      </c>
      <c r="T68" s="306"/>
      <c r="U68" s="37">
        <v>2</v>
      </c>
    </row>
    <row r="69" spans="1:21" ht="15.75" customHeight="1">
      <c r="A69" s="283">
        <v>14</v>
      </c>
      <c r="B69" s="329" t="s">
        <v>99</v>
      </c>
      <c r="C69" s="140">
        <v>21077</v>
      </c>
      <c r="D69" s="147">
        <v>82.5</v>
      </c>
      <c r="E69" s="371" t="s">
        <v>56</v>
      </c>
      <c r="F69" s="301" t="s">
        <v>13</v>
      </c>
      <c r="G69" s="33" t="s">
        <v>37</v>
      </c>
      <c r="H69" s="368" t="s">
        <v>10</v>
      </c>
      <c r="I69" s="301" t="s">
        <v>13</v>
      </c>
      <c r="J69" s="375">
        <v>80</v>
      </c>
      <c r="K69" s="372">
        <v>0.63290000000000002</v>
      </c>
      <c r="L69" s="321">
        <v>77.5</v>
      </c>
      <c r="M69" s="256">
        <v>77.5</v>
      </c>
      <c r="N69" s="321">
        <v>77.5</v>
      </c>
      <c r="O69" s="272"/>
      <c r="P69" s="272"/>
      <c r="Q69" s="321">
        <v>0</v>
      </c>
      <c r="R69" s="60">
        <f t="shared" si="4"/>
        <v>0</v>
      </c>
      <c r="S69" s="33" t="s">
        <v>170</v>
      </c>
      <c r="T69" s="81"/>
      <c r="U69" s="82"/>
    </row>
    <row r="70" spans="1:21" ht="15.75" customHeight="1">
      <c r="A70" s="410" t="s">
        <v>150</v>
      </c>
      <c r="B70" s="410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1"/>
    </row>
    <row r="71" spans="1:21" ht="15.75" customHeight="1">
      <c r="A71" s="154">
        <v>1</v>
      </c>
      <c r="B71" s="164" t="s">
        <v>31</v>
      </c>
      <c r="C71" s="165">
        <v>32973</v>
      </c>
      <c r="D71" s="166">
        <v>75</v>
      </c>
      <c r="E71" s="142" t="s">
        <v>55</v>
      </c>
      <c r="F71" s="172" t="s">
        <v>11</v>
      </c>
      <c r="G71" s="229" t="s">
        <v>38</v>
      </c>
      <c r="H71" s="173" t="s">
        <v>10</v>
      </c>
      <c r="I71" s="230" t="s">
        <v>11</v>
      </c>
      <c r="J71" s="285">
        <v>75</v>
      </c>
      <c r="K71" s="55">
        <v>0.66449999999999998</v>
      </c>
      <c r="L71" s="272">
        <v>155</v>
      </c>
      <c r="M71" s="270">
        <v>165</v>
      </c>
      <c r="N71" s="256">
        <v>177.5</v>
      </c>
      <c r="O71" s="272"/>
      <c r="P71" s="272"/>
      <c r="Q71" s="272">
        <v>165</v>
      </c>
      <c r="R71" s="169">
        <f t="shared" ref="R71:R78" si="5">K71*Q71</f>
        <v>109.6425</v>
      </c>
      <c r="S71" s="174">
        <v>1</v>
      </c>
      <c r="T71" s="174"/>
      <c r="U71" s="362">
        <v>12</v>
      </c>
    </row>
    <row r="72" spans="1:21" ht="15.75" customHeight="1">
      <c r="A72" s="171">
        <v>2</v>
      </c>
      <c r="B72" s="64" t="s">
        <v>134</v>
      </c>
      <c r="C72" s="5">
        <v>31356</v>
      </c>
      <c r="D72" s="4">
        <v>75</v>
      </c>
      <c r="E72" s="107" t="s">
        <v>55</v>
      </c>
      <c r="F72" s="97" t="s">
        <v>126</v>
      </c>
      <c r="G72" s="146" t="s">
        <v>38</v>
      </c>
      <c r="H72" s="32" t="s">
        <v>10</v>
      </c>
      <c r="I72" s="143" t="s">
        <v>126</v>
      </c>
      <c r="J72" s="286">
        <v>80.400000000000006</v>
      </c>
      <c r="K72" s="55">
        <v>0.63070000000000004</v>
      </c>
      <c r="L72" s="272">
        <v>140</v>
      </c>
      <c r="M72" s="272">
        <v>150</v>
      </c>
      <c r="N72" s="321">
        <v>155</v>
      </c>
      <c r="O72" s="272"/>
      <c r="P72" s="272"/>
      <c r="Q72" s="272">
        <v>150</v>
      </c>
      <c r="R72" s="60">
        <f t="shared" si="5"/>
        <v>94.605000000000004</v>
      </c>
      <c r="S72" s="15">
        <v>2</v>
      </c>
      <c r="T72" s="15"/>
      <c r="U72" s="357">
        <v>5</v>
      </c>
    </row>
    <row r="73" spans="1:21" ht="15.75" customHeight="1">
      <c r="A73" s="154">
        <v>3</v>
      </c>
      <c r="B73" s="64" t="s">
        <v>111</v>
      </c>
      <c r="C73" s="5">
        <v>32301</v>
      </c>
      <c r="D73" s="10">
        <v>75</v>
      </c>
      <c r="E73" s="107" t="s">
        <v>55</v>
      </c>
      <c r="F73" s="27" t="s">
        <v>15</v>
      </c>
      <c r="G73" s="146" t="s">
        <v>38</v>
      </c>
      <c r="H73" s="32" t="s">
        <v>10</v>
      </c>
      <c r="I73" s="27" t="s">
        <v>15</v>
      </c>
      <c r="J73" s="286">
        <v>74.5</v>
      </c>
      <c r="K73" s="55">
        <v>0.66800000000000004</v>
      </c>
      <c r="L73" s="272">
        <v>135</v>
      </c>
      <c r="M73" s="321">
        <v>145</v>
      </c>
      <c r="N73" s="256">
        <v>145</v>
      </c>
      <c r="O73" s="272"/>
      <c r="P73" s="272"/>
      <c r="Q73" s="272">
        <v>135</v>
      </c>
      <c r="R73" s="60">
        <f t="shared" si="5"/>
        <v>90.18</v>
      </c>
      <c r="S73" s="15">
        <v>3</v>
      </c>
      <c r="T73" s="15"/>
      <c r="U73" s="358">
        <v>3</v>
      </c>
    </row>
    <row r="74" spans="1:21" ht="15.75" customHeight="1">
      <c r="A74" s="171">
        <v>4</v>
      </c>
      <c r="B74" s="64" t="s">
        <v>125</v>
      </c>
      <c r="C74" s="34">
        <v>33504</v>
      </c>
      <c r="D74" s="4">
        <v>82.5</v>
      </c>
      <c r="E74" s="107" t="s">
        <v>55</v>
      </c>
      <c r="F74" s="29" t="s">
        <v>126</v>
      </c>
      <c r="G74" s="146" t="s">
        <v>38</v>
      </c>
      <c r="H74" s="32" t="s">
        <v>10</v>
      </c>
      <c r="I74" s="117" t="s">
        <v>126</v>
      </c>
      <c r="J74" s="286">
        <v>82.5</v>
      </c>
      <c r="K74" s="55">
        <v>0.61929999999999996</v>
      </c>
      <c r="L74" s="272">
        <v>170</v>
      </c>
      <c r="M74" s="272">
        <v>180</v>
      </c>
      <c r="N74" s="256">
        <v>185</v>
      </c>
      <c r="O74" s="272"/>
      <c r="P74" s="272"/>
      <c r="Q74" s="272">
        <v>180</v>
      </c>
      <c r="R74" s="60">
        <f t="shared" si="5"/>
        <v>111.47399999999999</v>
      </c>
      <c r="S74" s="10">
        <v>1</v>
      </c>
      <c r="T74" s="37">
        <v>3</v>
      </c>
      <c r="U74" s="362">
        <v>12</v>
      </c>
    </row>
    <row r="75" spans="1:21" ht="15.75" customHeight="1">
      <c r="A75" s="154">
        <v>5</v>
      </c>
      <c r="B75" s="64" t="s">
        <v>34</v>
      </c>
      <c r="C75" s="5">
        <v>34391</v>
      </c>
      <c r="D75" s="4">
        <v>100</v>
      </c>
      <c r="E75" s="96" t="s">
        <v>55</v>
      </c>
      <c r="F75" s="27" t="s">
        <v>93</v>
      </c>
      <c r="G75" s="146" t="s">
        <v>38</v>
      </c>
      <c r="H75" s="32" t="s">
        <v>10</v>
      </c>
      <c r="I75" s="34" t="s">
        <v>32</v>
      </c>
      <c r="J75" s="286">
        <v>95.6</v>
      </c>
      <c r="K75" s="80">
        <v>0.56599999999999995</v>
      </c>
      <c r="L75" s="272">
        <v>140</v>
      </c>
      <c r="M75" s="321">
        <v>142.5</v>
      </c>
      <c r="N75" s="256">
        <v>142.5</v>
      </c>
      <c r="O75" s="272"/>
      <c r="P75" s="272"/>
      <c r="Q75" s="272">
        <v>140</v>
      </c>
      <c r="R75" s="60">
        <f t="shared" si="5"/>
        <v>79.239999999999995</v>
      </c>
      <c r="S75" s="9">
        <v>1</v>
      </c>
      <c r="T75" s="8"/>
      <c r="U75" s="362">
        <v>12</v>
      </c>
    </row>
    <row r="76" spans="1:21" ht="15.75" customHeight="1">
      <c r="A76" s="171">
        <v>6</v>
      </c>
      <c r="B76" s="190" t="s">
        <v>81</v>
      </c>
      <c r="C76" s="149">
        <v>33136</v>
      </c>
      <c r="D76" s="191">
        <v>125</v>
      </c>
      <c r="E76" s="158" t="s">
        <v>55</v>
      </c>
      <c r="F76" s="136" t="s">
        <v>82</v>
      </c>
      <c r="G76" s="192" t="s">
        <v>38</v>
      </c>
      <c r="H76" s="180" t="s">
        <v>10</v>
      </c>
      <c r="I76" s="193" t="s">
        <v>82</v>
      </c>
      <c r="J76" s="286">
        <v>113</v>
      </c>
      <c r="K76" s="55">
        <v>0.53320000000000001</v>
      </c>
      <c r="L76" s="272">
        <v>205</v>
      </c>
      <c r="M76" s="272">
        <v>212.5</v>
      </c>
      <c r="N76" s="270">
        <v>217.5</v>
      </c>
      <c r="O76" s="272"/>
      <c r="P76" s="272"/>
      <c r="Q76" s="272">
        <v>217.5</v>
      </c>
      <c r="R76" s="181">
        <f t="shared" si="5"/>
        <v>115.971</v>
      </c>
      <c r="S76" s="179">
        <v>1</v>
      </c>
      <c r="T76" s="194">
        <v>1</v>
      </c>
      <c r="U76" s="362">
        <v>12</v>
      </c>
    </row>
    <row r="77" spans="1:21" ht="15.75" customHeight="1">
      <c r="A77" s="283">
        <v>7</v>
      </c>
      <c r="B77" s="190" t="s">
        <v>160</v>
      </c>
      <c r="C77" s="149">
        <v>32964</v>
      </c>
      <c r="D77" s="191">
        <v>125</v>
      </c>
      <c r="E77" s="158" t="s">
        <v>55</v>
      </c>
      <c r="F77" s="27" t="s">
        <v>15</v>
      </c>
      <c r="G77" s="146" t="s">
        <v>38</v>
      </c>
      <c r="H77" s="32" t="s">
        <v>10</v>
      </c>
      <c r="I77" s="27" t="s">
        <v>15</v>
      </c>
      <c r="J77" s="286">
        <v>115.6</v>
      </c>
      <c r="K77" s="55">
        <v>0.53090000000000004</v>
      </c>
      <c r="L77" s="272">
        <v>150</v>
      </c>
      <c r="M77" s="272">
        <v>160</v>
      </c>
      <c r="N77" s="321">
        <v>165</v>
      </c>
      <c r="O77" s="272"/>
      <c r="P77" s="272"/>
      <c r="Q77" s="272">
        <v>160</v>
      </c>
      <c r="R77" s="181">
        <f t="shared" si="5"/>
        <v>84.944000000000003</v>
      </c>
      <c r="S77" s="179">
        <v>2</v>
      </c>
      <c r="T77" s="179"/>
      <c r="U77" s="357">
        <v>5</v>
      </c>
    </row>
    <row r="78" spans="1:21" ht="15.75" customHeight="1" thickBot="1">
      <c r="A78" s="154">
        <v>8</v>
      </c>
      <c r="B78" s="64" t="s">
        <v>133</v>
      </c>
      <c r="C78" s="5">
        <v>34547</v>
      </c>
      <c r="D78" s="4">
        <v>140</v>
      </c>
      <c r="E78" s="107" t="s">
        <v>55</v>
      </c>
      <c r="F78" s="97" t="s">
        <v>126</v>
      </c>
      <c r="G78" s="146" t="s">
        <v>38</v>
      </c>
      <c r="H78" s="32" t="s">
        <v>10</v>
      </c>
      <c r="I78" s="108" t="s">
        <v>126</v>
      </c>
      <c r="J78" s="266">
        <v>135</v>
      </c>
      <c r="K78" s="55">
        <v>0.50900000000000001</v>
      </c>
      <c r="L78" s="253">
        <v>200</v>
      </c>
      <c r="M78" s="273">
        <v>217.5</v>
      </c>
      <c r="N78" s="273">
        <v>225</v>
      </c>
      <c r="O78" s="273"/>
      <c r="P78" s="273"/>
      <c r="Q78" s="377">
        <v>225</v>
      </c>
      <c r="R78" s="181">
        <f t="shared" si="5"/>
        <v>114.52500000000001</v>
      </c>
      <c r="S78" s="179">
        <v>1</v>
      </c>
      <c r="T78" s="194">
        <v>2</v>
      </c>
      <c r="U78" s="362">
        <v>12</v>
      </c>
    </row>
    <row r="79" spans="1:21" ht="15.75" customHeight="1" thickBot="1">
      <c r="A79" s="1"/>
      <c r="B79" s="1"/>
      <c r="C79" s="1"/>
      <c r="D79" s="1"/>
      <c r="E79" s="125" t="s">
        <v>4</v>
      </c>
      <c r="F79" s="48" t="s">
        <v>23</v>
      </c>
      <c r="G79" s="49" t="s">
        <v>8</v>
      </c>
      <c r="H79" s="1"/>
      <c r="I79" s="1"/>
      <c r="J79" s="16"/>
      <c r="K79" s="57"/>
      <c r="L79" s="1"/>
      <c r="M79" s="17"/>
      <c r="N79" s="17"/>
      <c r="O79" s="17"/>
      <c r="P79" s="17"/>
      <c r="Q79" s="1"/>
      <c r="R79" s="59"/>
      <c r="S79" s="2"/>
      <c r="T79" s="2"/>
      <c r="U79" s="2"/>
    </row>
    <row r="80" spans="1:21" ht="15.75" customHeight="1">
      <c r="A80" s="1"/>
      <c r="B80" s="1"/>
      <c r="C80" s="1"/>
      <c r="D80" s="1"/>
      <c r="E80" s="128" t="s">
        <v>11</v>
      </c>
      <c r="F80" s="50">
        <v>158</v>
      </c>
      <c r="G80" s="74"/>
      <c r="H80" s="1"/>
      <c r="I80" s="1"/>
      <c r="J80" s="16"/>
      <c r="K80" s="57"/>
      <c r="L80" s="1"/>
      <c r="M80" s="17"/>
      <c r="N80" s="17"/>
      <c r="O80" s="17"/>
      <c r="P80" s="17"/>
      <c r="Q80" s="1"/>
      <c r="R80" s="59"/>
      <c r="S80" s="2"/>
      <c r="T80" s="2"/>
      <c r="U80" s="2"/>
    </row>
    <row r="81" spans="1:21" ht="15.75" customHeight="1">
      <c r="A81" s="1"/>
      <c r="B81" s="1"/>
      <c r="C81" s="1"/>
      <c r="D81" s="1"/>
      <c r="E81" s="127" t="s">
        <v>12</v>
      </c>
      <c r="F81" s="50">
        <v>36</v>
      </c>
      <c r="G81" s="74"/>
      <c r="H81" s="1"/>
      <c r="I81" s="1"/>
      <c r="J81" s="16"/>
      <c r="K81" s="57"/>
      <c r="L81" s="1"/>
      <c r="M81" s="17"/>
      <c r="N81" s="17"/>
      <c r="O81" s="17"/>
      <c r="P81" s="17"/>
      <c r="Q81" s="1"/>
      <c r="R81" s="59"/>
      <c r="S81" s="2"/>
      <c r="T81" s="2"/>
      <c r="U81" s="2"/>
    </row>
    <row r="82" spans="1:21" ht="15.75" customHeight="1">
      <c r="A82" s="1"/>
      <c r="B82" s="1"/>
      <c r="C82" s="1"/>
      <c r="D82" s="1"/>
      <c r="E82" s="126" t="s">
        <v>13</v>
      </c>
      <c r="F82" s="50">
        <v>91</v>
      </c>
      <c r="G82" s="74"/>
      <c r="H82" s="1"/>
      <c r="I82" s="1"/>
      <c r="J82" s="16"/>
      <c r="K82" s="57"/>
      <c r="L82" s="1"/>
      <c r="M82" s="17"/>
      <c r="N82" s="17"/>
      <c r="O82" s="17"/>
      <c r="P82" s="17"/>
      <c r="Q82" s="1"/>
      <c r="R82" s="59"/>
      <c r="S82" s="2"/>
      <c r="T82" s="2"/>
      <c r="U82" s="2"/>
    </row>
    <row r="83" spans="1:21" ht="15" customHeight="1">
      <c r="E83" s="126" t="s">
        <v>21</v>
      </c>
      <c r="F83" s="50">
        <v>24</v>
      </c>
      <c r="G83" s="74"/>
    </row>
    <row r="84" spans="1:21" ht="15" customHeight="1">
      <c r="E84" s="130" t="s">
        <v>90</v>
      </c>
      <c r="F84" s="50">
        <v>24</v>
      </c>
      <c r="G84" s="74"/>
    </row>
    <row r="85" spans="1:21" ht="15" customHeight="1">
      <c r="E85" s="129" t="s">
        <v>82</v>
      </c>
      <c r="F85" s="50">
        <v>48</v>
      </c>
      <c r="G85" s="74"/>
    </row>
    <row r="86" spans="1:21" ht="15" customHeight="1">
      <c r="E86" s="209" t="s">
        <v>15</v>
      </c>
      <c r="F86" s="210">
        <v>13</v>
      </c>
      <c r="G86" s="211"/>
    </row>
    <row r="87" spans="1:21" ht="15" customHeight="1">
      <c r="E87" s="209" t="s">
        <v>32</v>
      </c>
      <c r="F87" s="210">
        <v>24</v>
      </c>
      <c r="G87" s="211"/>
    </row>
    <row r="88" spans="1:21" ht="15" customHeight="1">
      <c r="E88" s="206" t="s">
        <v>126</v>
      </c>
      <c r="F88" s="207">
        <v>32</v>
      </c>
      <c r="G88" s="208"/>
    </row>
    <row r="89" spans="1:21" ht="15" customHeight="1">
      <c r="E89" s="212" t="s">
        <v>28</v>
      </c>
      <c r="F89" s="213">
        <v>55</v>
      </c>
      <c r="G89" s="214"/>
    </row>
    <row r="90" spans="1:21" ht="15" customHeight="1" thickBot="1">
      <c r="E90" s="203" t="s">
        <v>140</v>
      </c>
      <c r="F90" s="204"/>
      <c r="G90" s="205"/>
    </row>
  </sheetData>
  <sortState xmlns:xlrd2="http://schemas.microsoft.com/office/spreadsheetml/2017/richdata2" ref="B71:U73">
    <sortCondition descending="1" ref="Q71:Q73"/>
  </sortState>
  <mergeCells count="23">
    <mergeCell ref="A70:U70"/>
    <mergeCell ref="A1:U3"/>
    <mergeCell ref="L4:Q4"/>
    <mergeCell ref="R4:R5"/>
    <mergeCell ref="A31:U31"/>
    <mergeCell ref="A20:U20"/>
    <mergeCell ref="A6:U6"/>
    <mergeCell ref="U4:U5"/>
    <mergeCell ref="A4:A5"/>
    <mergeCell ref="T4:T5"/>
    <mergeCell ref="B4:B5"/>
    <mergeCell ref="C4:C5"/>
    <mergeCell ref="D4:D5"/>
    <mergeCell ref="E4:E5"/>
    <mergeCell ref="S4:S5"/>
    <mergeCell ref="A55:U55"/>
    <mergeCell ref="A43:U43"/>
    <mergeCell ref="K4:K5"/>
    <mergeCell ref="F4:F5"/>
    <mergeCell ref="H4:H5"/>
    <mergeCell ref="I4:I5"/>
    <mergeCell ref="J4:J5"/>
    <mergeCell ref="G4:G5"/>
  </mergeCells>
  <phoneticPr fontId="13" type="noConversion"/>
  <pageMargins left="0.74803149606299213" right="0.74803149606299213" top="0.98425196850393704" bottom="0.98425196850393704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5"/>
  <sheetViews>
    <sheetView workbookViewId="0">
      <pane ySplit="5" topLeftCell="A6" activePane="bottomLeft" state="frozen"/>
      <selection pane="bottomLeft" activeCell="F29" sqref="F29"/>
    </sheetView>
  </sheetViews>
  <sheetFormatPr defaultColWidth="12.7109375" defaultRowHeight="15" customHeight="1"/>
  <cols>
    <col min="1" max="1" width="4.28515625" customWidth="1"/>
    <col min="2" max="2" width="38.140625" customWidth="1"/>
    <col min="3" max="3" width="11.7109375" customWidth="1"/>
    <col min="4" max="4" width="5.42578125" customWidth="1"/>
    <col min="5" max="5" width="15.7109375" customWidth="1"/>
    <col min="6" max="6" width="12.85546875" bestFit="1" customWidth="1"/>
    <col min="7" max="7" width="6.7109375" style="72" bestFit="1" customWidth="1"/>
    <col min="8" max="8" width="15.7109375" customWidth="1"/>
    <col min="9" max="10" width="5.5703125" bestFit="1" customWidth="1"/>
    <col min="11" max="11" width="7.42578125" bestFit="1" customWidth="1"/>
    <col min="12" max="12" width="11.42578125" bestFit="1" customWidth="1"/>
    <col min="13" max="13" width="10.42578125" customWidth="1"/>
    <col min="14" max="14" width="7.7109375" bestFit="1" customWidth="1"/>
    <col min="15" max="15" width="6.5703125" bestFit="1" customWidth="1"/>
    <col min="16" max="16" width="8" customWidth="1"/>
  </cols>
  <sheetData>
    <row r="1" spans="1:16" ht="12.75" customHeight="1">
      <c r="A1" s="420" t="s">
        <v>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1"/>
      <c r="P1" s="1"/>
    </row>
    <row r="2" spans="1:16" ht="12.75" customHeight="1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4"/>
      <c r="P2" s="1"/>
    </row>
    <row r="3" spans="1:16" ht="12.75" customHeight="1" thickBot="1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7"/>
      <c r="P3" s="3"/>
    </row>
    <row r="4" spans="1:16" ht="12.75" customHeight="1">
      <c r="A4" s="454"/>
      <c r="B4" s="414" t="s">
        <v>0</v>
      </c>
      <c r="C4" s="414" t="s">
        <v>1</v>
      </c>
      <c r="D4" s="414" t="s">
        <v>2</v>
      </c>
      <c r="E4" s="416" t="s">
        <v>43</v>
      </c>
      <c r="F4" s="414" t="s">
        <v>3</v>
      </c>
      <c r="G4" s="416" t="s">
        <v>45</v>
      </c>
      <c r="H4" s="414" t="s">
        <v>4</v>
      </c>
      <c r="I4" s="453" t="s">
        <v>5</v>
      </c>
      <c r="J4" s="449" t="s">
        <v>7</v>
      </c>
      <c r="K4" s="450"/>
      <c r="L4" s="450"/>
      <c r="M4" s="451"/>
      <c r="N4" s="452" t="s">
        <v>8</v>
      </c>
      <c r="O4" s="448" t="s">
        <v>23</v>
      </c>
      <c r="P4" s="25"/>
    </row>
    <row r="5" spans="1:16" ht="21" customHeight="1" thickBot="1">
      <c r="A5" s="455"/>
      <c r="B5" s="415"/>
      <c r="C5" s="415"/>
      <c r="D5" s="415"/>
      <c r="E5" s="415"/>
      <c r="F5" s="415"/>
      <c r="G5" s="419"/>
      <c r="H5" s="415"/>
      <c r="I5" s="415"/>
      <c r="J5" s="44" t="s">
        <v>24</v>
      </c>
      <c r="K5" s="44" t="s">
        <v>25</v>
      </c>
      <c r="L5" s="44" t="s">
        <v>26</v>
      </c>
      <c r="M5" s="53" t="s">
        <v>27</v>
      </c>
      <c r="N5" s="438"/>
      <c r="O5" s="434"/>
      <c r="P5" s="25"/>
    </row>
    <row r="6" spans="1:16" ht="15.75" customHeight="1">
      <c r="A6" s="439" t="s">
        <v>151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26"/>
    </row>
    <row r="7" spans="1:16" ht="15" customHeight="1">
      <c r="A7" s="39">
        <v>1</v>
      </c>
      <c r="B7" s="66" t="s">
        <v>118</v>
      </c>
      <c r="C7" s="88">
        <v>27946</v>
      </c>
      <c r="D7" s="39">
        <v>60</v>
      </c>
      <c r="E7" s="107" t="s">
        <v>52</v>
      </c>
      <c r="F7" s="31" t="s">
        <v>13</v>
      </c>
      <c r="G7" s="54" t="s">
        <v>37</v>
      </c>
      <c r="H7" s="35" t="s">
        <v>13</v>
      </c>
      <c r="I7" s="378">
        <v>59.4</v>
      </c>
      <c r="J7" s="334">
        <v>35</v>
      </c>
      <c r="K7" s="336">
        <v>42</v>
      </c>
      <c r="L7" s="336">
        <f>J7*K7</f>
        <v>1470</v>
      </c>
      <c r="M7" s="337">
        <f t="shared" ref="M7:M16" si="0">J7*K7/I7</f>
        <v>24.747474747474747</v>
      </c>
      <c r="N7" s="20">
        <v>1</v>
      </c>
      <c r="O7" s="362">
        <v>12</v>
      </c>
    </row>
    <row r="8" spans="1:16" ht="15.75">
      <c r="A8" s="4">
        <v>2</v>
      </c>
      <c r="B8" s="64" t="s">
        <v>77</v>
      </c>
      <c r="C8" s="5">
        <v>30050</v>
      </c>
      <c r="D8" s="4">
        <v>56</v>
      </c>
      <c r="E8" s="96" t="s">
        <v>52</v>
      </c>
      <c r="F8" s="97" t="s">
        <v>11</v>
      </c>
      <c r="G8" s="29" t="s">
        <v>37</v>
      </c>
      <c r="H8" s="27" t="s">
        <v>28</v>
      </c>
      <c r="I8" s="4">
        <v>54.6</v>
      </c>
      <c r="J8" s="330">
        <v>35</v>
      </c>
      <c r="K8" s="10">
        <v>36</v>
      </c>
      <c r="L8" s="336">
        <f>J8*K8</f>
        <v>1260</v>
      </c>
      <c r="M8" s="21">
        <f t="shared" si="0"/>
        <v>23.076923076923077</v>
      </c>
      <c r="N8" s="10">
        <v>2</v>
      </c>
      <c r="O8" s="357">
        <v>5</v>
      </c>
      <c r="P8" s="26"/>
    </row>
    <row r="9" spans="1:16" ht="15.75">
      <c r="A9" s="166">
        <v>3</v>
      </c>
      <c r="B9" s="64" t="s">
        <v>135</v>
      </c>
      <c r="C9" s="5">
        <v>29994</v>
      </c>
      <c r="D9" s="4">
        <v>60</v>
      </c>
      <c r="E9" s="96" t="s">
        <v>52</v>
      </c>
      <c r="F9" s="97" t="s">
        <v>11</v>
      </c>
      <c r="G9" s="29" t="s">
        <v>37</v>
      </c>
      <c r="H9" s="27" t="s">
        <v>28</v>
      </c>
      <c r="I9" s="4">
        <v>59.9</v>
      </c>
      <c r="J9" s="330">
        <v>35</v>
      </c>
      <c r="K9" s="10">
        <v>26</v>
      </c>
      <c r="L9" s="336">
        <f>J9*K9</f>
        <v>910</v>
      </c>
      <c r="M9" s="21">
        <f t="shared" si="0"/>
        <v>15.191986644407345</v>
      </c>
      <c r="N9" s="10">
        <v>3</v>
      </c>
      <c r="O9" s="358">
        <v>3</v>
      </c>
      <c r="P9" s="26"/>
    </row>
    <row r="10" spans="1:16" ht="15.75">
      <c r="A10" s="4">
        <v>4</v>
      </c>
      <c r="B10" s="91" t="s">
        <v>173</v>
      </c>
      <c r="C10" s="41">
        <v>31572</v>
      </c>
      <c r="D10" s="4">
        <v>67.5</v>
      </c>
      <c r="E10" s="96" t="s">
        <v>55</v>
      </c>
      <c r="F10" s="27" t="s">
        <v>12</v>
      </c>
      <c r="G10" s="27" t="s">
        <v>37</v>
      </c>
      <c r="H10" s="27" t="s">
        <v>12</v>
      </c>
      <c r="I10" s="332">
        <v>63</v>
      </c>
      <c r="J10" s="333">
        <v>35</v>
      </c>
      <c r="K10" s="335">
        <v>41</v>
      </c>
      <c r="L10" s="336">
        <f t="shared" ref="L10" si="1">J10*K10</f>
        <v>1435</v>
      </c>
      <c r="M10" s="21">
        <f t="shared" si="0"/>
        <v>22.777777777777779</v>
      </c>
      <c r="N10" s="27">
        <v>1</v>
      </c>
      <c r="O10" s="362">
        <v>12</v>
      </c>
      <c r="P10" s="26"/>
    </row>
    <row r="11" spans="1:16" ht="15.75">
      <c r="A11" s="166">
        <v>5</v>
      </c>
      <c r="B11" s="64" t="s">
        <v>33</v>
      </c>
      <c r="C11" s="5">
        <v>28793</v>
      </c>
      <c r="D11" s="4">
        <v>75</v>
      </c>
      <c r="E11" s="96" t="s">
        <v>52</v>
      </c>
      <c r="F11" s="97" t="s">
        <v>11</v>
      </c>
      <c r="G11" s="29" t="s">
        <v>37</v>
      </c>
      <c r="H11" s="27" t="s">
        <v>28</v>
      </c>
      <c r="I11" s="4">
        <v>75</v>
      </c>
      <c r="J11" s="330">
        <v>55</v>
      </c>
      <c r="K11" s="10">
        <v>50</v>
      </c>
      <c r="L11" s="336">
        <f t="shared" ref="L11:L16" si="2">J11*K11</f>
        <v>2750</v>
      </c>
      <c r="M11" s="21">
        <f t="shared" si="0"/>
        <v>36.666666666666664</v>
      </c>
      <c r="N11" s="20">
        <v>1</v>
      </c>
      <c r="O11" s="362">
        <v>12</v>
      </c>
      <c r="P11" s="26"/>
    </row>
    <row r="12" spans="1:16" ht="15.75">
      <c r="A12" s="4">
        <v>6</v>
      </c>
      <c r="B12" s="64" t="s">
        <v>17</v>
      </c>
      <c r="C12" s="5">
        <v>25988</v>
      </c>
      <c r="D12" s="4">
        <v>82.5</v>
      </c>
      <c r="E12" s="96" t="s">
        <v>52</v>
      </c>
      <c r="F12" s="29" t="s">
        <v>13</v>
      </c>
      <c r="G12" s="29" t="s">
        <v>37</v>
      </c>
      <c r="H12" s="34" t="s">
        <v>13</v>
      </c>
      <c r="I12" s="4">
        <v>85.8</v>
      </c>
      <c r="J12" s="330">
        <v>55</v>
      </c>
      <c r="K12" s="10">
        <v>57</v>
      </c>
      <c r="L12" s="336">
        <f t="shared" si="2"/>
        <v>3135</v>
      </c>
      <c r="M12" s="21">
        <f t="shared" si="0"/>
        <v>36.53846153846154</v>
      </c>
      <c r="N12" s="10">
        <v>2</v>
      </c>
      <c r="O12" s="357">
        <v>5</v>
      </c>
      <c r="P12" s="26"/>
    </row>
    <row r="13" spans="1:16" ht="15.75">
      <c r="A13" s="166">
        <v>7</v>
      </c>
      <c r="B13" s="64" t="s">
        <v>91</v>
      </c>
      <c r="C13" s="5">
        <v>23102</v>
      </c>
      <c r="D13" s="4">
        <v>90</v>
      </c>
      <c r="E13" s="96" t="s">
        <v>52</v>
      </c>
      <c r="F13" s="27" t="s">
        <v>13</v>
      </c>
      <c r="G13" s="54" t="s">
        <v>37</v>
      </c>
      <c r="H13" s="34" t="s">
        <v>13</v>
      </c>
      <c r="I13" s="38">
        <v>93.6</v>
      </c>
      <c r="J13" s="330">
        <v>55</v>
      </c>
      <c r="K13" s="10">
        <v>59</v>
      </c>
      <c r="L13" s="336">
        <f t="shared" si="2"/>
        <v>3245</v>
      </c>
      <c r="M13" s="21">
        <f t="shared" si="0"/>
        <v>34.668803418803421</v>
      </c>
      <c r="N13" s="10">
        <v>3</v>
      </c>
      <c r="O13" s="358">
        <v>3</v>
      </c>
      <c r="P13" s="26"/>
    </row>
    <row r="14" spans="1:16" ht="15.75">
      <c r="A14" s="4">
        <v>8</v>
      </c>
      <c r="B14" s="65" t="s">
        <v>119</v>
      </c>
      <c r="C14" s="13">
        <v>24943</v>
      </c>
      <c r="D14" s="12">
        <v>90</v>
      </c>
      <c r="E14" s="96" t="s">
        <v>52</v>
      </c>
      <c r="F14" s="27" t="s">
        <v>13</v>
      </c>
      <c r="G14" s="29" t="s">
        <v>37</v>
      </c>
      <c r="H14" s="34" t="s">
        <v>13</v>
      </c>
      <c r="I14" s="4">
        <v>90</v>
      </c>
      <c r="J14" s="330">
        <v>55</v>
      </c>
      <c r="K14" s="10">
        <v>42</v>
      </c>
      <c r="L14" s="336">
        <f t="shared" si="2"/>
        <v>2310</v>
      </c>
      <c r="M14" s="21">
        <f t="shared" si="0"/>
        <v>25.666666666666668</v>
      </c>
      <c r="N14" s="10">
        <v>4</v>
      </c>
      <c r="O14" s="37">
        <v>2</v>
      </c>
      <c r="P14" s="26"/>
    </row>
    <row r="15" spans="1:16" ht="15.75">
      <c r="A15" s="166">
        <v>9</v>
      </c>
      <c r="B15" s="79" t="s">
        <v>109</v>
      </c>
      <c r="C15" s="89">
        <v>28765</v>
      </c>
      <c r="D15" s="8">
        <v>100</v>
      </c>
      <c r="E15" s="96" t="s">
        <v>52</v>
      </c>
      <c r="F15" s="29" t="s">
        <v>13</v>
      </c>
      <c r="G15" s="144" t="s">
        <v>39</v>
      </c>
      <c r="H15" s="34" t="s">
        <v>13</v>
      </c>
      <c r="I15" s="4">
        <v>99.4</v>
      </c>
      <c r="J15" s="330">
        <v>55</v>
      </c>
      <c r="K15" s="10">
        <v>31</v>
      </c>
      <c r="L15" s="336">
        <f t="shared" si="2"/>
        <v>1705</v>
      </c>
      <c r="M15" s="21">
        <f t="shared" si="0"/>
        <v>17.152917505030182</v>
      </c>
      <c r="N15" s="10">
        <v>1</v>
      </c>
      <c r="O15" s="362">
        <v>12</v>
      </c>
      <c r="P15" s="26"/>
    </row>
    <row r="16" spans="1:16" ht="15.75">
      <c r="A16" s="4">
        <v>10</v>
      </c>
      <c r="B16" s="64" t="s">
        <v>169</v>
      </c>
      <c r="C16" s="5">
        <v>33979</v>
      </c>
      <c r="D16" s="4">
        <v>60</v>
      </c>
      <c r="E16" s="29" t="s">
        <v>55</v>
      </c>
      <c r="F16" s="29" t="s">
        <v>13</v>
      </c>
      <c r="G16" s="145" t="s">
        <v>39</v>
      </c>
      <c r="H16" s="34" t="s">
        <v>13</v>
      </c>
      <c r="I16" s="14">
        <v>57</v>
      </c>
      <c r="J16" s="331">
        <v>55</v>
      </c>
      <c r="K16" s="4">
        <v>16</v>
      </c>
      <c r="L16" s="336">
        <f t="shared" si="2"/>
        <v>880</v>
      </c>
      <c r="M16" s="21">
        <f t="shared" si="0"/>
        <v>15.43859649122807</v>
      </c>
      <c r="N16" s="10">
        <v>1</v>
      </c>
      <c r="O16" s="362">
        <v>12</v>
      </c>
      <c r="P16" s="26"/>
    </row>
    <row r="17" spans="1:16" ht="12.75" customHeight="1" thickBot="1">
      <c r="A17" s="1"/>
      <c r="B17" s="24"/>
      <c r="C17" s="1"/>
      <c r="D17" s="1"/>
      <c r="E17" s="1"/>
      <c r="F17" s="1"/>
      <c r="G17" s="73"/>
      <c r="H17" s="16"/>
      <c r="I17" s="16"/>
      <c r="J17" s="1"/>
      <c r="K17" s="1"/>
      <c r="L17" s="1"/>
      <c r="M17" s="18"/>
      <c r="N17" s="18"/>
      <c r="O17" s="1"/>
      <c r="P17" s="1"/>
    </row>
    <row r="18" spans="1:16" ht="13.5" thickBot="1">
      <c r="A18" s="1"/>
      <c r="B18" s="24"/>
      <c r="C18" s="1"/>
      <c r="D18" s="1"/>
      <c r="E18" s="125" t="s">
        <v>4</v>
      </c>
      <c r="F18" s="48" t="s">
        <v>23</v>
      </c>
      <c r="G18" s="49" t="s">
        <v>8</v>
      </c>
      <c r="H18" s="16"/>
      <c r="I18" s="16"/>
      <c r="J18" s="1"/>
      <c r="K18" s="1"/>
      <c r="L18" s="1"/>
      <c r="M18" s="18"/>
      <c r="N18" s="18"/>
      <c r="O18" s="1"/>
      <c r="P18" s="1"/>
    </row>
    <row r="19" spans="1:16" ht="15.75">
      <c r="A19" s="1"/>
      <c r="B19" s="24"/>
      <c r="C19" s="1"/>
      <c r="D19" s="1"/>
      <c r="E19" s="128" t="s">
        <v>11</v>
      </c>
      <c r="F19" s="50"/>
      <c r="G19" s="74"/>
      <c r="H19" s="16"/>
      <c r="I19" s="16"/>
      <c r="J19" s="1"/>
      <c r="K19" s="1"/>
      <c r="L19" s="1"/>
      <c r="M19" s="18"/>
      <c r="N19" s="18"/>
      <c r="O19" s="1"/>
      <c r="P19" s="1"/>
    </row>
    <row r="20" spans="1:16" ht="15.75">
      <c r="A20" s="1"/>
      <c r="B20" s="24"/>
      <c r="C20" s="1"/>
      <c r="D20" s="1"/>
      <c r="E20" s="127" t="s">
        <v>12</v>
      </c>
      <c r="F20" s="50">
        <v>12</v>
      </c>
      <c r="G20" s="74"/>
      <c r="H20" s="16"/>
      <c r="I20" s="16"/>
      <c r="J20" s="1"/>
      <c r="K20" s="1"/>
      <c r="L20" s="1"/>
      <c r="M20" s="18"/>
      <c r="N20" s="18"/>
      <c r="O20" s="1"/>
      <c r="P20" s="1"/>
    </row>
    <row r="21" spans="1:16" ht="15.75">
      <c r="A21" s="1"/>
      <c r="B21" s="24"/>
      <c r="C21" s="1"/>
      <c r="D21" s="1"/>
      <c r="E21" s="126" t="s">
        <v>13</v>
      </c>
      <c r="F21" s="50">
        <v>46</v>
      </c>
      <c r="G21" s="74"/>
      <c r="H21" s="16"/>
      <c r="I21" s="16"/>
      <c r="J21" s="1"/>
      <c r="K21" s="1"/>
      <c r="L21" s="1"/>
      <c r="M21" s="18"/>
      <c r="N21" s="18"/>
      <c r="O21" s="1"/>
      <c r="P21" s="1"/>
    </row>
    <row r="22" spans="1:16" ht="15.75">
      <c r="A22" s="1"/>
      <c r="B22" s="24"/>
      <c r="C22" s="1"/>
      <c r="D22" s="1"/>
      <c r="E22" s="126" t="s">
        <v>21</v>
      </c>
      <c r="F22" s="50"/>
      <c r="G22" s="74"/>
      <c r="H22" s="16"/>
      <c r="I22" s="16"/>
      <c r="J22" s="1"/>
      <c r="K22" s="1"/>
      <c r="L22" s="1"/>
      <c r="M22" s="18"/>
      <c r="N22" s="18"/>
      <c r="O22" s="1"/>
      <c r="P22" s="1"/>
    </row>
    <row r="23" spans="1:16" ht="15.75">
      <c r="A23" s="1"/>
      <c r="B23" s="24"/>
      <c r="C23" s="1"/>
      <c r="D23" s="1"/>
      <c r="E23" s="130" t="s">
        <v>90</v>
      </c>
      <c r="F23" s="50"/>
      <c r="G23" s="74"/>
      <c r="H23" s="16"/>
      <c r="I23" s="16"/>
      <c r="J23" s="1"/>
      <c r="K23" s="1"/>
      <c r="L23" s="1"/>
      <c r="M23" s="18"/>
      <c r="N23" s="18"/>
      <c r="O23" s="1"/>
      <c r="P23" s="1"/>
    </row>
    <row r="24" spans="1:16" ht="15.75">
      <c r="A24" s="1"/>
      <c r="B24" s="24"/>
      <c r="C24" s="1"/>
      <c r="D24" s="1"/>
      <c r="E24" s="129" t="s">
        <v>82</v>
      </c>
      <c r="F24" s="50"/>
      <c r="G24" s="74"/>
      <c r="H24" s="16"/>
      <c r="I24" s="16"/>
      <c r="J24" s="1"/>
      <c r="K24" s="1"/>
      <c r="L24" s="1"/>
      <c r="M24" s="18"/>
      <c r="N24" s="18"/>
      <c r="O24" s="1"/>
      <c r="P24" s="1"/>
    </row>
    <row r="25" spans="1:16" ht="15.75">
      <c r="A25" s="1"/>
      <c r="B25" s="24"/>
      <c r="C25" s="1"/>
      <c r="D25" s="1"/>
      <c r="E25" s="209" t="s">
        <v>15</v>
      </c>
      <c r="F25" s="210"/>
      <c r="G25" s="211"/>
      <c r="H25" s="16"/>
      <c r="I25" s="16"/>
      <c r="J25" s="1"/>
      <c r="K25" s="1"/>
      <c r="L25" s="1"/>
      <c r="M25" s="18"/>
      <c r="N25" s="18"/>
      <c r="O25" s="1"/>
      <c r="P25" s="1"/>
    </row>
    <row r="26" spans="1:16" ht="12.75" customHeight="1">
      <c r="A26" s="1"/>
      <c r="B26" s="24"/>
      <c r="C26" s="1"/>
      <c r="D26" s="1"/>
      <c r="E26" s="209" t="s">
        <v>32</v>
      </c>
      <c r="F26" s="210"/>
      <c r="G26" s="211"/>
      <c r="H26" s="16"/>
      <c r="I26" s="16"/>
      <c r="J26" s="1"/>
      <c r="K26" s="1"/>
      <c r="L26" s="1"/>
      <c r="M26" s="18"/>
      <c r="N26" s="18"/>
      <c r="O26" s="1"/>
      <c r="P26" s="1"/>
    </row>
    <row r="27" spans="1:16" ht="12.75" customHeight="1">
      <c r="A27" s="1"/>
      <c r="B27" s="24"/>
      <c r="C27" s="1"/>
      <c r="D27" s="1"/>
      <c r="E27" s="206" t="s">
        <v>126</v>
      </c>
      <c r="F27" s="207"/>
      <c r="G27" s="208"/>
      <c r="H27" s="16"/>
      <c r="I27" s="16"/>
      <c r="J27" s="1"/>
      <c r="K27" s="1"/>
      <c r="L27" s="1"/>
      <c r="M27" s="18"/>
      <c r="N27" s="18"/>
      <c r="O27" s="1"/>
      <c r="P27" s="1"/>
    </row>
    <row r="28" spans="1:16" ht="12.75" customHeight="1">
      <c r="A28" s="1"/>
      <c r="B28" s="24"/>
      <c r="C28" s="1"/>
      <c r="D28" s="1"/>
      <c r="E28" s="212" t="s">
        <v>28</v>
      </c>
      <c r="F28" s="213">
        <v>20</v>
      </c>
      <c r="G28" s="214"/>
      <c r="H28" s="16"/>
      <c r="I28" s="16"/>
      <c r="J28" s="1"/>
      <c r="K28" s="1"/>
      <c r="L28" s="1"/>
      <c r="M28" s="18"/>
      <c r="N28" s="18"/>
      <c r="O28" s="1"/>
      <c r="P28" s="1"/>
    </row>
    <row r="29" spans="1:16" ht="12.75" customHeight="1" thickBot="1">
      <c r="A29" s="1"/>
      <c r="B29" s="24"/>
      <c r="C29" s="1"/>
      <c r="D29" s="1"/>
      <c r="E29" s="203" t="s">
        <v>140</v>
      </c>
      <c r="F29" s="204"/>
      <c r="G29" s="205"/>
      <c r="H29" s="16"/>
      <c r="I29" s="16"/>
      <c r="J29" s="1"/>
      <c r="K29" s="1"/>
      <c r="L29" s="1"/>
      <c r="M29" s="18"/>
      <c r="N29" s="18"/>
      <c r="O29" s="1"/>
      <c r="P29" s="1"/>
    </row>
    <row r="30" spans="1:16" ht="12.75" customHeight="1">
      <c r="A30" s="1"/>
      <c r="B30" s="24"/>
      <c r="C30" s="1"/>
      <c r="D30" s="1"/>
      <c r="E30" s="1"/>
      <c r="F30" s="1"/>
      <c r="G30" s="73"/>
      <c r="H30" s="16"/>
      <c r="I30" s="16"/>
      <c r="J30" s="1"/>
      <c r="K30" s="1"/>
      <c r="L30" s="1"/>
      <c r="M30" s="18"/>
      <c r="N30" s="18"/>
      <c r="O30" s="1"/>
      <c r="P30" s="1"/>
    </row>
    <row r="31" spans="1:16" ht="12.75" customHeight="1">
      <c r="A31" s="1"/>
      <c r="B31" s="24"/>
      <c r="C31" s="1"/>
      <c r="D31" s="1"/>
      <c r="E31" s="1"/>
      <c r="F31" s="1"/>
      <c r="G31" s="73"/>
      <c r="H31" s="16"/>
      <c r="I31" s="16"/>
      <c r="J31" s="1"/>
      <c r="K31" s="1"/>
      <c r="L31" s="1"/>
      <c r="M31" s="18"/>
      <c r="N31" s="18"/>
      <c r="O31" s="1"/>
      <c r="P31" s="1"/>
    </row>
    <row r="32" spans="1:16" ht="12.75" customHeight="1">
      <c r="A32" s="1"/>
      <c r="B32" s="24"/>
      <c r="C32" s="1"/>
      <c r="D32" s="1"/>
      <c r="E32" s="1"/>
      <c r="F32" s="1"/>
      <c r="G32" s="73"/>
      <c r="H32" s="16"/>
      <c r="I32" s="16"/>
      <c r="J32" s="1"/>
      <c r="K32" s="1"/>
      <c r="L32" s="1"/>
      <c r="M32" s="18"/>
      <c r="N32" s="18"/>
      <c r="O32" s="1"/>
      <c r="P32" s="1"/>
    </row>
    <row r="33" spans="1:16" ht="12.75" customHeight="1">
      <c r="A33" s="1"/>
      <c r="B33" s="24"/>
      <c r="C33" s="1"/>
      <c r="D33" s="1"/>
      <c r="E33" s="1"/>
      <c r="F33" s="1"/>
      <c r="G33" s="73"/>
      <c r="H33" s="16"/>
      <c r="I33" s="16"/>
      <c r="J33" s="1"/>
      <c r="K33" s="1"/>
      <c r="L33" s="1"/>
      <c r="M33" s="18"/>
      <c r="N33" s="18"/>
      <c r="O33" s="1"/>
      <c r="P33" s="1"/>
    </row>
    <row r="34" spans="1:16" ht="12.75" customHeight="1">
      <c r="A34" s="1"/>
      <c r="B34" s="24"/>
      <c r="C34" s="1"/>
      <c r="D34" s="1"/>
      <c r="E34" s="1"/>
      <c r="F34" s="1"/>
      <c r="G34" s="73"/>
      <c r="H34" s="16"/>
      <c r="I34" s="16"/>
      <c r="J34" s="1"/>
      <c r="K34" s="1"/>
      <c r="L34" s="1"/>
      <c r="M34" s="18"/>
      <c r="N34" s="18"/>
      <c r="O34" s="1"/>
      <c r="P34" s="1"/>
    </row>
    <row r="35" spans="1:16" ht="12.75" customHeight="1">
      <c r="A35" s="1"/>
      <c r="B35" s="24"/>
      <c r="C35" s="1"/>
      <c r="D35" s="1"/>
      <c r="E35" s="1"/>
      <c r="F35" s="1"/>
      <c r="G35" s="73"/>
      <c r="H35" s="16"/>
      <c r="I35" s="16"/>
      <c r="J35" s="1"/>
      <c r="K35" s="1"/>
      <c r="L35" s="1"/>
      <c r="M35" s="18"/>
      <c r="N35" s="18"/>
      <c r="O35" s="1"/>
      <c r="P35" s="1"/>
    </row>
    <row r="36" spans="1:16" ht="12.75" customHeight="1">
      <c r="A36" s="1"/>
      <c r="B36" s="24"/>
      <c r="C36" s="1"/>
      <c r="D36" s="1"/>
      <c r="E36" s="1"/>
      <c r="F36" s="1"/>
      <c r="G36" s="73"/>
      <c r="H36" s="16"/>
      <c r="I36" s="16"/>
      <c r="J36" s="1"/>
      <c r="K36" s="1"/>
      <c r="L36" s="1"/>
      <c r="M36" s="18"/>
      <c r="N36" s="18"/>
      <c r="O36" s="1"/>
      <c r="P36" s="1"/>
    </row>
    <row r="37" spans="1:16" ht="12.75" customHeight="1">
      <c r="A37" s="1"/>
      <c r="B37" s="24"/>
      <c r="C37" s="1"/>
      <c r="D37" s="1"/>
      <c r="E37" s="1"/>
      <c r="F37" s="1"/>
      <c r="G37" s="73"/>
      <c r="H37" s="16"/>
      <c r="I37" s="16"/>
      <c r="J37" s="1"/>
      <c r="K37" s="1"/>
      <c r="L37" s="1"/>
      <c r="M37" s="18"/>
      <c r="N37" s="18"/>
      <c r="O37" s="1"/>
      <c r="P37" s="1"/>
    </row>
    <row r="38" spans="1:16" ht="12.75" customHeight="1">
      <c r="A38" s="1"/>
      <c r="B38" s="24"/>
      <c r="C38" s="1"/>
      <c r="D38" s="1"/>
      <c r="E38" s="1"/>
      <c r="F38" s="1"/>
      <c r="G38" s="73"/>
      <c r="H38" s="16"/>
      <c r="I38" s="16"/>
      <c r="J38" s="1"/>
      <c r="K38" s="1"/>
      <c r="L38" s="1"/>
      <c r="M38" s="18"/>
      <c r="N38" s="18"/>
      <c r="O38" s="1"/>
      <c r="P38" s="1"/>
    </row>
    <row r="39" spans="1:16" ht="12.75" customHeight="1">
      <c r="A39" s="1"/>
      <c r="B39" s="24"/>
      <c r="C39" s="1"/>
      <c r="D39" s="1"/>
      <c r="E39" s="1"/>
      <c r="F39" s="1"/>
      <c r="G39" s="73"/>
      <c r="H39" s="16"/>
      <c r="I39" s="16"/>
      <c r="J39" s="1"/>
      <c r="K39" s="1"/>
      <c r="L39" s="1"/>
      <c r="M39" s="18"/>
      <c r="N39" s="18"/>
      <c r="O39" s="1"/>
      <c r="P39" s="1"/>
    </row>
    <row r="40" spans="1:16" ht="12.75" customHeight="1">
      <c r="A40" s="1"/>
      <c r="B40" s="24"/>
      <c r="C40" s="1"/>
      <c r="D40" s="1"/>
      <c r="E40" s="1"/>
      <c r="F40" s="1"/>
      <c r="G40" s="73"/>
      <c r="H40" s="16"/>
      <c r="I40" s="16"/>
      <c r="J40" s="1"/>
      <c r="K40" s="1"/>
      <c r="L40" s="1"/>
      <c r="M40" s="18"/>
      <c r="N40" s="18"/>
      <c r="O40" s="1"/>
      <c r="P40" s="1"/>
    </row>
    <row r="41" spans="1:16" ht="12.75" customHeight="1">
      <c r="A41" s="1"/>
      <c r="B41" s="24"/>
      <c r="C41" s="1"/>
      <c r="D41" s="1"/>
      <c r="E41" s="1"/>
      <c r="F41" s="1"/>
      <c r="G41" s="73"/>
      <c r="H41" s="16"/>
      <c r="I41" s="16"/>
      <c r="J41" s="1"/>
      <c r="K41" s="1"/>
      <c r="L41" s="1"/>
      <c r="M41" s="18"/>
      <c r="N41" s="18"/>
      <c r="O41" s="1"/>
      <c r="P41" s="1"/>
    </row>
    <row r="42" spans="1:16" ht="12.75" customHeight="1">
      <c r="A42" s="1"/>
      <c r="B42" s="24"/>
      <c r="C42" s="1"/>
      <c r="D42" s="1"/>
      <c r="E42" s="1"/>
      <c r="F42" s="1"/>
      <c r="G42" s="73"/>
      <c r="H42" s="16"/>
      <c r="I42" s="16"/>
      <c r="J42" s="1"/>
      <c r="K42" s="1"/>
      <c r="L42" s="1"/>
      <c r="M42" s="18"/>
      <c r="N42" s="18"/>
      <c r="O42" s="1"/>
      <c r="P42" s="1"/>
    </row>
    <row r="43" spans="1:16" ht="12.75" customHeight="1">
      <c r="A43" s="1"/>
      <c r="B43" s="24"/>
      <c r="C43" s="1"/>
      <c r="D43" s="1"/>
      <c r="E43" s="1"/>
      <c r="F43" s="1"/>
      <c r="G43" s="73"/>
      <c r="H43" s="16"/>
      <c r="I43" s="16"/>
      <c r="J43" s="1"/>
      <c r="K43" s="1"/>
      <c r="L43" s="1"/>
      <c r="M43" s="18"/>
      <c r="N43" s="18"/>
      <c r="O43" s="1"/>
      <c r="P43" s="1"/>
    </row>
    <row r="44" spans="1:16" ht="12.75" customHeight="1">
      <c r="A44" s="1"/>
      <c r="B44" s="24"/>
      <c r="C44" s="1"/>
      <c r="D44" s="1"/>
      <c r="E44" s="1"/>
      <c r="F44" s="1"/>
      <c r="G44" s="73"/>
      <c r="H44" s="16"/>
      <c r="I44" s="16"/>
      <c r="J44" s="1"/>
      <c r="K44" s="1"/>
      <c r="L44" s="1"/>
      <c r="M44" s="18"/>
      <c r="N44" s="18"/>
      <c r="O44" s="1"/>
      <c r="P44" s="1"/>
    </row>
    <row r="45" spans="1:16" ht="12.75" customHeight="1">
      <c r="A45" s="1"/>
      <c r="B45" s="24"/>
      <c r="C45" s="1"/>
      <c r="D45" s="1"/>
      <c r="E45" s="1"/>
      <c r="F45" s="1"/>
      <c r="G45" s="73"/>
      <c r="H45" s="16"/>
      <c r="I45" s="16"/>
      <c r="J45" s="1"/>
      <c r="K45" s="1"/>
      <c r="L45" s="1"/>
      <c r="M45" s="18"/>
      <c r="N45" s="18"/>
      <c r="O45" s="1"/>
      <c r="P45" s="1"/>
    </row>
    <row r="46" spans="1:16" ht="12.75" customHeight="1">
      <c r="A46" s="1"/>
      <c r="B46" s="24"/>
      <c r="C46" s="1"/>
      <c r="D46" s="1"/>
      <c r="E46" s="1"/>
      <c r="F46" s="1"/>
      <c r="G46" s="73"/>
      <c r="H46" s="16"/>
      <c r="I46" s="16"/>
      <c r="J46" s="1"/>
      <c r="K46" s="1"/>
      <c r="L46" s="1"/>
      <c r="M46" s="18"/>
      <c r="N46" s="18"/>
      <c r="O46" s="1"/>
      <c r="P46" s="1"/>
    </row>
    <row r="47" spans="1:16" ht="12.75" customHeight="1">
      <c r="A47" s="1"/>
      <c r="B47" s="24"/>
      <c r="C47" s="1"/>
      <c r="D47" s="1"/>
      <c r="E47" s="1"/>
      <c r="F47" s="1"/>
      <c r="G47" s="73"/>
      <c r="H47" s="16"/>
      <c r="I47" s="16"/>
      <c r="J47" s="1"/>
      <c r="K47" s="1"/>
      <c r="L47" s="1"/>
      <c r="M47" s="18"/>
      <c r="N47" s="18"/>
      <c r="O47" s="1"/>
      <c r="P47" s="1"/>
    </row>
    <row r="48" spans="1:16" ht="12.75" customHeight="1">
      <c r="A48" s="1"/>
      <c r="B48" s="24"/>
      <c r="C48" s="1"/>
      <c r="D48" s="1"/>
      <c r="E48" s="1"/>
      <c r="F48" s="1"/>
      <c r="G48" s="73"/>
      <c r="H48" s="16"/>
      <c r="I48" s="16"/>
      <c r="J48" s="1"/>
      <c r="K48" s="1"/>
      <c r="L48" s="1"/>
      <c r="M48" s="18"/>
      <c r="N48" s="18"/>
      <c r="O48" s="1"/>
      <c r="P48" s="1"/>
    </row>
    <row r="49" spans="1:16" ht="12.75" customHeight="1">
      <c r="A49" s="1"/>
      <c r="B49" s="24"/>
      <c r="C49" s="1"/>
      <c r="D49" s="1"/>
      <c r="E49" s="1"/>
      <c r="F49" s="1"/>
      <c r="G49" s="73"/>
      <c r="H49" s="16"/>
      <c r="I49" s="16"/>
      <c r="J49" s="1"/>
      <c r="K49" s="1"/>
      <c r="L49" s="1"/>
      <c r="M49" s="18"/>
      <c r="N49" s="18"/>
      <c r="O49" s="1"/>
      <c r="P49" s="1"/>
    </row>
    <row r="50" spans="1:16" ht="12.75" customHeight="1">
      <c r="A50" s="1"/>
      <c r="B50" s="24"/>
      <c r="C50" s="1"/>
      <c r="D50" s="1"/>
      <c r="E50" s="1"/>
      <c r="F50" s="1"/>
      <c r="G50" s="73"/>
      <c r="H50" s="16"/>
      <c r="I50" s="16"/>
      <c r="J50" s="1"/>
      <c r="K50" s="1"/>
      <c r="L50" s="1"/>
      <c r="M50" s="18"/>
      <c r="N50" s="18"/>
      <c r="O50" s="1"/>
      <c r="P50" s="1"/>
    </row>
    <row r="51" spans="1:16" ht="12.75" customHeight="1">
      <c r="A51" s="1"/>
      <c r="B51" s="24"/>
      <c r="C51" s="1"/>
      <c r="D51" s="1"/>
      <c r="E51" s="1"/>
      <c r="F51" s="1"/>
      <c r="G51" s="73"/>
      <c r="H51" s="16"/>
      <c r="I51" s="16"/>
      <c r="J51" s="1"/>
      <c r="K51" s="1"/>
      <c r="L51" s="1"/>
      <c r="M51" s="18"/>
      <c r="N51" s="18"/>
      <c r="O51" s="1"/>
      <c r="P51" s="1"/>
    </row>
    <row r="52" spans="1:16" ht="12.75" customHeight="1">
      <c r="A52" s="1"/>
      <c r="B52" s="24"/>
      <c r="C52" s="1"/>
      <c r="D52" s="1"/>
      <c r="E52" s="1"/>
      <c r="F52" s="1"/>
      <c r="G52" s="73"/>
      <c r="H52" s="16"/>
      <c r="I52" s="16"/>
      <c r="J52" s="1"/>
      <c r="K52" s="1"/>
      <c r="L52" s="1"/>
      <c r="M52" s="18"/>
      <c r="N52" s="18"/>
      <c r="O52" s="1"/>
      <c r="P52" s="1"/>
    </row>
    <row r="53" spans="1:16" ht="12.75" customHeight="1">
      <c r="A53" s="1"/>
      <c r="B53" s="24"/>
      <c r="C53" s="1"/>
      <c r="D53" s="1"/>
      <c r="E53" s="1"/>
      <c r="F53" s="1"/>
      <c r="G53" s="73"/>
      <c r="H53" s="16"/>
      <c r="I53" s="16"/>
      <c r="J53" s="1"/>
      <c r="K53" s="1"/>
      <c r="L53" s="1"/>
      <c r="M53" s="18"/>
      <c r="N53" s="18"/>
      <c r="O53" s="1"/>
      <c r="P53" s="1"/>
    </row>
    <row r="54" spans="1:16" ht="12.75" customHeight="1">
      <c r="A54" s="1"/>
      <c r="B54" s="24"/>
      <c r="C54" s="1"/>
      <c r="D54" s="1"/>
      <c r="E54" s="1"/>
      <c r="F54" s="1"/>
      <c r="G54" s="73"/>
      <c r="H54" s="16"/>
      <c r="I54" s="16"/>
      <c r="J54" s="1"/>
      <c r="K54" s="1"/>
      <c r="L54" s="1"/>
      <c r="M54" s="18"/>
      <c r="N54" s="18"/>
      <c r="O54" s="1"/>
      <c r="P54" s="1"/>
    </row>
    <row r="55" spans="1:16" ht="12.75" customHeight="1">
      <c r="A55" s="1"/>
      <c r="B55" s="24"/>
      <c r="C55" s="1"/>
      <c r="D55" s="1"/>
      <c r="E55" s="1"/>
      <c r="F55" s="1"/>
      <c r="G55" s="73"/>
      <c r="H55" s="16"/>
      <c r="I55" s="16"/>
      <c r="J55" s="1"/>
      <c r="K55" s="1"/>
      <c r="L55" s="1"/>
      <c r="M55" s="18"/>
      <c r="N55" s="18"/>
      <c r="O55" s="1"/>
      <c r="P55" s="1"/>
    </row>
    <row r="56" spans="1:16" ht="12.75" customHeight="1">
      <c r="A56" s="1"/>
      <c r="B56" s="24"/>
      <c r="C56" s="1"/>
      <c r="D56" s="1"/>
      <c r="E56" s="1"/>
      <c r="F56" s="1"/>
      <c r="G56" s="73"/>
      <c r="H56" s="16"/>
      <c r="I56" s="16"/>
      <c r="J56" s="1"/>
      <c r="K56" s="1"/>
      <c r="L56" s="1"/>
      <c r="M56" s="18"/>
      <c r="N56" s="18"/>
      <c r="O56" s="1"/>
      <c r="P56" s="1"/>
    </row>
    <row r="57" spans="1:16" ht="12.75" customHeight="1">
      <c r="A57" s="1"/>
      <c r="B57" s="24"/>
      <c r="C57" s="1"/>
      <c r="D57" s="1"/>
      <c r="E57" s="1"/>
      <c r="F57" s="1"/>
      <c r="G57" s="73"/>
      <c r="H57" s="16"/>
      <c r="I57" s="16"/>
      <c r="J57" s="1"/>
      <c r="K57" s="1"/>
      <c r="L57" s="1"/>
      <c r="M57" s="18"/>
      <c r="N57" s="18"/>
      <c r="O57" s="1"/>
      <c r="P57" s="1"/>
    </row>
    <row r="58" spans="1:16" ht="12.75" customHeight="1">
      <c r="A58" s="1"/>
      <c r="B58" s="24"/>
      <c r="C58" s="1"/>
      <c r="D58" s="1"/>
      <c r="E58" s="1"/>
      <c r="F58" s="1"/>
      <c r="G58" s="73"/>
      <c r="H58" s="16"/>
      <c r="I58" s="16"/>
      <c r="J58" s="1"/>
      <c r="K58" s="1"/>
      <c r="L58" s="1"/>
      <c r="M58" s="18"/>
      <c r="N58" s="18"/>
      <c r="O58" s="1"/>
      <c r="P58" s="1"/>
    </row>
    <row r="59" spans="1:16" ht="12.75" customHeight="1">
      <c r="A59" s="1"/>
      <c r="B59" s="24"/>
      <c r="C59" s="1"/>
      <c r="D59" s="1"/>
      <c r="E59" s="1"/>
      <c r="F59" s="1"/>
      <c r="G59" s="73"/>
      <c r="H59" s="16"/>
      <c r="I59" s="16"/>
      <c r="J59" s="1"/>
      <c r="K59" s="1"/>
      <c r="L59" s="1"/>
      <c r="M59" s="18"/>
      <c r="N59" s="18"/>
      <c r="O59" s="1"/>
      <c r="P59" s="1"/>
    </row>
    <row r="60" spans="1:16" ht="12.75" customHeight="1">
      <c r="A60" s="1"/>
      <c r="B60" s="24"/>
      <c r="C60" s="1"/>
      <c r="D60" s="1"/>
      <c r="E60" s="1"/>
      <c r="F60" s="1"/>
      <c r="G60" s="73"/>
      <c r="H60" s="16"/>
      <c r="I60" s="16"/>
      <c r="J60" s="1"/>
      <c r="K60" s="1"/>
      <c r="L60" s="1"/>
      <c r="M60" s="18"/>
      <c r="N60" s="18"/>
      <c r="O60" s="1"/>
      <c r="P60" s="1"/>
    </row>
    <row r="61" spans="1:16" ht="12.75" customHeight="1">
      <c r="A61" s="1"/>
      <c r="B61" s="24"/>
      <c r="C61" s="1"/>
      <c r="D61" s="1"/>
      <c r="E61" s="1"/>
      <c r="F61" s="1"/>
      <c r="G61" s="73"/>
      <c r="H61" s="16"/>
      <c r="I61" s="16"/>
      <c r="J61" s="1"/>
      <c r="K61" s="1"/>
      <c r="L61" s="1"/>
      <c r="M61" s="18"/>
      <c r="N61" s="18"/>
      <c r="O61" s="1"/>
      <c r="P61" s="1"/>
    </row>
    <row r="62" spans="1:16" ht="12.75" customHeight="1">
      <c r="A62" s="1"/>
      <c r="B62" s="24"/>
      <c r="C62" s="1"/>
      <c r="D62" s="1"/>
      <c r="E62" s="1"/>
      <c r="F62" s="1"/>
      <c r="G62" s="73"/>
      <c r="H62" s="16"/>
      <c r="I62" s="16"/>
      <c r="J62" s="1"/>
      <c r="K62" s="1"/>
      <c r="L62" s="1"/>
      <c r="M62" s="18"/>
      <c r="N62" s="18"/>
      <c r="O62" s="1"/>
      <c r="P62" s="1"/>
    </row>
    <row r="63" spans="1:16" ht="12.75" customHeight="1">
      <c r="A63" s="1"/>
      <c r="B63" s="24"/>
      <c r="C63" s="1"/>
      <c r="D63" s="1"/>
      <c r="E63" s="1"/>
      <c r="F63" s="1"/>
      <c r="G63" s="73"/>
      <c r="H63" s="16"/>
      <c r="I63" s="16"/>
      <c r="J63" s="1"/>
      <c r="K63" s="1"/>
      <c r="L63" s="1"/>
      <c r="M63" s="18"/>
      <c r="N63" s="18"/>
      <c r="O63" s="1"/>
      <c r="P63" s="1"/>
    </row>
    <row r="64" spans="1:16" ht="12.75" customHeight="1">
      <c r="A64" s="1"/>
      <c r="B64" s="24"/>
      <c r="C64" s="1"/>
      <c r="D64" s="1"/>
      <c r="E64" s="1"/>
      <c r="F64" s="1"/>
      <c r="G64" s="73"/>
      <c r="H64" s="16"/>
      <c r="I64" s="16"/>
      <c r="J64" s="1"/>
      <c r="K64" s="1"/>
      <c r="L64" s="1"/>
      <c r="M64" s="18"/>
      <c r="N64" s="18"/>
      <c r="O64" s="1"/>
      <c r="P64" s="1"/>
    </row>
    <row r="65" spans="1:16" ht="12.75" customHeight="1">
      <c r="A65" s="1"/>
      <c r="B65" s="24"/>
      <c r="C65" s="1"/>
      <c r="D65" s="1"/>
      <c r="E65" s="1"/>
      <c r="F65" s="1"/>
      <c r="G65" s="73"/>
      <c r="H65" s="16"/>
      <c r="I65" s="16"/>
      <c r="J65" s="1"/>
      <c r="K65" s="1"/>
      <c r="L65" s="1"/>
      <c r="M65" s="18"/>
      <c r="N65" s="18"/>
      <c r="O65" s="1"/>
      <c r="P65" s="1"/>
    </row>
    <row r="66" spans="1:16" ht="12.75" customHeight="1">
      <c r="A66" s="1"/>
      <c r="B66" s="24"/>
      <c r="C66" s="1"/>
      <c r="D66" s="1"/>
      <c r="E66" s="1"/>
      <c r="F66" s="1"/>
      <c r="G66" s="73"/>
      <c r="H66" s="16"/>
      <c r="I66" s="16"/>
      <c r="J66" s="1"/>
      <c r="K66" s="1"/>
      <c r="L66" s="1"/>
      <c r="M66" s="18"/>
      <c r="N66" s="18"/>
      <c r="O66" s="1"/>
      <c r="P66" s="1"/>
    </row>
    <row r="67" spans="1:16" ht="12.75" customHeight="1">
      <c r="A67" s="1"/>
      <c r="B67" s="24"/>
      <c r="C67" s="1"/>
      <c r="D67" s="1"/>
      <c r="E67" s="1"/>
      <c r="F67" s="1"/>
      <c r="G67" s="73"/>
      <c r="H67" s="16"/>
      <c r="I67" s="16"/>
      <c r="J67" s="1"/>
      <c r="K67" s="1"/>
      <c r="L67" s="1"/>
      <c r="M67" s="18"/>
      <c r="N67" s="18"/>
      <c r="O67" s="1"/>
      <c r="P67" s="1"/>
    </row>
    <row r="68" spans="1:16" ht="12.75" customHeight="1">
      <c r="A68" s="1"/>
      <c r="B68" s="24"/>
      <c r="C68" s="1"/>
      <c r="D68" s="1"/>
      <c r="E68" s="1"/>
      <c r="F68" s="1"/>
      <c r="G68" s="73"/>
      <c r="H68" s="16"/>
      <c r="I68" s="16"/>
      <c r="J68" s="1"/>
      <c r="K68" s="1"/>
      <c r="L68" s="1"/>
      <c r="M68" s="18"/>
      <c r="N68" s="18"/>
      <c r="O68" s="1"/>
      <c r="P68" s="1"/>
    </row>
    <row r="69" spans="1:16" ht="12.75" customHeight="1">
      <c r="A69" s="1"/>
      <c r="B69" s="24"/>
      <c r="C69" s="1"/>
      <c r="D69" s="1"/>
      <c r="E69" s="1"/>
      <c r="F69" s="1"/>
      <c r="G69" s="73"/>
      <c r="H69" s="16"/>
      <c r="I69" s="16"/>
      <c r="J69" s="1"/>
      <c r="K69" s="1"/>
      <c r="L69" s="1"/>
      <c r="M69" s="18"/>
      <c r="N69" s="18"/>
      <c r="O69" s="1"/>
      <c r="P69" s="1"/>
    </row>
    <row r="70" spans="1:16" ht="12.75" customHeight="1">
      <c r="A70" s="1"/>
      <c r="B70" s="24"/>
      <c r="C70" s="1"/>
      <c r="D70" s="1"/>
      <c r="E70" s="1"/>
      <c r="F70" s="1"/>
      <c r="G70" s="73"/>
      <c r="H70" s="16"/>
      <c r="I70" s="16"/>
      <c r="J70" s="1"/>
      <c r="K70" s="1"/>
      <c r="L70" s="1"/>
      <c r="M70" s="18"/>
      <c r="N70" s="18"/>
      <c r="O70" s="1"/>
      <c r="P70" s="1"/>
    </row>
    <row r="71" spans="1:16" ht="12.75" customHeight="1">
      <c r="A71" s="1"/>
      <c r="B71" s="24"/>
      <c r="C71" s="1"/>
      <c r="D71" s="1"/>
      <c r="E71" s="1"/>
      <c r="F71" s="1"/>
      <c r="G71" s="73"/>
      <c r="H71" s="16"/>
      <c r="I71" s="16"/>
      <c r="J71" s="1"/>
      <c r="K71" s="1"/>
      <c r="L71" s="1"/>
      <c r="M71" s="18"/>
      <c r="N71" s="18"/>
      <c r="O71" s="1"/>
      <c r="P71" s="1"/>
    </row>
    <row r="72" spans="1:16" ht="12.75" customHeight="1">
      <c r="A72" s="1"/>
      <c r="B72" s="24"/>
      <c r="C72" s="1"/>
      <c r="D72" s="1"/>
      <c r="E72" s="1"/>
      <c r="F72" s="1"/>
      <c r="G72" s="73"/>
      <c r="H72" s="16"/>
      <c r="I72" s="16"/>
      <c r="J72" s="1"/>
      <c r="K72" s="1"/>
      <c r="L72" s="1"/>
      <c r="M72" s="18"/>
      <c r="N72" s="18"/>
      <c r="O72" s="1"/>
      <c r="P72" s="1"/>
    </row>
    <row r="73" spans="1:16" ht="12.75" customHeight="1">
      <c r="A73" s="1"/>
      <c r="B73" s="24"/>
      <c r="C73" s="1"/>
      <c r="D73" s="1"/>
      <c r="E73" s="1"/>
      <c r="F73" s="1"/>
      <c r="G73" s="73"/>
      <c r="H73" s="16"/>
      <c r="I73" s="16"/>
      <c r="J73" s="1"/>
      <c r="K73" s="1"/>
      <c r="L73" s="1"/>
      <c r="M73" s="18"/>
      <c r="N73" s="18"/>
      <c r="O73" s="1"/>
      <c r="P73" s="1"/>
    </row>
    <row r="74" spans="1:16" ht="12.75" customHeight="1">
      <c r="A74" s="1"/>
      <c r="B74" s="24"/>
      <c r="C74" s="1"/>
      <c r="D74" s="1"/>
      <c r="E74" s="1"/>
      <c r="F74" s="1"/>
      <c r="G74" s="73"/>
      <c r="H74" s="16"/>
      <c r="I74" s="16"/>
      <c r="J74" s="1"/>
      <c r="K74" s="1"/>
      <c r="L74" s="1"/>
      <c r="M74" s="18"/>
      <c r="N74" s="18"/>
      <c r="O74" s="1"/>
      <c r="P74" s="1"/>
    </row>
    <row r="75" spans="1:16" ht="12.75" customHeight="1">
      <c r="A75" s="1"/>
      <c r="B75" s="24"/>
      <c r="C75" s="1"/>
      <c r="D75" s="1"/>
      <c r="E75" s="1"/>
      <c r="F75" s="1"/>
      <c r="G75" s="73"/>
      <c r="H75" s="16"/>
      <c r="I75" s="16"/>
      <c r="J75" s="1"/>
      <c r="K75" s="1"/>
      <c r="L75" s="1"/>
      <c r="M75" s="18"/>
      <c r="N75" s="18"/>
      <c r="O75" s="1"/>
      <c r="P75" s="1"/>
    </row>
    <row r="76" spans="1:16" ht="12.75" customHeight="1">
      <c r="A76" s="1"/>
      <c r="B76" s="24"/>
      <c r="C76" s="1"/>
      <c r="D76" s="1"/>
      <c r="E76" s="1"/>
      <c r="F76" s="1"/>
      <c r="G76" s="73"/>
      <c r="H76" s="16"/>
      <c r="I76" s="16"/>
      <c r="J76" s="1"/>
      <c r="K76" s="1"/>
      <c r="L76" s="1"/>
      <c r="M76" s="18"/>
      <c r="N76" s="18"/>
      <c r="O76" s="1"/>
      <c r="P76" s="1"/>
    </row>
    <row r="77" spans="1:16" ht="12.75" customHeight="1">
      <c r="A77" s="1"/>
      <c r="B77" s="24"/>
      <c r="C77" s="1"/>
      <c r="D77" s="1"/>
      <c r="E77" s="1"/>
      <c r="F77" s="1"/>
      <c r="G77" s="73"/>
      <c r="H77" s="16"/>
      <c r="I77" s="16"/>
      <c r="J77" s="1"/>
      <c r="K77" s="1"/>
      <c r="L77" s="1"/>
      <c r="M77" s="18"/>
      <c r="N77" s="18"/>
      <c r="O77" s="1"/>
      <c r="P77" s="1"/>
    </row>
    <row r="78" spans="1:16" ht="12.75" customHeight="1">
      <c r="A78" s="1"/>
      <c r="B78" s="24"/>
      <c r="C78" s="1"/>
      <c r="D78" s="1"/>
      <c r="E78" s="1"/>
      <c r="F78" s="1"/>
      <c r="G78" s="73"/>
      <c r="H78" s="16"/>
      <c r="I78" s="16"/>
      <c r="J78" s="1"/>
      <c r="K78" s="1"/>
      <c r="L78" s="1"/>
      <c r="M78" s="18"/>
      <c r="N78" s="18"/>
      <c r="O78" s="1"/>
      <c r="P78" s="1"/>
    </row>
    <row r="79" spans="1:16" ht="12.75" customHeight="1">
      <c r="A79" s="1"/>
      <c r="B79" s="24"/>
      <c r="C79" s="1"/>
      <c r="D79" s="1"/>
      <c r="E79" s="1"/>
      <c r="F79" s="1"/>
      <c r="G79" s="73"/>
      <c r="H79" s="16"/>
      <c r="I79" s="16"/>
      <c r="J79" s="1"/>
      <c r="K79" s="1"/>
      <c r="L79" s="1"/>
      <c r="M79" s="18"/>
      <c r="N79" s="18"/>
      <c r="O79" s="1"/>
      <c r="P79" s="1"/>
    </row>
    <row r="80" spans="1:16" ht="12.75" customHeight="1">
      <c r="A80" s="1"/>
      <c r="B80" s="24"/>
      <c r="C80" s="1"/>
      <c r="D80" s="1"/>
      <c r="E80" s="1"/>
      <c r="F80" s="1"/>
      <c r="G80" s="73"/>
      <c r="H80" s="16"/>
      <c r="I80" s="16"/>
      <c r="J80" s="1"/>
      <c r="K80" s="1"/>
      <c r="L80" s="1"/>
      <c r="M80" s="18"/>
      <c r="N80" s="18"/>
      <c r="O80" s="1"/>
      <c r="P80" s="1"/>
    </row>
    <row r="81" spans="1:16" ht="12.75" customHeight="1">
      <c r="A81" s="1"/>
      <c r="B81" s="24"/>
      <c r="C81" s="1"/>
      <c r="D81" s="1"/>
      <c r="E81" s="1"/>
      <c r="F81" s="1"/>
      <c r="G81" s="73"/>
      <c r="H81" s="16"/>
      <c r="I81" s="16"/>
      <c r="J81" s="1"/>
      <c r="K81" s="1"/>
      <c r="L81" s="1"/>
      <c r="M81" s="18"/>
      <c r="N81" s="18"/>
      <c r="O81" s="1"/>
      <c r="P81" s="1"/>
    </row>
    <row r="82" spans="1:16" ht="12.75" customHeight="1">
      <c r="A82" s="1"/>
      <c r="B82" s="24"/>
      <c r="C82" s="1"/>
      <c r="D82" s="1"/>
      <c r="E82" s="1"/>
      <c r="F82" s="1"/>
      <c r="G82" s="73"/>
      <c r="H82" s="16"/>
      <c r="I82" s="16"/>
      <c r="J82" s="1"/>
      <c r="K82" s="1"/>
      <c r="L82" s="1"/>
      <c r="M82" s="18"/>
      <c r="N82" s="18"/>
      <c r="O82" s="1"/>
      <c r="P82" s="1"/>
    </row>
    <row r="83" spans="1:16" ht="12.75" customHeight="1">
      <c r="A83" s="1"/>
      <c r="B83" s="24"/>
      <c r="C83" s="1"/>
      <c r="D83" s="1"/>
      <c r="E83" s="1"/>
      <c r="F83" s="1"/>
      <c r="G83" s="73"/>
      <c r="H83" s="16"/>
      <c r="I83" s="16"/>
      <c r="J83" s="1"/>
      <c r="K83" s="1"/>
      <c r="L83" s="1"/>
      <c r="M83" s="18"/>
      <c r="N83" s="18"/>
      <c r="O83" s="1"/>
      <c r="P83" s="1"/>
    </row>
    <row r="84" spans="1:16" ht="12.75" customHeight="1">
      <c r="A84" s="1"/>
      <c r="B84" s="24"/>
      <c r="C84" s="1"/>
      <c r="D84" s="1"/>
      <c r="E84" s="1"/>
      <c r="F84" s="1"/>
      <c r="G84" s="73"/>
      <c r="H84" s="16"/>
      <c r="I84" s="16"/>
      <c r="J84" s="1"/>
      <c r="K84" s="1"/>
      <c r="L84" s="1"/>
      <c r="M84" s="18"/>
      <c r="N84" s="18"/>
      <c r="O84" s="1"/>
      <c r="P84" s="1"/>
    </row>
    <row r="85" spans="1:16" ht="12.75" customHeight="1">
      <c r="A85" s="1"/>
      <c r="B85" s="24"/>
      <c r="C85" s="1"/>
      <c r="D85" s="1"/>
      <c r="E85" s="1"/>
      <c r="F85" s="1"/>
      <c r="G85" s="73"/>
      <c r="H85" s="16"/>
      <c r="I85" s="16"/>
      <c r="J85" s="1"/>
      <c r="K85" s="1"/>
      <c r="L85" s="1"/>
      <c r="M85" s="18"/>
      <c r="N85" s="18"/>
      <c r="O85" s="1"/>
      <c r="P85" s="1"/>
    </row>
  </sheetData>
  <sortState xmlns:xlrd2="http://schemas.microsoft.com/office/spreadsheetml/2017/richdata2" ref="B11:O14">
    <sortCondition descending="1" ref="M11:M14"/>
  </sortState>
  <mergeCells count="14">
    <mergeCell ref="A6:O6"/>
    <mergeCell ref="A1:O3"/>
    <mergeCell ref="O4:O5"/>
    <mergeCell ref="J4:M4"/>
    <mergeCell ref="N4:N5"/>
    <mergeCell ref="H4:H5"/>
    <mergeCell ref="I4:I5"/>
    <mergeCell ref="F4:F5"/>
    <mergeCell ref="G4:G5"/>
    <mergeCell ref="A4:A5"/>
    <mergeCell ref="B4:B5"/>
    <mergeCell ref="C4:C5"/>
    <mergeCell ref="D4:D5"/>
    <mergeCell ref="E4:E5"/>
  </mergeCells>
  <pageMargins left="0.25" right="0.25" top="0.75" bottom="0.75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3"/>
  <sheetViews>
    <sheetView tabSelected="1" zoomScale="90" zoomScaleNormal="90" workbookViewId="0">
      <pane ySplit="5" topLeftCell="A12" activePane="bottomLeft" state="frozen"/>
      <selection pane="bottomLeft" activeCell="K20" sqref="K20"/>
    </sheetView>
  </sheetViews>
  <sheetFormatPr defaultColWidth="12.7109375" defaultRowHeight="15" customHeight="1"/>
  <cols>
    <col min="1" max="1" width="4.42578125" customWidth="1"/>
    <col min="2" max="2" width="40.7109375" bestFit="1" customWidth="1"/>
    <col min="3" max="3" width="11.28515625" bestFit="1" customWidth="1"/>
    <col min="4" max="4" width="5.7109375" customWidth="1"/>
    <col min="5" max="5" width="16.28515625" customWidth="1"/>
    <col min="6" max="6" width="13.7109375" customWidth="1"/>
    <col min="7" max="7" width="6.28515625" style="72" bestFit="1" customWidth="1"/>
    <col min="8" max="8" width="7.140625" bestFit="1" customWidth="1"/>
    <col min="9" max="9" width="15.28515625" bestFit="1" customWidth="1"/>
    <col min="10" max="10" width="6.140625" bestFit="1" customWidth="1"/>
    <col min="11" max="11" width="8.42578125" style="58" bestFit="1" customWidth="1"/>
    <col min="12" max="14" width="6.7109375" bestFit="1" customWidth="1"/>
    <col min="15" max="15" width="6.7109375" customWidth="1"/>
    <col min="16" max="16" width="8.42578125" bestFit="1" customWidth="1"/>
    <col min="17" max="17" width="12.5703125" style="58" customWidth="1"/>
    <col min="18" max="18" width="7.7109375" bestFit="1" customWidth="1"/>
    <col min="19" max="19" width="5.28515625" bestFit="1" customWidth="1"/>
    <col min="20" max="20" width="6" bestFit="1" customWidth="1"/>
  </cols>
  <sheetData>
    <row r="1" spans="1:21" ht="15" customHeight="1">
      <c r="A1" s="420" t="s">
        <v>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1"/>
    </row>
    <row r="2" spans="1:21" ht="15.75" customHeight="1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4"/>
    </row>
    <row r="3" spans="1:21" ht="15" customHeight="1" thickBot="1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7"/>
    </row>
    <row r="4" spans="1:21" ht="15" customHeight="1" thickBot="1">
      <c r="A4" s="462" t="s">
        <v>20</v>
      </c>
      <c r="B4" s="464" t="s">
        <v>0</v>
      </c>
      <c r="C4" s="466" t="s">
        <v>1</v>
      </c>
      <c r="D4" s="456" t="s">
        <v>2</v>
      </c>
      <c r="E4" s="416" t="s">
        <v>43</v>
      </c>
      <c r="F4" s="456" t="s">
        <v>3</v>
      </c>
      <c r="G4" s="456" t="s">
        <v>45</v>
      </c>
      <c r="H4" s="468" t="s">
        <v>44</v>
      </c>
      <c r="I4" s="464" t="s">
        <v>4</v>
      </c>
      <c r="J4" s="470" t="s">
        <v>5</v>
      </c>
      <c r="K4" s="458" t="s">
        <v>6</v>
      </c>
      <c r="L4" s="460" t="s">
        <v>18</v>
      </c>
      <c r="M4" s="461"/>
      <c r="N4" s="461"/>
      <c r="O4" s="461"/>
      <c r="P4" s="461"/>
      <c r="Q4" s="458" t="s">
        <v>6</v>
      </c>
      <c r="R4" s="472" t="s">
        <v>8</v>
      </c>
      <c r="S4" s="474" t="s">
        <v>40</v>
      </c>
      <c r="T4" s="476" t="s">
        <v>50</v>
      </c>
    </row>
    <row r="5" spans="1:21" ht="19.5" customHeight="1" thickBot="1">
      <c r="A5" s="463"/>
      <c r="B5" s="465"/>
      <c r="C5" s="467"/>
      <c r="D5" s="457"/>
      <c r="E5" s="419"/>
      <c r="F5" s="457"/>
      <c r="G5" s="457"/>
      <c r="H5" s="469"/>
      <c r="I5" s="465"/>
      <c r="J5" s="471"/>
      <c r="K5" s="459"/>
      <c r="L5" s="225">
        <v>1</v>
      </c>
      <c r="M5" s="226">
        <v>2</v>
      </c>
      <c r="N5" s="226">
        <v>3</v>
      </c>
      <c r="O5" s="226">
        <v>4</v>
      </c>
      <c r="P5" s="225" t="s">
        <v>9</v>
      </c>
      <c r="Q5" s="459"/>
      <c r="R5" s="473"/>
      <c r="S5" s="475"/>
      <c r="T5" s="477"/>
    </row>
    <row r="6" spans="1:21" ht="19.5" customHeight="1">
      <c r="A6" s="431" t="s">
        <v>152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</row>
    <row r="7" spans="1:21" ht="15" customHeight="1">
      <c r="A7" s="173">
        <v>1</v>
      </c>
      <c r="B7" s="195" t="s">
        <v>94</v>
      </c>
      <c r="C7" s="185">
        <v>39708</v>
      </c>
      <c r="D7" s="167">
        <v>60</v>
      </c>
      <c r="E7" s="106" t="s">
        <v>95</v>
      </c>
      <c r="F7" s="167" t="s">
        <v>32</v>
      </c>
      <c r="G7" s="167" t="s">
        <v>37</v>
      </c>
      <c r="H7" s="173" t="s">
        <v>10</v>
      </c>
      <c r="I7" s="185" t="s">
        <v>32</v>
      </c>
      <c r="J7" s="166">
        <v>60</v>
      </c>
      <c r="K7" s="196">
        <v>0.86280000000000001</v>
      </c>
      <c r="L7" s="231">
        <v>70</v>
      </c>
      <c r="M7" s="242">
        <v>80</v>
      </c>
      <c r="N7" s="232">
        <v>80</v>
      </c>
      <c r="O7" s="231"/>
      <c r="P7" s="233">
        <v>80</v>
      </c>
      <c r="Q7" s="196">
        <f t="shared" ref="Q7:Q17" si="0">K7*P7</f>
        <v>69.024000000000001</v>
      </c>
      <c r="R7" s="168">
        <v>1</v>
      </c>
      <c r="S7" s="168"/>
      <c r="T7" s="170">
        <v>12</v>
      </c>
      <c r="U7" s="328">
        <v>0</v>
      </c>
    </row>
    <row r="8" spans="1:21" ht="15" customHeight="1">
      <c r="A8" s="173">
        <v>2</v>
      </c>
      <c r="B8" s="64" t="s">
        <v>157</v>
      </c>
      <c r="C8" s="34">
        <v>39864</v>
      </c>
      <c r="D8" s="4">
        <v>60</v>
      </c>
      <c r="E8" s="29" t="s">
        <v>95</v>
      </c>
      <c r="F8" s="27" t="s">
        <v>93</v>
      </c>
      <c r="G8" s="27" t="s">
        <v>37</v>
      </c>
      <c r="H8" s="6" t="s">
        <v>10</v>
      </c>
      <c r="I8" s="34" t="s">
        <v>32</v>
      </c>
      <c r="J8" s="7">
        <v>60</v>
      </c>
      <c r="K8" s="62">
        <v>0.81279999999999997</v>
      </c>
      <c r="L8" s="242">
        <v>130</v>
      </c>
      <c r="M8" s="235">
        <v>140</v>
      </c>
      <c r="N8" s="328">
        <v>145</v>
      </c>
      <c r="O8" s="281"/>
      <c r="P8" s="234">
        <v>140</v>
      </c>
      <c r="Q8" s="62">
        <f t="shared" si="0"/>
        <v>113.792</v>
      </c>
      <c r="R8" s="10">
        <v>1</v>
      </c>
      <c r="S8" s="10"/>
      <c r="T8" s="47">
        <v>12</v>
      </c>
    </row>
    <row r="9" spans="1:21" ht="15" customHeight="1">
      <c r="A9" s="173">
        <v>3</v>
      </c>
      <c r="B9" s="64" t="s">
        <v>102</v>
      </c>
      <c r="C9" s="34">
        <v>39988</v>
      </c>
      <c r="D9" s="4">
        <v>60</v>
      </c>
      <c r="E9" s="29" t="s">
        <v>95</v>
      </c>
      <c r="F9" s="97" t="s">
        <v>11</v>
      </c>
      <c r="G9" s="27" t="s">
        <v>37</v>
      </c>
      <c r="H9" s="32" t="s">
        <v>10</v>
      </c>
      <c r="I9" s="143" t="s">
        <v>11</v>
      </c>
      <c r="J9" s="7">
        <v>56</v>
      </c>
      <c r="K9" s="62">
        <v>0.87480000000000002</v>
      </c>
      <c r="L9" s="231">
        <v>100</v>
      </c>
      <c r="M9" s="382">
        <v>110</v>
      </c>
      <c r="N9" s="242">
        <v>127.5</v>
      </c>
      <c r="O9" s="281"/>
      <c r="P9" s="234">
        <v>110</v>
      </c>
      <c r="Q9" s="62">
        <f t="shared" si="0"/>
        <v>96.228000000000009</v>
      </c>
      <c r="R9" s="10">
        <v>2</v>
      </c>
      <c r="S9" s="10"/>
      <c r="T9" s="78">
        <v>5</v>
      </c>
    </row>
    <row r="10" spans="1:21" ht="15" customHeight="1">
      <c r="A10" s="173">
        <v>4</v>
      </c>
      <c r="B10" s="64" t="s">
        <v>107</v>
      </c>
      <c r="C10" s="34">
        <v>38444</v>
      </c>
      <c r="D10" s="4">
        <v>56</v>
      </c>
      <c r="E10" s="107" t="s">
        <v>53</v>
      </c>
      <c r="F10" s="27" t="s">
        <v>90</v>
      </c>
      <c r="G10" s="31" t="s">
        <v>37</v>
      </c>
      <c r="H10" s="32" t="s">
        <v>10</v>
      </c>
      <c r="I10" s="30" t="s">
        <v>90</v>
      </c>
      <c r="J10" s="28">
        <v>55</v>
      </c>
      <c r="K10" s="62">
        <v>0.92630000000000001</v>
      </c>
      <c r="L10" s="235">
        <v>67.5</v>
      </c>
      <c r="M10" s="235">
        <v>75</v>
      </c>
      <c r="N10" s="382">
        <v>85</v>
      </c>
      <c r="O10" s="236"/>
      <c r="P10" s="282">
        <v>85</v>
      </c>
      <c r="Q10" s="62">
        <f t="shared" si="0"/>
        <v>78.735500000000002</v>
      </c>
      <c r="R10" s="10">
        <v>1</v>
      </c>
      <c r="S10" s="10"/>
      <c r="T10" s="385">
        <v>12</v>
      </c>
    </row>
    <row r="11" spans="1:21" ht="15.75" customHeight="1">
      <c r="A11" s="173">
        <v>5</v>
      </c>
      <c r="B11" s="64" t="s">
        <v>63</v>
      </c>
      <c r="C11" s="34">
        <v>34998</v>
      </c>
      <c r="D11" s="4">
        <v>48</v>
      </c>
      <c r="E11" s="54" t="s">
        <v>55</v>
      </c>
      <c r="F11" s="27" t="s">
        <v>11</v>
      </c>
      <c r="G11" s="27" t="s">
        <v>37</v>
      </c>
      <c r="H11" s="32" t="s">
        <v>10</v>
      </c>
      <c r="I11" s="34" t="s">
        <v>28</v>
      </c>
      <c r="J11" s="374">
        <v>43.8</v>
      </c>
      <c r="K11" s="55">
        <v>1.1079000000000001</v>
      </c>
      <c r="L11" s="380">
        <v>77.5</v>
      </c>
      <c r="M11" s="261">
        <v>87.5</v>
      </c>
      <c r="N11" s="242">
        <v>102.5</v>
      </c>
      <c r="O11" s="261"/>
      <c r="P11" s="381">
        <v>87.5</v>
      </c>
      <c r="Q11" s="62">
        <f t="shared" si="0"/>
        <v>96.941250000000011</v>
      </c>
      <c r="R11" s="383">
        <v>1</v>
      </c>
      <c r="S11" s="10"/>
      <c r="T11" s="386">
        <v>12</v>
      </c>
      <c r="U11" s="227"/>
    </row>
    <row r="12" spans="1:21" ht="15" customHeight="1">
      <c r="A12" s="173">
        <v>6</v>
      </c>
      <c r="B12" s="67" t="s">
        <v>129</v>
      </c>
      <c r="C12" s="30">
        <v>32677</v>
      </c>
      <c r="D12" s="11">
        <v>56</v>
      </c>
      <c r="E12" s="54" t="s">
        <v>55</v>
      </c>
      <c r="F12" s="27" t="s">
        <v>12</v>
      </c>
      <c r="G12" s="27" t="s">
        <v>37</v>
      </c>
      <c r="H12" s="32" t="s">
        <v>10</v>
      </c>
      <c r="I12" s="30" t="s">
        <v>12</v>
      </c>
      <c r="J12" s="311">
        <v>55.6</v>
      </c>
      <c r="K12" s="62">
        <v>0.91100000000000003</v>
      </c>
      <c r="L12" s="235">
        <v>100</v>
      </c>
      <c r="M12" s="238">
        <v>110</v>
      </c>
      <c r="N12" s="242">
        <v>110</v>
      </c>
      <c r="O12" s="236"/>
      <c r="P12" s="231">
        <v>100</v>
      </c>
      <c r="Q12" s="62">
        <f t="shared" si="0"/>
        <v>91.100000000000009</v>
      </c>
      <c r="R12" s="10">
        <v>1</v>
      </c>
      <c r="S12" s="10"/>
      <c r="T12" s="385">
        <v>12</v>
      </c>
    </row>
    <row r="13" spans="1:21" ht="15" customHeight="1">
      <c r="A13" s="173">
        <v>7</v>
      </c>
      <c r="B13" s="133" t="s">
        <v>159</v>
      </c>
      <c r="C13" s="134">
        <v>31048</v>
      </c>
      <c r="D13" s="135">
        <v>60</v>
      </c>
      <c r="E13" s="54" t="s">
        <v>55</v>
      </c>
      <c r="F13" s="27" t="s">
        <v>11</v>
      </c>
      <c r="G13" s="27" t="s">
        <v>37</v>
      </c>
      <c r="H13" s="32" t="s">
        <v>10</v>
      </c>
      <c r="I13" s="31" t="s">
        <v>11</v>
      </c>
      <c r="J13" s="312">
        <v>59.9</v>
      </c>
      <c r="K13" s="80">
        <v>0.86280000000000001</v>
      </c>
      <c r="L13" s="236">
        <v>150</v>
      </c>
      <c r="M13" s="382">
        <v>160</v>
      </c>
      <c r="N13" s="382" t="s">
        <v>170</v>
      </c>
      <c r="O13" s="236"/>
      <c r="P13" s="231">
        <v>160</v>
      </c>
      <c r="Q13" s="62">
        <f t="shared" si="0"/>
        <v>138.048</v>
      </c>
      <c r="R13" s="10">
        <v>1</v>
      </c>
      <c r="S13" s="10"/>
      <c r="T13" s="385">
        <v>12</v>
      </c>
    </row>
    <row r="14" spans="1:21" ht="15" customHeight="1">
      <c r="A14" s="173">
        <v>8</v>
      </c>
      <c r="B14" s="379" t="s">
        <v>97</v>
      </c>
      <c r="C14" s="280">
        <v>34251</v>
      </c>
      <c r="D14" s="369">
        <v>67.5</v>
      </c>
      <c r="E14" s="107" t="s">
        <v>55</v>
      </c>
      <c r="F14" s="27" t="s">
        <v>93</v>
      </c>
      <c r="G14" s="27" t="s">
        <v>37</v>
      </c>
      <c r="H14" s="32" t="s">
        <v>10</v>
      </c>
      <c r="I14" s="34" t="s">
        <v>32</v>
      </c>
      <c r="J14" s="323">
        <v>67.400000000000006</v>
      </c>
      <c r="K14" s="196">
        <v>0.77690000000000003</v>
      </c>
      <c r="L14" s="236">
        <v>115</v>
      </c>
      <c r="M14" s="236">
        <v>120</v>
      </c>
      <c r="N14" s="232" t="s">
        <v>170</v>
      </c>
      <c r="O14" s="236"/>
      <c r="P14" s="231">
        <v>120</v>
      </c>
      <c r="Q14" s="62">
        <f t="shared" si="0"/>
        <v>93.228000000000009</v>
      </c>
      <c r="R14" s="10">
        <v>1</v>
      </c>
      <c r="S14" s="10"/>
      <c r="T14" s="385">
        <v>12</v>
      </c>
    </row>
    <row r="15" spans="1:21" ht="15" customHeight="1">
      <c r="A15" s="173">
        <v>9</v>
      </c>
      <c r="B15" s="164" t="s">
        <v>138</v>
      </c>
      <c r="C15" s="185">
        <v>37652</v>
      </c>
      <c r="D15" s="168">
        <v>67.5</v>
      </c>
      <c r="E15" s="54" t="s">
        <v>55</v>
      </c>
      <c r="F15" s="27" t="s">
        <v>11</v>
      </c>
      <c r="G15" s="27" t="s">
        <v>37</v>
      </c>
      <c r="H15" s="32" t="s">
        <v>10</v>
      </c>
      <c r="I15" s="30" t="s">
        <v>11</v>
      </c>
      <c r="J15" s="31">
        <v>65.7</v>
      </c>
      <c r="K15" s="62">
        <v>0.79590000000000005</v>
      </c>
      <c r="L15" s="236">
        <v>90</v>
      </c>
      <c r="M15" s="382">
        <v>100</v>
      </c>
      <c r="N15" s="232">
        <v>105</v>
      </c>
      <c r="O15" s="34"/>
      <c r="P15" s="231">
        <v>105</v>
      </c>
      <c r="Q15" s="62">
        <f t="shared" si="0"/>
        <v>83.569500000000005</v>
      </c>
      <c r="R15" s="27">
        <v>2</v>
      </c>
      <c r="S15" s="27"/>
      <c r="T15" s="78">
        <v>5</v>
      </c>
    </row>
    <row r="16" spans="1:21" ht="15.75" customHeight="1">
      <c r="A16" s="173">
        <v>10</v>
      </c>
      <c r="B16" s="79" t="s">
        <v>124</v>
      </c>
      <c r="C16" s="89">
        <v>33939</v>
      </c>
      <c r="D16" s="8">
        <v>82.5</v>
      </c>
      <c r="E16" s="29" t="s">
        <v>55</v>
      </c>
      <c r="F16" s="27" t="s">
        <v>11</v>
      </c>
      <c r="G16" s="27" t="s">
        <v>37</v>
      </c>
      <c r="H16" s="32" t="s">
        <v>10</v>
      </c>
      <c r="I16" s="30" t="s">
        <v>28</v>
      </c>
      <c r="J16" s="360">
        <v>82.4</v>
      </c>
      <c r="K16" s="55">
        <v>0.67310000000000003</v>
      </c>
      <c r="L16" s="382">
        <v>120</v>
      </c>
      <c r="M16" s="238">
        <v>132.5</v>
      </c>
      <c r="N16" s="328">
        <v>132.5</v>
      </c>
      <c r="O16" s="236"/>
      <c r="P16" s="231">
        <v>120</v>
      </c>
      <c r="Q16" s="62">
        <f t="shared" si="0"/>
        <v>80.772000000000006</v>
      </c>
      <c r="R16" s="10">
        <v>1</v>
      </c>
      <c r="S16" s="10"/>
      <c r="T16" s="385">
        <v>12</v>
      </c>
    </row>
    <row r="17" spans="1:20" ht="15" customHeight="1">
      <c r="A17" s="173">
        <v>11</v>
      </c>
      <c r="B17" s="164" t="s">
        <v>161</v>
      </c>
      <c r="C17" s="165">
        <v>29455</v>
      </c>
      <c r="D17" s="166">
        <v>67.5</v>
      </c>
      <c r="E17" s="107" t="s">
        <v>52</v>
      </c>
      <c r="F17" s="27" t="s">
        <v>12</v>
      </c>
      <c r="G17" s="27" t="s">
        <v>37</v>
      </c>
      <c r="H17" s="32" t="s">
        <v>10</v>
      </c>
      <c r="I17" s="30" t="s">
        <v>12</v>
      </c>
      <c r="J17" s="278">
        <v>64.7</v>
      </c>
      <c r="K17" s="62">
        <v>0.80520000000000003</v>
      </c>
      <c r="L17" s="281">
        <v>70</v>
      </c>
      <c r="M17" s="236">
        <v>72.5</v>
      </c>
      <c r="N17" s="232">
        <v>80</v>
      </c>
      <c r="O17" s="236"/>
      <c r="P17" s="231">
        <v>80</v>
      </c>
      <c r="Q17" s="62">
        <f t="shared" si="0"/>
        <v>64.415999999999997</v>
      </c>
      <c r="R17" s="10">
        <v>1</v>
      </c>
      <c r="S17" s="15"/>
      <c r="T17" s="361">
        <v>12</v>
      </c>
    </row>
    <row r="18" spans="1:20" ht="15" customHeight="1">
      <c r="A18" s="431" t="s">
        <v>165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</row>
    <row r="19" spans="1:20" ht="15" customHeight="1">
      <c r="A19" s="293">
        <v>1</v>
      </c>
      <c r="B19" s="137" t="s">
        <v>100</v>
      </c>
      <c r="C19" s="34">
        <v>40220</v>
      </c>
      <c r="D19" s="27">
        <v>60</v>
      </c>
      <c r="E19" s="222" t="s">
        <v>84</v>
      </c>
      <c r="F19" s="292" t="s">
        <v>11</v>
      </c>
      <c r="G19" s="292" t="s">
        <v>37</v>
      </c>
      <c r="H19" s="293" t="s">
        <v>10</v>
      </c>
      <c r="I19" s="294" t="s">
        <v>11</v>
      </c>
      <c r="J19" s="263">
        <v>38.299999999999997</v>
      </c>
      <c r="K19" s="55">
        <v>1.3132999999999999</v>
      </c>
      <c r="L19" s="295">
        <v>57.5</v>
      </c>
      <c r="M19" s="296">
        <v>65</v>
      </c>
      <c r="N19" s="296">
        <v>70</v>
      </c>
      <c r="O19" s="296"/>
      <c r="P19" s="296">
        <v>70</v>
      </c>
      <c r="Q19" s="228">
        <f t="shared" ref="Q19:Q32" si="1">K19*P19</f>
        <v>91.930999999999997</v>
      </c>
      <c r="R19" s="300">
        <v>1</v>
      </c>
      <c r="S19" s="300"/>
      <c r="T19" s="170">
        <v>12</v>
      </c>
    </row>
    <row r="20" spans="1:20" ht="15" customHeight="1">
      <c r="A20" s="293">
        <v>2</v>
      </c>
      <c r="B20" s="137" t="s">
        <v>80</v>
      </c>
      <c r="C20" s="34">
        <v>39072</v>
      </c>
      <c r="D20" s="27">
        <v>60</v>
      </c>
      <c r="E20" s="54" t="s">
        <v>49</v>
      </c>
      <c r="F20" s="97" t="s">
        <v>11</v>
      </c>
      <c r="G20" s="27" t="s">
        <v>37</v>
      </c>
      <c r="H20" s="6" t="s">
        <v>10</v>
      </c>
      <c r="I20" s="108" t="s">
        <v>11</v>
      </c>
      <c r="J20" s="6">
        <v>55.8</v>
      </c>
      <c r="K20" s="62">
        <v>0.87819999999999998</v>
      </c>
      <c r="L20" s="235">
        <v>127.5</v>
      </c>
      <c r="M20" s="235">
        <v>145</v>
      </c>
      <c r="N20" s="238">
        <v>150</v>
      </c>
      <c r="O20" s="235"/>
      <c r="P20" s="235">
        <v>145</v>
      </c>
      <c r="Q20" s="62">
        <f t="shared" si="1"/>
        <v>127.339</v>
      </c>
      <c r="R20" s="10">
        <v>1</v>
      </c>
      <c r="S20" s="37">
        <v>2</v>
      </c>
      <c r="T20" s="170">
        <v>12</v>
      </c>
    </row>
    <row r="21" spans="1:20" ht="15" customHeight="1">
      <c r="A21" s="293">
        <v>3</v>
      </c>
      <c r="B21" s="64" t="s">
        <v>66</v>
      </c>
      <c r="C21" s="5">
        <v>39295</v>
      </c>
      <c r="D21" s="4">
        <v>67.5</v>
      </c>
      <c r="E21" s="29" t="s">
        <v>49</v>
      </c>
      <c r="F21" s="4" t="s">
        <v>11</v>
      </c>
      <c r="G21" s="27" t="s">
        <v>37</v>
      </c>
      <c r="H21" s="6" t="s">
        <v>10</v>
      </c>
      <c r="I21" s="34" t="s">
        <v>11</v>
      </c>
      <c r="J21" s="6">
        <v>67.3</v>
      </c>
      <c r="K21" s="62">
        <v>0.7278</v>
      </c>
      <c r="L21" s="235">
        <v>167.5</v>
      </c>
      <c r="M21" s="235">
        <v>180</v>
      </c>
      <c r="N21" s="235">
        <v>192.5</v>
      </c>
      <c r="O21" s="235"/>
      <c r="P21" s="235">
        <v>192.5</v>
      </c>
      <c r="Q21" s="62">
        <f t="shared" si="1"/>
        <v>140.10149999999999</v>
      </c>
      <c r="R21" s="10">
        <v>1</v>
      </c>
      <c r="S21" s="71">
        <v>1</v>
      </c>
      <c r="T21" s="47">
        <v>12</v>
      </c>
    </row>
    <row r="22" spans="1:20" ht="15" customHeight="1">
      <c r="A22" s="293">
        <v>4</v>
      </c>
      <c r="B22" s="137" t="s">
        <v>96</v>
      </c>
      <c r="C22" s="34">
        <v>38719</v>
      </c>
      <c r="D22" s="27">
        <v>67.5</v>
      </c>
      <c r="E22" s="54" t="s">
        <v>49</v>
      </c>
      <c r="F22" s="27" t="s">
        <v>32</v>
      </c>
      <c r="G22" s="27" t="s">
        <v>37</v>
      </c>
      <c r="H22" s="6" t="s">
        <v>10</v>
      </c>
      <c r="I22" s="34" t="s">
        <v>32</v>
      </c>
      <c r="J22" s="32">
        <v>73.099999999999994</v>
      </c>
      <c r="K22" s="62">
        <v>0.67820000000000003</v>
      </c>
      <c r="L22" s="235">
        <v>160</v>
      </c>
      <c r="M22" s="235">
        <v>170</v>
      </c>
      <c r="N22" s="382">
        <v>180</v>
      </c>
      <c r="O22" s="235"/>
      <c r="P22" s="235">
        <v>180</v>
      </c>
      <c r="Q22" s="62">
        <f t="shared" si="1"/>
        <v>122.07600000000001</v>
      </c>
      <c r="R22" s="20">
        <v>2</v>
      </c>
      <c r="S22" s="71">
        <v>3</v>
      </c>
      <c r="T22" s="78">
        <v>5</v>
      </c>
    </row>
    <row r="23" spans="1:20" ht="15" customHeight="1">
      <c r="A23" s="293">
        <v>5</v>
      </c>
      <c r="B23" s="91" t="s">
        <v>70</v>
      </c>
      <c r="C23" s="5">
        <v>39320</v>
      </c>
      <c r="D23" s="27">
        <v>67.5</v>
      </c>
      <c r="E23" s="29" t="s">
        <v>49</v>
      </c>
      <c r="F23" s="4" t="s">
        <v>11</v>
      </c>
      <c r="G23" s="75" t="s">
        <v>37</v>
      </c>
      <c r="H23" s="6" t="s">
        <v>10</v>
      </c>
      <c r="I23" s="143" t="s">
        <v>11</v>
      </c>
      <c r="J23" s="311">
        <v>67.400000000000006</v>
      </c>
      <c r="K23" s="353">
        <v>0.7268</v>
      </c>
      <c r="L23" s="235">
        <v>140</v>
      </c>
      <c r="M23" s="235">
        <v>150</v>
      </c>
      <c r="N23" s="238">
        <v>167.5</v>
      </c>
      <c r="O23" s="235"/>
      <c r="P23" s="235">
        <v>150</v>
      </c>
      <c r="Q23" s="62">
        <f t="shared" si="1"/>
        <v>109.02</v>
      </c>
      <c r="R23" s="19">
        <v>3</v>
      </c>
      <c r="S23" s="20"/>
      <c r="T23" s="387">
        <v>3</v>
      </c>
    </row>
    <row r="24" spans="1:20" ht="15" customHeight="1">
      <c r="A24" s="293">
        <v>6</v>
      </c>
      <c r="B24" s="64" t="s">
        <v>174</v>
      </c>
      <c r="C24" s="5">
        <v>39317</v>
      </c>
      <c r="D24" s="4">
        <v>75</v>
      </c>
      <c r="E24" s="29" t="s">
        <v>49</v>
      </c>
      <c r="F24" s="4" t="s">
        <v>11</v>
      </c>
      <c r="G24" s="27" t="s">
        <v>37</v>
      </c>
      <c r="H24" s="6" t="s">
        <v>10</v>
      </c>
      <c r="I24" s="34" t="s">
        <v>11</v>
      </c>
      <c r="J24" s="322">
        <v>75</v>
      </c>
      <c r="K24" s="55">
        <v>0.66449999999999998</v>
      </c>
      <c r="L24" s="235">
        <v>157.5</v>
      </c>
      <c r="M24" s="382">
        <v>180</v>
      </c>
      <c r="N24" s="328">
        <v>190</v>
      </c>
      <c r="O24" s="235"/>
      <c r="P24" s="235">
        <v>180</v>
      </c>
      <c r="Q24" s="62">
        <f t="shared" si="1"/>
        <v>119.61</v>
      </c>
      <c r="R24" s="20">
        <v>1</v>
      </c>
      <c r="S24" s="20"/>
      <c r="T24" s="47">
        <v>12</v>
      </c>
    </row>
    <row r="25" spans="1:20" ht="15" customHeight="1">
      <c r="A25" s="293">
        <v>7</v>
      </c>
      <c r="B25" s="137" t="s">
        <v>61</v>
      </c>
      <c r="C25" s="34">
        <v>39268</v>
      </c>
      <c r="D25" s="27">
        <v>75</v>
      </c>
      <c r="E25" s="29" t="s">
        <v>49</v>
      </c>
      <c r="F25" s="27" t="s">
        <v>11</v>
      </c>
      <c r="G25" s="27" t="s">
        <v>37</v>
      </c>
      <c r="H25" s="32" t="s">
        <v>10</v>
      </c>
      <c r="I25" s="34" t="s">
        <v>28</v>
      </c>
      <c r="J25" s="32">
        <v>71.8</v>
      </c>
      <c r="K25" s="62">
        <v>0.68820000000000003</v>
      </c>
      <c r="L25" s="235">
        <v>160</v>
      </c>
      <c r="M25" s="238">
        <v>180</v>
      </c>
      <c r="N25" s="238">
        <v>180</v>
      </c>
      <c r="O25" s="235"/>
      <c r="P25" s="235">
        <v>160</v>
      </c>
      <c r="Q25" s="62">
        <f t="shared" si="1"/>
        <v>110.11200000000001</v>
      </c>
      <c r="R25" s="20">
        <v>2</v>
      </c>
      <c r="S25" s="20"/>
      <c r="T25" s="78">
        <v>5</v>
      </c>
    </row>
    <row r="26" spans="1:20" ht="15" customHeight="1">
      <c r="A26" s="293">
        <v>8</v>
      </c>
      <c r="B26" s="67" t="s">
        <v>71</v>
      </c>
      <c r="C26" s="139">
        <v>38707</v>
      </c>
      <c r="D26" s="11">
        <v>82.5</v>
      </c>
      <c r="E26" s="54" t="s">
        <v>49</v>
      </c>
      <c r="F26" s="97" t="s">
        <v>11</v>
      </c>
      <c r="G26" s="27" t="s">
        <v>37</v>
      </c>
      <c r="H26" s="32" t="s">
        <v>10</v>
      </c>
      <c r="I26" s="108" t="s">
        <v>11</v>
      </c>
      <c r="J26" s="28">
        <v>82.1</v>
      </c>
      <c r="K26" s="62">
        <v>0.62139999999999995</v>
      </c>
      <c r="L26" s="235">
        <v>187.5</v>
      </c>
      <c r="M26" s="238">
        <v>195</v>
      </c>
      <c r="N26" s="238">
        <v>195</v>
      </c>
      <c r="O26" s="235"/>
      <c r="P26" s="235">
        <v>187.5</v>
      </c>
      <c r="Q26" s="62">
        <f t="shared" si="1"/>
        <v>116.51249999999999</v>
      </c>
      <c r="R26" s="10">
        <v>1</v>
      </c>
      <c r="S26" s="10"/>
      <c r="T26" s="170">
        <v>12</v>
      </c>
    </row>
    <row r="27" spans="1:20" ht="15" customHeight="1">
      <c r="A27" s="293">
        <v>9</v>
      </c>
      <c r="B27" s="66" t="s">
        <v>162</v>
      </c>
      <c r="C27" s="88">
        <v>39081</v>
      </c>
      <c r="D27" s="39">
        <v>100</v>
      </c>
      <c r="E27" s="54" t="s">
        <v>49</v>
      </c>
      <c r="F27" s="97" t="s">
        <v>11</v>
      </c>
      <c r="G27" s="27" t="s">
        <v>37</v>
      </c>
      <c r="H27" s="32" t="s">
        <v>10</v>
      </c>
      <c r="I27" s="108" t="s">
        <v>11</v>
      </c>
      <c r="J27" s="31">
        <v>97.4</v>
      </c>
      <c r="K27" s="62">
        <v>0.56079999999999997</v>
      </c>
      <c r="L27" s="236">
        <v>125</v>
      </c>
      <c r="M27" s="382">
        <v>130</v>
      </c>
      <c r="N27" s="382">
        <v>142.5</v>
      </c>
      <c r="O27" s="236"/>
      <c r="P27" s="236">
        <v>142.5</v>
      </c>
      <c r="Q27" s="62">
        <f t="shared" si="1"/>
        <v>79.914000000000001</v>
      </c>
      <c r="R27" s="10">
        <v>1</v>
      </c>
      <c r="S27" s="10"/>
      <c r="T27" s="170">
        <v>12</v>
      </c>
    </row>
    <row r="28" spans="1:20" ht="15" customHeight="1">
      <c r="A28" s="293">
        <v>10</v>
      </c>
      <c r="B28" s="64" t="s">
        <v>103</v>
      </c>
      <c r="C28" s="34">
        <v>39668</v>
      </c>
      <c r="D28" s="4">
        <v>110</v>
      </c>
      <c r="E28" s="29" t="s">
        <v>49</v>
      </c>
      <c r="F28" s="27" t="s">
        <v>11</v>
      </c>
      <c r="G28" s="27" t="s">
        <v>37</v>
      </c>
      <c r="H28" s="32" t="s">
        <v>10</v>
      </c>
      <c r="I28" s="34" t="s">
        <v>11</v>
      </c>
      <c r="J28" s="263">
        <v>108.6</v>
      </c>
      <c r="K28" s="55">
        <v>0.53820000000000001</v>
      </c>
      <c r="L28" s="235">
        <v>115</v>
      </c>
      <c r="M28" s="235">
        <v>125</v>
      </c>
      <c r="N28" s="235">
        <v>147.5</v>
      </c>
      <c r="O28" s="235"/>
      <c r="P28" s="235">
        <v>147.5</v>
      </c>
      <c r="Q28" s="62">
        <f t="shared" si="1"/>
        <v>79.384500000000003</v>
      </c>
      <c r="R28" s="10">
        <v>1</v>
      </c>
      <c r="S28" s="10"/>
      <c r="T28" s="47">
        <v>12</v>
      </c>
    </row>
    <row r="29" spans="1:20" ht="15" customHeight="1">
      <c r="A29" s="293">
        <v>11</v>
      </c>
      <c r="B29" s="67" t="s">
        <v>65</v>
      </c>
      <c r="C29" s="139">
        <v>38168</v>
      </c>
      <c r="D29" s="11">
        <v>67.5</v>
      </c>
      <c r="E29" s="29" t="s">
        <v>53</v>
      </c>
      <c r="F29" s="4" t="s">
        <v>11</v>
      </c>
      <c r="G29" s="27" t="s">
        <v>37</v>
      </c>
      <c r="H29" s="32" t="s">
        <v>10</v>
      </c>
      <c r="I29" s="34" t="s">
        <v>11</v>
      </c>
      <c r="J29" s="311">
        <v>67.400000000000006</v>
      </c>
      <c r="K29" s="62">
        <v>0.7268</v>
      </c>
      <c r="L29" s="235">
        <v>167.5</v>
      </c>
      <c r="M29" s="235">
        <v>180</v>
      </c>
      <c r="N29" s="328">
        <v>192.5</v>
      </c>
      <c r="O29" s="235"/>
      <c r="P29" s="235">
        <v>180</v>
      </c>
      <c r="Q29" s="62">
        <f t="shared" si="1"/>
        <v>130.82400000000001</v>
      </c>
      <c r="R29" s="10">
        <v>1</v>
      </c>
      <c r="S29" s="10"/>
      <c r="T29" s="47">
        <v>12</v>
      </c>
    </row>
    <row r="30" spans="1:20" ht="15" customHeight="1">
      <c r="A30" s="293">
        <v>12</v>
      </c>
      <c r="B30" s="124" t="s">
        <v>158</v>
      </c>
      <c r="C30" s="35">
        <v>38535</v>
      </c>
      <c r="D30" s="31">
        <v>100</v>
      </c>
      <c r="E30" s="107" t="s">
        <v>67</v>
      </c>
      <c r="F30" s="97" t="s">
        <v>11</v>
      </c>
      <c r="G30" s="27" t="s">
        <v>37</v>
      </c>
      <c r="H30" s="32" t="s">
        <v>10</v>
      </c>
      <c r="I30" s="108" t="s">
        <v>11</v>
      </c>
      <c r="J30" s="263">
        <v>99</v>
      </c>
      <c r="K30" s="55">
        <v>0.55649999999999999</v>
      </c>
      <c r="L30" s="235">
        <v>205</v>
      </c>
      <c r="M30" s="235">
        <v>215</v>
      </c>
      <c r="N30" s="238">
        <v>220</v>
      </c>
      <c r="O30" s="235"/>
      <c r="P30" s="235">
        <v>215</v>
      </c>
      <c r="Q30" s="62">
        <f t="shared" si="1"/>
        <v>119.64749999999999</v>
      </c>
      <c r="R30" s="10">
        <v>2</v>
      </c>
      <c r="S30" s="10"/>
      <c r="T30" s="78">
        <v>5</v>
      </c>
    </row>
    <row r="31" spans="1:20" ht="15" customHeight="1">
      <c r="A31" s="293">
        <v>13</v>
      </c>
      <c r="B31" s="188" t="s">
        <v>64</v>
      </c>
      <c r="C31" s="388">
        <v>38039</v>
      </c>
      <c r="D31" s="189">
        <v>75</v>
      </c>
      <c r="E31" s="54" t="s">
        <v>67</v>
      </c>
      <c r="F31" s="27" t="s">
        <v>11</v>
      </c>
      <c r="G31" s="27" t="s">
        <v>47</v>
      </c>
      <c r="H31" s="32" t="s">
        <v>10</v>
      </c>
      <c r="I31" s="110" t="s">
        <v>11</v>
      </c>
      <c r="J31" s="263">
        <v>74.8</v>
      </c>
      <c r="K31" s="55">
        <v>0.65590000000000004</v>
      </c>
      <c r="L31" s="235">
        <v>140</v>
      </c>
      <c r="M31" s="382">
        <v>150</v>
      </c>
      <c r="N31" s="235">
        <v>160</v>
      </c>
      <c r="O31" s="235"/>
      <c r="P31" s="235">
        <v>160</v>
      </c>
      <c r="Q31" s="62">
        <f t="shared" si="1"/>
        <v>104.944</v>
      </c>
      <c r="R31" s="10">
        <v>3</v>
      </c>
      <c r="S31" s="10"/>
      <c r="T31" s="387">
        <v>3</v>
      </c>
    </row>
    <row r="32" spans="1:20" ht="15" customHeight="1">
      <c r="A32" s="293">
        <v>14</v>
      </c>
      <c r="B32" s="67" t="s">
        <v>104</v>
      </c>
      <c r="C32" s="30">
        <v>38223</v>
      </c>
      <c r="D32" s="11">
        <v>90</v>
      </c>
      <c r="E32" s="107" t="s">
        <v>53</v>
      </c>
      <c r="F32" s="27" t="s">
        <v>90</v>
      </c>
      <c r="G32" s="27" t="s">
        <v>37</v>
      </c>
      <c r="H32" s="32" t="s">
        <v>10</v>
      </c>
      <c r="I32" s="34" t="s">
        <v>90</v>
      </c>
      <c r="J32" s="28">
        <v>87.6</v>
      </c>
      <c r="K32" s="62">
        <v>0.60880000000000001</v>
      </c>
      <c r="L32" s="235">
        <v>135</v>
      </c>
      <c r="M32" s="238">
        <v>152.5</v>
      </c>
      <c r="N32" s="328">
        <v>152.5</v>
      </c>
      <c r="O32" s="235"/>
      <c r="P32" s="235">
        <v>135</v>
      </c>
      <c r="Q32" s="62">
        <f t="shared" si="1"/>
        <v>82.188000000000002</v>
      </c>
      <c r="R32" s="10">
        <v>4</v>
      </c>
      <c r="S32" s="10"/>
      <c r="T32" s="37">
        <v>2</v>
      </c>
    </row>
    <row r="33" spans="1:21" ht="15" customHeight="1">
      <c r="A33" s="431" t="s">
        <v>153</v>
      </c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</row>
    <row r="34" spans="1:21" ht="15" customHeight="1">
      <c r="A34" s="173">
        <v>1</v>
      </c>
      <c r="B34" s="164" t="s">
        <v>130</v>
      </c>
      <c r="C34" s="165">
        <v>27683</v>
      </c>
      <c r="D34" s="166">
        <v>75</v>
      </c>
      <c r="E34" s="142" t="s">
        <v>52</v>
      </c>
      <c r="F34" s="167" t="s">
        <v>90</v>
      </c>
      <c r="G34" s="106" t="s">
        <v>37</v>
      </c>
      <c r="H34" s="106" t="s">
        <v>10</v>
      </c>
      <c r="I34" s="185" t="s">
        <v>90</v>
      </c>
      <c r="J34" s="276">
        <v>73.2</v>
      </c>
      <c r="K34" s="196">
        <v>0.66739999999999999</v>
      </c>
      <c r="L34" s="273">
        <v>170</v>
      </c>
      <c r="M34" s="273">
        <v>185</v>
      </c>
      <c r="N34" s="273">
        <v>187.5</v>
      </c>
      <c r="O34" s="273"/>
      <c r="P34" s="273">
        <v>187.5</v>
      </c>
      <c r="Q34" s="196">
        <f t="shared" ref="Q34:Q44" si="2">K34*P34</f>
        <v>125.1375</v>
      </c>
      <c r="R34" s="168">
        <v>1</v>
      </c>
      <c r="S34" s="168"/>
      <c r="T34" s="47">
        <v>12</v>
      </c>
    </row>
    <row r="35" spans="1:21" ht="15.75" customHeight="1">
      <c r="A35" s="173">
        <v>2</v>
      </c>
      <c r="B35" s="64" t="s">
        <v>30</v>
      </c>
      <c r="C35" s="5">
        <v>27327</v>
      </c>
      <c r="D35" s="4">
        <v>100</v>
      </c>
      <c r="E35" s="54" t="s">
        <v>52</v>
      </c>
      <c r="F35" s="27" t="s">
        <v>11</v>
      </c>
      <c r="G35" s="27" t="s">
        <v>47</v>
      </c>
      <c r="H35" s="32" t="s">
        <v>10</v>
      </c>
      <c r="I35" s="110" t="s">
        <v>11</v>
      </c>
      <c r="J35" s="32">
        <v>99.9</v>
      </c>
      <c r="K35" s="62">
        <v>0.55430000000000001</v>
      </c>
      <c r="L35" s="260">
        <v>130</v>
      </c>
      <c r="M35" s="260">
        <v>150</v>
      </c>
      <c r="N35" s="382" t="s">
        <v>170</v>
      </c>
      <c r="O35" s="260"/>
      <c r="P35" s="260">
        <v>150</v>
      </c>
      <c r="Q35" s="62">
        <f t="shared" si="2"/>
        <v>83.144999999999996</v>
      </c>
      <c r="R35" s="168">
        <v>2</v>
      </c>
      <c r="S35" s="10"/>
      <c r="T35" s="390">
        <v>5</v>
      </c>
    </row>
    <row r="36" spans="1:21" ht="15.75" customHeight="1">
      <c r="A36" s="173">
        <v>3</v>
      </c>
      <c r="B36" s="66" t="s">
        <v>115</v>
      </c>
      <c r="C36" s="88">
        <v>35497</v>
      </c>
      <c r="D36" s="39">
        <v>82.5</v>
      </c>
      <c r="E36" s="96" t="s">
        <v>55</v>
      </c>
      <c r="F36" s="10" t="s">
        <v>13</v>
      </c>
      <c r="G36" s="31" t="s">
        <v>37</v>
      </c>
      <c r="H36" s="32" t="s">
        <v>10</v>
      </c>
      <c r="I36" s="10" t="s">
        <v>13</v>
      </c>
      <c r="J36" s="312">
        <v>80.8</v>
      </c>
      <c r="K36" s="55">
        <v>0.62839999999999996</v>
      </c>
      <c r="L36" s="260">
        <v>170</v>
      </c>
      <c r="M36" s="260">
        <v>180</v>
      </c>
      <c r="N36" s="260">
        <v>187.5</v>
      </c>
      <c r="O36" s="260"/>
      <c r="P36" s="254">
        <v>187.5</v>
      </c>
      <c r="Q36" s="62">
        <f t="shared" si="2"/>
        <v>117.82499999999999</v>
      </c>
      <c r="R36" s="168">
        <v>2</v>
      </c>
      <c r="S36" s="37">
        <v>3</v>
      </c>
      <c r="T36" s="390">
        <v>5</v>
      </c>
    </row>
    <row r="37" spans="1:21" ht="15.75" customHeight="1">
      <c r="A37" s="173">
        <v>4</v>
      </c>
      <c r="B37" s="64" t="s">
        <v>29</v>
      </c>
      <c r="C37" s="5">
        <v>31377</v>
      </c>
      <c r="D37" s="4">
        <v>82.5</v>
      </c>
      <c r="E37" s="107" t="s">
        <v>55</v>
      </c>
      <c r="F37" s="4" t="s">
        <v>11</v>
      </c>
      <c r="G37" s="31" t="s">
        <v>37</v>
      </c>
      <c r="H37" s="32" t="s">
        <v>10</v>
      </c>
      <c r="I37" s="143" t="s">
        <v>11</v>
      </c>
      <c r="J37" s="266">
        <v>82.4</v>
      </c>
      <c r="K37" s="99">
        <v>0.61980000000000002</v>
      </c>
      <c r="L37" s="260">
        <v>200</v>
      </c>
      <c r="M37" s="260">
        <v>217.5</v>
      </c>
      <c r="N37" s="254" t="s">
        <v>170</v>
      </c>
      <c r="O37" s="260"/>
      <c r="P37" s="260">
        <v>217.5</v>
      </c>
      <c r="Q37" s="62">
        <f t="shared" si="2"/>
        <v>134.8065</v>
      </c>
      <c r="R37" s="168">
        <v>1</v>
      </c>
      <c r="S37" s="37">
        <v>1</v>
      </c>
      <c r="T37" s="47">
        <v>12</v>
      </c>
    </row>
    <row r="38" spans="1:21" ht="15.75" customHeight="1">
      <c r="A38" s="173">
        <v>5</v>
      </c>
      <c r="B38" s="118" t="s">
        <v>87</v>
      </c>
      <c r="C38" s="30">
        <v>36900</v>
      </c>
      <c r="D38" s="28">
        <v>82.5</v>
      </c>
      <c r="E38" s="107" t="s">
        <v>55</v>
      </c>
      <c r="F38" s="27" t="s">
        <v>13</v>
      </c>
      <c r="G38" s="27" t="s">
        <v>37</v>
      </c>
      <c r="H38" s="32" t="s">
        <v>10</v>
      </c>
      <c r="I38" s="30" t="s">
        <v>13</v>
      </c>
      <c r="J38" s="28">
        <v>81.099999999999994</v>
      </c>
      <c r="K38" s="62">
        <v>0.62680000000000002</v>
      </c>
      <c r="L38" s="351">
        <v>220</v>
      </c>
      <c r="M38" s="351">
        <v>220</v>
      </c>
      <c r="N38" s="382" t="s">
        <v>170</v>
      </c>
      <c r="O38" s="260"/>
      <c r="P38" s="351">
        <v>0</v>
      </c>
      <c r="Q38" s="62">
        <f t="shared" si="2"/>
        <v>0</v>
      </c>
      <c r="R38" s="168"/>
      <c r="S38" s="37"/>
      <c r="T38" s="27"/>
    </row>
    <row r="39" spans="1:21" ht="15.75" customHeight="1">
      <c r="A39" s="173">
        <v>6</v>
      </c>
      <c r="B39" s="279" t="s">
        <v>113</v>
      </c>
      <c r="C39" s="280">
        <v>34529</v>
      </c>
      <c r="D39" s="304">
        <v>90</v>
      </c>
      <c r="E39" s="309" t="s">
        <v>55</v>
      </c>
      <c r="F39" s="33" t="s">
        <v>13</v>
      </c>
      <c r="G39" s="27" t="s">
        <v>37</v>
      </c>
      <c r="H39" s="32" t="s">
        <v>10</v>
      </c>
      <c r="I39" s="28" t="s">
        <v>13</v>
      </c>
      <c r="J39" s="313">
        <v>87.5</v>
      </c>
      <c r="K39" s="55">
        <v>0.59560000000000002</v>
      </c>
      <c r="L39" s="248">
        <v>140</v>
      </c>
      <c r="M39" s="248">
        <v>165</v>
      </c>
      <c r="N39" s="321">
        <v>197.5</v>
      </c>
      <c r="O39" s="248"/>
      <c r="P39" s="248">
        <v>165</v>
      </c>
      <c r="Q39" s="62">
        <f t="shared" si="2"/>
        <v>98.274000000000001</v>
      </c>
      <c r="R39" s="168">
        <v>1</v>
      </c>
      <c r="S39" s="326"/>
      <c r="T39" s="47">
        <v>12</v>
      </c>
      <c r="U39" s="307"/>
    </row>
    <row r="40" spans="1:21" ht="15.75" customHeight="1">
      <c r="A40" s="173">
        <v>7</v>
      </c>
      <c r="B40" s="164" t="s">
        <v>88</v>
      </c>
      <c r="C40" s="165">
        <v>31939</v>
      </c>
      <c r="D40" s="166">
        <v>100</v>
      </c>
      <c r="E40" s="142" t="s">
        <v>55</v>
      </c>
      <c r="F40" s="106" t="s">
        <v>13</v>
      </c>
      <c r="G40" s="27" t="s">
        <v>37</v>
      </c>
      <c r="H40" s="32" t="s">
        <v>10</v>
      </c>
      <c r="I40" s="54" t="s">
        <v>13</v>
      </c>
      <c r="J40" s="286">
        <v>94.3</v>
      </c>
      <c r="K40" s="55">
        <v>0.57010000000000005</v>
      </c>
      <c r="L40" s="384">
        <v>190</v>
      </c>
      <c r="M40" s="384">
        <v>210</v>
      </c>
      <c r="N40" s="321">
        <v>235</v>
      </c>
      <c r="O40" s="248"/>
      <c r="P40" s="384">
        <v>210</v>
      </c>
      <c r="Q40" s="62">
        <f t="shared" si="2"/>
        <v>119.721</v>
      </c>
      <c r="R40" s="168">
        <v>1</v>
      </c>
      <c r="S40" s="178">
        <v>2</v>
      </c>
      <c r="T40" s="47">
        <v>12</v>
      </c>
      <c r="U40" s="308"/>
    </row>
    <row r="41" spans="1:21" ht="15.75" customHeight="1">
      <c r="A41" s="173">
        <v>8</v>
      </c>
      <c r="B41" s="79" t="s">
        <v>34</v>
      </c>
      <c r="C41" s="140">
        <v>34391</v>
      </c>
      <c r="D41" s="8">
        <v>100</v>
      </c>
      <c r="E41" s="96" t="s">
        <v>55</v>
      </c>
      <c r="F41" s="27" t="s">
        <v>93</v>
      </c>
      <c r="G41" s="146" t="s">
        <v>38</v>
      </c>
      <c r="H41" s="32" t="s">
        <v>10</v>
      </c>
      <c r="I41" s="389" t="s">
        <v>32</v>
      </c>
      <c r="J41" s="177">
        <v>95.6</v>
      </c>
      <c r="K41" s="55">
        <v>0.56599999999999995</v>
      </c>
      <c r="L41" s="273">
        <v>240</v>
      </c>
      <c r="M41" s="260">
        <v>260</v>
      </c>
      <c r="N41" s="321">
        <v>265</v>
      </c>
      <c r="O41" s="260"/>
      <c r="P41" s="260">
        <v>260</v>
      </c>
      <c r="Q41" s="62">
        <f t="shared" si="2"/>
        <v>147.16</v>
      </c>
      <c r="R41" s="168">
        <v>2</v>
      </c>
      <c r="S41" s="10"/>
      <c r="T41" s="390">
        <v>5</v>
      </c>
    </row>
    <row r="42" spans="1:21" ht="15.75" customHeight="1">
      <c r="A42" s="173">
        <v>9</v>
      </c>
      <c r="B42" s="79" t="s">
        <v>167</v>
      </c>
      <c r="C42" s="140">
        <v>29997</v>
      </c>
      <c r="D42" s="8">
        <v>100</v>
      </c>
      <c r="E42" s="96" t="s">
        <v>55</v>
      </c>
      <c r="F42" s="27" t="s">
        <v>12</v>
      </c>
      <c r="G42" s="146" t="s">
        <v>38</v>
      </c>
      <c r="H42" s="54" t="s">
        <v>10</v>
      </c>
      <c r="I42" s="313" t="s">
        <v>12</v>
      </c>
      <c r="J42" s="266">
        <v>99</v>
      </c>
      <c r="K42" s="80">
        <v>0.55649999999999999</v>
      </c>
      <c r="L42" s="272">
        <v>250</v>
      </c>
      <c r="M42" s="273">
        <v>270</v>
      </c>
      <c r="N42" s="273">
        <v>300</v>
      </c>
      <c r="O42" s="273"/>
      <c r="P42" s="273">
        <v>300</v>
      </c>
      <c r="Q42" s="62">
        <f t="shared" si="2"/>
        <v>166.95</v>
      </c>
      <c r="R42" s="168">
        <v>1</v>
      </c>
      <c r="S42" s="10"/>
      <c r="T42" s="47">
        <v>12</v>
      </c>
    </row>
    <row r="43" spans="1:21" ht="15.75" customHeight="1">
      <c r="A43" s="173">
        <v>10</v>
      </c>
      <c r="B43" s="148" t="s">
        <v>72</v>
      </c>
      <c r="C43" s="134">
        <v>30250</v>
      </c>
      <c r="D43" s="136">
        <v>100</v>
      </c>
      <c r="E43" s="107" t="s">
        <v>52</v>
      </c>
      <c r="F43" s="97" t="s">
        <v>11</v>
      </c>
      <c r="G43" s="146" t="s">
        <v>38</v>
      </c>
      <c r="H43" s="32" t="s">
        <v>10</v>
      </c>
      <c r="I43" s="108" t="s">
        <v>11</v>
      </c>
      <c r="J43" s="136">
        <v>100</v>
      </c>
      <c r="K43" s="196">
        <v>0.55400000000000005</v>
      </c>
      <c r="L43" s="260">
        <v>260</v>
      </c>
      <c r="M43" s="260">
        <v>270</v>
      </c>
      <c r="N43" s="321">
        <v>275</v>
      </c>
      <c r="O43" s="260"/>
      <c r="P43" s="260">
        <v>270</v>
      </c>
      <c r="Q43" s="62">
        <f t="shared" si="2"/>
        <v>149.58000000000001</v>
      </c>
      <c r="R43" s="168">
        <v>1</v>
      </c>
      <c r="S43" s="10"/>
      <c r="T43" s="47">
        <v>12</v>
      </c>
    </row>
    <row r="44" spans="1:21" ht="15.75" customHeight="1">
      <c r="A44" s="173">
        <v>11</v>
      </c>
      <c r="B44" s="65" t="s">
        <v>81</v>
      </c>
      <c r="C44" s="5">
        <v>33136</v>
      </c>
      <c r="D44" s="12">
        <v>125</v>
      </c>
      <c r="E44" s="107" t="s">
        <v>55</v>
      </c>
      <c r="F44" s="27" t="s">
        <v>82</v>
      </c>
      <c r="G44" s="146" t="s">
        <v>38</v>
      </c>
      <c r="H44" s="32" t="s">
        <v>10</v>
      </c>
      <c r="I44" s="30" t="s">
        <v>82</v>
      </c>
      <c r="J44" s="286">
        <v>113</v>
      </c>
      <c r="K44" s="55">
        <v>0.53320000000000001</v>
      </c>
      <c r="L44" s="260">
        <v>260</v>
      </c>
      <c r="M44" s="260">
        <v>275</v>
      </c>
      <c r="N44" s="260">
        <v>285</v>
      </c>
      <c r="O44" s="260"/>
      <c r="P44" s="260">
        <v>285</v>
      </c>
      <c r="Q44" s="62">
        <f t="shared" si="2"/>
        <v>151.96199999999999</v>
      </c>
      <c r="R44" s="168">
        <v>1</v>
      </c>
      <c r="S44" s="10"/>
      <c r="T44" s="47">
        <v>12</v>
      </c>
    </row>
    <row r="45" spans="1:21" ht="15.75" customHeight="1" thickBot="1">
      <c r="A45" s="119"/>
      <c r="B45" s="120"/>
      <c r="C45" s="114"/>
      <c r="D45" s="121"/>
      <c r="E45" s="131"/>
      <c r="F45" s="132"/>
      <c r="G45" s="121"/>
      <c r="H45" s="119"/>
      <c r="I45" s="114"/>
      <c r="J45" s="121"/>
      <c r="K45" s="122"/>
      <c r="L45" s="123"/>
      <c r="M45" s="121"/>
      <c r="N45" s="121"/>
      <c r="O45" s="121"/>
      <c r="P45" s="115"/>
      <c r="Q45" s="122"/>
      <c r="R45" s="2"/>
      <c r="S45" s="2"/>
      <c r="T45" s="121"/>
    </row>
    <row r="46" spans="1:21" ht="15.75" customHeight="1" thickBot="1">
      <c r="A46" s="22"/>
      <c r="E46" s="125" t="s">
        <v>4</v>
      </c>
      <c r="F46" s="48" t="s">
        <v>23</v>
      </c>
      <c r="G46" s="49" t="s">
        <v>8</v>
      </c>
      <c r="Q46" s="338"/>
    </row>
    <row r="47" spans="1:21" ht="15.75" customHeight="1">
      <c r="A47" s="22"/>
      <c r="E47" s="128" t="s">
        <v>11</v>
      </c>
      <c r="F47" s="50">
        <v>158</v>
      </c>
      <c r="G47" s="74"/>
    </row>
    <row r="48" spans="1:21" ht="15.75" customHeight="1">
      <c r="A48" s="22"/>
      <c r="E48" s="127" t="s">
        <v>12</v>
      </c>
      <c r="F48" s="50">
        <v>36</v>
      </c>
      <c r="G48" s="74"/>
    </row>
    <row r="49" spans="1:7" ht="15.75" customHeight="1">
      <c r="A49" s="22"/>
      <c r="E49" s="126" t="s">
        <v>13</v>
      </c>
      <c r="F49" s="50">
        <v>29</v>
      </c>
      <c r="G49" s="74"/>
    </row>
    <row r="50" spans="1:7" ht="15.75" customHeight="1">
      <c r="A50" s="22"/>
      <c r="E50" s="126" t="s">
        <v>21</v>
      </c>
      <c r="F50" s="50"/>
      <c r="G50" s="74"/>
    </row>
    <row r="51" spans="1:7" ht="15.75" customHeight="1">
      <c r="A51" s="22"/>
      <c r="E51" s="130" t="s">
        <v>90</v>
      </c>
      <c r="F51" s="50">
        <v>26</v>
      </c>
      <c r="G51" s="74"/>
    </row>
    <row r="52" spans="1:7" ht="15.75" customHeight="1">
      <c r="A52" s="22"/>
      <c r="E52" s="129" t="s">
        <v>82</v>
      </c>
      <c r="F52" s="50">
        <v>12</v>
      </c>
      <c r="G52" s="74"/>
    </row>
    <row r="53" spans="1:7" ht="15.75" customHeight="1">
      <c r="A53" s="22"/>
      <c r="E53" s="209" t="s">
        <v>15</v>
      </c>
      <c r="F53" s="210"/>
      <c r="G53" s="211"/>
    </row>
    <row r="54" spans="1:7" ht="15.75" customHeight="1">
      <c r="A54" s="22"/>
      <c r="E54" s="209" t="s">
        <v>32</v>
      </c>
      <c r="F54" s="210">
        <v>46</v>
      </c>
      <c r="G54" s="211"/>
    </row>
    <row r="55" spans="1:7" ht="15.75" customHeight="1">
      <c r="A55" s="22"/>
      <c r="E55" s="206" t="s">
        <v>126</v>
      </c>
      <c r="F55" s="207"/>
      <c r="G55" s="208"/>
    </row>
    <row r="56" spans="1:7" ht="15.75" customHeight="1">
      <c r="A56" s="22"/>
      <c r="E56" s="212" t="s">
        <v>28</v>
      </c>
      <c r="F56" s="213">
        <v>29</v>
      </c>
      <c r="G56" s="214"/>
    </row>
    <row r="57" spans="1:7" ht="15.75" customHeight="1" thickBot="1">
      <c r="A57" s="22"/>
      <c r="E57" s="203" t="s">
        <v>140</v>
      </c>
      <c r="F57" s="204"/>
      <c r="G57" s="205"/>
    </row>
    <row r="58" spans="1:7" ht="15.75" customHeight="1">
      <c r="A58" s="22"/>
    </row>
    <row r="59" spans="1:7" ht="15.75" customHeight="1">
      <c r="A59" s="22"/>
    </row>
    <row r="60" spans="1:7" ht="15.75" customHeight="1">
      <c r="A60" s="22"/>
    </row>
    <row r="61" spans="1:7" ht="15.75" customHeight="1">
      <c r="A61" s="22"/>
    </row>
    <row r="62" spans="1:7" ht="15.75" customHeight="1">
      <c r="A62" s="22"/>
    </row>
    <row r="63" spans="1:7" ht="15.75" customHeight="1">
      <c r="A63" s="22"/>
    </row>
    <row r="64" spans="1:7" ht="15.75" customHeight="1">
      <c r="A64" s="22"/>
    </row>
    <row r="65" spans="1:1" ht="15.75" customHeight="1">
      <c r="A65" s="22"/>
    </row>
    <row r="66" spans="1:1" ht="15.75" customHeight="1">
      <c r="A66" s="22"/>
    </row>
    <row r="67" spans="1:1" ht="15.75" customHeight="1">
      <c r="A67" s="22"/>
    </row>
    <row r="68" spans="1:1" ht="15.75" customHeight="1">
      <c r="A68" s="22"/>
    </row>
    <row r="69" spans="1:1" ht="15.75" customHeight="1">
      <c r="A69" s="22"/>
    </row>
    <row r="70" spans="1:1" ht="15.75" customHeight="1">
      <c r="A70" s="22"/>
    </row>
    <row r="71" spans="1:1" ht="15.75" customHeight="1">
      <c r="A71" s="22"/>
    </row>
    <row r="72" spans="1:1" ht="15.75" customHeight="1">
      <c r="A72" s="22"/>
    </row>
    <row r="73" spans="1:1" ht="15.75" customHeight="1">
      <c r="A73" s="22"/>
    </row>
    <row r="74" spans="1:1" ht="15.75" customHeight="1">
      <c r="A74" s="22"/>
    </row>
    <row r="75" spans="1:1" ht="15.75" customHeight="1">
      <c r="A75" s="22"/>
    </row>
    <row r="76" spans="1:1" ht="15.75" customHeight="1">
      <c r="A76" s="22"/>
    </row>
    <row r="77" spans="1:1" ht="15.75" customHeight="1">
      <c r="A77" s="22"/>
    </row>
    <row r="78" spans="1:1" ht="15.75" customHeight="1">
      <c r="A78" s="22"/>
    </row>
    <row r="79" spans="1:1" ht="15.75" customHeight="1">
      <c r="A79" s="22"/>
    </row>
    <row r="80" spans="1:1" ht="15.75" customHeight="1">
      <c r="A80" s="22"/>
    </row>
    <row r="81" spans="1:1" ht="15.75" customHeight="1">
      <c r="A81" s="22"/>
    </row>
    <row r="82" spans="1:1" ht="15.75" customHeight="1">
      <c r="A82" s="22"/>
    </row>
    <row r="83" spans="1:1" ht="15.75" customHeight="1">
      <c r="A83" s="22"/>
    </row>
    <row r="84" spans="1:1" ht="15.75" customHeight="1">
      <c r="A84" s="22"/>
    </row>
    <row r="85" spans="1:1" ht="15.75" customHeight="1">
      <c r="A85" s="22"/>
    </row>
    <row r="86" spans="1:1" ht="15.75" customHeight="1">
      <c r="A86" s="22"/>
    </row>
    <row r="87" spans="1:1" ht="15.75" customHeight="1">
      <c r="A87" s="22"/>
    </row>
    <row r="88" spans="1:1" ht="15.75" customHeight="1">
      <c r="A88" s="22"/>
    </row>
    <row r="89" spans="1:1" ht="15.75" customHeight="1">
      <c r="A89" s="22"/>
    </row>
    <row r="90" spans="1:1" ht="15.75" customHeight="1">
      <c r="A90" s="22"/>
    </row>
    <row r="91" spans="1:1" ht="15.75" customHeight="1">
      <c r="A91" s="22"/>
    </row>
    <row r="92" spans="1:1" ht="15.75" customHeight="1">
      <c r="A92" s="22"/>
    </row>
    <row r="93" spans="1:1" ht="15.75" customHeight="1">
      <c r="A93" s="22"/>
    </row>
    <row r="94" spans="1:1" ht="15.75" customHeight="1">
      <c r="A94" s="22"/>
    </row>
    <row r="95" spans="1:1" ht="15.75" customHeight="1">
      <c r="A95" s="22"/>
    </row>
    <row r="96" spans="1:1" ht="15.75" customHeight="1">
      <c r="A96" s="22"/>
    </row>
    <row r="97" spans="1:1" ht="15.75" customHeight="1">
      <c r="A97" s="22"/>
    </row>
    <row r="98" spans="1:1" ht="15.75" customHeight="1">
      <c r="A98" s="22"/>
    </row>
    <row r="99" spans="1:1" ht="15.75" customHeight="1">
      <c r="A99" s="22"/>
    </row>
    <row r="100" spans="1:1" ht="15.75" customHeight="1">
      <c r="A100" s="22"/>
    </row>
    <row r="101" spans="1:1" ht="15.75" customHeight="1">
      <c r="A101" s="22"/>
    </row>
    <row r="102" spans="1:1" ht="15.75" customHeight="1">
      <c r="A102" s="22"/>
    </row>
    <row r="103" spans="1:1" ht="15.75" customHeight="1">
      <c r="A103" s="22"/>
    </row>
    <row r="104" spans="1:1" ht="15.75" customHeight="1">
      <c r="A104" s="22"/>
    </row>
    <row r="105" spans="1:1" ht="15.75" customHeight="1">
      <c r="A105" s="22"/>
    </row>
    <row r="106" spans="1:1" ht="15.75" customHeight="1">
      <c r="A106" s="22"/>
    </row>
    <row r="107" spans="1:1" ht="15.75" customHeight="1">
      <c r="A107" s="22"/>
    </row>
    <row r="108" spans="1:1" ht="15.75" customHeight="1">
      <c r="A108" s="22"/>
    </row>
    <row r="109" spans="1:1" ht="15.75" customHeight="1">
      <c r="A109" s="22"/>
    </row>
    <row r="110" spans="1:1" ht="15.75" customHeight="1">
      <c r="A110" s="22"/>
    </row>
    <row r="111" spans="1:1" ht="15.75" customHeight="1">
      <c r="A111" s="22"/>
    </row>
    <row r="112" spans="1:1" ht="15.75" customHeight="1">
      <c r="A112" s="22"/>
    </row>
    <row r="113" spans="1:1" ht="15.75" customHeight="1">
      <c r="A113" s="22"/>
    </row>
  </sheetData>
  <sortState xmlns:xlrd2="http://schemas.microsoft.com/office/spreadsheetml/2017/richdata2" ref="B36:T40">
    <sortCondition ref="D36:D40"/>
  </sortState>
  <mergeCells count="23">
    <mergeCell ref="T4:T5"/>
    <mergeCell ref="Q6:T6"/>
    <mergeCell ref="A18:P18"/>
    <mergeCell ref="Q18:T18"/>
    <mergeCell ref="A33:P33"/>
    <mergeCell ref="Q33:T33"/>
    <mergeCell ref="A6:P6"/>
    <mergeCell ref="A1:T3"/>
    <mergeCell ref="G4:G5"/>
    <mergeCell ref="K4:K5"/>
    <mergeCell ref="L4:P4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Q4:Q5"/>
    <mergeCell ref="R4:R5"/>
    <mergeCell ref="S4:S5"/>
  </mergeCells>
  <phoneticPr fontId="19" type="noConversion"/>
  <pageMargins left="0.7" right="0.7" top="0.75" bottom="0.75" header="0" footer="0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3"/>
  <sheetViews>
    <sheetView workbookViewId="0">
      <pane ySplit="5" topLeftCell="A10" activePane="bottomLeft" state="frozen"/>
      <selection pane="bottomLeft" sqref="A1:O27"/>
    </sheetView>
  </sheetViews>
  <sheetFormatPr defaultColWidth="12.7109375" defaultRowHeight="15" customHeight="1"/>
  <cols>
    <col min="1" max="1" width="4.42578125" customWidth="1"/>
    <col min="2" max="2" width="39.7109375" bestFit="1" customWidth="1"/>
    <col min="3" max="3" width="11.28515625" bestFit="1" customWidth="1"/>
    <col min="4" max="4" width="5.7109375" customWidth="1"/>
    <col min="5" max="5" width="16.28515625" customWidth="1"/>
    <col min="6" max="6" width="13.7109375" customWidth="1"/>
    <col min="7" max="7" width="6.28515625" style="72" bestFit="1" customWidth="1"/>
    <col min="8" max="8" width="15.28515625" bestFit="1" customWidth="1"/>
    <col min="9" max="9" width="6.140625" bestFit="1" customWidth="1"/>
    <col min="10" max="10" width="6.7109375" bestFit="1" customWidth="1"/>
    <col min="11" max="11" width="8" bestFit="1" customWidth="1"/>
    <col min="12" max="12" width="11.42578125" bestFit="1" customWidth="1"/>
    <col min="13" max="13" width="10.42578125" style="58" customWidth="1"/>
    <col min="14" max="14" width="5.28515625" bestFit="1" customWidth="1"/>
    <col min="15" max="15" width="6" bestFit="1" customWidth="1"/>
  </cols>
  <sheetData>
    <row r="1" spans="1:15" ht="15" customHeight="1">
      <c r="A1" s="420" t="s">
        <v>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1"/>
    </row>
    <row r="2" spans="1:15" ht="15.75" customHeight="1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4"/>
    </row>
    <row r="3" spans="1:15" ht="15" customHeight="1" thickBot="1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7"/>
    </row>
    <row r="4" spans="1:15" ht="15" customHeight="1" thickBot="1">
      <c r="A4" s="478"/>
      <c r="B4" s="414" t="s">
        <v>0</v>
      </c>
      <c r="C4" s="456" t="s">
        <v>1</v>
      </c>
      <c r="D4" s="414" t="s">
        <v>2</v>
      </c>
      <c r="E4" s="416" t="s">
        <v>43</v>
      </c>
      <c r="F4" s="414" t="s">
        <v>3</v>
      </c>
      <c r="G4" s="416" t="s">
        <v>45</v>
      </c>
      <c r="H4" s="480" t="s">
        <v>4</v>
      </c>
      <c r="I4" s="482" t="s">
        <v>5</v>
      </c>
      <c r="J4" s="485" t="s">
        <v>19</v>
      </c>
      <c r="K4" s="461"/>
      <c r="L4" s="486"/>
      <c r="M4" s="487" t="s">
        <v>27</v>
      </c>
      <c r="N4" s="474" t="s">
        <v>40</v>
      </c>
      <c r="O4" s="483" t="s">
        <v>50</v>
      </c>
    </row>
    <row r="5" spans="1:15" ht="19.5" customHeight="1" thickBot="1">
      <c r="A5" s="455"/>
      <c r="B5" s="415"/>
      <c r="C5" s="479"/>
      <c r="D5" s="415"/>
      <c r="E5" s="415"/>
      <c r="F5" s="415"/>
      <c r="G5" s="419"/>
      <c r="H5" s="481"/>
      <c r="I5" s="465"/>
      <c r="J5" s="111" t="s">
        <v>24</v>
      </c>
      <c r="K5" s="112" t="s">
        <v>68</v>
      </c>
      <c r="L5" s="113" t="s">
        <v>26</v>
      </c>
      <c r="M5" s="488"/>
      <c r="N5" s="475"/>
      <c r="O5" s="484"/>
    </row>
    <row r="6" spans="1:15" ht="19.5" customHeight="1">
      <c r="A6" s="431" t="s">
        <v>154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</row>
    <row r="7" spans="1:15" ht="15" customHeight="1">
      <c r="A7" s="173">
        <v>1</v>
      </c>
      <c r="B7" s="164" t="s">
        <v>166</v>
      </c>
      <c r="C7" s="185">
        <v>38916</v>
      </c>
      <c r="D7" s="166">
        <v>48</v>
      </c>
      <c r="E7" s="106" t="s">
        <v>49</v>
      </c>
      <c r="F7" s="167" t="s">
        <v>12</v>
      </c>
      <c r="G7" s="167" t="s">
        <v>37</v>
      </c>
      <c r="H7" s="342" t="s">
        <v>12</v>
      </c>
      <c r="I7" s="262">
        <v>46.9</v>
      </c>
      <c r="J7" s="197">
        <v>55</v>
      </c>
      <c r="K7" s="197">
        <v>39</v>
      </c>
      <c r="L7" s="197">
        <f t="shared" ref="L7:L13" si="0">J7*K7</f>
        <v>2145</v>
      </c>
      <c r="M7" s="198">
        <f t="shared" ref="M7:M14" si="1">J7*K7/I7</f>
        <v>45.735607675906188</v>
      </c>
      <c r="N7" s="178">
        <v>1</v>
      </c>
      <c r="O7" s="170">
        <v>12</v>
      </c>
    </row>
    <row r="8" spans="1:15" ht="15" customHeight="1">
      <c r="A8" s="32">
        <v>2</v>
      </c>
      <c r="B8" s="392" t="s">
        <v>73</v>
      </c>
      <c r="C8" s="393">
        <v>33148</v>
      </c>
      <c r="D8" s="368">
        <v>56</v>
      </c>
      <c r="E8" s="54" t="s">
        <v>55</v>
      </c>
      <c r="F8" s="6" t="s">
        <v>11</v>
      </c>
      <c r="G8" s="27" t="s">
        <v>37</v>
      </c>
      <c r="H8" s="38" t="s">
        <v>28</v>
      </c>
      <c r="I8" s="297">
        <v>53.9</v>
      </c>
      <c r="J8" s="116">
        <v>55</v>
      </c>
      <c r="K8" s="116">
        <v>57</v>
      </c>
      <c r="L8" s="116">
        <f t="shared" si="0"/>
        <v>3135</v>
      </c>
      <c r="M8" s="198">
        <f t="shared" si="1"/>
        <v>58.163265306122447</v>
      </c>
      <c r="N8" s="71">
        <v>2</v>
      </c>
      <c r="O8" s="84">
        <v>5</v>
      </c>
    </row>
    <row r="9" spans="1:15" ht="15" customHeight="1">
      <c r="A9" s="173">
        <v>3</v>
      </c>
      <c r="B9" s="91" t="s">
        <v>173</v>
      </c>
      <c r="C9" s="41">
        <v>31572</v>
      </c>
      <c r="D9" s="4">
        <v>67.5</v>
      </c>
      <c r="E9" s="96" t="s">
        <v>55</v>
      </c>
      <c r="F9" s="27" t="s">
        <v>12</v>
      </c>
      <c r="G9" s="27" t="s">
        <v>37</v>
      </c>
      <c r="H9" s="27" t="s">
        <v>12</v>
      </c>
      <c r="I9" s="395">
        <v>63</v>
      </c>
      <c r="J9" s="116">
        <v>55</v>
      </c>
      <c r="K9" s="116">
        <v>100</v>
      </c>
      <c r="L9" s="116">
        <f t="shared" si="0"/>
        <v>5500</v>
      </c>
      <c r="M9" s="198">
        <f t="shared" si="1"/>
        <v>87.301587301587304</v>
      </c>
      <c r="N9" s="71">
        <v>1</v>
      </c>
      <c r="O9" s="77">
        <v>12</v>
      </c>
    </row>
    <row r="10" spans="1:15" ht="15" customHeight="1">
      <c r="A10" s="32">
        <v>4</v>
      </c>
      <c r="B10" s="391" t="s">
        <v>97</v>
      </c>
      <c r="C10" s="35">
        <v>34251</v>
      </c>
      <c r="D10" s="31">
        <v>67.5</v>
      </c>
      <c r="E10" s="96" t="s">
        <v>55</v>
      </c>
      <c r="F10" s="31" t="s">
        <v>93</v>
      </c>
      <c r="G10" s="42" t="s">
        <v>37</v>
      </c>
      <c r="H10" s="394" t="s">
        <v>32</v>
      </c>
      <c r="I10" s="262">
        <v>67.400000000000006</v>
      </c>
      <c r="J10" s="116">
        <v>75</v>
      </c>
      <c r="K10" s="116">
        <v>40</v>
      </c>
      <c r="L10" s="116">
        <f t="shared" si="0"/>
        <v>3000</v>
      </c>
      <c r="M10" s="76">
        <f t="shared" si="1"/>
        <v>44.510385756676556</v>
      </c>
      <c r="N10" s="71">
        <v>2</v>
      </c>
      <c r="O10" s="84">
        <v>5</v>
      </c>
    </row>
    <row r="11" spans="1:15" ht="15" customHeight="1">
      <c r="A11" s="173">
        <v>5</v>
      </c>
      <c r="B11" s="64" t="s">
        <v>159</v>
      </c>
      <c r="C11" s="34">
        <v>31048</v>
      </c>
      <c r="D11" s="4">
        <v>60</v>
      </c>
      <c r="E11" s="29" t="s">
        <v>55</v>
      </c>
      <c r="F11" s="27" t="s">
        <v>11</v>
      </c>
      <c r="G11" s="27" t="s">
        <v>37</v>
      </c>
      <c r="H11" s="31" t="s">
        <v>11</v>
      </c>
      <c r="I11" s="262">
        <v>59.9</v>
      </c>
      <c r="J11" s="116">
        <v>75</v>
      </c>
      <c r="K11" s="116">
        <v>38</v>
      </c>
      <c r="L11" s="116">
        <f t="shared" si="0"/>
        <v>2850</v>
      </c>
      <c r="M11" s="76">
        <f t="shared" si="1"/>
        <v>47.579298831385643</v>
      </c>
      <c r="N11" s="71">
        <v>1</v>
      </c>
      <c r="O11" s="77">
        <v>12</v>
      </c>
    </row>
    <row r="12" spans="1:15" ht="15" customHeight="1">
      <c r="A12" s="32">
        <v>6</v>
      </c>
      <c r="B12" s="64" t="s">
        <v>136</v>
      </c>
      <c r="C12" s="34">
        <v>45145</v>
      </c>
      <c r="D12" s="4">
        <v>82.5</v>
      </c>
      <c r="E12" s="96" t="s">
        <v>55</v>
      </c>
      <c r="F12" s="29" t="s">
        <v>12</v>
      </c>
      <c r="G12" s="27" t="s">
        <v>37</v>
      </c>
      <c r="H12" s="31" t="s">
        <v>13</v>
      </c>
      <c r="I12" s="262">
        <v>81.3</v>
      </c>
      <c r="J12" s="116">
        <v>150</v>
      </c>
      <c r="K12" s="116">
        <v>20</v>
      </c>
      <c r="L12" s="116">
        <f t="shared" si="0"/>
        <v>3000</v>
      </c>
      <c r="M12" s="76">
        <f t="shared" si="1"/>
        <v>36.900369003690038</v>
      </c>
      <c r="N12" s="71">
        <v>2</v>
      </c>
      <c r="O12" s="84">
        <v>5</v>
      </c>
    </row>
    <row r="13" spans="1:15" ht="15" customHeight="1">
      <c r="A13" s="173">
        <v>7</v>
      </c>
      <c r="B13" s="91" t="s">
        <v>87</v>
      </c>
      <c r="C13" s="5">
        <v>36900</v>
      </c>
      <c r="D13" s="4">
        <v>82.5</v>
      </c>
      <c r="E13" s="107" t="s">
        <v>55</v>
      </c>
      <c r="F13" s="27" t="s">
        <v>13</v>
      </c>
      <c r="G13" s="31" t="s">
        <v>37</v>
      </c>
      <c r="H13" s="313" t="s">
        <v>13</v>
      </c>
      <c r="I13" s="262">
        <v>81.099999999999994</v>
      </c>
      <c r="J13" s="116">
        <v>150</v>
      </c>
      <c r="K13" s="116">
        <v>20</v>
      </c>
      <c r="L13" s="116">
        <f t="shared" si="0"/>
        <v>3000</v>
      </c>
      <c r="M13" s="76">
        <f t="shared" si="1"/>
        <v>36.991368680641187</v>
      </c>
      <c r="N13" s="70">
        <v>1</v>
      </c>
      <c r="O13" s="77">
        <v>12</v>
      </c>
    </row>
    <row r="14" spans="1:15" ht="15" customHeight="1">
      <c r="A14" s="173">
        <v>8</v>
      </c>
      <c r="B14" s="91" t="s">
        <v>34</v>
      </c>
      <c r="C14" s="5">
        <v>34391</v>
      </c>
      <c r="D14" s="4">
        <v>100</v>
      </c>
      <c r="E14" s="107" t="s">
        <v>55</v>
      </c>
      <c r="F14" s="31" t="s">
        <v>93</v>
      </c>
      <c r="G14" s="146" t="s">
        <v>38</v>
      </c>
      <c r="H14" s="35" t="s">
        <v>32</v>
      </c>
      <c r="I14" s="262">
        <v>95.6</v>
      </c>
      <c r="J14" s="116">
        <v>150</v>
      </c>
      <c r="K14" s="116">
        <v>37</v>
      </c>
      <c r="L14" s="116">
        <f>J14*K14</f>
        <v>5550</v>
      </c>
      <c r="M14" s="76">
        <f t="shared" si="1"/>
        <v>58.054393305439334</v>
      </c>
      <c r="N14" s="70">
        <v>1</v>
      </c>
      <c r="O14" s="77">
        <v>12</v>
      </c>
    </row>
    <row r="15" spans="1:15" ht="15.75" customHeight="1" thickBot="1">
      <c r="A15" s="22"/>
    </row>
    <row r="16" spans="1:15" ht="15.75" customHeight="1" thickBot="1">
      <c r="A16" s="22"/>
      <c r="E16" s="125" t="s">
        <v>4</v>
      </c>
      <c r="F16" s="48" t="s">
        <v>23</v>
      </c>
      <c r="G16" s="49" t="s">
        <v>8</v>
      </c>
    </row>
    <row r="17" spans="1:7" ht="15.75" customHeight="1">
      <c r="A17" s="22"/>
      <c r="E17" s="128" t="s">
        <v>11</v>
      </c>
      <c r="F17" s="50">
        <v>12</v>
      </c>
      <c r="G17" s="74"/>
    </row>
    <row r="18" spans="1:7" ht="15.75" customHeight="1">
      <c r="A18" s="22"/>
      <c r="E18" s="127" t="s">
        <v>12</v>
      </c>
      <c r="F18" s="50">
        <v>24</v>
      </c>
      <c r="G18" s="74"/>
    </row>
    <row r="19" spans="1:7" ht="15.75" customHeight="1">
      <c r="A19" s="22"/>
      <c r="E19" s="126" t="s">
        <v>13</v>
      </c>
      <c r="F19" s="50">
        <v>17</v>
      </c>
      <c r="G19" s="74"/>
    </row>
    <row r="20" spans="1:7" ht="15.75" customHeight="1">
      <c r="A20" s="22"/>
      <c r="E20" s="126" t="s">
        <v>21</v>
      </c>
      <c r="F20" s="50"/>
      <c r="G20" s="74"/>
    </row>
    <row r="21" spans="1:7" ht="15.75" customHeight="1">
      <c r="A21" s="22"/>
      <c r="E21" s="130" t="s">
        <v>90</v>
      </c>
      <c r="F21" s="50"/>
      <c r="G21" s="74"/>
    </row>
    <row r="22" spans="1:7" ht="15.75" customHeight="1">
      <c r="A22" s="22"/>
      <c r="E22" s="129" t="s">
        <v>82</v>
      </c>
      <c r="F22" s="50"/>
      <c r="G22" s="74"/>
    </row>
    <row r="23" spans="1:7" ht="15.75" customHeight="1">
      <c r="A23" s="22"/>
      <c r="E23" s="209" t="s">
        <v>15</v>
      </c>
      <c r="F23" s="210"/>
      <c r="G23" s="211"/>
    </row>
    <row r="24" spans="1:7" ht="15.75" customHeight="1">
      <c r="A24" s="22"/>
      <c r="E24" s="209" t="s">
        <v>32</v>
      </c>
      <c r="F24" s="210">
        <v>17</v>
      </c>
      <c r="G24" s="211"/>
    </row>
    <row r="25" spans="1:7" ht="15.75" customHeight="1">
      <c r="A25" s="22"/>
      <c r="E25" s="206" t="s">
        <v>126</v>
      </c>
      <c r="F25" s="207"/>
      <c r="G25" s="208"/>
    </row>
    <row r="26" spans="1:7" ht="15.75" customHeight="1">
      <c r="A26" s="22"/>
      <c r="E26" s="212" t="s">
        <v>28</v>
      </c>
      <c r="F26" s="213">
        <v>5</v>
      </c>
      <c r="G26" s="214"/>
    </row>
    <row r="27" spans="1:7" ht="15.75" customHeight="1" thickBot="1">
      <c r="A27" s="22"/>
      <c r="E27" s="203" t="s">
        <v>140</v>
      </c>
      <c r="F27" s="204"/>
      <c r="G27" s="205"/>
    </row>
    <row r="28" spans="1:7" ht="15.75" customHeight="1">
      <c r="A28" s="22"/>
    </row>
    <row r="29" spans="1:7" ht="15.75" customHeight="1">
      <c r="A29" s="22"/>
    </row>
    <row r="30" spans="1:7" ht="15.75" customHeight="1">
      <c r="A30" s="22"/>
    </row>
    <row r="31" spans="1:7" ht="15.75" customHeight="1">
      <c r="A31" s="22"/>
    </row>
    <row r="32" spans="1:7" ht="15.75" customHeight="1">
      <c r="A32" s="22"/>
    </row>
    <row r="33" spans="1:1" ht="15.75" customHeight="1">
      <c r="A33" s="22"/>
    </row>
    <row r="34" spans="1:1" ht="15.75" customHeight="1">
      <c r="A34" s="22"/>
    </row>
    <row r="35" spans="1:1" ht="15.75" customHeight="1">
      <c r="A35" s="22"/>
    </row>
    <row r="36" spans="1:1" ht="15.75" customHeight="1">
      <c r="A36" s="22"/>
    </row>
    <row r="37" spans="1:1" ht="15.75" customHeight="1">
      <c r="A37" s="22"/>
    </row>
    <row r="38" spans="1:1" ht="15.75" customHeight="1">
      <c r="A38" s="22"/>
    </row>
    <row r="39" spans="1:1" ht="15.75" customHeight="1">
      <c r="A39" s="22"/>
    </row>
    <row r="40" spans="1:1" ht="15.75" customHeight="1">
      <c r="A40" s="22"/>
    </row>
    <row r="41" spans="1:1" ht="15.75" customHeight="1">
      <c r="A41" s="22"/>
    </row>
    <row r="42" spans="1:1" ht="15.75" customHeight="1">
      <c r="A42" s="22"/>
    </row>
    <row r="43" spans="1:1" ht="15.75" customHeight="1">
      <c r="A43" s="22"/>
    </row>
    <row r="44" spans="1:1" ht="15.75" customHeight="1">
      <c r="A44" s="22"/>
    </row>
    <row r="45" spans="1:1" ht="15.75" customHeight="1">
      <c r="A45" s="22"/>
    </row>
    <row r="46" spans="1:1" ht="15.75" customHeight="1">
      <c r="A46" s="22"/>
    </row>
    <row r="47" spans="1:1" ht="15.75" customHeight="1">
      <c r="A47" s="22"/>
    </row>
    <row r="48" spans="1:1" ht="15.75" customHeight="1">
      <c r="A48" s="22"/>
    </row>
    <row r="49" spans="1:1" ht="15.75" customHeight="1">
      <c r="A49" s="22"/>
    </row>
    <row r="50" spans="1:1" ht="15.75" customHeight="1">
      <c r="A50" s="22"/>
    </row>
    <row r="51" spans="1:1" ht="15.75" customHeight="1">
      <c r="A51" s="22"/>
    </row>
    <row r="52" spans="1:1" ht="15.75" customHeight="1">
      <c r="A52" s="22"/>
    </row>
    <row r="53" spans="1:1" ht="15.75" customHeight="1">
      <c r="A53" s="22"/>
    </row>
    <row r="54" spans="1:1" ht="15.75" customHeight="1">
      <c r="A54" s="22"/>
    </row>
    <row r="55" spans="1:1" ht="15.75" customHeight="1">
      <c r="A55" s="22"/>
    </row>
    <row r="56" spans="1:1" ht="15.75" customHeight="1">
      <c r="A56" s="22"/>
    </row>
    <row r="57" spans="1:1" ht="15.75" customHeight="1">
      <c r="A57" s="22"/>
    </row>
    <row r="58" spans="1:1" ht="15.75" customHeight="1">
      <c r="A58" s="22"/>
    </row>
    <row r="59" spans="1:1" ht="15.75" customHeight="1">
      <c r="A59" s="22"/>
    </row>
    <row r="60" spans="1:1" ht="15.75" customHeight="1">
      <c r="A60" s="22"/>
    </row>
    <row r="61" spans="1:1" ht="15.75" customHeight="1">
      <c r="A61" s="22"/>
    </row>
    <row r="62" spans="1:1" ht="15.75" customHeight="1">
      <c r="A62" s="22"/>
    </row>
    <row r="63" spans="1:1" ht="15.75" customHeight="1">
      <c r="A63" s="22"/>
    </row>
    <row r="64" spans="1:1" ht="15.75" customHeight="1">
      <c r="A64" s="22"/>
    </row>
    <row r="65" spans="1:1" ht="15.75" customHeight="1">
      <c r="A65" s="22"/>
    </row>
    <row r="66" spans="1:1" ht="15.75" customHeight="1">
      <c r="A66" s="22"/>
    </row>
    <row r="67" spans="1:1" ht="15.75" customHeight="1">
      <c r="A67" s="22"/>
    </row>
    <row r="68" spans="1:1" ht="15.75" customHeight="1">
      <c r="A68" s="22"/>
    </row>
    <row r="69" spans="1:1" ht="15.75" customHeight="1">
      <c r="A69" s="22"/>
    </row>
    <row r="70" spans="1:1" ht="15.75" customHeight="1">
      <c r="A70" s="22"/>
    </row>
    <row r="71" spans="1:1" ht="15.75" customHeight="1">
      <c r="A71" s="22"/>
    </row>
    <row r="72" spans="1:1" ht="15.75" customHeight="1">
      <c r="A72" s="22"/>
    </row>
    <row r="73" spans="1:1" ht="15.75" customHeight="1">
      <c r="A73" s="22"/>
    </row>
    <row r="74" spans="1:1" ht="15.75" customHeight="1">
      <c r="A74" s="22"/>
    </row>
    <row r="75" spans="1:1" ht="15.75" customHeight="1">
      <c r="A75" s="22"/>
    </row>
    <row r="76" spans="1:1" ht="15.75" customHeight="1">
      <c r="A76" s="22"/>
    </row>
    <row r="77" spans="1:1" ht="15.75" customHeight="1">
      <c r="A77" s="22"/>
    </row>
    <row r="78" spans="1:1" ht="15.75" customHeight="1">
      <c r="A78" s="22"/>
    </row>
    <row r="79" spans="1:1" ht="15.75" customHeight="1">
      <c r="A79" s="22"/>
    </row>
    <row r="80" spans="1:1" ht="15.75" customHeight="1">
      <c r="A80" s="22"/>
    </row>
    <row r="81" spans="1:1" ht="15.75" customHeight="1">
      <c r="A81" s="22"/>
    </row>
    <row r="82" spans="1:1" ht="15.75" customHeight="1">
      <c r="A82" s="22"/>
    </row>
    <row r="83" spans="1:1" ht="15.75" customHeight="1">
      <c r="A83" s="22"/>
    </row>
  </sheetData>
  <sortState xmlns:xlrd2="http://schemas.microsoft.com/office/spreadsheetml/2017/richdata2" ref="B7:O14">
    <sortCondition ref="J7:J14"/>
  </sortState>
  <mergeCells count="15">
    <mergeCell ref="A6:O6"/>
    <mergeCell ref="A1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J4:L4"/>
    <mergeCell ref="M4:M5"/>
    <mergeCell ref="N4:N5"/>
  </mergeCells>
  <pageMargins left="0.7" right="0.7" top="0.75" bottom="0.75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3"/>
  <sheetViews>
    <sheetView zoomScale="95" zoomScaleNormal="95" workbookViewId="0">
      <pane ySplit="5" topLeftCell="A6" activePane="bottomLeft" state="frozen"/>
      <selection pane="bottomLeft" activeCell="F21" sqref="F21"/>
    </sheetView>
  </sheetViews>
  <sheetFormatPr defaultColWidth="12.7109375" defaultRowHeight="15" customHeight="1"/>
  <cols>
    <col min="1" max="1" width="7.7109375" customWidth="1"/>
    <col min="2" max="2" width="36.28515625" bestFit="1" customWidth="1"/>
    <col min="3" max="3" width="12" customWidth="1"/>
    <col min="4" max="4" width="7.7109375" customWidth="1"/>
    <col min="5" max="5" width="15.42578125" customWidth="1"/>
    <col min="6" max="6" width="12.85546875" bestFit="1" customWidth="1"/>
    <col min="7" max="7" width="6.28515625" bestFit="1" customWidth="1"/>
    <col min="8" max="8" width="12.85546875" bestFit="1" customWidth="1"/>
    <col min="9" max="9" width="7.7109375" customWidth="1"/>
    <col min="10" max="11" width="8.42578125" bestFit="1" customWidth="1"/>
    <col min="12" max="15" width="7.7109375" customWidth="1"/>
    <col min="16" max="16" width="12.140625" style="58" bestFit="1" customWidth="1"/>
    <col min="17" max="17" width="8" customWidth="1"/>
    <col min="18" max="18" width="6" bestFit="1" customWidth="1"/>
  </cols>
  <sheetData>
    <row r="1" spans="1:19" ht="12.75" customHeight="1">
      <c r="A1" s="420" t="s">
        <v>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1"/>
    </row>
    <row r="2" spans="1:19" ht="12.75" customHeight="1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4"/>
    </row>
    <row r="3" spans="1:19" ht="12.75" customHeight="1" thickBot="1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7"/>
    </row>
    <row r="4" spans="1:19" ht="12.75" customHeight="1">
      <c r="A4" s="454" t="s">
        <v>20</v>
      </c>
      <c r="B4" s="414" t="s">
        <v>0</v>
      </c>
      <c r="C4" s="414" t="s">
        <v>1</v>
      </c>
      <c r="D4" s="414" t="s">
        <v>2</v>
      </c>
      <c r="E4" s="416" t="s">
        <v>43</v>
      </c>
      <c r="F4" s="414" t="s">
        <v>3</v>
      </c>
      <c r="G4" s="416" t="s">
        <v>45</v>
      </c>
      <c r="H4" s="414" t="s">
        <v>4</v>
      </c>
      <c r="I4" s="453" t="s">
        <v>5</v>
      </c>
      <c r="J4" s="490" t="s">
        <v>69</v>
      </c>
      <c r="K4" s="491"/>
      <c r="L4" s="491"/>
      <c r="M4" s="491"/>
      <c r="N4" s="491"/>
      <c r="O4" s="491"/>
      <c r="P4" s="492"/>
      <c r="Q4" s="433" t="s">
        <v>46</v>
      </c>
      <c r="R4" s="483" t="s">
        <v>50</v>
      </c>
    </row>
    <row r="5" spans="1:19" ht="24" customHeight="1" thickBot="1">
      <c r="A5" s="455"/>
      <c r="B5" s="415"/>
      <c r="C5" s="415"/>
      <c r="D5" s="415"/>
      <c r="E5" s="415"/>
      <c r="F5" s="415"/>
      <c r="G5" s="489"/>
      <c r="H5" s="415"/>
      <c r="I5" s="481"/>
      <c r="J5" s="69" t="s">
        <v>6</v>
      </c>
      <c r="K5" s="56">
        <v>1</v>
      </c>
      <c r="L5" s="56">
        <v>2</v>
      </c>
      <c r="M5" s="56">
        <v>3</v>
      </c>
      <c r="N5" s="56">
        <v>4</v>
      </c>
      <c r="O5" s="68" t="s">
        <v>9</v>
      </c>
      <c r="P5" s="69" t="s">
        <v>6</v>
      </c>
      <c r="Q5" s="434"/>
      <c r="R5" s="484"/>
    </row>
    <row r="6" spans="1:19" ht="18.75">
      <c r="A6" s="431" t="s">
        <v>155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328">
        <v>0</v>
      </c>
    </row>
    <row r="7" spans="1:19" ht="15.75">
      <c r="A7" s="186">
        <v>1</v>
      </c>
      <c r="B7" s="398" t="s">
        <v>128</v>
      </c>
      <c r="C7" s="399">
        <v>34231</v>
      </c>
      <c r="D7" s="400">
        <v>48</v>
      </c>
      <c r="E7" s="339" t="s">
        <v>55</v>
      </c>
      <c r="F7" s="167" t="s">
        <v>11</v>
      </c>
      <c r="G7" s="187" t="s">
        <v>39</v>
      </c>
      <c r="H7" s="183" t="s">
        <v>28</v>
      </c>
      <c r="I7" s="276">
        <v>48</v>
      </c>
      <c r="J7" s="196">
        <v>1.0336000000000001</v>
      </c>
      <c r="K7" s="231">
        <v>22.5</v>
      </c>
      <c r="L7" s="231">
        <v>25</v>
      </c>
      <c r="M7" s="328">
        <v>27.5</v>
      </c>
      <c r="N7" s="231"/>
      <c r="O7" s="231">
        <v>25</v>
      </c>
      <c r="P7" s="196">
        <f t="shared" ref="P7:P17" si="0">J7*O7</f>
        <v>25.840000000000003</v>
      </c>
      <c r="Q7" s="178">
        <v>1</v>
      </c>
      <c r="R7" s="199">
        <v>12</v>
      </c>
    </row>
    <row r="8" spans="1:19" ht="15.75">
      <c r="A8" s="186">
        <v>2</v>
      </c>
      <c r="B8" s="64" t="s">
        <v>121</v>
      </c>
      <c r="C8" s="5">
        <v>39942</v>
      </c>
      <c r="D8" s="4">
        <v>60</v>
      </c>
      <c r="E8" s="96" t="s">
        <v>122</v>
      </c>
      <c r="F8" s="97" t="s">
        <v>11</v>
      </c>
      <c r="G8" s="31" t="s">
        <v>37</v>
      </c>
      <c r="H8" s="23" t="s">
        <v>11</v>
      </c>
      <c r="I8" s="277">
        <v>56</v>
      </c>
      <c r="J8" s="63">
        <v>0.87480000000000002</v>
      </c>
      <c r="K8" s="237">
        <v>27.5</v>
      </c>
      <c r="L8" s="237">
        <v>30</v>
      </c>
      <c r="M8" s="328">
        <v>35</v>
      </c>
      <c r="N8" s="237"/>
      <c r="O8" s="237">
        <v>30</v>
      </c>
      <c r="P8" s="63">
        <f t="shared" si="0"/>
        <v>26.244</v>
      </c>
      <c r="Q8" s="70">
        <v>1</v>
      </c>
      <c r="R8" s="86">
        <v>12</v>
      </c>
    </row>
    <row r="9" spans="1:19" ht="15.75">
      <c r="A9" s="186">
        <v>3</v>
      </c>
      <c r="B9" s="91" t="s">
        <v>163</v>
      </c>
      <c r="C9" s="34">
        <v>37205</v>
      </c>
      <c r="D9" s="4">
        <v>60</v>
      </c>
      <c r="E9" s="107" t="s">
        <v>55</v>
      </c>
      <c r="F9" s="10" t="s">
        <v>13</v>
      </c>
      <c r="G9" s="27" t="s">
        <v>37</v>
      </c>
      <c r="H9" s="110" t="s">
        <v>28</v>
      </c>
      <c r="I9" s="277">
        <v>59</v>
      </c>
      <c r="J9" s="62">
        <v>0.87380000000000002</v>
      </c>
      <c r="K9" s="237">
        <v>40</v>
      </c>
      <c r="L9" s="328">
        <v>45</v>
      </c>
      <c r="M9" s="328">
        <v>45</v>
      </c>
      <c r="N9" s="237"/>
      <c r="O9" s="237">
        <v>40</v>
      </c>
      <c r="P9" s="63">
        <f t="shared" si="0"/>
        <v>34.951999999999998</v>
      </c>
      <c r="Q9" s="71">
        <v>1</v>
      </c>
      <c r="R9" s="86">
        <v>12</v>
      </c>
    </row>
    <row r="10" spans="1:19" ht="15.75">
      <c r="A10" s="186">
        <v>4</v>
      </c>
      <c r="B10" s="137" t="s">
        <v>80</v>
      </c>
      <c r="C10" s="34">
        <v>39072</v>
      </c>
      <c r="D10" s="27">
        <v>60</v>
      </c>
      <c r="E10" s="29" t="s">
        <v>49</v>
      </c>
      <c r="F10" s="97" t="s">
        <v>11</v>
      </c>
      <c r="G10" s="27" t="s">
        <v>37</v>
      </c>
      <c r="H10" s="215" t="s">
        <v>11</v>
      </c>
      <c r="I10" s="298">
        <v>55.8</v>
      </c>
      <c r="J10" s="62">
        <v>0.87819999999999998</v>
      </c>
      <c r="K10" s="237">
        <v>40</v>
      </c>
      <c r="L10" s="237">
        <v>45</v>
      </c>
      <c r="M10" s="328">
        <v>50</v>
      </c>
      <c r="N10" s="237"/>
      <c r="O10" s="237">
        <v>45</v>
      </c>
      <c r="P10" s="63">
        <f t="shared" si="0"/>
        <v>39.518999999999998</v>
      </c>
      <c r="Q10" s="71">
        <v>1</v>
      </c>
      <c r="R10" s="86">
        <v>12</v>
      </c>
    </row>
    <row r="11" spans="1:19" ht="15.75">
      <c r="A11" s="186">
        <v>5</v>
      </c>
      <c r="B11" s="91" t="s">
        <v>22</v>
      </c>
      <c r="C11" s="5">
        <v>32713</v>
      </c>
      <c r="D11" s="4">
        <v>67.5</v>
      </c>
      <c r="E11" s="96" t="s">
        <v>55</v>
      </c>
      <c r="F11" s="27" t="s">
        <v>21</v>
      </c>
      <c r="G11" s="396" t="s">
        <v>39</v>
      </c>
      <c r="H11" s="31" t="s">
        <v>21</v>
      </c>
      <c r="I11" s="277">
        <v>66.099999999999994</v>
      </c>
      <c r="J11" s="62">
        <v>0.73980000000000001</v>
      </c>
      <c r="K11" s="237">
        <v>47.5</v>
      </c>
      <c r="L11" s="237">
        <v>50</v>
      </c>
      <c r="M11" s="236">
        <v>55</v>
      </c>
      <c r="N11" s="328">
        <v>57.5</v>
      </c>
      <c r="O11" s="237">
        <v>55</v>
      </c>
      <c r="P11" s="63">
        <f t="shared" si="0"/>
        <v>40.689</v>
      </c>
      <c r="Q11" s="71">
        <v>1</v>
      </c>
      <c r="R11" s="86">
        <v>12</v>
      </c>
    </row>
    <row r="12" spans="1:19" ht="15.75">
      <c r="A12" s="186">
        <v>6</v>
      </c>
      <c r="B12" s="91" t="s">
        <v>108</v>
      </c>
      <c r="C12" s="5">
        <v>38270</v>
      </c>
      <c r="D12" s="4">
        <v>67.5</v>
      </c>
      <c r="E12" s="107" t="s">
        <v>67</v>
      </c>
      <c r="F12" s="27" t="s">
        <v>90</v>
      </c>
      <c r="G12" s="27" t="s">
        <v>37</v>
      </c>
      <c r="H12" s="35" t="s">
        <v>90</v>
      </c>
      <c r="I12" s="298">
        <v>65</v>
      </c>
      <c r="J12" s="62">
        <v>0.75139999999999996</v>
      </c>
      <c r="K12" s="237">
        <v>47.5</v>
      </c>
      <c r="L12" s="237">
        <v>50</v>
      </c>
      <c r="M12" s="237">
        <v>55</v>
      </c>
      <c r="N12" s="237"/>
      <c r="O12" s="237">
        <v>55</v>
      </c>
      <c r="P12" s="62">
        <f t="shared" si="0"/>
        <v>41.326999999999998</v>
      </c>
      <c r="Q12" s="71">
        <v>1</v>
      </c>
      <c r="R12" s="86">
        <v>12</v>
      </c>
    </row>
    <row r="13" spans="1:19" ht="15.75">
      <c r="A13" s="186">
        <v>7</v>
      </c>
      <c r="B13" s="184" t="s">
        <v>87</v>
      </c>
      <c r="C13" s="165">
        <v>36900</v>
      </c>
      <c r="D13" s="166">
        <v>82.5</v>
      </c>
      <c r="E13" s="142" t="s">
        <v>55</v>
      </c>
      <c r="F13" s="167" t="s">
        <v>13</v>
      </c>
      <c r="G13" s="167" t="s">
        <v>37</v>
      </c>
      <c r="H13" s="167" t="s">
        <v>13</v>
      </c>
      <c r="I13" s="276">
        <v>81.099999999999994</v>
      </c>
      <c r="J13" s="196">
        <v>0.62680000000000002</v>
      </c>
      <c r="K13" s="237">
        <v>60</v>
      </c>
      <c r="L13" s="237">
        <v>65</v>
      </c>
      <c r="M13" s="401">
        <v>67.5</v>
      </c>
      <c r="N13" s="237"/>
      <c r="O13" s="237">
        <v>67.5</v>
      </c>
      <c r="P13" s="62">
        <f t="shared" si="0"/>
        <v>42.309000000000005</v>
      </c>
      <c r="Q13" s="71">
        <v>1</v>
      </c>
      <c r="R13" s="86">
        <v>12</v>
      </c>
    </row>
    <row r="14" spans="1:19" ht="15.75">
      <c r="A14" s="186">
        <v>8</v>
      </c>
      <c r="B14" s="91" t="s">
        <v>75</v>
      </c>
      <c r="C14" s="5">
        <v>37340</v>
      </c>
      <c r="D14" s="4">
        <v>90</v>
      </c>
      <c r="E14" s="29" t="s">
        <v>55</v>
      </c>
      <c r="F14" s="4" t="s">
        <v>11</v>
      </c>
      <c r="G14" s="27" t="s">
        <v>37</v>
      </c>
      <c r="H14" s="27" t="s">
        <v>11</v>
      </c>
      <c r="I14" s="291">
        <v>88.8</v>
      </c>
      <c r="J14" s="55">
        <v>0.59009999999999996</v>
      </c>
      <c r="K14" s="237">
        <v>65</v>
      </c>
      <c r="L14" s="237">
        <v>70</v>
      </c>
      <c r="M14" s="239">
        <v>75</v>
      </c>
      <c r="N14" s="237"/>
      <c r="O14" s="237">
        <v>70</v>
      </c>
      <c r="P14" s="62">
        <f t="shared" si="0"/>
        <v>41.306999999999995</v>
      </c>
      <c r="Q14" s="71">
        <v>2</v>
      </c>
      <c r="R14" s="402">
        <v>5</v>
      </c>
    </row>
    <row r="15" spans="1:19" ht="15.75">
      <c r="A15" s="186">
        <v>9</v>
      </c>
      <c r="B15" s="91" t="s">
        <v>117</v>
      </c>
      <c r="C15" s="5">
        <v>37881</v>
      </c>
      <c r="D15" s="4">
        <v>67.5</v>
      </c>
      <c r="E15" s="107" t="s">
        <v>55</v>
      </c>
      <c r="F15" s="27" t="s">
        <v>12</v>
      </c>
      <c r="G15" s="27" t="s">
        <v>37</v>
      </c>
      <c r="H15" s="31" t="s">
        <v>12</v>
      </c>
      <c r="I15" s="278">
        <v>65.900000000000006</v>
      </c>
      <c r="J15" s="62">
        <v>0.74180000000000001</v>
      </c>
      <c r="K15" s="237">
        <v>50</v>
      </c>
      <c r="L15" s="237">
        <v>55</v>
      </c>
      <c r="M15" s="239">
        <v>65</v>
      </c>
      <c r="N15" s="237"/>
      <c r="O15" s="237">
        <v>55</v>
      </c>
      <c r="P15" s="62">
        <f t="shared" si="0"/>
        <v>40.798999999999999</v>
      </c>
      <c r="Q15" s="71">
        <v>3</v>
      </c>
      <c r="R15" s="87">
        <v>3</v>
      </c>
    </row>
    <row r="16" spans="1:19" ht="15.75">
      <c r="A16" s="186">
        <v>10</v>
      </c>
      <c r="B16" s="64" t="s">
        <v>113</v>
      </c>
      <c r="C16" s="34">
        <v>34529</v>
      </c>
      <c r="D16" s="4">
        <v>90</v>
      </c>
      <c r="E16" s="96" t="s">
        <v>55</v>
      </c>
      <c r="F16" s="27" t="s">
        <v>13</v>
      </c>
      <c r="G16" s="27" t="s">
        <v>37</v>
      </c>
      <c r="H16" s="27" t="s">
        <v>13</v>
      </c>
      <c r="I16" s="245">
        <v>87.5</v>
      </c>
      <c r="J16" s="63">
        <v>0.59560000000000002</v>
      </c>
      <c r="K16" s="237">
        <v>50</v>
      </c>
      <c r="L16" s="237">
        <v>57.5</v>
      </c>
      <c r="M16" s="401">
        <v>62.5</v>
      </c>
      <c r="N16" s="237"/>
      <c r="O16" s="237">
        <v>62.5</v>
      </c>
      <c r="P16" s="63">
        <f t="shared" si="0"/>
        <v>37.225000000000001</v>
      </c>
      <c r="Q16" s="70">
        <v>4</v>
      </c>
      <c r="R16" s="403">
        <v>2</v>
      </c>
    </row>
    <row r="17" spans="1:18" ht="16.5" thickBot="1">
      <c r="A17" s="186">
        <v>11</v>
      </c>
      <c r="B17" s="64" t="s">
        <v>17</v>
      </c>
      <c r="C17" s="5">
        <v>25988</v>
      </c>
      <c r="D17" s="4">
        <v>82.5</v>
      </c>
      <c r="E17" s="107" t="s">
        <v>52</v>
      </c>
      <c r="F17" s="27" t="s">
        <v>13</v>
      </c>
      <c r="G17" s="29" t="s">
        <v>37</v>
      </c>
      <c r="H17" s="35" t="s">
        <v>13</v>
      </c>
      <c r="I17" s="277">
        <v>85.8</v>
      </c>
      <c r="J17" s="62">
        <v>0.60309999999999997</v>
      </c>
      <c r="K17" s="237">
        <v>65</v>
      </c>
      <c r="L17" s="328">
        <v>70</v>
      </c>
      <c r="M17" s="328">
        <v>70</v>
      </c>
      <c r="N17" s="237"/>
      <c r="O17" s="237">
        <v>65</v>
      </c>
      <c r="P17" s="63">
        <f t="shared" si="0"/>
        <v>39.201499999999996</v>
      </c>
      <c r="Q17" s="70">
        <v>1</v>
      </c>
      <c r="R17" s="86">
        <v>12</v>
      </c>
    </row>
    <row r="18" spans="1:18" ht="13.5" thickBot="1">
      <c r="E18" s="125" t="s">
        <v>4</v>
      </c>
      <c r="F18" s="48" t="s">
        <v>23</v>
      </c>
      <c r="G18" s="49" t="s">
        <v>8</v>
      </c>
    </row>
    <row r="19" spans="1:18" ht="15.75">
      <c r="E19" s="128" t="s">
        <v>11</v>
      </c>
      <c r="F19" s="50">
        <v>29</v>
      </c>
      <c r="G19" s="74"/>
    </row>
    <row r="20" spans="1:18" ht="15.75">
      <c r="E20" s="127" t="s">
        <v>12</v>
      </c>
      <c r="F20" s="50">
        <v>3</v>
      </c>
      <c r="G20" s="74"/>
      <c r="K20" s="120"/>
      <c r="L20" s="114"/>
      <c r="M20" s="121"/>
      <c r="N20" s="131"/>
      <c r="O20" s="397"/>
      <c r="P20" s="121"/>
    </row>
    <row r="21" spans="1:18" ht="15.75">
      <c r="E21" s="126" t="s">
        <v>13</v>
      </c>
      <c r="F21" s="50">
        <v>26</v>
      </c>
      <c r="G21" s="74"/>
    </row>
    <row r="22" spans="1:18" ht="15.75">
      <c r="E22" s="126" t="s">
        <v>21</v>
      </c>
      <c r="F22" s="50">
        <v>12</v>
      </c>
      <c r="G22" s="74"/>
    </row>
    <row r="23" spans="1:18" ht="15.75">
      <c r="E23" s="130" t="s">
        <v>90</v>
      </c>
      <c r="F23" s="50">
        <v>12</v>
      </c>
      <c r="G23" s="74"/>
    </row>
    <row r="24" spans="1:18" ht="15.75">
      <c r="E24" s="129" t="s">
        <v>82</v>
      </c>
      <c r="F24" s="50"/>
      <c r="G24" s="74"/>
    </row>
    <row r="25" spans="1:18" ht="15.75">
      <c r="E25" s="209" t="s">
        <v>15</v>
      </c>
      <c r="F25" s="210"/>
      <c r="G25" s="211"/>
    </row>
    <row r="26" spans="1:18" ht="12.75" customHeight="1">
      <c r="E26" s="209" t="s">
        <v>32</v>
      </c>
      <c r="F26" s="210"/>
      <c r="G26" s="211"/>
    </row>
    <row r="27" spans="1:18" ht="12.75" customHeight="1">
      <c r="E27" s="206" t="s">
        <v>126</v>
      </c>
      <c r="F27" s="207"/>
      <c r="G27" s="208"/>
    </row>
    <row r="28" spans="1:18" ht="12.75" customHeight="1">
      <c r="E28" s="212" t="s">
        <v>28</v>
      </c>
      <c r="F28" s="213">
        <v>24</v>
      </c>
      <c r="G28" s="214"/>
    </row>
    <row r="29" spans="1:18" ht="12.75" customHeight="1" thickBot="1">
      <c r="E29" s="203" t="s">
        <v>140</v>
      </c>
      <c r="F29" s="204"/>
      <c r="G29" s="205"/>
    </row>
    <row r="30" spans="1:18" ht="12.75" customHeight="1"/>
    <row r="31" spans="1:18" ht="12.75" customHeight="1"/>
    <row r="32" spans="1:1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</sheetData>
  <sortState xmlns:xlrd2="http://schemas.microsoft.com/office/spreadsheetml/2017/richdata2" ref="B13:R16">
    <sortCondition descending="1" ref="P13:P16"/>
  </sortState>
  <mergeCells count="15">
    <mergeCell ref="A6:P6"/>
    <mergeCell ref="Q6:R6"/>
    <mergeCell ref="A1:R3"/>
    <mergeCell ref="G4:G5"/>
    <mergeCell ref="J4:P4"/>
    <mergeCell ref="F4:F5"/>
    <mergeCell ref="A4:A5"/>
    <mergeCell ref="B4:B5"/>
    <mergeCell ref="C4:C5"/>
    <mergeCell ref="D4:D5"/>
    <mergeCell ref="E4:E5"/>
    <mergeCell ref="R4:R5"/>
    <mergeCell ref="Q4:Q5"/>
    <mergeCell ref="H4:H5"/>
    <mergeCell ref="I4:I5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3"/>
  <sheetViews>
    <sheetView zoomScale="95" zoomScaleNormal="95" workbookViewId="0">
      <pane ySplit="5" topLeftCell="A6" activePane="bottomLeft" state="frozen"/>
      <selection pane="bottomLeft" activeCell="B24" sqref="B24"/>
    </sheetView>
  </sheetViews>
  <sheetFormatPr defaultColWidth="12.7109375" defaultRowHeight="15" customHeight="1"/>
  <cols>
    <col min="1" max="1" width="3.28515625" bestFit="1" customWidth="1"/>
    <col min="2" max="2" width="36.28515625" bestFit="1" customWidth="1"/>
    <col min="3" max="3" width="12" customWidth="1"/>
    <col min="4" max="4" width="7.7109375" customWidth="1"/>
    <col min="5" max="5" width="15.42578125" customWidth="1"/>
    <col min="6" max="6" width="12.85546875" bestFit="1" customWidth="1"/>
    <col min="7" max="7" width="6.28515625" bestFit="1" customWidth="1"/>
    <col min="8" max="8" width="12.85546875" bestFit="1" customWidth="1"/>
    <col min="9" max="11" width="8.42578125" bestFit="1" customWidth="1"/>
    <col min="12" max="15" width="7.7109375" customWidth="1"/>
    <col min="16" max="16" width="12.140625" style="58" bestFit="1" customWidth="1"/>
    <col min="17" max="18" width="8" customWidth="1"/>
    <col min="19" max="19" width="6" bestFit="1" customWidth="1"/>
  </cols>
  <sheetData>
    <row r="1" spans="1:22" ht="12.75" customHeight="1">
      <c r="A1" s="420" t="s">
        <v>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1"/>
    </row>
    <row r="2" spans="1:22" ht="12.75" customHeight="1">
      <c r="A2" s="442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4"/>
    </row>
    <row r="3" spans="1:22" ht="12.75" customHeight="1" thickBot="1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7"/>
    </row>
    <row r="4" spans="1:22" ht="12.75" customHeight="1">
      <c r="A4" s="454" t="s">
        <v>20</v>
      </c>
      <c r="B4" s="414" t="s">
        <v>0</v>
      </c>
      <c r="C4" s="414" t="s">
        <v>1</v>
      </c>
      <c r="D4" s="414" t="s">
        <v>2</v>
      </c>
      <c r="E4" s="416" t="s">
        <v>43</v>
      </c>
      <c r="F4" s="414" t="s">
        <v>3</v>
      </c>
      <c r="G4" s="416" t="s">
        <v>45</v>
      </c>
      <c r="H4" s="414" t="s">
        <v>4</v>
      </c>
      <c r="I4" s="453" t="s">
        <v>5</v>
      </c>
      <c r="J4" s="490" t="s">
        <v>74</v>
      </c>
      <c r="K4" s="491"/>
      <c r="L4" s="491"/>
      <c r="M4" s="491"/>
      <c r="N4" s="491"/>
      <c r="O4" s="491"/>
      <c r="P4" s="492"/>
      <c r="Q4" s="495" t="s">
        <v>8</v>
      </c>
      <c r="R4" s="482" t="s">
        <v>40</v>
      </c>
      <c r="S4" s="483" t="s">
        <v>50</v>
      </c>
    </row>
    <row r="5" spans="1:22" ht="24" customHeight="1" thickBot="1">
      <c r="A5" s="455"/>
      <c r="B5" s="415"/>
      <c r="C5" s="415"/>
      <c r="D5" s="415"/>
      <c r="E5" s="415"/>
      <c r="F5" s="415"/>
      <c r="G5" s="489"/>
      <c r="H5" s="415"/>
      <c r="I5" s="481"/>
      <c r="J5" s="69" t="s">
        <v>6</v>
      </c>
      <c r="K5" s="56">
        <v>1</v>
      </c>
      <c r="L5" s="56">
        <v>2</v>
      </c>
      <c r="M5" s="56">
        <v>3</v>
      </c>
      <c r="N5" s="56">
        <v>4</v>
      </c>
      <c r="O5" s="68" t="s">
        <v>9</v>
      </c>
      <c r="P5" s="69" t="s">
        <v>6</v>
      </c>
      <c r="Q5" s="481"/>
      <c r="R5" s="493"/>
      <c r="S5" s="484"/>
    </row>
    <row r="6" spans="1:22" ht="18.75">
      <c r="A6" s="494" t="s">
        <v>156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31"/>
      <c r="R6" s="431"/>
      <c r="S6" s="431"/>
    </row>
    <row r="7" spans="1:22" ht="15.75">
      <c r="A7" s="10">
        <v>1</v>
      </c>
      <c r="B7" s="184" t="s">
        <v>35</v>
      </c>
      <c r="C7" s="185">
        <v>38904</v>
      </c>
      <c r="D7" s="166">
        <v>60</v>
      </c>
      <c r="E7" s="106" t="s">
        <v>49</v>
      </c>
      <c r="F7" s="167" t="s">
        <v>11</v>
      </c>
      <c r="G7" s="167" t="s">
        <v>37</v>
      </c>
      <c r="H7" s="183" t="s">
        <v>28</v>
      </c>
      <c r="I7" s="276">
        <v>51.2</v>
      </c>
      <c r="J7" s="196">
        <v>0.96899999999999997</v>
      </c>
      <c r="K7" s="168">
        <v>37.5</v>
      </c>
      <c r="L7" s="168">
        <v>40</v>
      </c>
      <c r="M7" s="328">
        <v>45</v>
      </c>
      <c r="N7" s="168"/>
      <c r="O7" s="168">
        <v>40</v>
      </c>
      <c r="P7" s="196">
        <f t="shared" ref="P7:P26" si="0">J7*O7</f>
        <v>38.76</v>
      </c>
      <c r="Q7" s="167">
        <v>1</v>
      </c>
      <c r="R7" s="178"/>
      <c r="S7" s="199">
        <v>12</v>
      </c>
    </row>
    <row r="8" spans="1:22" ht="15.75">
      <c r="A8" s="10">
        <v>2</v>
      </c>
      <c r="B8" s="299" t="s">
        <v>66</v>
      </c>
      <c r="C8" s="88">
        <v>39295</v>
      </c>
      <c r="D8" s="39">
        <v>67.5</v>
      </c>
      <c r="E8" s="29" t="s">
        <v>49</v>
      </c>
      <c r="F8" s="4" t="s">
        <v>11</v>
      </c>
      <c r="G8" s="27" t="s">
        <v>37</v>
      </c>
      <c r="H8" s="34" t="s">
        <v>11</v>
      </c>
      <c r="I8" s="32">
        <v>67.3</v>
      </c>
      <c r="J8" s="62">
        <v>0.7278</v>
      </c>
      <c r="K8" s="231">
        <v>60</v>
      </c>
      <c r="L8" s="168">
        <v>72.5</v>
      </c>
      <c r="M8" s="168">
        <v>75</v>
      </c>
      <c r="N8" s="168"/>
      <c r="O8" s="168">
        <v>75</v>
      </c>
      <c r="P8" s="196">
        <f t="shared" si="0"/>
        <v>54.585000000000001</v>
      </c>
      <c r="Q8" s="31">
        <v>1</v>
      </c>
      <c r="R8" s="71">
        <v>1</v>
      </c>
      <c r="S8" s="86">
        <v>12</v>
      </c>
    </row>
    <row r="9" spans="1:22" ht="15.75" customHeight="1">
      <c r="A9" s="10">
        <v>3</v>
      </c>
      <c r="B9" s="91" t="s">
        <v>70</v>
      </c>
      <c r="C9" s="5">
        <v>39320</v>
      </c>
      <c r="D9" s="4">
        <v>67.5</v>
      </c>
      <c r="E9" s="29" t="s">
        <v>49</v>
      </c>
      <c r="F9" s="4" t="s">
        <v>11</v>
      </c>
      <c r="G9" s="27" t="s">
        <v>37</v>
      </c>
      <c r="H9" s="35" t="s">
        <v>11</v>
      </c>
      <c r="I9" s="278">
        <v>67.400000000000006</v>
      </c>
      <c r="J9" s="99">
        <v>0.7268</v>
      </c>
      <c r="K9" s="231">
        <v>50</v>
      </c>
      <c r="L9" s="168">
        <v>60</v>
      </c>
      <c r="M9" s="328">
        <v>72.5</v>
      </c>
      <c r="N9" s="168"/>
      <c r="O9" s="168">
        <v>60</v>
      </c>
      <c r="P9" s="302">
        <f t="shared" si="0"/>
        <v>43.607999999999997</v>
      </c>
      <c r="Q9" s="301">
        <v>2</v>
      </c>
      <c r="R9" s="404"/>
      <c r="S9" s="409">
        <v>5</v>
      </c>
      <c r="T9" s="10"/>
      <c r="U9" s="37"/>
      <c r="V9" s="78"/>
    </row>
    <row r="10" spans="1:22" ht="15.75">
      <c r="A10" s="10">
        <v>4</v>
      </c>
      <c r="B10" s="299" t="s">
        <v>76</v>
      </c>
      <c r="C10" s="35">
        <v>39345</v>
      </c>
      <c r="D10" s="39">
        <v>67.5</v>
      </c>
      <c r="E10" s="29" t="s">
        <v>49</v>
      </c>
      <c r="F10" s="27" t="s">
        <v>11</v>
      </c>
      <c r="G10" s="27" t="s">
        <v>37</v>
      </c>
      <c r="H10" s="110" t="s">
        <v>28</v>
      </c>
      <c r="I10" s="278">
        <v>61.8</v>
      </c>
      <c r="J10" s="62">
        <v>0.78890000000000005</v>
      </c>
      <c r="K10" s="237">
        <v>50</v>
      </c>
      <c r="L10" s="168">
        <v>55</v>
      </c>
      <c r="M10" s="242">
        <v>60</v>
      </c>
      <c r="N10" s="168"/>
      <c r="O10" s="168">
        <v>55</v>
      </c>
      <c r="P10" s="196">
        <f t="shared" si="0"/>
        <v>43.389500000000005</v>
      </c>
      <c r="Q10" s="167">
        <v>3</v>
      </c>
      <c r="R10" s="178"/>
      <c r="S10" s="87">
        <v>3</v>
      </c>
      <c r="T10" s="328">
        <v>0</v>
      </c>
    </row>
    <row r="11" spans="1:22" ht="15.75">
      <c r="A11" s="10">
        <v>5</v>
      </c>
      <c r="B11" s="137" t="s">
        <v>61</v>
      </c>
      <c r="C11" s="34">
        <v>39268</v>
      </c>
      <c r="D11" s="27">
        <v>75</v>
      </c>
      <c r="E11" s="29" t="s">
        <v>49</v>
      </c>
      <c r="F11" s="27" t="s">
        <v>11</v>
      </c>
      <c r="G11" s="27" t="s">
        <v>37</v>
      </c>
      <c r="H11" s="110" t="s">
        <v>28</v>
      </c>
      <c r="I11" s="6">
        <v>71.8</v>
      </c>
      <c r="J11" s="62">
        <v>0.68820000000000003</v>
      </c>
      <c r="K11" s="237">
        <v>55</v>
      </c>
      <c r="L11" s="242">
        <v>65</v>
      </c>
      <c r="M11" s="168">
        <v>65</v>
      </c>
      <c r="N11" s="168"/>
      <c r="O11" s="168">
        <v>65</v>
      </c>
      <c r="P11" s="63">
        <f t="shared" si="0"/>
        <v>44.733000000000004</v>
      </c>
      <c r="Q11" s="117">
        <v>1</v>
      </c>
      <c r="R11" s="40">
        <v>2</v>
      </c>
      <c r="S11" s="86">
        <v>12</v>
      </c>
    </row>
    <row r="12" spans="1:22" ht="15.75">
      <c r="A12" s="10">
        <v>6</v>
      </c>
      <c r="B12" s="91" t="s">
        <v>78</v>
      </c>
      <c r="C12" s="5">
        <v>39045</v>
      </c>
      <c r="D12" s="4">
        <v>75</v>
      </c>
      <c r="E12" s="29" t="s">
        <v>49</v>
      </c>
      <c r="F12" s="4" t="s">
        <v>11</v>
      </c>
      <c r="G12" s="27" t="s">
        <v>37</v>
      </c>
      <c r="H12" s="30" t="s">
        <v>11</v>
      </c>
      <c r="I12" s="263">
        <v>73</v>
      </c>
      <c r="J12" s="99">
        <v>0.67889999999999995</v>
      </c>
      <c r="K12" s="237">
        <v>55</v>
      </c>
      <c r="L12" s="168">
        <v>65</v>
      </c>
      <c r="M12" s="328">
        <v>75</v>
      </c>
      <c r="N12" s="168"/>
      <c r="O12" s="168">
        <v>65</v>
      </c>
      <c r="P12" s="63">
        <f t="shared" si="0"/>
        <v>44.128499999999995</v>
      </c>
      <c r="Q12" s="117">
        <v>2</v>
      </c>
      <c r="R12" s="40">
        <v>3</v>
      </c>
      <c r="S12" s="409">
        <v>5</v>
      </c>
    </row>
    <row r="13" spans="1:22" ht="15.75">
      <c r="A13" s="10">
        <v>7</v>
      </c>
      <c r="B13" s="109" t="s">
        <v>79</v>
      </c>
      <c r="C13" s="13">
        <v>39352</v>
      </c>
      <c r="D13" s="12">
        <v>75</v>
      </c>
      <c r="E13" s="29" t="s">
        <v>49</v>
      </c>
      <c r="F13" s="27" t="s">
        <v>11</v>
      </c>
      <c r="G13" s="27" t="s">
        <v>47</v>
      </c>
      <c r="H13" s="90" t="s">
        <v>28</v>
      </c>
      <c r="I13" s="405">
        <v>73.8</v>
      </c>
      <c r="J13" s="55">
        <v>0.67300000000000004</v>
      </c>
      <c r="K13" s="237">
        <v>55</v>
      </c>
      <c r="L13" s="168">
        <v>60</v>
      </c>
      <c r="M13" s="168">
        <v>65</v>
      </c>
      <c r="N13" s="168"/>
      <c r="O13" s="168">
        <v>65</v>
      </c>
      <c r="P13" s="63">
        <f t="shared" si="0"/>
        <v>43.745000000000005</v>
      </c>
      <c r="Q13" s="31">
        <v>3</v>
      </c>
      <c r="R13" s="71"/>
      <c r="S13" s="87">
        <v>3</v>
      </c>
    </row>
    <row r="14" spans="1:22" ht="15.75">
      <c r="A14" s="10">
        <v>8</v>
      </c>
      <c r="B14" s="91" t="s">
        <v>60</v>
      </c>
      <c r="C14" s="34">
        <v>39140</v>
      </c>
      <c r="D14" s="4">
        <v>75</v>
      </c>
      <c r="E14" s="54" t="s">
        <v>59</v>
      </c>
      <c r="F14" s="27" t="s">
        <v>11</v>
      </c>
      <c r="G14" s="31" t="s">
        <v>47</v>
      </c>
      <c r="H14" s="90" t="s">
        <v>28</v>
      </c>
      <c r="I14" s="278">
        <v>70</v>
      </c>
      <c r="J14" s="63">
        <v>0.70309999999999995</v>
      </c>
      <c r="K14" s="401">
        <v>55</v>
      </c>
      <c r="L14" s="242">
        <v>65</v>
      </c>
      <c r="M14" s="242">
        <v>65</v>
      </c>
      <c r="N14" s="168"/>
      <c r="O14" s="168">
        <v>55</v>
      </c>
      <c r="P14" s="63">
        <f t="shared" si="0"/>
        <v>38.670499999999997</v>
      </c>
      <c r="Q14" s="117">
        <v>4</v>
      </c>
      <c r="R14" s="40"/>
      <c r="S14" s="36">
        <v>2</v>
      </c>
    </row>
    <row r="15" spans="1:22" ht="15.75">
      <c r="A15" s="10">
        <v>9</v>
      </c>
      <c r="B15" s="64" t="s">
        <v>162</v>
      </c>
      <c r="C15" s="5">
        <v>39081</v>
      </c>
      <c r="D15" s="4">
        <v>100</v>
      </c>
      <c r="E15" s="29" t="s">
        <v>49</v>
      </c>
      <c r="F15" s="97" t="s">
        <v>11</v>
      </c>
      <c r="G15" s="27" t="s">
        <v>37</v>
      </c>
      <c r="H15" s="97" t="s">
        <v>11</v>
      </c>
      <c r="I15" s="31">
        <v>97.4</v>
      </c>
      <c r="J15" s="62">
        <v>0.56079999999999997</v>
      </c>
      <c r="K15" s="237">
        <v>45</v>
      </c>
      <c r="L15" s="168">
        <v>60</v>
      </c>
      <c r="M15" s="408">
        <v>70</v>
      </c>
      <c r="N15" s="168"/>
      <c r="O15" s="168">
        <v>70</v>
      </c>
      <c r="P15" s="62">
        <f t="shared" si="0"/>
        <v>39.256</v>
      </c>
      <c r="Q15" s="54">
        <v>1</v>
      </c>
      <c r="R15" s="223"/>
      <c r="S15" s="86">
        <v>12</v>
      </c>
    </row>
    <row r="16" spans="1:22" ht="15.75">
      <c r="A16" s="10">
        <v>10</v>
      </c>
      <c r="B16" s="64" t="s">
        <v>106</v>
      </c>
      <c r="C16" s="34">
        <v>38385</v>
      </c>
      <c r="D16" s="4">
        <v>60</v>
      </c>
      <c r="E16" s="107" t="s">
        <v>53</v>
      </c>
      <c r="F16" s="27" t="s">
        <v>90</v>
      </c>
      <c r="G16" s="54" t="s">
        <v>37</v>
      </c>
      <c r="H16" s="117" t="s">
        <v>90</v>
      </c>
      <c r="I16" s="278">
        <v>59.2</v>
      </c>
      <c r="J16" s="63">
        <v>0.82420000000000004</v>
      </c>
      <c r="K16" s="20">
        <v>47.5</v>
      </c>
      <c r="L16" s="168">
        <v>52.5</v>
      </c>
      <c r="M16" s="406">
        <v>55</v>
      </c>
      <c r="N16" s="168"/>
      <c r="O16" s="168">
        <v>55</v>
      </c>
      <c r="P16" s="63">
        <f t="shared" si="0"/>
        <v>45.331000000000003</v>
      </c>
      <c r="Q16" s="54">
        <v>1</v>
      </c>
      <c r="R16" s="223">
        <v>3</v>
      </c>
      <c r="S16" s="86">
        <v>12</v>
      </c>
    </row>
    <row r="17" spans="1:21" ht="15.75">
      <c r="A17" s="10">
        <v>11</v>
      </c>
      <c r="B17" s="407" t="s">
        <v>105</v>
      </c>
      <c r="C17" s="150">
        <v>38227</v>
      </c>
      <c r="D17" s="141">
        <v>75</v>
      </c>
      <c r="E17" s="107" t="s">
        <v>53</v>
      </c>
      <c r="F17" s="27" t="s">
        <v>90</v>
      </c>
      <c r="G17" s="27" t="s">
        <v>37</v>
      </c>
      <c r="H17" s="34" t="s">
        <v>90</v>
      </c>
      <c r="I17" s="278">
        <v>74.599999999999994</v>
      </c>
      <c r="J17" s="62">
        <v>0.6673</v>
      </c>
      <c r="K17" s="237">
        <v>75</v>
      </c>
      <c r="L17" s="328">
        <v>82.5</v>
      </c>
      <c r="M17" s="168">
        <v>82.5</v>
      </c>
      <c r="N17" s="168"/>
      <c r="O17" s="168">
        <v>82.5</v>
      </c>
      <c r="P17" s="62">
        <f t="shared" si="0"/>
        <v>55.052250000000001</v>
      </c>
      <c r="Q17" s="31">
        <v>1</v>
      </c>
      <c r="R17" s="71">
        <v>1</v>
      </c>
      <c r="S17" s="86">
        <v>12</v>
      </c>
    </row>
    <row r="18" spans="1:21" ht="15.75">
      <c r="A18" s="10">
        <v>12</v>
      </c>
      <c r="B18" s="109" t="s">
        <v>64</v>
      </c>
      <c r="C18" s="13">
        <v>38039</v>
      </c>
      <c r="D18" s="12">
        <v>75</v>
      </c>
      <c r="E18" s="29" t="s">
        <v>67</v>
      </c>
      <c r="F18" s="27" t="s">
        <v>11</v>
      </c>
      <c r="G18" s="27" t="s">
        <v>47</v>
      </c>
      <c r="H18" s="90" t="s">
        <v>11</v>
      </c>
      <c r="I18" s="278">
        <v>74.8</v>
      </c>
      <c r="J18" s="63">
        <v>0.65590000000000004</v>
      </c>
      <c r="K18" s="237">
        <v>65</v>
      </c>
      <c r="L18" s="242">
        <v>75</v>
      </c>
      <c r="M18" s="168">
        <v>75</v>
      </c>
      <c r="N18" s="168"/>
      <c r="O18" s="168">
        <v>75</v>
      </c>
      <c r="P18" s="63">
        <f t="shared" si="0"/>
        <v>49.192500000000003</v>
      </c>
      <c r="Q18" s="28">
        <v>2</v>
      </c>
      <c r="R18" s="70">
        <v>2</v>
      </c>
      <c r="S18" s="409">
        <v>5</v>
      </c>
    </row>
    <row r="19" spans="1:21" ht="15.75">
      <c r="A19" s="10">
        <v>13</v>
      </c>
      <c r="B19" s="367" t="s">
        <v>131</v>
      </c>
      <c r="C19" s="140">
        <v>38360</v>
      </c>
      <c r="D19" s="8">
        <v>75</v>
      </c>
      <c r="E19" s="107" t="s">
        <v>53</v>
      </c>
      <c r="F19" s="27" t="s">
        <v>90</v>
      </c>
      <c r="G19" s="27" t="s">
        <v>37</v>
      </c>
      <c r="H19" s="30" t="s">
        <v>90</v>
      </c>
      <c r="I19" s="278">
        <v>71.2</v>
      </c>
      <c r="J19" s="63">
        <v>0.69310000000000005</v>
      </c>
      <c r="K19" s="20">
        <v>50</v>
      </c>
      <c r="L19" s="168">
        <v>55</v>
      </c>
      <c r="M19" s="406">
        <v>65</v>
      </c>
      <c r="N19" s="168"/>
      <c r="O19" s="168">
        <v>65</v>
      </c>
      <c r="P19" s="63">
        <f t="shared" si="0"/>
        <v>45.051500000000004</v>
      </c>
      <c r="Q19" s="28">
        <v>3</v>
      </c>
      <c r="R19" s="70"/>
      <c r="S19" s="87">
        <v>3</v>
      </c>
    </row>
    <row r="20" spans="1:21" ht="15.75">
      <c r="A20" s="10">
        <v>14</v>
      </c>
      <c r="B20" s="64" t="s">
        <v>104</v>
      </c>
      <c r="C20" s="34">
        <v>38223</v>
      </c>
      <c r="D20" s="4">
        <v>90</v>
      </c>
      <c r="E20" s="96" t="s">
        <v>53</v>
      </c>
      <c r="F20" s="27" t="s">
        <v>90</v>
      </c>
      <c r="G20" s="31" t="s">
        <v>37</v>
      </c>
      <c r="H20" s="7" t="s">
        <v>10</v>
      </c>
      <c r="I20" s="31">
        <v>87.6</v>
      </c>
      <c r="J20" s="63">
        <v>0.60880000000000001</v>
      </c>
      <c r="K20" s="237">
        <v>42.5</v>
      </c>
      <c r="L20" s="406">
        <v>55</v>
      </c>
      <c r="M20" s="406">
        <v>67.5</v>
      </c>
      <c r="N20" s="168"/>
      <c r="O20" s="168">
        <v>67.5</v>
      </c>
      <c r="P20" s="63">
        <f t="shared" si="0"/>
        <v>41.094000000000001</v>
      </c>
      <c r="Q20" s="31">
        <v>1</v>
      </c>
      <c r="R20" s="71"/>
      <c r="S20" s="86">
        <v>12</v>
      </c>
    </row>
    <row r="21" spans="1:21" ht="15" customHeight="1">
      <c r="A21" s="10">
        <v>16</v>
      </c>
      <c r="B21" s="355" t="s">
        <v>22</v>
      </c>
      <c r="C21" s="139">
        <v>32713</v>
      </c>
      <c r="D21" s="11">
        <v>67.5</v>
      </c>
      <c r="E21" s="107" t="s">
        <v>55</v>
      </c>
      <c r="F21" s="27" t="s">
        <v>21</v>
      </c>
      <c r="G21" s="396" t="s">
        <v>39</v>
      </c>
      <c r="H21" s="31" t="s">
        <v>21</v>
      </c>
      <c r="I21" s="311">
        <v>66.099999999999994</v>
      </c>
      <c r="J21" s="62">
        <v>0.73980000000000001</v>
      </c>
      <c r="K21" s="237">
        <v>55</v>
      </c>
      <c r="L21" s="168">
        <v>60</v>
      </c>
      <c r="M21" s="242">
        <v>65</v>
      </c>
      <c r="N21" s="168"/>
      <c r="O21" s="168">
        <v>60</v>
      </c>
      <c r="P21" s="63">
        <f t="shared" si="0"/>
        <v>44.387999999999998</v>
      </c>
      <c r="Q21" s="31">
        <v>1</v>
      </c>
      <c r="R21" s="71"/>
      <c r="S21" s="86">
        <v>12</v>
      </c>
      <c r="T21" s="10"/>
      <c r="U21" s="27"/>
    </row>
    <row r="22" spans="1:21" ht="15.75">
      <c r="A22" s="10">
        <v>15</v>
      </c>
      <c r="B22" s="64" t="s">
        <v>110</v>
      </c>
      <c r="C22" s="5">
        <v>34405</v>
      </c>
      <c r="D22" s="4">
        <v>100</v>
      </c>
      <c r="E22" s="54" t="s">
        <v>55</v>
      </c>
      <c r="F22" s="4" t="s">
        <v>11</v>
      </c>
      <c r="G22" s="27" t="s">
        <v>37</v>
      </c>
      <c r="H22" s="34" t="s">
        <v>11</v>
      </c>
      <c r="I22" s="278">
        <v>90</v>
      </c>
      <c r="J22" s="62">
        <v>0.58530000000000004</v>
      </c>
      <c r="K22" s="237">
        <v>55</v>
      </c>
      <c r="L22" s="168">
        <v>77.5</v>
      </c>
      <c r="M22" s="168">
        <v>80</v>
      </c>
      <c r="N22" s="168"/>
      <c r="O22" s="168">
        <v>80</v>
      </c>
      <c r="P22" s="63">
        <f t="shared" si="0"/>
        <v>46.824000000000005</v>
      </c>
      <c r="Q22" s="31">
        <v>1</v>
      </c>
      <c r="R22" s="71"/>
      <c r="S22" s="86">
        <v>12</v>
      </c>
    </row>
    <row r="23" spans="1:21" ht="15.75">
      <c r="A23" s="10">
        <v>17</v>
      </c>
      <c r="B23" s="91" t="s">
        <v>175</v>
      </c>
      <c r="C23" s="5">
        <v>35917</v>
      </c>
      <c r="D23" s="4">
        <v>67.5</v>
      </c>
      <c r="E23" s="107" t="s">
        <v>55</v>
      </c>
      <c r="F23" s="10" t="s">
        <v>13</v>
      </c>
      <c r="G23" s="27" t="s">
        <v>37</v>
      </c>
      <c r="H23" s="90" t="s">
        <v>28</v>
      </c>
      <c r="I23" s="277">
        <v>63.4</v>
      </c>
      <c r="J23" s="63">
        <v>0.76939999999999997</v>
      </c>
      <c r="K23" s="237">
        <v>55</v>
      </c>
      <c r="L23" s="406">
        <v>60</v>
      </c>
      <c r="M23" s="242">
        <v>65</v>
      </c>
      <c r="N23" s="168"/>
      <c r="O23" s="168">
        <v>60</v>
      </c>
      <c r="P23" s="63">
        <f t="shared" si="0"/>
        <v>46.164000000000001</v>
      </c>
      <c r="Q23" s="28">
        <v>2</v>
      </c>
      <c r="R23" s="70"/>
      <c r="S23" s="409">
        <v>5</v>
      </c>
    </row>
    <row r="24" spans="1:21" ht="15.75">
      <c r="A24" s="10">
        <v>18</v>
      </c>
      <c r="B24" s="64" t="s">
        <v>168</v>
      </c>
      <c r="C24" s="5">
        <v>32847</v>
      </c>
      <c r="D24" s="4">
        <v>75</v>
      </c>
      <c r="E24" s="54" t="s">
        <v>55</v>
      </c>
      <c r="F24" s="10" t="s">
        <v>21</v>
      </c>
      <c r="G24" s="27" t="s">
        <v>37</v>
      </c>
      <c r="H24" s="35" t="s">
        <v>21</v>
      </c>
      <c r="I24" s="278">
        <v>71.8</v>
      </c>
      <c r="J24" s="62">
        <v>0.68820000000000003</v>
      </c>
      <c r="K24" s="237">
        <v>50</v>
      </c>
      <c r="L24" s="168">
        <v>55</v>
      </c>
      <c r="M24" s="168">
        <v>65</v>
      </c>
      <c r="N24" s="168"/>
      <c r="O24" s="168">
        <v>65</v>
      </c>
      <c r="P24" s="63">
        <f t="shared" si="0"/>
        <v>44.733000000000004</v>
      </c>
      <c r="Q24" s="31">
        <v>3</v>
      </c>
      <c r="R24" s="71"/>
      <c r="S24" s="87">
        <v>3</v>
      </c>
    </row>
    <row r="25" spans="1:21" ht="15.75">
      <c r="A25" s="10">
        <v>19</v>
      </c>
      <c r="B25" s="91" t="s">
        <v>33</v>
      </c>
      <c r="C25" s="5">
        <v>28793</v>
      </c>
      <c r="D25" s="27">
        <v>75</v>
      </c>
      <c r="E25" s="107" t="s">
        <v>52</v>
      </c>
      <c r="F25" s="27" t="s">
        <v>11</v>
      </c>
      <c r="G25" s="27" t="s">
        <v>47</v>
      </c>
      <c r="H25" s="110" t="s">
        <v>28</v>
      </c>
      <c r="I25" s="278">
        <v>75</v>
      </c>
      <c r="J25" s="63">
        <v>0.66449999999999998</v>
      </c>
      <c r="K25" s="237">
        <v>67.5</v>
      </c>
      <c r="L25" s="168">
        <v>75</v>
      </c>
      <c r="M25" s="168">
        <v>80</v>
      </c>
      <c r="N25" s="168"/>
      <c r="O25" s="168">
        <v>80</v>
      </c>
      <c r="P25" s="63">
        <f t="shared" si="0"/>
        <v>53.16</v>
      </c>
      <c r="Q25" s="28">
        <v>1</v>
      </c>
      <c r="R25" s="70"/>
      <c r="S25" s="86">
        <v>12</v>
      </c>
    </row>
    <row r="26" spans="1:21" ht="16.5" customHeight="1">
      <c r="A26" s="10">
        <v>20</v>
      </c>
      <c r="B26" s="64" t="s">
        <v>17</v>
      </c>
      <c r="C26" s="5">
        <v>25988</v>
      </c>
      <c r="D26" s="4">
        <v>82.5</v>
      </c>
      <c r="E26" s="107" t="s">
        <v>52</v>
      </c>
      <c r="F26" s="29" t="s">
        <v>13</v>
      </c>
      <c r="G26" s="27" t="s">
        <v>37</v>
      </c>
      <c r="H26" s="30" t="s">
        <v>13</v>
      </c>
      <c r="I26" s="291">
        <v>85.8</v>
      </c>
      <c r="J26" s="55">
        <v>0.60309999999999997</v>
      </c>
      <c r="K26" s="237">
        <v>75</v>
      </c>
      <c r="L26" s="406">
        <v>80</v>
      </c>
      <c r="M26" s="328">
        <v>85</v>
      </c>
      <c r="N26" s="168"/>
      <c r="O26" s="168">
        <v>80</v>
      </c>
      <c r="P26" s="63">
        <f t="shared" si="0"/>
        <v>48.247999999999998</v>
      </c>
      <c r="Q26" s="152">
        <v>2</v>
      </c>
      <c r="R26" s="200"/>
      <c r="S26" s="409">
        <v>5</v>
      </c>
    </row>
    <row r="27" spans="1:21" ht="12.75" customHeight="1" thickBot="1"/>
    <row r="28" spans="1:21" ht="13.5" thickBot="1">
      <c r="E28" s="125" t="s">
        <v>4</v>
      </c>
      <c r="F28" s="48" t="s">
        <v>23</v>
      </c>
      <c r="G28" s="49" t="s">
        <v>8</v>
      </c>
    </row>
    <row r="29" spans="1:21" ht="15.75">
      <c r="E29" s="128" t="s">
        <v>11</v>
      </c>
      <c r="F29" s="50">
        <v>51</v>
      </c>
      <c r="G29" s="74"/>
    </row>
    <row r="30" spans="1:21" ht="15.75">
      <c r="E30" s="127" t="s">
        <v>12</v>
      </c>
      <c r="F30" s="50"/>
      <c r="G30" s="74"/>
    </row>
    <row r="31" spans="1:21" ht="15.75">
      <c r="E31" s="126" t="s">
        <v>13</v>
      </c>
      <c r="F31" s="50">
        <v>5</v>
      </c>
      <c r="G31" s="74"/>
    </row>
    <row r="32" spans="1:21" ht="15.75">
      <c r="E32" s="126" t="s">
        <v>21</v>
      </c>
      <c r="F32" s="50">
        <v>15</v>
      </c>
      <c r="G32" s="74"/>
    </row>
    <row r="33" spans="5:7" ht="15.75">
      <c r="E33" s="130" t="s">
        <v>90</v>
      </c>
      <c r="F33" s="50">
        <v>39</v>
      </c>
      <c r="G33" s="74"/>
    </row>
    <row r="34" spans="5:7" ht="15.75">
      <c r="E34" s="129" t="s">
        <v>82</v>
      </c>
      <c r="F34" s="50"/>
      <c r="G34" s="74"/>
    </row>
    <row r="35" spans="5:7" ht="15.75">
      <c r="E35" s="209" t="s">
        <v>15</v>
      </c>
      <c r="F35" s="210"/>
      <c r="G35" s="211"/>
    </row>
    <row r="36" spans="5:7" ht="12.75" customHeight="1">
      <c r="E36" s="209" t="s">
        <v>32</v>
      </c>
      <c r="F36" s="210"/>
      <c r="G36" s="211"/>
    </row>
    <row r="37" spans="5:7" ht="12.75" customHeight="1">
      <c r="E37" s="206" t="s">
        <v>126</v>
      </c>
      <c r="F37" s="207"/>
      <c r="G37" s="208"/>
    </row>
    <row r="38" spans="5:7" ht="12.75" customHeight="1">
      <c r="E38" s="212" t="s">
        <v>28</v>
      </c>
      <c r="F38" s="213">
        <v>49</v>
      </c>
      <c r="G38" s="214"/>
    </row>
    <row r="39" spans="5:7" ht="12.75" customHeight="1" thickBot="1">
      <c r="E39" s="203" t="s">
        <v>140</v>
      </c>
      <c r="F39" s="204"/>
      <c r="G39" s="205"/>
    </row>
    <row r="40" spans="5:7" ht="12.75" customHeight="1"/>
    <row r="41" spans="5:7" ht="12.75" customHeight="1"/>
    <row r="42" spans="5:7" ht="12.75" customHeight="1"/>
    <row r="43" spans="5:7" ht="12.75" customHeight="1"/>
    <row r="44" spans="5:7" ht="12.75" customHeight="1"/>
    <row r="45" spans="5:7" ht="12.75" customHeight="1"/>
    <row r="46" spans="5:7" ht="12.75" customHeight="1"/>
    <row r="47" spans="5:7" ht="12.75" customHeight="1"/>
    <row r="48" spans="5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</sheetData>
  <sortState xmlns:xlrd2="http://schemas.microsoft.com/office/spreadsheetml/2017/richdata2" ref="B7:S15">
    <sortCondition descending="1" ref="P17:P19"/>
  </sortState>
  <mergeCells count="16">
    <mergeCell ref="A6:P6"/>
    <mergeCell ref="Q6:S6"/>
    <mergeCell ref="J4:P4"/>
    <mergeCell ref="Q4:Q5"/>
    <mergeCell ref="S4:S5"/>
    <mergeCell ref="A1:S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R4:R5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0"/>
  <sheetViews>
    <sheetView workbookViewId="0">
      <selection activeCell="B2" sqref="B2"/>
    </sheetView>
  </sheetViews>
  <sheetFormatPr defaultColWidth="12.7109375" defaultRowHeight="15" customHeight="1"/>
  <cols>
    <col min="1" max="1" width="17.28515625" customWidth="1"/>
    <col min="2" max="2" width="21.42578125" customWidth="1"/>
    <col min="3" max="3" width="6.7109375" bestFit="1" customWidth="1"/>
    <col min="4" max="11" width="7.7109375" customWidth="1"/>
  </cols>
  <sheetData>
    <row r="1" spans="1:3" ht="28.5" customHeight="1" thickBot="1">
      <c r="A1" s="216" t="s">
        <v>4</v>
      </c>
      <c r="B1" s="217" t="s">
        <v>23</v>
      </c>
      <c r="C1" s="218" t="s">
        <v>8</v>
      </c>
    </row>
    <row r="2" spans="1:3" ht="15.75">
      <c r="A2" s="219" t="s">
        <v>11</v>
      </c>
      <c r="B2" s="220">
        <f>'Bench Press'!F80+'Russian Bench Press'!F19+'Становая тяга'!F47+'Русская тяга'!F17+'Бицепс КЛАССИКА'!F19+'Бицепс ЭКСТРИМ'!F29</f>
        <v>408</v>
      </c>
      <c r="C2" s="221">
        <v>1</v>
      </c>
    </row>
    <row r="3" spans="1:3" ht="15.75">
      <c r="A3" s="127" t="s">
        <v>12</v>
      </c>
      <c r="B3" s="50">
        <f>'Bench Press'!F81+'Russian Bench Press'!F20+'Становая тяга'!F48+'Русская тяга'!F18+'Бицепс КЛАССИКА'!F20+'Бицепс ЭКСТРИМ'!F30</f>
        <v>111</v>
      </c>
      <c r="C3" s="74"/>
    </row>
    <row r="4" spans="1:3" ht="15.75">
      <c r="A4" s="126" t="s">
        <v>13</v>
      </c>
      <c r="B4" s="50">
        <f>'Bench Press'!F82+'Russian Bench Press'!F21+'Становая тяга'!F49+'Русская тяга'!F19+'Бицепс КЛАССИКА'!F21+'Бицепс ЭКСТРИМ'!F31</f>
        <v>214</v>
      </c>
      <c r="C4" s="74">
        <v>2</v>
      </c>
    </row>
    <row r="5" spans="1:3" ht="15.75">
      <c r="A5" s="126" t="s">
        <v>21</v>
      </c>
      <c r="B5" s="50">
        <f>'Bench Press'!F83+'Russian Bench Press'!F22+'Становая тяга'!F50+'Русская тяга'!F20+'Бицепс КЛАССИКА'!F22+'Бицепс ЭКСТРИМ'!F32</f>
        <v>51</v>
      </c>
      <c r="C5" s="74"/>
    </row>
    <row r="6" spans="1:3" ht="15.75">
      <c r="A6" s="130" t="s">
        <v>90</v>
      </c>
      <c r="B6" s="50">
        <f>'Bench Press'!F84+'Russian Bench Press'!F23+'Становая тяга'!F51+'Русская тяга'!F21+'Бицепс КЛАССИКА'!F23+'Бицепс ЭКСТРИМ'!F33</f>
        <v>101</v>
      </c>
      <c r="C6" s="74"/>
    </row>
    <row r="7" spans="1:3" ht="15.75">
      <c r="A7" s="129" t="s">
        <v>82</v>
      </c>
      <c r="B7" s="50">
        <f>'Bench Press'!F85+'Russian Bench Press'!F24+'Становая тяга'!F52+'Русская тяга'!F22+'Бицепс КЛАССИКА'!F24+'Бицепс ЭКСТРИМ'!F34</f>
        <v>60</v>
      </c>
      <c r="C7" s="74"/>
    </row>
    <row r="8" spans="1:3" ht="15.75">
      <c r="A8" s="209" t="s">
        <v>15</v>
      </c>
      <c r="B8" s="50">
        <f>'Bench Press'!F86+'Russian Bench Press'!F25+'Становая тяга'!F53+'Русская тяга'!F23+'Бицепс КЛАССИКА'!F25+'Бицепс ЭКСТРИМ'!F35</f>
        <v>13</v>
      </c>
      <c r="C8" s="211"/>
    </row>
    <row r="9" spans="1:3" ht="15.75">
      <c r="A9" s="209" t="s">
        <v>32</v>
      </c>
      <c r="B9" s="50">
        <f>'Bench Press'!F87+'Russian Bench Press'!F26+'Становая тяга'!F54+'Русская тяга'!F24+'Бицепс КЛАССИКА'!F26+'Бицепс ЭКСТРИМ'!F36</f>
        <v>87</v>
      </c>
      <c r="C9" s="211"/>
    </row>
    <row r="10" spans="1:3" ht="15.75">
      <c r="A10" s="206" t="s">
        <v>126</v>
      </c>
      <c r="B10" s="50">
        <f>'Bench Press'!F88+'Russian Bench Press'!F27+'Становая тяга'!F55+'Русская тяга'!F25+'Бицепс КЛАССИКА'!F27+'Бицепс ЭКСТРИМ'!F37</f>
        <v>32</v>
      </c>
      <c r="C10" s="208"/>
    </row>
    <row r="11" spans="1:3" ht="15.75">
      <c r="A11" s="212" t="s">
        <v>28</v>
      </c>
      <c r="B11" s="50">
        <f>'Bench Press'!F89+'Russian Bench Press'!F28+'Становая тяга'!F56+'Русская тяга'!F26+'Бицепс КЛАССИКА'!F28+'Бицепс ЭКСТРИМ'!F38</f>
        <v>182</v>
      </c>
      <c r="C11" s="214">
        <v>3</v>
      </c>
    </row>
    <row r="12" spans="1:3" ht="16.5" thickBot="1">
      <c r="A12" s="203" t="s">
        <v>140</v>
      </c>
      <c r="B12" s="51">
        <f>'Bench Press'!F90+'Russian Bench Press'!F29+'Становая тяга'!F57+'Русская тяга'!F27+'Бицепс КЛАССИКА'!F29+'Бицепс ЭКСТРИМ'!F39</f>
        <v>0</v>
      </c>
      <c r="C12" s="205"/>
    </row>
    <row r="13" spans="1:3" ht="12.75" customHeight="1"/>
    <row r="14" spans="1:3" ht="12.75" customHeight="1"/>
    <row r="15" spans="1:3" ht="12.75" customHeight="1"/>
    <row r="16" spans="1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</sheetData>
  <sortState xmlns:xlrd2="http://schemas.microsoft.com/office/spreadsheetml/2017/richdata2" ref="A2:B8">
    <sortCondition descending="1" ref="B2:B8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Bench Press</vt:lpstr>
      <vt:lpstr>Russian Bench Press</vt:lpstr>
      <vt:lpstr>Становая тяга</vt:lpstr>
      <vt:lpstr>Русская тяга</vt:lpstr>
      <vt:lpstr>Бицепс КЛАССИКА</vt:lpstr>
      <vt:lpstr>Бицепс ЭКСТРИМ</vt:lpstr>
      <vt:lpstr>Командное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User</cp:lastModifiedBy>
  <cp:lastPrinted>2023-12-16T16:22:15Z</cp:lastPrinted>
  <dcterms:created xsi:type="dcterms:W3CDTF">2010-12-17T08:17:08Z</dcterms:created>
  <dcterms:modified xsi:type="dcterms:W3CDTF">2023-12-19T07:18:24Z</dcterms:modified>
</cp:coreProperties>
</file>