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E12902FA-6EF7-423D-B775-269BB9F8B010}" xr6:coauthVersionLast="47" xr6:coauthVersionMax="47" xr10:uidLastSave="{00000000-0000-0000-0000-000000000000}"/>
  <bookViews>
    <workbookView xWindow="-120" yWindow="-120" windowWidth="38640" windowHeight="21240" tabRatio="666" xr2:uid="{00000000-000D-0000-FFFF-FFFF00000000}"/>
  </bookViews>
  <sheets>
    <sheet name="список участников" sheetId="1" r:id="rId1"/>
    <sheet name="Троеборье" sheetId="2" r:id="rId2"/>
    <sheet name="Присед" sheetId="3" r:id="rId3"/>
    <sheet name="Жим лежа" sheetId="4" r:id="rId4"/>
    <sheet name="Тяга" sheetId="5" r:id="rId5"/>
    <sheet name="Военный жим" sheetId="6" r:id="rId6"/>
    <sheet name="Пауэрспорт" sheetId="7" r:id="rId7"/>
    <sheet name="Жим стоя" sheetId="8" r:id="rId8"/>
    <sheet name="Бицепс клас." sheetId="9" r:id="rId9"/>
    <sheet name="Силовое двоеборье" sheetId="10" r:id="rId10"/>
    <sheet name="Народный жим" sheetId="11" r:id="rId11"/>
    <sheet name="Военный повт." sheetId="12" r:id="rId12"/>
    <sheet name="Лист1" sheetId="13" r:id="rId1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0" l="1"/>
  <c r="N11" i="10"/>
  <c r="N25" i="9"/>
  <c r="N12" i="8"/>
  <c r="N11" i="8"/>
  <c r="T11" i="7"/>
  <c r="N45" i="9"/>
  <c r="N28" i="9"/>
  <c r="N11" i="9"/>
  <c r="N14" i="9"/>
  <c r="N43" i="9"/>
  <c r="N33" i="5"/>
  <c r="N32" i="5"/>
  <c r="N27" i="5"/>
  <c r="N16" i="5"/>
  <c r="N24" i="5"/>
  <c r="N20" i="5"/>
  <c r="N23" i="5"/>
  <c r="N25" i="5"/>
  <c r="N14" i="5"/>
  <c r="N12" i="5"/>
  <c r="N11" i="5"/>
  <c r="AB35" i="2"/>
  <c r="AB33" i="2"/>
  <c r="AB31" i="2"/>
  <c r="AB28" i="2"/>
  <c r="AB26" i="2"/>
  <c r="AB23" i="2"/>
  <c r="AB21" i="2"/>
  <c r="AB18" i="2"/>
  <c r="AB16" i="2"/>
  <c r="AB14" i="2"/>
  <c r="N30" i="5"/>
  <c r="Z36" i="2"/>
  <c r="Z34" i="2"/>
  <c r="Z32" i="2"/>
  <c r="Z30" i="2"/>
  <c r="Z29" i="2"/>
  <c r="Z27" i="2"/>
  <c r="Z25" i="2"/>
  <c r="Z24" i="2"/>
  <c r="Z22" i="2"/>
  <c r="Z20" i="2"/>
  <c r="Z19" i="2"/>
  <c r="Z17" i="2"/>
  <c r="Z15" i="2"/>
  <c r="Z12" i="2"/>
  <c r="O19" i="6"/>
  <c r="O17" i="6"/>
  <c r="T36" i="2"/>
  <c r="T34" i="2"/>
  <c r="T32" i="2"/>
  <c r="T30" i="2"/>
  <c r="T29" i="2"/>
  <c r="T27" i="2"/>
  <c r="T25" i="2"/>
  <c r="T24" i="2"/>
  <c r="T22" i="2"/>
  <c r="T20" i="2"/>
  <c r="T19" i="2"/>
  <c r="T17" i="2"/>
  <c r="T15" i="2"/>
  <c r="T12" i="2"/>
  <c r="N46" i="4"/>
  <c r="N54" i="4"/>
  <c r="N30" i="4"/>
  <c r="N29" i="4"/>
  <c r="N49" i="4"/>
  <c r="N42" i="4"/>
  <c r="N37" i="4"/>
  <c r="N36" i="4"/>
  <c r="N33" i="4"/>
  <c r="N27" i="4"/>
  <c r="N25" i="4"/>
  <c r="N23" i="4"/>
  <c r="N21" i="4"/>
  <c r="N20" i="4"/>
  <c r="N18" i="4"/>
  <c r="N17" i="4"/>
  <c r="N15" i="4"/>
  <c r="N14" i="4"/>
  <c r="N12" i="4"/>
  <c r="N11" i="7"/>
  <c r="N15" i="2"/>
  <c r="N20" i="2"/>
  <c r="N36" i="2"/>
  <c r="N34" i="2"/>
  <c r="N32" i="2"/>
  <c r="N30" i="2"/>
  <c r="N29" i="2"/>
  <c r="N27" i="2"/>
  <c r="N25" i="2"/>
  <c r="N24" i="2"/>
  <c r="N22" i="2"/>
  <c r="N19" i="2"/>
  <c r="N17" i="2"/>
  <c r="N12" i="2"/>
  <c r="N14" i="12"/>
  <c r="N31" i="4"/>
  <c r="Z13" i="2"/>
  <c r="T13" i="2"/>
  <c r="N13" i="2"/>
  <c r="N11" i="4"/>
  <c r="N11" i="3"/>
  <c r="N13" i="3"/>
  <c r="N15" i="3"/>
  <c r="O11" i="6"/>
  <c r="O13" i="6"/>
  <c r="O15" i="6"/>
  <c r="N42" i="9"/>
  <c r="N40" i="9"/>
  <c r="N38" i="9"/>
  <c r="N36" i="9"/>
  <c r="N34" i="9"/>
  <c r="N33" i="9"/>
  <c r="N31" i="9"/>
  <c r="N30" i="9"/>
  <c r="N18" i="9"/>
  <c r="N17" i="9"/>
  <c r="N20" i="9"/>
  <c r="N26" i="9"/>
  <c r="N23" i="9"/>
  <c r="N22" i="9"/>
  <c r="AB12" i="2" l="1"/>
  <c r="AB36" i="2"/>
  <c r="AB22" i="2"/>
  <c r="AB17" i="2"/>
  <c r="AB20" i="2"/>
  <c r="AB27" i="2"/>
  <c r="AB34" i="2"/>
  <c r="AB19" i="2"/>
  <c r="AB25" i="2"/>
  <c r="AB32" i="2"/>
  <c r="AB15" i="2"/>
  <c r="AB29" i="2"/>
  <c r="AB24" i="2"/>
  <c r="AB30" i="2"/>
  <c r="AB13" i="2"/>
  <c r="N52" i="4"/>
</calcChain>
</file>

<file path=xl/sharedStrings.xml><?xml version="1.0" encoding="utf-8"?>
<sst xmlns="http://schemas.openxmlformats.org/spreadsheetml/2006/main" count="809" uniqueCount="208">
  <si>
    <t>П/Н</t>
  </si>
  <si>
    <t>В/К</t>
  </si>
  <si>
    <t>ФИО</t>
  </si>
  <si>
    <t>Команда</t>
  </si>
  <si>
    <t>Дата рождения</t>
  </si>
  <si>
    <t>В/Г</t>
  </si>
  <si>
    <t>Тренер</t>
  </si>
  <si>
    <t>Команда/город</t>
  </si>
  <si>
    <t>Дата Рождения</t>
  </si>
  <si>
    <t>Возрастная категория</t>
  </si>
  <si>
    <t>Вес</t>
  </si>
  <si>
    <t>Шварц</t>
  </si>
  <si>
    <t>Рез-тат</t>
  </si>
  <si>
    <t>МЕСТО</t>
  </si>
  <si>
    <t>Троеборье</t>
  </si>
  <si>
    <t>Присед</t>
  </si>
  <si>
    <t>Тяга</t>
  </si>
  <si>
    <t>Жим лежа</t>
  </si>
  <si>
    <t>Военный жим</t>
  </si>
  <si>
    <t>Пауэрспорт</t>
  </si>
  <si>
    <t>Жим стоя</t>
  </si>
  <si>
    <t>Бицепс</t>
  </si>
  <si>
    <t xml:space="preserve"> Двоеборье</t>
  </si>
  <si>
    <t>Народный</t>
  </si>
  <si>
    <t>Военный повт.</t>
  </si>
  <si>
    <t>Долгополов Дмитрий</t>
  </si>
  <si>
    <t>Металлург/Ревда</t>
  </si>
  <si>
    <t>26.01.1981 (42)</t>
  </si>
  <si>
    <t>Masters 40-44</t>
  </si>
  <si>
    <t>-</t>
  </si>
  <si>
    <t>да</t>
  </si>
  <si>
    <t>Осипов Егор</t>
  </si>
  <si>
    <t>Яшин Михаил</t>
  </si>
  <si>
    <t>Три Кита</t>
  </si>
  <si>
    <t>Чусов Александр</t>
  </si>
  <si>
    <t>13.12.2007 (15)</t>
  </si>
  <si>
    <t>Шемелин Иван</t>
  </si>
  <si>
    <t>06.09.2008 (14)</t>
  </si>
  <si>
    <t>11.01.2007 (16)</t>
  </si>
  <si>
    <t>14.09.2006 (16)</t>
  </si>
  <si>
    <t>Курипка Владимир</t>
  </si>
  <si>
    <t>30.11.2006 (16)</t>
  </si>
  <si>
    <t>Афанасьев Эдуард</t>
  </si>
  <si>
    <t>14.09.2007 (15)</t>
  </si>
  <si>
    <t xml:space="preserve">да </t>
  </si>
  <si>
    <t>Катков Данил</t>
  </si>
  <si>
    <t>30.06.1954 (69)</t>
  </si>
  <si>
    <t>Стальное звено/Перьм</t>
  </si>
  <si>
    <t>Ромашов Иван</t>
  </si>
  <si>
    <t>28.01.2006 (17)</t>
  </si>
  <si>
    <t>Петрянин Егор</t>
  </si>
  <si>
    <t>10.07.2005 (17)</t>
  </si>
  <si>
    <t>Валеев Дмитрий</t>
  </si>
  <si>
    <t>04.02.1988 (35)</t>
  </si>
  <si>
    <t>Сергеев Артём</t>
  </si>
  <si>
    <t>Комович Кирилл</t>
  </si>
  <si>
    <t>Хромцов Ярослав</t>
  </si>
  <si>
    <t>Можаровский Николай</t>
  </si>
  <si>
    <t>Воронова Дарья</t>
  </si>
  <si>
    <t>Татаров Евгений</t>
  </si>
  <si>
    <t>Аблаев  Владимир</t>
  </si>
  <si>
    <t>Маклыгин Дмитрий</t>
  </si>
  <si>
    <t>Спарта/Полевской</t>
  </si>
  <si>
    <t>03.02.1977 (46)</t>
  </si>
  <si>
    <t>Костромина Алина</t>
  </si>
  <si>
    <t>Сарычева Марина</t>
  </si>
  <si>
    <t>22.01.1994 (31)</t>
  </si>
  <si>
    <t>09.09.1985 (37)</t>
  </si>
  <si>
    <t>Петров Павел</t>
  </si>
  <si>
    <t>10.01.1990 (33)</t>
  </si>
  <si>
    <t>Шевелëв Ярослав</t>
  </si>
  <si>
    <t>27.08.2004 (18)</t>
  </si>
  <si>
    <t>Черепанов Александр</t>
  </si>
  <si>
    <t>18.07.1985 (37)</t>
  </si>
  <si>
    <t>Райдер Мария</t>
  </si>
  <si>
    <t>06.04.1983 (40)</t>
  </si>
  <si>
    <t xml:space="preserve">Субботин Анатолий </t>
  </si>
  <si>
    <t>12.04.1999 (24)</t>
  </si>
  <si>
    <t>ProSport/Полевской</t>
  </si>
  <si>
    <t>Абросимов Сергей</t>
  </si>
  <si>
    <t>22.08.1995 (27)</t>
  </si>
  <si>
    <t>07.04.1987 (36)</t>
  </si>
  <si>
    <t>Квасников Александр</t>
  </si>
  <si>
    <t>15.08.1989 (33)</t>
  </si>
  <si>
    <t>Кленов Алексей</t>
  </si>
  <si>
    <t>Блинков Владимир</t>
  </si>
  <si>
    <t>open (33-39)</t>
  </si>
  <si>
    <t>teenage 16-17</t>
  </si>
  <si>
    <t>teenage (14-15)</t>
  </si>
  <si>
    <t>Masters 50-54</t>
  </si>
  <si>
    <t>Open 24-32</t>
  </si>
  <si>
    <t>junior (18-19)</t>
  </si>
  <si>
    <t>Masters 55-59</t>
  </si>
  <si>
    <t>Masters 45-49</t>
  </si>
  <si>
    <t>Владимирова Софья</t>
  </si>
  <si>
    <t>Русич/Екатеринбург</t>
  </si>
  <si>
    <t>17.11.1997 (25)</t>
  </si>
  <si>
    <t>13.01.2005 (18)</t>
  </si>
  <si>
    <t>Малышев Дмитрий</t>
  </si>
  <si>
    <t>13.11.2007 (15)</t>
  </si>
  <si>
    <t>Плешивцев Кирилл</t>
  </si>
  <si>
    <t>28.10.2006 (16)</t>
  </si>
  <si>
    <t>Швацкий Игорь</t>
  </si>
  <si>
    <t>Щербаков Влад</t>
  </si>
  <si>
    <t>21.08.2011 (11)</t>
  </si>
  <si>
    <t>teenage 0-13</t>
  </si>
  <si>
    <t xml:space="preserve">teenage (16-17) до 52,5
</t>
  </si>
  <si>
    <t xml:space="preserve">teenage (14-15) до 60
</t>
  </si>
  <si>
    <t>teenage (16-17) до 60</t>
  </si>
  <si>
    <t>open (24-32) до 60</t>
  </si>
  <si>
    <t>open (32-39) до 67,5</t>
  </si>
  <si>
    <t>teenage (14-15) до 67,5</t>
  </si>
  <si>
    <t>teenage (16-17) до 67,5</t>
  </si>
  <si>
    <t>teenage (16-17) до 75</t>
  </si>
  <si>
    <t>teenage (14-15) до 82,5</t>
  </si>
  <si>
    <t>teenage (16-17) до 82,5</t>
  </si>
  <si>
    <t>open (24-32) до 100</t>
  </si>
  <si>
    <t>masters (45-49) до 100</t>
  </si>
  <si>
    <t>дата рождения</t>
  </si>
  <si>
    <t>Абсолютное первенство Юноши 16-17 лет</t>
  </si>
  <si>
    <t>masters (40-44) до 56</t>
  </si>
  <si>
    <t>open (33-39) до 60</t>
  </si>
  <si>
    <t>open (33-39) до 67,5</t>
  </si>
  <si>
    <t>junior (18-19) до 60</t>
  </si>
  <si>
    <t>junior (18-19) до 75</t>
  </si>
  <si>
    <t>teenage (0-13) до 82,5</t>
  </si>
  <si>
    <t>masters (40-44) до 100</t>
  </si>
  <si>
    <t>Овчинников Никита</t>
  </si>
  <si>
    <t>Старт/Дегтярск</t>
  </si>
  <si>
    <t>Бутунов Владимир</t>
  </si>
  <si>
    <t>УГЛТУ/Екатеринбург</t>
  </si>
  <si>
    <t>Околот Иван</t>
  </si>
  <si>
    <t>Полевской</t>
  </si>
  <si>
    <t>Комягин Данил</t>
  </si>
  <si>
    <t>18.10.2009 (13)</t>
  </si>
  <si>
    <t>Шарафутдинов Александр</t>
  </si>
  <si>
    <t>Нехца Ярослав</t>
  </si>
  <si>
    <t>20.06.2010 (13)</t>
  </si>
  <si>
    <t>Панов В.</t>
  </si>
  <si>
    <t>masters (40-44) до 110</t>
  </si>
  <si>
    <t>open (33-39) до 110</t>
  </si>
  <si>
    <t>teenage (0-13) до 52</t>
  </si>
  <si>
    <t>teenage (0-13) до 44</t>
  </si>
  <si>
    <t>open (33-39) до 100</t>
  </si>
  <si>
    <t>Masters 40-44 до 56</t>
  </si>
  <si>
    <t>Open 24-32 до 60</t>
  </si>
  <si>
    <t>teenage 16-17 до 75</t>
  </si>
  <si>
    <t>open (33-39) до 125</t>
  </si>
  <si>
    <t>Masters 55-59 до 82,5</t>
  </si>
  <si>
    <t>Masters 50-54 до 100</t>
  </si>
  <si>
    <t>в/к</t>
  </si>
  <si>
    <t>команда</t>
  </si>
  <si>
    <t>дата</t>
  </si>
  <si>
    <t>Место</t>
  </si>
  <si>
    <t>Абсолютное первенство среди мужчин  в подъеме на бицепс (классическом)</t>
  </si>
  <si>
    <t>Абсолютное первенство среди мужчин в ЖИМЕ ЛЕЖА</t>
  </si>
  <si>
    <t>Абсолютное первенство среди Юношей 14-15 лет</t>
  </si>
  <si>
    <t>Ламзин Гавриил</t>
  </si>
  <si>
    <t>Арарат/Полевской</t>
  </si>
  <si>
    <t>20.04.2009 (14)</t>
  </si>
  <si>
    <t>teenage (14-15) до 100</t>
  </si>
  <si>
    <t xml:space="preserve">teenage (16-17) до 67,5 </t>
  </si>
  <si>
    <t>Чернозубов Валерий</t>
  </si>
  <si>
    <t>итог</t>
  </si>
  <si>
    <t>78.3</t>
  </si>
  <si>
    <t>Ушкин Ефим</t>
  </si>
  <si>
    <t>masters (50-54) до 110</t>
  </si>
  <si>
    <t>13 раз</t>
  </si>
  <si>
    <t>20 раз</t>
  </si>
  <si>
    <t>17раз</t>
  </si>
  <si>
    <t>Masters 40-44 до 110</t>
  </si>
  <si>
    <t>12 раз</t>
  </si>
  <si>
    <t>24 раза</t>
  </si>
  <si>
    <t>Masters 40-44 до 100</t>
  </si>
  <si>
    <t>26 раз</t>
  </si>
  <si>
    <t>23 раза</t>
  </si>
  <si>
    <t>Open 24-32 до 65</t>
  </si>
  <si>
    <t>junior (18-19) до 82,5</t>
  </si>
  <si>
    <t xml:space="preserve">Околот Иван </t>
  </si>
  <si>
    <t>Швацкий Игорь     1</t>
  </si>
  <si>
    <t>Петрянин Егор   2</t>
  </si>
  <si>
    <t>Субботин анатолий   3</t>
  </si>
  <si>
    <t>Металург</t>
  </si>
  <si>
    <t>Субботин Анатолий</t>
  </si>
  <si>
    <t>Командное первенство</t>
  </si>
  <si>
    <t>1-ых мест</t>
  </si>
  <si>
    <t>2-ых мест</t>
  </si>
  <si>
    <t>19(228)</t>
  </si>
  <si>
    <t>21(252)</t>
  </si>
  <si>
    <t>12(144)</t>
  </si>
  <si>
    <t>6(30)</t>
  </si>
  <si>
    <t>3(15)</t>
  </si>
  <si>
    <t>Итого:</t>
  </si>
  <si>
    <t>Три Кита/Полевской</t>
  </si>
  <si>
    <t>Металург/Ревда</t>
  </si>
  <si>
    <t>Open (24-32) до 100</t>
  </si>
  <si>
    <t>? Медаль</t>
  </si>
  <si>
    <t>Судьи:</t>
  </si>
  <si>
    <t>Каткова Надежда</t>
  </si>
  <si>
    <t xml:space="preserve"> Международный </t>
  </si>
  <si>
    <t>Федеральный</t>
  </si>
  <si>
    <t>Лыжин Даниил</t>
  </si>
  <si>
    <t>Региональный</t>
  </si>
  <si>
    <t xml:space="preserve">Секретарь соревнований: </t>
  </si>
  <si>
    <t>Певцова Анна</t>
  </si>
  <si>
    <t>Спикер:</t>
  </si>
  <si>
    <t>Чеснокова Галина</t>
  </si>
  <si>
    <t>проспорт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</si>
</sst>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8"/>
      <color indexed="12"/>
      <name val="Arial Cyr"/>
      <charset val="204"/>
    </font>
    <font>
      <sz val="11"/>
      <color rgb="FF2C2D2E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6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4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164" fontId="5" fillId="2" borderId="19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0" xfId="0" applyFill="1"/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14" fontId="0" fillId="3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" xfId="0" applyFill="1" applyBorder="1"/>
    <xf numFmtId="0" fontId="0" fillId="8" borderId="0" xfId="0" applyFill="1" applyBorder="1"/>
    <xf numFmtId="0" fontId="0" fillId="8" borderId="0" xfId="0" applyFill="1"/>
    <xf numFmtId="0" fontId="7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9" borderId="0" xfId="0" applyFill="1"/>
    <xf numFmtId="14" fontId="6" fillId="9" borderId="1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10" borderId="0" xfId="0" applyFill="1"/>
    <xf numFmtId="164" fontId="0" fillId="10" borderId="1" xfId="0" applyNumberForma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" xfId="0" applyFill="1" applyBorder="1"/>
    <xf numFmtId="0" fontId="0" fillId="2" borderId="1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0" borderId="14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/>
    <xf numFmtId="0" fontId="0" fillId="0" borderId="14" xfId="0" applyBorder="1"/>
    <xf numFmtId="0" fontId="0" fillId="0" borderId="1" xfId="0" applyFill="1" applyBorder="1"/>
    <xf numFmtId="0" fontId="9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/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18" xfId="1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8" borderId="14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99FF33"/>
      <color rgb="FFFF9933"/>
      <color rgb="FFCCFF99"/>
      <color rgb="FFFF99FF"/>
      <color rgb="FFFF99CC"/>
      <color rgb="FFFFCC00"/>
      <color rgb="FFFF3300"/>
      <color rgb="FF6666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19050</xdr:rowOff>
    </xdr:from>
    <xdr:to>
      <xdr:col>18</xdr:col>
      <xdr:colOff>0</xdr:colOff>
      <xdr:row>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209550"/>
          <a:ext cx="187737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>
              <a:solidFill>
                <a:srgbClr val="0070C0"/>
              </a:solidFill>
            </a:rPr>
            <a:t>                   Кубок</a:t>
          </a:r>
          <a:r>
            <a:rPr lang="ru-RU" sz="2800" baseline="0">
              <a:solidFill>
                <a:srgbClr val="0070C0"/>
              </a:solidFill>
            </a:rPr>
            <a:t> г. Полевского по Пауэрлифтингу 9 июля 2023г.</a:t>
          </a:r>
          <a:endParaRPr lang="ru-RU" sz="2800">
            <a:solidFill>
              <a:srgbClr val="0070C0"/>
            </a:solidFill>
          </a:endParaRPr>
        </a:p>
      </xdr:txBody>
    </xdr:sp>
    <xdr:clientData/>
  </xdr:twoCellAnchor>
  <xdr:oneCellAnchor>
    <xdr:from>
      <xdr:col>7</xdr:col>
      <xdr:colOff>542925</xdr:colOff>
      <xdr:row>6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077450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133350</xdr:rowOff>
    </xdr:from>
    <xdr:to>
      <xdr:col>17</xdr:col>
      <xdr:colOff>95250</xdr:colOff>
      <xdr:row>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71475" y="133350"/>
          <a:ext cx="10086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pPr algn="ctr"/>
          <a:endParaRPr lang="ru-RU" sz="1100"/>
        </a:p>
      </xdr:txBody>
    </xdr:sp>
    <xdr:clientData/>
  </xdr:twoCellAnchor>
  <xdr:twoCellAnchor>
    <xdr:from>
      <xdr:col>2</xdr:col>
      <xdr:colOff>0</xdr:colOff>
      <xdr:row>4</xdr:row>
      <xdr:rowOff>28575</xdr:rowOff>
    </xdr:from>
    <xdr:to>
      <xdr:col>16</xdr:col>
      <xdr:colOff>438150</xdr:colOff>
      <xdr:row>5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219200" y="790575"/>
          <a:ext cx="8972550" cy="41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СИЛОВОЕ</a:t>
          </a:r>
          <a:r>
            <a:rPr lang="ru-RU" sz="2800" baseline="0"/>
            <a:t> ДВОЕБОРЬЕ</a:t>
          </a:r>
          <a:endParaRPr lang="ru-RU" sz="2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142875</xdr:rowOff>
    </xdr:from>
    <xdr:to>
      <xdr:col>17</xdr:col>
      <xdr:colOff>200025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66750" y="142875"/>
          <a:ext cx="98964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pPr algn="ctr"/>
          <a:endParaRPr lang="ru-RU" sz="1100"/>
        </a:p>
      </xdr:txBody>
    </xdr:sp>
    <xdr:clientData/>
  </xdr:twoCellAnchor>
  <xdr:twoCellAnchor>
    <xdr:from>
      <xdr:col>1</xdr:col>
      <xdr:colOff>200025</xdr:colOff>
      <xdr:row>3</xdr:row>
      <xdr:rowOff>152400</xdr:rowOff>
    </xdr:from>
    <xdr:to>
      <xdr:col>17</xdr:col>
      <xdr:colOff>38100</xdr:colOff>
      <xdr:row>5</xdr:row>
      <xdr:rowOff>219075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09625" y="723900"/>
          <a:ext cx="9591675" cy="447675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НАРОДНЫЙ ЖИМ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133350</xdr:rowOff>
    </xdr:from>
    <xdr:to>
      <xdr:col>17</xdr:col>
      <xdr:colOff>161925</xdr:colOff>
      <xdr:row>5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42950" y="704850"/>
          <a:ext cx="97821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pPr algn="ctr"/>
          <a:endParaRPr lang="ru-RU" sz="1100"/>
        </a:p>
      </xdr:txBody>
    </xdr:sp>
    <xdr:clientData/>
  </xdr:twoCellAnchor>
  <xdr:twoCellAnchor>
    <xdr:from>
      <xdr:col>1</xdr:col>
      <xdr:colOff>276225</xdr:colOff>
      <xdr:row>5</xdr:row>
      <xdr:rowOff>428625</xdr:rowOff>
    </xdr:from>
    <xdr:to>
      <xdr:col>17</xdr:col>
      <xdr:colOff>28575</xdr:colOff>
      <xdr:row>5</xdr:row>
      <xdr:rowOff>971550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85825" y="1381125"/>
          <a:ext cx="9505950" cy="542925"/>
        </a:xfrm>
        <a:prstGeom prst="rect">
          <a:avLst/>
        </a:prstGeom>
        <a:solidFill>
          <a:srgbClr val="FF99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ВОЕННЫЙ МНОГОПОВТОРНЫЙ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152400</xdr:rowOff>
    </xdr:from>
    <xdr:to>
      <xdr:col>27</xdr:col>
      <xdr:colOff>0</xdr:colOff>
      <xdr:row>5</xdr:row>
      <xdr:rowOff>238125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19200" y="723900"/>
          <a:ext cx="16783050" cy="4667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8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</a:t>
          </a:r>
          <a:r>
            <a:rPr lang="ru-RU" sz="280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Кубок</a:t>
          </a:r>
          <a:r>
            <a:rPr lang="ru-RU" sz="28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 г. Полевского по Пауэрлифтингу 9 июля 2023г.</a:t>
          </a:r>
          <a:endParaRPr lang="ru-RU" sz="2800">
            <a:solidFill>
              <a:schemeClr val="tx2">
                <a:lumMod val="60000"/>
                <a:lumOff val="40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ru-RU" sz="1100"/>
        </a:p>
      </xdr:txBody>
    </xdr:sp>
    <xdr:clientData/>
  </xdr:twoCellAnchor>
  <xdr:twoCellAnchor>
    <xdr:from>
      <xdr:col>6</xdr:col>
      <xdr:colOff>371475</xdr:colOff>
      <xdr:row>5</xdr:row>
      <xdr:rowOff>276225</xdr:rowOff>
    </xdr:from>
    <xdr:to>
      <xdr:col>18</xdr:col>
      <xdr:colOff>180975</xdr:colOff>
      <xdr:row>5</xdr:row>
      <xdr:rowOff>733425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572125" y="1228725"/>
          <a:ext cx="7124700" cy="4572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ПАУЭРЛИФТИНГ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171450</xdr:rowOff>
    </xdr:from>
    <xdr:to>
      <xdr:col>16</xdr:col>
      <xdr:colOff>19050</xdr:colOff>
      <xdr:row>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71450"/>
          <a:ext cx="108299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Кубок г. Полевского по Пауэрлифтингу 9 июля 2023г.</a:t>
          </a:r>
          <a:endParaRPr lang="ru-RU" sz="1100"/>
        </a:p>
      </xdr:txBody>
    </xdr:sp>
    <xdr:clientData/>
  </xdr:twoCellAnchor>
  <xdr:twoCellAnchor>
    <xdr:from>
      <xdr:col>2</xdr:col>
      <xdr:colOff>657225</xdr:colOff>
      <xdr:row>5</xdr:row>
      <xdr:rowOff>0</xdr:rowOff>
    </xdr:from>
    <xdr:to>
      <xdr:col>12</xdr:col>
      <xdr:colOff>247650</xdr:colOff>
      <xdr:row>5</xdr:row>
      <xdr:rowOff>495300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76425" y="952500"/>
          <a:ext cx="7372350" cy="495300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ПРИСЕДАНИЯ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114300</xdr:rowOff>
    </xdr:from>
    <xdr:to>
      <xdr:col>15</xdr:col>
      <xdr:colOff>171450</xdr:colOff>
      <xdr:row>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09625" y="114300"/>
          <a:ext cx="96012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Кубок г. Полевского по Пауэрлифтингу 9 июля 2023г.</a:t>
          </a:r>
          <a:endParaRPr lang="ru-RU" sz="1100"/>
        </a:p>
      </xdr:txBody>
    </xdr:sp>
    <xdr:clientData/>
  </xdr:twoCellAnchor>
  <xdr:twoCellAnchor>
    <xdr:from>
      <xdr:col>2</xdr:col>
      <xdr:colOff>904875</xdr:colOff>
      <xdr:row>4</xdr:row>
      <xdr:rowOff>133350</xdr:rowOff>
    </xdr:from>
    <xdr:to>
      <xdr:col>14</xdr:col>
      <xdr:colOff>0</xdr:colOff>
      <xdr:row>5</xdr:row>
      <xdr:rowOff>371475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124075" y="895350"/>
          <a:ext cx="7505700" cy="428625"/>
        </a:xfrm>
        <a:prstGeom prst="rect">
          <a:avLst/>
        </a:prstGeom>
        <a:solidFill>
          <a:srgbClr val="FF33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ЖИМ ЛЕЖА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142875</xdr:rowOff>
    </xdr:from>
    <xdr:to>
      <xdr:col>17</xdr:col>
      <xdr:colOff>123825</xdr:colOff>
      <xdr:row>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00075" y="142875"/>
          <a:ext cx="98869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pPr algn="ctr"/>
          <a:endParaRPr lang="ru-RU" sz="1100"/>
        </a:p>
      </xdr:txBody>
    </xdr:sp>
    <xdr:clientData/>
  </xdr:twoCellAnchor>
  <xdr:twoCellAnchor>
    <xdr:from>
      <xdr:col>2</xdr:col>
      <xdr:colOff>323850</xdr:colOff>
      <xdr:row>4</xdr:row>
      <xdr:rowOff>161925</xdr:rowOff>
    </xdr:from>
    <xdr:to>
      <xdr:col>15</xdr:col>
      <xdr:colOff>123825</xdr:colOff>
      <xdr:row>5</xdr:row>
      <xdr:rowOff>457200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543050" y="923925"/>
          <a:ext cx="7724775" cy="485775"/>
        </a:xfrm>
        <a:prstGeom prst="rect">
          <a:avLst/>
        </a:prstGeom>
        <a:solidFill>
          <a:srgbClr val="FF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СТАНОВАЯ</a:t>
          </a:r>
          <a:r>
            <a:rPr lang="ru-RU" sz="2800" baseline="0"/>
            <a:t> ТЯГА</a:t>
          </a:r>
          <a:endParaRPr lang="ru-RU" sz="2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171450</xdr:rowOff>
    </xdr:from>
    <xdr:to>
      <xdr:col>17</xdr:col>
      <xdr:colOff>114300</xdr:colOff>
      <xdr:row>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2000" y="171450"/>
          <a:ext cx="97155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endParaRPr lang="ru-RU" sz="1100"/>
        </a:p>
      </xdr:txBody>
    </xdr:sp>
    <xdr:clientData/>
  </xdr:twoCellAnchor>
  <xdr:twoCellAnchor>
    <xdr:from>
      <xdr:col>3</xdr:col>
      <xdr:colOff>295275</xdr:colOff>
      <xdr:row>4</xdr:row>
      <xdr:rowOff>66675</xdr:rowOff>
    </xdr:from>
    <xdr:to>
      <xdr:col>16</xdr:col>
      <xdr:colOff>257175</xdr:colOff>
      <xdr:row>5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124075" y="828675"/>
          <a:ext cx="7886700" cy="4286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ВОЕННЫЙ ЖИМ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133350</xdr:rowOff>
    </xdr:from>
    <xdr:to>
      <xdr:col>18</xdr:col>
      <xdr:colOff>257175</xdr:colOff>
      <xdr:row>3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76275" y="133350"/>
          <a:ext cx="105537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endParaRPr lang="ru-RU" sz="1100"/>
        </a:p>
      </xdr:txBody>
    </xdr:sp>
    <xdr:clientData/>
  </xdr:twoCellAnchor>
  <xdr:twoCellAnchor>
    <xdr:from>
      <xdr:col>2</xdr:col>
      <xdr:colOff>390525</xdr:colOff>
      <xdr:row>4</xdr:row>
      <xdr:rowOff>123825</xdr:rowOff>
    </xdr:from>
    <xdr:to>
      <xdr:col>17</xdr:col>
      <xdr:colOff>76200</xdr:colOff>
      <xdr:row>5</xdr:row>
      <xdr:rowOff>352425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609725" y="885825"/>
          <a:ext cx="8829675" cy="419100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ПАУЭРСПОРТ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142875</xdr:rowOff>
    </xdr:from>
    <xdr:to>
      <xdr:col>17</xdr:col>
      <xdr:colOff>9525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42875"/>
          <a:ext cx="97440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endParaRPr lang="ru-RU" sz="1100"/>
        </a:p>
      </xdr:txBody>
    </xdr:sp>
    <xdr:clientData/>
  </xdr:twoCellAnchor>
  <xdr:twoCellAnchor>
    <xdr:from>
      <xdr:col>1</xdr:col>
      <xdr:colOff>314325</xdr:colOff>
      <xdr:row>4</xdr:row>
      <xdr:rowOff>133350</xdr:rowOff>
    </xdr:from>
    <xdr:to>
      <xdr:col>16</xdr:col>
      <xdr:colOff>457200</xdr:colOff>
      <xdr:row>5</xdr:row>
      <xdr:rowOff>390525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23925" y="895350"/>
          <a:ext cx="9286875" cy="447675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ЖИМ СТОЯ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18</xdr:col>
      <xdr:colOff>342900</xdr:colOff>
      <xdr:row>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42900" y="114300"/>
          <a:ext cx="109728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Кубок г. Полевского по Пауэрлифтингу 9 июля 2023г.</a:t>
          </a:r>
        </a:p>
        <a:p>
          <a:pPr algn="ctr"/>
          <a:endParaRPr lang="ru-RU" sz="1100"/>
        </a:p>
      </xdr:txBody>
    </xdr:sp>
    <xdr:clientData/>
  </xdr:twoCellAnchor>
  <xdr:twoCellAnchor>
    <xdr:from>
      <xdr:col>1</xdr:col>
      <xdr:colOff>438150</xdr:colOff>
      <xdr:row>4</xdr:row>
      <xdr:rowOff>19050</xdr:rowOff>
    </xdr:from>
    <xdr:to>
      <xdr:col>16</xdr:col>
      <xdr:colOff>123825</xdr:colOff>
      <xdr:row>5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047750" y="781050"/>
          <a:ext cx="8829675" cy="400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800"/>
            <a:t>БИЦЕПС (классический)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R67"/>
  <sheetViews>
    <sheetView tabSelected="1" zoomScale="90" zoomScaleNormal="90" workbookViewId="0">
      <pane ySplit="7" topLeftCell="A20" activePane="bottomLeft" state="frozen"/>
      <selection pane="bottomLeft" activeCell="U34" sqref="U34"/>
    </sheetView>
  </sheetViews>
  <sheetFormatPr defaultRowHeight="15" x14ac:dyDescent="0.25"/>
  <cols>
    <col min="1" max="1" width="9.140625" customWidth="1"/>
    <col min="3" max="3" width="32.42578125" customWidth="1"/>
    <col min="4" max="4" width="27.28515625" customWidth="1"/>
    <col min="5" max="5" width="17.5703125" customWidth="1"/>
    <col min="6" max="6" width="22.42578125" customWidth="1"/>
    <col min="7" max="7" width="25" customWidth="1"/>
    <col min="8" max="8" width="11" customWidth="1"/>
    <col min="10" max="10" width="10" customWidth="1"/>
    <col min="11" max="11" width="6.28515625" customWidth="1"/>
    <col min="12" max="12" width="13.7109375" customWidth="1"/>
    <col min="13" max="13" width="14.140625" customWidth="1"/>
    <col min="15" max="15" width="8.42578125" customWidth="1"/>
    <col min="16" max="16" width="12.140625" customWidth="1"/>
    <col min="17" max="17" width="10.42578125" customWidth="1"/>
    <col min="18" max="18" width="14.42578125" customWidth="1"/>
  </cols>
  <sheetData>
    <row r="6" spans="1:18" x14ac:dyDescent="0.25">
      <c r="K6" s="8"/>
      <c r="L6" s="8"/>
      <c r="M6" s="8"/>
      <c r="N6" s="8"/>
      <c r="O6" s="8"/>
      <c r="P6" s="8"/>
      <c r="Q6" s="8"/>
      <c r="R6" s="8"/>
    </row>
    <row r="7" spans="1:18" x14ac:dyDescent="0.25">
      <c r="A7" s="1" t="s">
        <v>0</v>
      </c>
      <c r="B7" s="1" t="s">
        <v>1</v>
      </c>
      <c r="C7" s="1" t="s">
        <v>2</v>
      </c>
      <c r="D7" s="1" t="s">
        <v>7</v>
      </c>
      <c r="E7" s="1" t="s">
        <v>4</v>
      </c>
      <c r="F7" s="1" t="s">
        <v>5</v>
      </c>
      <c r="G7" s="1" t="s">
        <v>6</v>
      </c>
      <c r="H7" s="1" t="s">
        <v>14</v>
      </c>
      <c r="I7" s="1" t="s">
        <v>15</v>
      </c>
      <c r="J7" s="1" t="s">
        <v>17</v>
      </c>
      <c r="K7" s="7" t="s">
        <v>16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7" t="s">
        <v>24</v>
      </c>
    </row>
    <row r="8" spans="1:18" x14ac:dyDescent="0.25">
      <c r="A8" s="9">
        <v>1</v>
      </c>
      <c r="B8" s="9">
        <v>44</v>
      </c>
      <c r="C8" s="9" t="s">
        <v>136</v>
      </c>
      <c r="D8" s="9" t="s">
        <v>33</v>
      </c>
      <c r="E8" s="9" t="s">
        <v>137</v>
      </c>
      <c r="F8" s="9" t="s">
        <v>105</v>
      </c>
      <c r="G8" s="9" t="s">
        <v>45</v>
      </c>
      <c r="H8" s="125"/>
      <c r="I8" s="9"/>
      <c r="J8" s="128" t="s">
        <v>30</v>
      </c>
      <c r="K8" s="9"/>
      <c r="L8" s="9"/>
      <c r="M8" s="9"/>
      <c r="N8" s="9"/>
      <c r="O8" s="9"/>
      <c r="P8" s="9"/>
      <c r="Q8" s="9"/>
      <c r="R8" s="9"/>
    </row>
    <row r="9" spans="1:18" x14ac:dyDescent="0.25">
      <c r="A9" s="125">
        <v>2</v>
      </c>
      <c r="B9" s="9">
        <v>52</v>
      </c>
      <c r="C9" s="9" t="s">
        <v>133</v>
      </c>
      <c r="D9" s="125" t="s">
        <v>62</v>
      </c>
      <c r="E9" s="131" t="s">
        <v>134</v>
      </c>
      <c r="F9" s="9" t="s">
        <v>105</v>
      </c>
      <c r="G9" s="9" t="s">
        <v>138</v>
      </c>
      <c r="H9" s="125"/>
      <c r="I9" s="127" t="s">
        <v>30</v>
      </c>
      <c r="J9" s="128" t="s">
        <v>30</v>
      </c>
      <c r="K9" s="135"/>
      <c r="L9" s="9"/>
      <c r="M9" s="9"/>
      <c r="N9" s="9"/>
      <c r="O9" s="9"/>
      <c r="P9" s="9"/>
      <c r="Q9" s="9"/>
      <c r="R9" s="9"/>
    </row>
    <row r="10" spans="1:18" x14ac:dyDescent="0.25">
      <c r="A10" s="125">
        <v>3</v>
      </c>
      <c r="B10" s="125">
        <v>52.5</v>
      </c>
      <c r="C10" s="125" t="s">
        <v>40</v>
      </c>
      <c r="D10" s="9" t="s">
        <v>33</v>
      </c>
      <c r="E10" s="125" t="s">
        <v>41</v>
      </c>
      <c r="F10" s="9" t="s">
        <v>87</v>
      </c>
      <c r="G10" s="9" t="s">
        <v>45</v>
      </c>
      <c r="H10" s="127" t="s">
        <v>30</v>
      </c>
      <c r="I10" s="9"/>
      <c r="J10" s="126"/>
      <c r="K10" s="125"/>
      <c r="L10" s="9"/>
      <c r="M10" s="9"/>
      <c r="N10" s="9"/>
      <c r="O10" s="125"/>
      <c r="P10" s="9"/>
      <c r="Q10" s="9"/>
      <c r="R10" s="9"/>
    </row>
    <row r="11" spans="1:18" x14ac:dyDescent="0.25">
      <c r="A11" s="125">
        <v>4</v>
      </c>
      <c r="B11" s="9">
        <v>56</v>
      </c>
      <c r="C11" s="9" t="s">
        <v>55</v>
      </c>
      <c r="D11" s="9" t="s">
        <v>26</v>
      </c>
      <c r="E11" s="9">
        <v>14</v>
      </c>
      <c r="F11" s="14" t="s">
        <v>88</v>
      </c>
      <c r="G11" s="9" t="s">
        <v>25</v>
      </c>
      <c r="H11" s="11" t="s">
        <v>30</v>
      </c>
      <c r="I11" s="9"/>
      <c r="J11" s="10"/>
      <c r="K11" s="9"/>
      <c r="L11" s="9"/>
      <c r="M11" s="9"/>
      <c r="N11" s="9"/>
      <c r="O11" s="125"/>
      <c r="P11" s="9"/>
      <c r="Q11" s="9"/>
      <c r="R11" s="9"/>
    </row>
    <row r="12" spans="1:18" x14ac:dyDescent="0.25">
      <c r="A12" s="125">
        <v>5</v>
      </c>
      <c r="B12" s="132">
        <v>56</v>
      </c>
      <c r="C12" s="132" t="s">
        <v>74</v>
      </c>
      <c r="D12" s="9" t="s">
        <v>62</v>
      </c>
      <c r="E12" s="131" t="s">
        <v>75</v>
      </c>
      <c r="F12" s="15" t="s">
        <v>28</v>
      </c>
      <c r="G12" s="125" t="s">
        <v>162</v>
      </c>
      <c r="H12" s="125"/>
      <c r="I12" s="9"/>
      <c r="J12" s="128" t="s">
        <v>30</v>
      </c>
      <c r="K12" s="127" t="s">
        <v>30</v>
      </c>
      <c r="L12" s="9"/>
      <c r="M12" s="9"/>
      <c r="N12" s="9"/>
      <c r="O12" s="127" t="s">
        <v>30</v>
      </c>
      <c r="P12" s="9"/>
      <c r="Q12" s="9"/>
      <c r="R12" s="9"/>
    </row>
    <row r="13" spans="1:18" x14ac:dyDescent="0.25">
      <c r="A13" s="125">
        <v>6</v>
      </c>
      <c r="B13" s="9">
        <v>60</v>
      </c>
      <c r="C13" s="9" t="s">
        <v>32</v>
      </c>
      <c r="D13" s="9" t="s">
        <v>33</v>
      </c>
      <c r="E13" s="9" t="s">
        <v>39</v>
      </c>
      <c r="F13" s="15" t="s">
        <v>87</v>
      </c>
      <c r="G13" s="9" t="s">
        <v>45</v>
      </c>
      <c r="H13" s="11" t="s">
        <v>30</v>
      </c>
      <c r="I13" s="9"/>
      <c r="J13" s="10"/>
      <c r="K13" s="9"/>
      <c r="L13" s="9"/>
      <c r="M13" s="9"/>
      <c r="N13" s="9"/>
      <c r="O13" s="135"/>
      <c r="P13" s="9"/>
      <c r="Q13" s="9"/>
      <c r="R13" s="9"/>
    </row>
    <row r="14" spans="1:18" x14ac:dyDescent="0.25">
      <c r="A14" s="125">
        <v>7</v>
      </c>
      <c r="B14" s="125">
        <v>60</v>
      </c>
      <c r="C14" s="125" t="s">
        <v>54</v>
      </c>
      <c r="D14" s="9" t="s">
        <v>26</v>
      </c>
      <c r="E14" s="9">
        <v>14</v>
      </c>
      <c r="F14" s="15" t="s">
        <v>88</v>
      </c>
      <c r="G14" s="9" t="s">
        <v>25</v>
      </c>
      <c r="H14" s="11" t="s">
        <v>30</v>
      </c>
      <c r="I14" s="9"/>
      <c r="J14" s="10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125">
        <v>8</v>
      </c>
      <c r="B15" s="132">
        <v>60</v>
      </c>
      <c r="C15" s="132" t="s">
        <v>58</v>
      </c>
      <c r="D15" s="9" t="s">
        <v>26</v>
      </c>
      <c r="E15" s="9">
        <v>32</v>
      </c>
      <c r="F15" s="9" t="s">
        <v>90</v>
      </c>
      <c r="G15" s="9" t="s">
        <v>25</v>
      </c>
      <c r="H15" s="127" t="s">
        <v>30</v>
      </c>
      <c r="I15" s="9"/>
      <c r="J15" s="191"/>
      <c r="K15" s="9"/>
      <c r="L15" s="16"/>
      <c r="M15" s="125"/>
      <c r="N15" s="9"/>
      <c r="O15" s="9"/>
      <c r="P15" s="9"/>
      <c r="Q15" s="16"/>
      <c r="R15" s="16"/>
    </row>
    <row r="16" spans="1:18" x14ac:dyDescent="0.25">
      <c r="A16" s="125">
        <v>9</v>
      </c>
      <c r="B16" s="125">
        <v>60</v>
      </c>
      <c r="C16" s="125" t="s">
        <v>59</v>
      </c>
      <c r="D16" s="9" t="s">
        <v>26</v>
      </c>
      <c r="E16" s="9">
        <v>19</v>
      </c>
      <c r="F16" s="15" t="s">
        <v>91</v>
      </c>
      <c r="G16" s="9" t="s">
        <v>25</v>
      </c>
      <c r="H16" s="125"/>
      <c r="I16" s="9"/>
      <c r="J16" s="128" t="s">
        <v>30</v>
      </c>
      <c r="K16" s="16"/>
      <c r="L16" s="9"/>
      <c r="M16" s="9"/>
      <c r="N16" s="9"/>
      <c r="O16" s="9"/>
      <c r="P16" s="16"/>
      <c r="Q16" s="9"/>
      <c r="R16" s="9"/>
    </row>
    <row r="17" spans="1:18" x14ac:dyDescent="0.25">
      <c r="A17" s="125">
        <v>10</v>
      </c>
      <c r="B17" s="132">
        <v>60</v>
      </c>
      <c r="C17" s="132" t="s">
        <v>64</v>
      </c>
      <c r="D17" s="9" t="s">
        <v>62</v>
      </c>
      <c r="E17" s="131" t="s">
        <v>66</v>
      </c>
      <c r="F17" s="15" t="s">
        <v>90</v>
      </c>
      <c r="G17" s="9" t="s">
        <v>61</v>
      </c>
      <c r="H17" s="127" t="s">
        <v>30</v>
      </c>
      <c r="I17" s="9"/>
      <c r="J17" s="70" t="s">
        <v>30</v>
      </c>
      <c r="K17" s="127" t="s">
        <v>30</v>
      </c>
      <c r="L17" s="125"/>
      <c r="M17" s="9"/>
      <c r="N17" s="9"/>
      <c r="O17" s="127" t="s">
        <v>30</v>
      </c>
      <c r="P17" s="9"/>
      <c r="Q17" s="9"/>
      <c r="R17" s="9"/>
    </row>
    <row r="18" spans="1:18" x14ac:dyDescent="0.25">
      <c r="A18" s="125">
        <v>11</v>
      </c>
      <c r="B18" s="133">
        <v>60</v>
      </c>
      <c r="C18" s="133" t="s">
        <v>94</v>
      </c>
      <c r="D18" s="9" t="s">
        <v>95</v>
      </c>
      <c r="E18" s="125" t="s">
        <v>96</v>
      </c>
      <c r="F18" s="15" t="s">
        <v>90</v>
      </c>
      <c r="G18" s="9" t="s">
        <v>29</v>
      </c>
      <c r="H18" s="125"/>
      <c r="I18" s="9"/>
      <c r="J18" s="73" t="s">
        <v>30</v>
      </c>
      <c r="K18" s="125"/>
      <c r="L18" s="127" t="s">
        <v>30</v>
      </c>
      <c r="M18" s="9"/>
      <c r="N18" s="9"/>
      <c r="O18" s="127" t="s">
        <v>30</v>
      </c>
      <c r="P18" s="9"/>
      <c r="Q18" s="9"/>
      <c r="R18" s="9"/>
    </row>
    <row r="19" spans="1:18" x14ac:dyDescent="0.25">
      <c r="A19" s="125">
        <v>12</v>
      </c>
      <c r="B19" s="125">
        <v>67.5</v>
      </c>
      <c r="C19" s="125" t="s">
        <v>56</v>
      </c>
      <c r="D19" s="9" t="s">
        <v>26</v>
      </c>
      <c r="E19" s="67">
        <v>14</v>
      </c>
      <c r="F19" s="15" t="s">
        <v>88</v>
      </c>
      <c r="G19" s="9" t="s">
        <v>25</v>
      </c>
      <c r="H19" s="135"/>
      <c r="I19" s="9"/>
      <c r="J19" s="128" t="s">
        <v>30</v>
      </c>
      <c r="K19" s="67"/>
      <c r="L19" s="125"/>
      <c r="M19" s="127" t="s">
        <v>30</v>
      </c>
      <c r="N19" s="9"/>
      <c r="O19" s="125"/>
      <c r="P19" s="9"/>
      <c r="Q19" s="9"/>
      <c r="R19" s="9"/>
    </row>
    <row r="20" spans="1:18" x14ac:dyDescent="0.25">
      <c r="A20" s="125">
        <v>13</v>
      </c>
      <c r="B20" s="125">
        <v>67.5</v>
      </c>
      <c r="C20" s="125" t="s">
        <v>36</v>
      </c>
      <c r="D20" s="9" t="s">
        <v>33</v>
      </c>
      <c r="E20" s="125" t="s">
        <v>37</v>
      </c>
      <c r="F20" s="15" t="s">
        <v>88</v>
      </c>
      <c r="G20" s="9" t="s">
        <v>45</v>
      </c>
      <c r="H20" s="135"/>
      <c r="I20" s="9"/>
      <c r="J20" s="12" t="s">
        <v>30</v>
      </c>
      <c r="K20" s="125"/>
      <c r="L20" s="9"/>
      <c r="M20" s="9"/>
      <c r="N20" s="9"/>
      <c r="O20" s="138" t="s">
        <v>30</v>
      </c>
      <c r="P20" s="9"/>
      <c r="Q20" s="9"/>
      <c r="R20" s="9"/>
    </row>
    <row r="21" spans="1:18" x14ac:dyDescent="0.25">
      <c r="A21" s="125">
        <v>14</v>
      </c>
      <c r="B21" s="9">
        <v>67.5</v>
      </c>
      <c r="C21" s="9" t="s">
        <v>42</v>
      </c>
      <c r="D21" s="9" t="s">
        <v>33</v>
      </c>
      <c r="E21" s="125" t="s">
        <v>43</v>
      </c>
      <c r="F21" s="9" t="s">
        <v>88</v>
      </c>
      <c r="G21" s="9" t="s">
        <v>45</v>
      </c>
      <c r="H21" s="127" t="s">
        <v>44</v>
      </c>
      <c r="I21" s="9"/>
      <c r="J21" s="126"/>
      <c r="K21" s="125"/>
      <c r="L21" s="9"/>
      <c r="M21" s="9"/>
      <c r="N21" s="9"/>
      <c r="O21" s="125"/>
      <c r="P21" s="9"/>
      <c r="Q21" s="67"/>
      <c r="R21" s="9"/>
    </row>
    <row r="22" spans="1:18" x14ac:dyDescent="0.25">
      <c r="A22" s="125">
        <v>15</v>
      </c>
      <c r="B22" s="132">
        <v>67.5</v>
      </c>
      <c r="C22" s="132" t="s">
        <v>65</v>
      </c>
      <c r="D22" s="9" t="s">
        <v>62</v>
      </c>
      <c r="E22" s="71" t="s">
        <v>67</v>
      </c>
      <c r="F22" s="15" t="s">
        <v>86</v>
      </c>
      <c r="G22" s="9" t="s">
        <v>61</v>
      </c>
      <c r="H22" s="127" t="s">
        <v>30</v>
      </c>
      <c r="I22" s="9"/>
      <c r="J22" s="128" t="s">
        <v>30</v>
      </c>
      <c r="K22" s="127" t="s">
        <v>30</v>
      </c>
      <c r="L22" s="9"/>
      <c r="M22" s="9"/>
      <c r="N22" s="9"/>
      <c r="O22" s="135"/>
      <c r="P22" s="16"/>
      <c r="Q22" s="125"/>
      <c r="R22" s="9"/>
    </row>
    <row r="23" spans="1:18" x14ac:dyDescent="0.25">
      <c r="A23" s="125">
        <v>16</v>
      </c>
      <c r="B23" s="16">
        <v>67.5</v>
      </c>
      <c r="C23" s="16" t="s">
        <v>68</v>
      </c>
      <c r="D23" s="9" t="s">
        <v>62</v>
      </c>
      <c r="E23" s="134" t="s">
        <v>69</v>
      </c>
      <c r="F23" s="15" t="s">
        <v>86</v>
      </c>
      <c r="G23" s="9" t="s">
        <v>61</v>
      </c>
      <c r="H23" s="125"/>
      <c r="I23" s="67"/>
      <c r="J23" s="128" t="s">
        <v>30</v>
      </c>
      <c r="K23" s="127" t="s">
        <v>30</v>
      </c>
      <c r="L23" s="16"/>
      <c r="M23" s="9"/>
      <c r="N23" s="16"/>
      <c r="O23" s="127" t="s">
        <v>30</v>
      </c>
      <c r="P23" s="16"/>
      <c r="Q23" s="9"/>
      <c r="R23" s="9"/>
    </row>
    <row r="24" spans="1:18" x14ac:dyDescent="0.25">
      <c r="A24" s="125">
        <v>17</v>
      </c>
      <c r="B24" s="9">
        <v>67.5</v>
      </c>
      <c r="C24" s="9" t="s">
        <v>72</v>
      </c>
      <c r="D24" s="9" t="s">
        <v>62</v>
      </c>
      <c r="E24" s="71" t="s">
        <v>73</v>
      </c>
      <c r="F24" s="16" t="s">
        <v>86</v>
      </c>
      <c r="G24" s="9" t="s">
        <v>61</v>
      </c>
      <c r="H24" s="125"/>
      <c r="I24" s="125"/>
      <c r="J24" s="10"/>
      <c r="K24" s="67"/>
      <c r="L24" s="16"/>
      <c r="M24" s="9"/>
      <c r="N24" s="16"/>
      <c r="O24" s="127" t="s">
        <v>30</v>
      </c>
      <c r="P24" s="67"/>
      <c r="Q24" s="127" t="s">
        <v>30</v>
      </c>
      <c r="R24" s="9"/>
    </row>
    <row r="25" spans="1:18" x14ac:dyDescent="0.25">
      <c r="A25" s="125">
        <v>18</v>
      </c>
      <c r="B25" s="9">
        <v>67.5</v>
      </c>
      <c r="C25" s="9" t="s">
        <v>31</v>
      </c>
      <c r="D25" s="9" t="s">
        <v>33</v>
      </c>
      <c r="E25" s="16" t="s">
        <v>38</v>
      </c>
      <c r="F25" s="9" t="s">
        <v>87</v>
      </c>
      <c r="G25" s="9" t="s">
        <v>45</v>
      </c>
      <c r="H25" s="11" t="s">
        <v>30</v>
      </c>
      <c r="I25" s="9"/>
      <c r="J25" s="68"/>
      <c r="K25" s="125"/>
      <c r="L25" s="135"/>
      <c r="M25" s="9"/>
      <c r="N25" s="67"/>
      <c r="O25" s="127" t="s">
        <v>30</v>
      </c>
      <c r="P25" s="125"/>
      <c r="Q25" s="16"/>
      <c r="R25" s="9"/>
    </row>
    <row r="26" spans="1:18" x14ac:dyDescent="0.25">
      <c r="A26" s="125">
        <v>19</v>
      </c>
      <c r="B26" s="9">
        <v>67.5</v>
      </c>
      <c r="C26" s="9" t="s">
        <v>98</v>
      </c>
      <c r="D26" s="9" t="s">
        <v>33</v>
      </c>
      <c r="E26" s="131" t="s">
        <v>99</v>
      </c>
      <c r="F26" s="9" t="s">
        <v>88</v>
      </c>
      <c r="G26" s="9" t="s">
        <v>45</v>
      </c>
      <c r="H26" s="69" t="s">
        <v>30</v>
      </c>
      <c r="I26" s="127" t="s">
        <v>30</v>
      </c>
      <c r="J26" s="126"/>
      <c r="K26" s="125"/>
      <c r="L26" s="125"/>
      <c r="M26" s="9"/>
      <c r="N26" s="125"/>
      <c r="O26" s="125"/>
      <c r="P26" s="9"/>
      <c r="Q26" s="16"/>
      <c r="R26" s="9"/>
    </row>
    <row r="27" spans="1:18" x14ac:dyDescent="0.25">
      <c r="A27" s="125">
        <v>20</v>
      </c>
      <c r="B27" s="16">
        <v>75</v>
      </c>
      <c r="C27" s="16" t="s">
        <v>48</v>
      </c>
      <c r="D27" s="9" t="s">
        <v>33</v>
      </c>
      <c r="E27" s="125" t="s">
        <v>49</v>
      </c>
      <c r="F27" s="16" t="s">
        <v>87</v>
      </c>
      <c r="G27" s="9" t="s">
        <v>45</v>
      </c>
      <c r="H27" s="127" t="s">
        <v>30</v>
      </c>
      <c r="I27" s="9"/>
      <c r="J27" s="126"/>
      <c r="K27" s="127" t="s">
        <v>30</v>
      </c>
      <c r="L27" s="125"/>
      <c r="M27" s="9"/>
      <c r="N27" s="9"/>
      <c r="O27" s="125"/>
      <c r="P27" s="135"/>
      <c r="Q27" s="16"/>
      <c r="R27" s="67"/>
    </row>
    <row r="28" spans="1:18" x14ac:dyDescent="0.25">
      <c r="A28" s="125">
        <v>21</v>
      </c>
      <c r="B28" s="16">
        <v>75</v>
      </c>
      <c r="C28" s="16" t="s">
        <v>50</v>
      </c>
      <c r="D28" s="9" t="s">
        <v>33</v>
      </c>
      <c r="E28" s="125" t="s">
        <v>51</v>
      </c>
      <c r="F28" s="16" t="s">
        <v>87</v>
      </c>
      <c r="G28" s="9" t="s">
        <v>45</v>
      </c>
      <c r="H28" s="127" t="s">
        <v>30</v>
      </c>
      <c r="I28" s="9"/>
      <c r="J28" s="128" t="s">
        <v>30</v>
      </c>
      <c r="K28" s="127" t="s">
        <v>30</v>
      </c>
      <c r="L28" s="127" t="s">
        <v>30</v>
      </c>
      <c r="M28" s="9"/>
      <c r="N28" s="127" t="s">
        <v>30</v>
      </c>
      <c r="O28" s="11" t="s">
        <v>30</v>
      </c>
      <c r="P28" s="9"/>
      <c r="Q28" s="16"/>
      <c r="R28" s="125"/>
    </row>
    <row r="29" spans="1:18" s="187" customFormat="1" x14ac:dyDescent="0.25">
      <c r="A29" s="125">
        <v>22</v>
      </c>
      <c r="B29" s="135">
        <v>75</v>
      </c>
      <c r="C29" s="135" t="s">
        <v>102</v>
      </c>
      <c r="D29" s="135" t="s">
        <v>33</v>
      </c>
      <c r="E29" s="186" t="s">
        <v>97</v>
      </c>
      <c r="F29" s="135" t="s">
        <v>91</v>
      </c>
      <c r="G29" s="135" t="s">
        <v>29</v>
      </c>
      <c r="H29" s="135"/>
      <c r="I29" s="135"/>
      <c r="J29" s="178"/>
      <c r="K29" s="135"/>
      <c r="L29" s="135"/>
      <c r="M29" s="135"/>
      <c r="N29" s="135"/>
      <c r="O29" s="127" t="s">
        <v>30</v>
      </c>
      <c r="P29" s="135"/>
      <c r="Q29" s="135"/>
      <c r="R29" s="135"/>
    </row>
    <row r="30" spans="1:18" x14ac:dyDescent="0.25">
      <c r="A30" s="125">
        <v>23</v>
      </c>
      <c r="B30" s="9">
        <v>75</v>
      </c>
      <c r="C30" s="9" t="s">
        <v>127</v>
      </c>
      <c r="D30" s="9" t="s">
        <v>128</v>
      </c>
      <c r="E30" s="16">
        <v>16</v>
      </c>
      <c r="F30" s="16" t="s">
        <v>87</v>
      </c>
      <c r="G30" s="9" t="s">
        <v>29</v>
      </c>
      <c r="H30" s="125"/>
      <c r="I30" s="16"/>
      <c r="J30" s="128" t="s">
        <v>30</v>
      </c>
      <c r="K30" s="127" t="s">
        <v>30</v>
      </c>
      <c r="L30" s="9"/>
      <c r="M30" s="9"/>
      <c r="N30" s="9"/>
      <c r="O30" s="127" t="s">
        <v>30</v>
      </c>
      <c r="P30" s="9"/>
      <c r="Q30" s="16"/>
      <c r="R30" s="9"/>
    </row>
    <row r="31" spans="1:18" x14ac:dyDescent="0.25">
      <c r="A31" s="125">
        <v>24</v>
      </c>
      <c r="B31" s="16">
        <v>75</v>
      </c>
      <c r="C31" s="16" t="s">
        <v>165</v>
      </c>
      <c r="D31" s="9" t="s">
        <v>62</v>
      </c>
      <c r="E31" s="131">
        <v>39353</v>
      </c>
      <c r="F31" s="16" t="s">
        <v>88</v>
      </c>
      <c r="G31" s="9" t="s">
        <v>61</v>
      </c>
      <c r="H31" s="16"/>
      <c r="I31" s="16"/>
      <c r="J31" s="128" t="s">
        <v>30</v>
      </c>
      <c r="K31" s="16"/>
      <c r="L31" s="9"/>
      <c r="M31" s="9"/>
      <c r="N31" s="9"/>
      <c r="O31" s="127" t="s">
        <v>30</v>
      </c>
      <c r="P31" s="9"/>
      <c r="Q31" s="9"/>
      <c r="R31" s="9"/>
    </row>
    <row r="32" spans="1:18" x14ac:dyDescent="0.25">
      <c r="A32" s="125">
        <v>25</v>
      </c>
      <c r="B32" s="9">
        <v>82.5</v>
      </c>
      <c r="C32" s="9" t="s">
        <v>129</v>
      </c>
      <c r="D32" s="9" t="s">
        <v>130</v>
      </c>
      <c r="E32" s="16">
        <v>19</v>
      </c>
      <c r="F32" s="9" t="s">
        <v>91</v>
      </c>
      <c r="G32" s="9" t="s">
        <v>29</v>
      </c>
      <c r="H32" s="125"/>
      <c r="I32" s="9"/>
      <c r="J32" s="126"/>
      <c r="K32" s="9"/>
      <c r="L32" s="67"/>
      <c r="M32" s="16"/>
      <c r="N32" s="9"/>
      <c r="O32" s="127" t="s">
        <v>30</v>
      </c>
      <c r="P32" s="9"/>
      <c r="Q32" s="67"/>
      <c r="R32" s="67"/>
    </row>
    <row r="33" spans="1:18" x14ac:dyDescent="0.25">
      <c r="A33" s="125">
        <v>26</v>
      </c>
      <c r="B33" s="9">
        <v>82.5</v>
      </c>
      <c r="C33" s="9" t="s">
        <v>34</v>
      </c>
      <c r="D33" s="9" t="s">
        <v>33</v>
      </c>
      <c r="E33" s="16" t="s">
        <v>35</v>
      </c>
      <c r="F33" s="9" t="s">
        <v>88</v>
      </c>
      <c r="G33" s="9" t="s">
        <v>45</v>
      </c>
      <c r="H33" s="127" t="s">
        <v>30</v>
      </c>
      <c r="I33" s="9"/>
      <c r="J33" s="126"/>
      <c r="K33" s="9"/>
      <c r="L33" s="125"/>
      <c r="M33" s="16"/>
      <c r="N33" s="9"/>
      <c r="O33" s="127" t="s">
        <v>30</v>
      </c>
      <c r="P33" s="9"/>
      <c r="Q33" s="125"/>
      <c r="R33" s="125"/>
    </row>
    <row r="34" spans="1:18" x14ac:dyDescent="0.25">
      <c r="A34" s="125">
        <v>27</v>
      </c>
      <c r="B34" s="9">
        <v>82.5</v>
      </c>
      <c r="C34" s="9" t="s">
        <v>60</v>
      </c>
      <c r="D34" s="9" t="s">
        <v>26</v>
      </c>
      <c r="E34" s="9">
        <v>57</v>
      </c>
      <c r="F34" s="13" t="s">
        <v>92</v>
      </c>
      <c r="G34" s="9" t="s">
        <v>25</v>
      </c>
      <c r="H34" s="125"/>
      <c r="I34" s="9"/>
      <c r="J34" s="10"/>
      <c r="K34" s="9"/>
      <c r="L34" s="125"/>
      <c r="M34" s="9"/>
      <c r="N34" s="9"/>
      <c r="O34" s="16"/>
      <c r="P34" s="9"/>
      <c r="Q34" s="127" t="s">
        <v>30</v>
      </c>
      <c r="R34" s="16"/>
    </row>
    <row r="35" spans="1:18" x14ac:dyDescent="0.25">
      <c r="A35" s="125">
        <v>28</v>
      </c>
      <c r="B35" s="16">
        <v>82.5</v>
      </c>
      <c r="C35" s="16" t="s">
        <v>100</v>
      </c>
      <c r="D35" s="16" t="s">
        <v>33</v>
      </c>
      <c r="E35" s="125" t="s">
        <v>101</v>
      </c>
      <c r="F35" s="16" t="s">
        <v>87</v>
      </c>
      <c r="G35" s="16" t="s">
        <v>45</v>
      </c>
      <c r="H35" s="127" t="s">
        <v>30</v>
      </c>
      <c r="I35" s="125"/>
      <c r="J35" s="191"/>
      <c r="K35" s="125"/>
      <c r="L35" s="125"/>
      <c r="M35" s="9"/>
      <c r="N35" s="9"/>
      <c r="O35" s="16"/>
      <c r="P35" s="9"/>
      <c r="Q35" s="9"/>
      <c r="R35" s="9"/>
    </row>
    <row r="36" spans="1:18" x14ac:dyDescent="0.25">
      <c r="A36" s="125">
        <v>29</v>
      </c>
      <c r="B36" s="16">
        <v>100</v>
      </c>
      <c r="C36" s="16" t="s">
        <v>25</v>
      </c>
      <c r="D36" s="16" t="s">
        <v>26</v>
      </c>
      <c r="E36" s="125" t="s">
        <v>27</v>
      </c>
      <c r="F36" s="16" t="s">
        <v>28</v>
      </c>
      <c r="G36" s="16" t="s">
        <v>29</v>
      </c>
      <c r="H36" s="16"/>
      <c r="I36" s="16"/>
      <c r="J36" s="128" t="s">
        <v>30</v>
      </c>
      <c r="K36" s="9"/>
      <c r="L36" s="127" t="s">
        <v>30</v>
      </c>
      <c r="M36" s="125"/>
      <c r="N36" s="9"/>
      <c r="O36" s="9"/>
      <c r="P36" s="9"/>
      <c r="Q36" s="9"/>
      <c r="R36" s="67"/>
    </row>
    <row r="37" spans="1:18" x14ac:dyDescent="0.25">
      <c r="A37" s="125">
        <v>30</v>
      </c>
      <c r="B37" s="9">
        <v>100</v>
      </c>
      <c r="C37" s="16" t="s">
        <v>52</v>
      </c>
      <c r="D37" s="16" t="s">
        <v>26</v>
      </c>
      <c r="E37" s="16" t="s">
        <v>53</v>
      </c>
      <c r="F37" s="16" t="s">
        <v>86</v>
      </c>
      <c r="G37" s="16" t="s">
        <v>25</v>
      </c>
      <c r="H37" s="16"/>
      <c r="I37" s="9"/>
      <c r="J37" s="191"/>
      <c r="K37" s="9"/>
      <c r="L37" s="127" t="s">
        <v>30</v>
      </c>
      <c r="M37" s="9"/>
      <c r="N37" s="9"/>
      <c r="O37" s="67"/>
      <c r="P37" s="9"/>
      <c r="Q37" s="125"/>
      <c r="R37" s="125"/>
    </row>
    <row r="38" spans="1:18" x14ac:dyDescent="0.25">
      <c r="A38" s="125">
        <v>31</v>
      </c>
      <c r="B38" s="67">
        <v>100</v>
      </c>
      <c r="C38" s="67" t="s">
        <v>61</v>
      </c>
      <c r="D38" s="16" t="s">
        <v>62</v>
      </c>
      <c r="E38" s="131" t="s">
        <v>63</v>
      </c>
      <c r="F38" s="16" t="s">
        <v>93</v>
      </c>
      <c r="G38" s="16" t="s">
        <v>29</v>
      </c>
      <c r="H38" s="127" t="s">
        <v>30</v>
      </c>
      <c r="I38" s="135"/>
      <c r="J38" s="128" t="s">
        <v>30</v>
      </c>
      <c r="K38" s="127" t="s">
        <v>30</v>
      </c>
      <c r="L38" s="67"/>
      <c r="M38" s="9"/>
      <c r="N38" s="9"/>
      <c r="O38" s="125"/>
      <c r="P38" s="9"/>
      <c r="Q38" s="9"/>
      <c r="R38" s="9"/>
    </row>
    <row r="39" spans="1:18" x14ac:dyDescent="0.25">
      <c r="A39" s="125">
        <v>32</v>
      </c>
      <c r="B39" s="9">
        <v>100</v>
      </c>
      <c r="C39" s="67" t="s">
        <v>76</v>
      </c>
      <c r="D39" s="67" t="s">
        <v>78</v>
      </c>
      <c r="E39" s="9" t="s">
        <v>77</v>
      </c>
      <c r="F39" s="67" t="s">
        <v>90</v>
      </c>
      <c r="G39" s="67" t="s">
        <v>29</v>
      </c>
      <c r="H39" s="135"/>
      <c r="I39" s="9"/>
      <c r="J39" s="126"/>
      <c r="K39" s="127" t="s">
        <v>30</v>
      </c>
      <c r="L39" s="9"/>
      <c r="M39" s="9"/>
      <c r="N39" s="9"/>
      <c r="O39" s="127" t="s">
        <v>30</v>
      </c>
      <c r="P39" s="9"/>
      <c r="Q39" s="9"/>
      <c r="R39" s="9"/>
    </row>
    <row r="40" spans="1:18" x14ac:dyDescent="0.25">
      <c r="A40" s="125">
        <v>33</v>
      </c>
      <c r="B40" s="9">
        <v>100</v>
      </c>
      <c r="C40" s="9" t="s">
        <v>79</v>
      </c>
      <c r="D40" s="67" t="s">
        <v>62</v>
      </c>
      <c r="E40" s="131" t="s">
        <v>80</v>
      </c>
      <c r="F40" s="67" t="s">
        <v>90</v>
      </c>
      <c r="G40" s="67" t="s">
        <v>61</v>
      </c>
      <c r="H40" s="9"/>
      <c r="I40" s="9"/>
      <c r="J40" s="10"/>
      <c r="K40" s="127" t="s">
        <v>30</v>
      </c>
      <c r="L40" s="9"/>
      <c r="M40" s="135"/>
      <c r="N40" s="127" t="s">
        <v>30</v>
      </c>
      <c r="O40" s="125"/>
      <c r="P40" s="9"/>
      <c r="Q40" s="9"/>
      <c r="R40" s="9"/>
    </row>
    <row r="41" spans="1:18" x14ac:dyDescent="0.25">
      <c r="A41" s="125">
        <v>34</v>
      </c>
      <c r="B41" s="9">
        <v>100</v>
      </c>
      <c r="C41" s="67" t="s">
        <v>157</v>
      </c>
      <c r="D41" s="67" t="s">
        <v>158</v>
      </c>
      <c r="E41" s="9" t="s">
        <v>159</v>
      </c>
      <c r="F41" s="67" t="s">
        <v>88</v>
      </c>
      <c r="G41" s="67" t="s">
        <v>29</v>
      </c>
      <c r="H41" s="9"/>
      <c r="I41" s="9"/>
      <c r="J41" s="126"/>
      <c r="K41" s="127" t="s">
        <v>30</v>
      </c>
      <c r="L41" s="9"/>
      <c r="M41" s="9"/>
      <c r="N41" s="9"/>
      <c r="O41" s="9"/>
      <c r="P41" s="9"/>
      <c r="Q41" s="9"/>
      <c r="R41" s="125"/>
    </row>
    <row r="42" spans="1:18" x14ac:dyDescent="0.25">
      <c r="A42" s="125">
        <v>35</v>
      </c>
      <c r="B42" s="9">
        <v>110</v>
      </c>
      <c r="C42" s="9" t="s">
        <v>57</v>
      </c>
      <c r="D42" s="67" t="s">
        <v>26</v>
      </c>
      <c r="E42" s="125">
        <v>50</v>
      </c>
      <c r="F42" s="67" t="s">
        <v>89</v>
      </c>
      <c r="G42" s="67" t="s">
        <v>25</v>
      </c>
      <c r="H42" s="9"/>
      <c r="I42" s="125"/>
      <c r="J42" s="128" t="s">
        <v>30</v>
      </c>
      <c r="K42" s="125"/>
      <c r="L42" s="9"/>
      <c r="M42" s="9"/>
      <c r="N42" s="9"/>
      <c r="O42" s="9"/>
      <c r="P42" s="9"/>
      <c r="Q42" s="127" t="s">
        <v>30</v>
      </c>
      <c r="R42" s="125"/>
    </row>
    <row r="43" spans="1:18" x14ac:dyDescent="0.25">
      <c r="A43" s="125">
        <v>36</v>
      </c>
      <c r="B43" s="9">
        <v>110</v>
      </c>
      <c r="C43" s="9" t="s">
        <v>82</v>
      </c>
      <c r="D43" s="125" t="s">
        <v>33</v>
      </c>
      <c r="E43" s="9" t="s">
        <v>81</v>
      </c>
      <c r="F43" s="67" t="s">
        <v>86</v>
      </c>
      <c r="G43" s="125" t="s">
        <v>85</v>
      </c>
      <c r="H43" s="9"/>
      <c r="I43" s="125"/>
      <c r="J43" s="191"/>
      <c r="K43" s="9"/>
      <c r="L43" s="9"/>
      <c r="M43" s="9"/>
      <c r="N43" s="9"/>
      <c r="O43" s="125"/>
      <c r="P43" s="9"/>
      <c r="Q43" s="9"/>
      <c r="R43" s="127" t="s">
        <v>30</v>
      </c>
    </row>
    <row r="44" spans="1:18" x14ac:dyDescent="0.25">
      <c r="A44" s="125">
        <v>37</v>
      </c>
      <c r="B44" s="9">
        <v>110</v>
      </c>
      <c r="C44" s="67" t="s">
        <v>131</v>
      </c>
      <c r="D44" s="67" t="s">
        <v>62</v>
      </c>
      <c r="E44" s="67">
        <v>37</v>
      </c>
      <c r="F44" s="67" t="s">
        <v>86</v>
      </c>
      <c r="G44" s="67" t="s">
        <v>61</v>
      </c>
      <c r="H44" s="9"/>
      <c r="I44" s="125"/>
      <c r="J44" s="128" t="s">
        <v>30</v>
      </c>
      <c r="K44" s="9"/>
      <c r="L44" s="9"/>
      <c r="M44" s="9"/>
      <c r="N44" s="9"/>
      <c r="O44" s="127" t="s">
        <v>30</v>
      </c>
      <c r="P44" s="9"/>
      <c r="Q44" s="9"/>
      <c r="R44" s="9"/>
    </row>
    <row r="45" spans="1:18" x14ac:dyDescent="0.25">
      <c r="A45" s="125">
        <v>38</v>
      </c>
      <c r="B45" s="9">
        <v>110</v>
      </c>
      <c r="C45" s="125" t="s">
        <v>135</v>
      </c>
      <c r="D45" s="125" t="s">
        <v>26</v>
      </c>
      <c r="E45" s="125">
        <v>43</v>
      </c>
      <c r="F45" s="125" t="s">
        <v>28</v>
      </c>
      <c r="G45" s="125" t="s">
        <v>25</v>
      </c>
      <c r="H45" s="9"/>
      <c r="I45" s="127" t="s">
        <v>30</v>
      </c>
      <c r="J45" s="128" t="s">
        <v>30</v>
      </c>
      <c r="K45" s="9"/>
      <c r="L45" s="9"/>
      <c r="M45" s="9"/>
      <c r="N45" s="9"/>
      <c r="O45" s="125"/>
      <c r="P45" s="9"/>
      <c r="Q45" s="9"/>
      <c r="R45" s="9"/>
    </row>
    <row r="46" spans="1:18" x14ac:dyDescent="0.25">
      <c r="A46" s="125">
        <v>39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125">
        <v>40</v>
      </c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125">
        <v>41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125">
        <v>42</v>
      </c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125">
        <v>43</v>
      </c>
      <c r="B50" s="9"/>
      <c r="C50" s="9"/>
      <c r="D50" s="9"/>
      <c r="E50" s="9"/>
      <c r="F50" s="9"/>
      <c r="G50" s="9"/>
      <c r="H50" s="9"/>
      <c r="I50" s="9"/>
      <c r="J50" s="10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125">
        <v>44</v>
      </c>
      <c r="B51" s="9"/>
      <c r="C51" s="9"/>
      <c r="D51" s="9"/>
      <c r="E51" s="9"/>
      <c r="F51" s="9"/>
      <c r="G51" s="9"/>
      <c r="H51" s="9"/>
      <c r="I51" s="9"/>
      <c r="J51" s="10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125">
        <v>45</v>
      </c>
      <c r="B52" s="9"/>
      <c r="C52" s="9"/>
      <c r="D52" s="9"/>
      <c r="E52" s="9"/>
      <c r="F52" s="9"/>
      <c r="G52" s="9"/>
      <c r="H52" s="9"/>
      <c r="I52" s="9"/>
      <c r="J52" s="10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125">
        <v>46</v>
      </c>
      <c r="B53" s="9"/>
      <c r="C53" s="9"/>
      <c r="D53" s="9"/>
      <c r="E53" s="9"/>
      <c r="F53" s="9"/>
      <c r="G53" s="9"/>
      <c r="H53" s="9"/>
      <c r="I53" s="9"/>
      <c r="J53" s="10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125">
        <v>47</v>
      </c>
      <c r="B54" s="9"/>
      <c r="C54" s="9"/>
      <c r="D54" s="9"/>
      <c r="E54" s="9"/>
      <c r="F54" s="9"/>
      <c r="G54" s="9"/>
      <c r="H54" s="9"/>
      <c r="I54" s="9"/>
      <c r="J54" s="10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125">
        <v>48</v>
      </c>
      <c r="B55" s="9"/>
      <c r="C55" s="9"/>
      <c r="D55" s="9"/>
      <c r="E55" s="9"/>
      <c r="F55" s="9"/>
      <c r="G55" s="9"/>
      <c r="H55" s="9"/>
      <c r="I55" s="9"/>
      <c r="J55" s="10"/>
      <c r="K55" s="9"/>
      <c r="L55" s="9"/>
      <c r="M55" s="9"/>
      <c r="N55" s="9"/>
      <c r="O55" s="9"/>
      <c r="P55" s="9"/>
      <c r="Q55" s="9"/>
      <c r="R55" s="9"/>
    </row>
    <row r="59" spans="1:18" x14ac:dyDescent="0.25">
      <c r="E59" s="200" t="s">
        <v>184</v>
      </c>
      <c r="F59" s="201"/>
      <c r="G59" s="201"/>
      <c r="H59" s="201"/>
      <c r="I59" s="201"/>
      <c r="J59" s="201"/>
    </row>
    <row r="60" spans="1:18" x14ac:dyDescent="0.25">
      <c r="E60" s="125"/>
      <c r="F60" s="125" t="s">
        <v>193</v>
      </c>
      <c r="G60" s="125" t="s">
        <v>62</v>
      </c>
      <c r="H60" s="198" t="s">
        <v>194</v>
      </c>
      <c r="I60" s="199"/>
      <c r="J60" s="125"/>
      <c r="M60" s="111" t="s">
        <v>197</v>
      </c>
      <c r="N60" s="111" t="s">
        <v>199</v>
      </c>
      <c r="P60" s="111" t="s">
        <v>45</v>
      </c>
    </row>
    <row r="61" spans="1:18" x14ac:dyDescent="0.25">
      <c r="E61" s="125" t="s">
        <v>185</v>
      </c>
      <c r="F61" s="125" t="s">
        <v>187</v>
      </c>
      <c r="G61" s="125" t="s">
        <v>188</v>
      </c>
      <c r="H61" s="125" t="s">
        <v>189</v>
      </c>
      <c r="I61" s="125"/>
      <c r="J61" s="125"/>
      <c r="N61" s="111" t="s">
        <v>200</v>
      </c>
      <c r="P61" s="111" t="s">
        <v>198</v>
      </c>
    </row>
    <row r="62" spans="1:18" x14ac:dyDescent="0.25">
      <c r="E62" s="125" t="s">
        <v>186</v>
      </c>
      <c r="F62" s="125" t="s">
        <v>190</v>
      </c>
      <c r="G62" s="125" t="s">
        <v>191</v>
      </c>
      <c r="H62" s="125" t="s">
        <v>191</v>
      </c>
      <c r="I62" s="125"/>
      <c r="J62" s="125"/>
      <c r="N62" s="111" t="s">
        <v>200</v>
      </c>
      <c r="P62" s="111" t="s">
        <v>201</v>
      </c>
    </row>
    <row r="63" spans="1:18" x14ac:dyDescent="0.25">
      <c r="E63" s="162"/>
      <c r="F63" s="162"/>
      <c r="G63" s="162"/>
      <c r="H63" s="162"/>
      <c r="I63" s="162"/>
      <c r="J63" s="162"/>
      <c r="N63" s="111" t="s">
        <v>202</v>
      </c>
      <c r="P63" s="111" t="s">
        <v>84</v>
      </c>
    </row>
    <row r="64" spans="1:18" x14ac:dyDescent="0.25">
      <c r="E64" s="125" t="s">
        <v>192</v>
      </c>
      <c r="F64" s="125">
        <v>258</v>
      </c>
      <c r="G64" s="125">
        <v>267</v>
      </c>
      <c r="H64" s="125">
        <v>159</v>
      </c>
      <c r="I64" s="125"/>
      <c r="J64" s="125"/>
    </row>
    <row r="65" spans="5:16" x14ac:dyDescent="0.25">
      <c r="E65" s="125"/>
      <c r="F65" s="125"/>
      <c r="G65" s="125"/>
      <c r="H65" s="125"/>
      <c r="I65" s="125"/>
      <c r="J65" s="125"/>
      <c r="M65" s="111" t="s">
        <v>203</v>
      </c>
      <c r="P65" s="111" t="s">
        <v>204</v>
      </c>
    </row>
    <row r="66" spans="5:16" x14ac:dyDescent="0.25">
      <c r="E66" s="125"/>
      <c r="F66" s="125"/>
      <c r="G66" s="125"/>
      <c r="H66" s="125"/>
      <c r="I66" s="125"/>
      <c r="J66" s="125"/>
    </row>
    <row r="67" spans="5:16" x14ac:dyDescent="0.25">
      <c r="E67" s="125"/>
      <c r="F67" s="125"/>
      <c r="G67" s="125"/>
      <c r="H67" s="125"/>
      <c r="I67" s="125"/>
      <c r="J67" s="125"/>
      <c r="M67" s="111" t="s">
        <v>205</v>
      </c>
      <c r="P67" s="111" t="s">
        <v>206</v>
      </c>
    </row>
  </sheetData>
  <sortState xmlns:xlrd2="http://schemas.microsoft.com/office/spreadsheetml/2017/richdata2" ref="B8:T45">
    <sortCondition ref="B8"/>
  </sortState>
  <mergeCells count="2">
    <mergeCell ref="H60:I60"/>
    <mergeCell ref="E59:J5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6699"/>
  </sheetPr>
  <dimension ref="B6:V11"/>
  <sheetViews>
    <sheetView workbookViewId="0">
      <pane ySplit="8" topLeftCell="A9" activePane="bottomLeft" state="frozen"/>
      <selection pane="bottomLeft" activeCell="J35" sqref="J35"/>
    </sheetView>
  </sheetViews>
  <sheetFormatPr defaultRowHeight="15" x14ac:dyDescent="0.25"/>
  <cols>
    <col min="3" max="3" width="25.140625" customWidth="1"/>
    <col min="4" max="4" width="20.42578125" customWidth="1"/>
    <col min="5" max="5" width="15" customWidth="1"/>
    <col min="15" max="15" width="0.140625" customWidth="1"/>
    <col min="16" max="21" width="9.140625" style="111"/>
  </cols>
  <sheetData>
    <row r="6" spans="2:22" ht="26.25" customHeight="1" thickBot="1" x14ac:dyDescent="0.3"/>
    <row r="7" spans="2:22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P7" s="3"/>
      <c r="Q7" s="3"/>
      <c r="R7" s="3"/>
      <c r="S7" s="3"/>
      <c r="T7" s="3"/>
      <c r="U7" s="3"/>
      <c r="V7" s="224" t="s">
        <v>13</v>
      </c>
    </row>
    <row r="8" spans="2:22" ht="25.5" customHeight="1" thickBot="1" x14ac:dyDescent="0.3">
      <c r="B8" s="233"/>
      <c r="C8" s="234"/>
      <c r="D8" s="235"/>
      <c r="E8" s="235"/>
      <c r="F8" s="235"/>
      <c r="G8" s="235"/>
      <c r="H8" s="231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P8" s="4">
        <v>1</v>
      </c>
      <c r="Q8" s="4">
        <v>2</v>
      </c>
      <c r="R8" s="4">
        <v>3</v>
      </c>
      <c r="S8" s="4">
        <v>4</v>
      </c>
      <c r="T8" s="4" t="s">
        <v>12</v>
      </c>
      <c r="U8" s="5" t="s">
        <v>11</v>
      </c>
      <c r="V8" s="232"/>
    </row>
    <row r="10" spans="2:22" x14ac:dyDescent="0.25">
      <c r="B10" s="198" t="s">
        <v>113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P10" s="135"/>
      <c r="Q10" s="135"/>
      <c r="R10" s="181"/>
      <c r="S10" s="135"/>
      <c r="T10" s="135"/>
      <c r="U10"/>
      <c r="V10" s="114"/>
    </row>
    <row r="11" spans="2:22" x14ac:dyDescent="0.25">
      <c r="B11" s="118">
        <v>75</v>
      </c>
      <c r="C11" s="118" t="s">
        <v>48</v>
      </c>
      <c r="D11" s="118" t="s">
        <v>33</v>
      </c>
      <c r="E11" s="118" t="s">
        <v>49</v>
      </c>
      <c r="F11" s="113"/>
      <c r="G11" s="125">
        <v>74.7</v>
      </c>
      <c r="H11" s="125">
        <v>0.66659999999999997</v>
      </c>
      <c r="I11" s="125">
        <v>165</v>
      </c>
      <c r="J11" s="146">
        <v>170</v>
      </c>
      <c r="K11" s="125">
        <v>0</v>
      </c>
      <c r="L11" s="125"/>
      <c r="M11" s="125">
        <v>165</v>
      </c>
      <c r="N11" s="113">
        <f>H11*M11</f>
        <v>109.98899999999999</v>
      </c>
      <c r="P11" s="135">
        <v>70</v>
      </c>
      <c r="Q11" s="135">
        <v>80</v>
      </c>
      <c r="R11" s="181">
        <v>85</v>
      </c>
      <c r="S11" s="135"/>
      <c r="T11" s="135">
        <v>80</v>
      </c>
      <c r="U11" s="111">
        <f>H11*T11</f>
        <v>53.327999999999996</v>
      </c>
      <c r="V11" s="113">
        <v>1</v>
      </c>
    </row>
  </sheetData>
  <mergeCells count="9">
    <mergeCell ref="B10:N10"/>
    <mergeCell ref="H7:H8"/>
    <mergeCell ref="V7:V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</sheetPr>
  <dimension ref="B6:O17"/>
  <sheetViews>
    <sheetView workbookViewId="0">
      <pane ySplit="8" topLeftCell="A9" activePane="bottomLeft" state="frozen"/>
      <selection pane="bottomLeft" activeCell="D27" sqref="D27"/>
    </sheetView>
  </sheetViews>
  <sheetFormatPr defaultRowHeight="15" x14ac:dyDescent="0.25"/>
  <cols>
    <col min="3" max="3" width="26.140625" customWidth="1"/>
    <col min="4" max="4" width="24" customWidth="1"/>
    <col min="5" max="5" width="16.28515625" customWidth="1"/>
  </cols>
  <sheetData>
    <row r="6" spans="2:15" ht="26.25" customHeight="1" thickBot="1" x14ac:dyDescent="0.3"/>
    <row r="7" spans="2:15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15" ht="33.75" customHeight="1" x14ac:dyDescent="0.25">
      <c r="B8" s="205"/>
      <c r="C8" s="207"/>
      <c r="D8" s="209"/>
      <c r="E8" s="209"/>
      <c r="F8" s="209"/>
      <c r="G8" s="209"/>
      <c r="H8" s="213"/>
      <c r="I8" s="116">
        <v>1</v>
      </c>
      <c r="J8" s="116">
        <v>2</v>
      </c>
      <c r="K8" s="116">
        <v>3</v>
      </c>
      <c r="L8" s="116">
        <v>4</v>
      </c>
      <c r="M8" s="116" t="s">
        <v>12</v>
      </c>
      <c r="N8" s="117" t="s">
        <v>11</v>
      </c>
      <c r="O8" s="225"/>
    </row>
    <row r="9" spans="2:15" x14ac:dyDescent="0.25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2:15" x14ac:dyDescent="0.25">
      <c r="B10" s="198" t="s">
        <v>122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114"/>
    </row>
    <row r="11" spans="2:15" x14ac:dyDescent="0.25">
      <c r="B11" s="114">
        <v>67.5</v>
      </c>
      <c r="C11" s="114" t="s">
        <v>72</v>
      </c>
      <c r="D11" s="114" t="s">
        <v>62</v>
      </c>
      <c r="E11" s="115" t="s">
        <v>73</v>
      </c>
      <c r="F11" s="114"/>
      <c r="G11" s="114">
        <v>67.7</v>
      </c>
      <c r="H11" s="114">
        <v>0.72389999999999999</v>
      </c>
      <c r="I11" s="114">
        <v>70</v>
      </c>
      <c r="J11" s="114"/>
      <c r="K11" s="114"/>
      <c r="L11" s="114"/>
      <c r="M11" s="125" t="s">
        <v>167</v>
      </c>
      <c r="N11" s="114"/>
      <c r="O11" s="114">
        <v>1</v>
      </c>
    </row>
    <row r="12" spans="2:15" x14ac:dyDescent="0.25">
      <c r="B12" s="198" t="s">
        <v>148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199"/>
      <c r="O12" s="114"/>
    </row>
    <row r="13" spans="2:15" x14ac:dyDescent="0.25">
      <c r="B13" s="119">
        <v>82.5</v>
      </c>
      <c r="C13" s="119" t="s">
        <v>60</v>
      </c>
      <c r="D13" s="119" t="s">
        <v>26</v>
      </c>
      <c r="E13" s="119">
        <v>57</v>
      </c>
      <c r="F13" s="114"/>
      <c r="G13" s="114">
        <v>77.5</v>
      </c>
      <c r="H13" s="114">
        <v>0.64790000000000003</v>
      </c>
      <c r="I13" s="114">
        <v>77.5</v>
      </c>
      <c r="J13" s="114"/>
      <c r="K13" s="114"/>
      <c r="L13" s="114"/>
      <c r="M13" s="125" t="s">
        <v>168</v>
      </c>
      <c r="N13" s="114"/>
      <c r="O13" s="114">
        <v>1</v>
      </c>
    </row>
    <row r="14" spans="2:15" x14ac:dyDescent="0.25">
      <c r="B14" s="198" t="s">
        <v>170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199"/>
      <c r="O14" s="114"/>
    </row>
    <row r="15" spans="2:15" x14ac:dyDescent="0.25">
      <c r="B15" s="120">
        <v>100</v>
      </c>
      <c r="C15" s="125" t="s">
        <v>135</v>
      </c>
      <c r="D15" s="120" t="s">
        <v>47</v>
      </c>
      <c r="E15" s="120" t="s">
        <v>46</v>
      </c>
      <c r="F15" s="114"/>
      <c r="G15" s="114">
        <v>109.5</v>
      </c>
      <c r="H15" s="114"/>
      <c r="I15" s="114">
        <v>110</v>
      </c>
      <c r="J15" s="114"/>
      <c r="K15" s="114"/>
      <c r="L15" s="114"/>
      <c r="M15" s="125" t="s">
        <v>171</v>
      </c>
      <c r="N15" s="114"/>
      <c r="O15" s="114">
        <v>1</v>
      </c>
    </row>
    <row r="16" spans="2:15" x14ac:dyDescent="0.25">
      <c r="B16" s="198" t="s">
        <v>149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199"/>
      <c r="O16" s="114"/>
    </row>
    <row r="17" spans="2:15" x14ac:dyDescent="0.25">
      <c r="B17" s="121">
        <v>100</v>
      </c>
      <c r="C17" s="121" t="s">
        <v>57</v>
      </c>
      <c r="D17" s="121" t="s">
        <v>26</v>
      </c>
      <c r="E17" s="121">
        <v>50</v>
      </c>
      <c r="F17" s="114"/>
      <c r="G17" s="114">
        <v>100.5</v>
      </c>
      <c r="H17" s="114">
        <v>0.55289999999999995</v>
      </c>
      <c r="I17" s="114">
        <v>102.5</v>
      </c>
      <c r="J17" s="114"/>
      <c r="K17" s="114"/>
      <c r="L17" s="114"/>
      <c r="M17" s="125" t="s">
        <v>169</v>
      </c>
      <c r="N17" s="114"/>
      <c r="O17" s="114">
        <v>1</v>
      </c>
    </row>
  </sheetData>
  <mergeCells count="12">
    <mergeCell ref="O7:O8"/>
    <mergeCell ref="B7:B8"/>
    <mergeCell ref="C7:C8"/>
    <mergeCell ref="D7:D8"/>
    <mergeCell ref="E7:E8"/>
    <mergeCell ref="F7:F8"/>
    <mergeCell ref="G7:G8"/>
    <mergeCell ref="B10:N10"/>
    <mergeCell ref="B12:N12"/>
    <mergeCell ref="B14:N14"/>
    <mergeCell ref="B16:N16"/>
    <mergeCell ref="H7:H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CC"/>
  </sheetPr>
  <dimension ref="B6:Q25"/>
  <sheetViews>
    <sheetView topLeftCell="A4" workbookViewId="0">
      <pane ySplit="5" topLeftCell="A9" activePane="bottomLeft" state="frozen"/>
      <selection activeCell="A4" sqref="A4"/>
      <selection pane="bottomLeft" activeCell="C29" sqref="C29"/>
    </sheetView>
  </sheetViews>
  <sheetFormatPr defaultRowHeight="15" x14ac:dyDescent="0.25"/>
  <cols>
    <col min="3" max="4" width="24.5703125" customWidth="1"/>
    <col min="5" max="5" width="16.7109375" customWidth="1"/>
    <col min="16" max="16" width="2.5703125" customWidth="1"/>
    <col min="17" max="17" width="8.7109375" hidden="1" customWidth="1"/>
  </cols>
  <sheetData>
    <row r="6" spans="2:17" ht="87" customHeight="1" thickBot="1" x14ac:dyDescent="0.3"/>
    <row r="7" spans="2:17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17" ht="27" customHeight="1" x14ac:dyDescent="0.25">
      <c r="B8" s="205"/>
      <c r="C8" s="207"/>
      <c r="D8" s="209"/>
      <c r="E8" s="209"/>
      <c r="F8" s="209"/>
      <c r="G8" s="209"/>
      <c r="H8" s="213"/>
      <c r="I8" s="123">
        <v>1</v>
      </c>
      <c r="J8" s="123">
        <v>2</v>
      </c>
      <c r="K8" s="123">
        <v>3</v>
      </c>
      <c r="L8" s="123">
        <v>4</v>
      </c>
      <c r="M8" s="123" t="s">
        <v>12</v>
      </c>
      <c r="N8" s="124" t="s">
        <v>11</v>
      </c>
      <c r="O8" s="225"/>
    </row>
    <row r="9" spans="2:17" x14ac:dyDescent="0.25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7" x14ac:dyDescent="0.25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7" x14ac:dyDescent="0.25">
      <c r="B11" s="198" t="s">
        <v>173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199"/>
      <c r="O11" s="121"/>
    </row>
    <row r="12" spans="2:17" x14ac:dyDescent="0.25">
      <c r="B12" s="125">
        <v>100</v>
      </c>
      <c r="C12" s="125" t="s">
        <v>25</v>
      </c>
      <c r="D12" s="125" t="s">
        <v>47</v>
      </c>
      <c r="E12" s="125" t="s">
        <v>46</v>
      </c>
      <c r="F12" s="121"/>
      <c r="G12" s="121"/>
      <c r="H12" s="121"/>
      <c r="I12" s="121">
        <v>100</v>
      </c>
      <c r="J12" s="121"/>
      <c r="K12" s="121"/>
      <c r="L12" s="121"/>
      <c r="M12" s="125" t="s">
        <v>174</v>
      </c>
      <c r="N12" s="121"/>
      <c r="O12" s="121">
        <v>1</v>
      </c>
    </row>
    <row r="13" spans="2:17" x14ac:dyDescent="0.25">
      <c r="B13" s="198" t="s">
        <v>140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99"/>
      <c r="O13" s="121"/>
    </row>
    <row r="14" spans="2:17" x14ac:dyDescent="0.25">
      <c r="B14" s="125">
        <v>110</v>
      </c>
      <c r="C14" s="125" t="s">
        <v>82</v>
      </c>
      <c r="D14" s="125" t="s">
        <v>33</v>
      </c>
      <c r="E14" s="125" t="s">
        <v>81</v>
      </c>
      <c r="F14" s="121"/>
      <c r="G14" s="121">
        <v>102.5</v>
      </c>
      <c r="H14" s="121">
        <v>0.54849999999999999</v>
      </c>
      <c r="I14" s="121">
        <v>102.5</v>
      </c>
      <c r="J14" s="121"/>
      <c r="K14" s="121"/>
      <c r="L14" s="121"/>
      <c r="M14" s="125" t="s">
        <v>172</v>
      </c>
      <c r="N14" s="121" t="e">
        <f>H14*M14</f>
        <v>#VALUE!</v>
      </c>
      <c r="O14" s="121">
        <v>1</v>
      </c>
    </row>
    <row r="15" spans="2:17" x14ac:dyDescent="0.25">
      <c r="B15" s="198" t="s">
        <v>143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199"/>
    </row>
    <row r="16" spans="2:17" x14ac:dyDescent="0.25">
      <c r="B16" s="121"/>
      <c r="C16" s="125" t="s">
        <v>52</v>
      </c>
      <c r="D16" s="125" t="s">
        <v>182</v>
      </c>
      <c r="E16" s="121">
        <v>35</v>
      </c>
      <c r="F16" s="121"/>
      <c r="G16" s="121">
        <v>99.5</v>
      </c>
      <c r="H16" s="121"/>
      <c r="I16" s="121">
        <v>100</v>
      </c>
      <c r="J16" s="121"/>
      <c r="K16" s="121"/>
      <c r="L16" s="121"/>
      <c r="M16" s="125" t="s">
        <v>175</v>
      </c>
      <c r="N16" s="121"/>
      <c r="O16" s="121">
        <v>1</v>
      </c>
    </row>
    <row r="17" spans="2:15" x14ac:dyDescent="0.25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2:15" x14ac:dyDescent="0.25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19" spans="2:15" x14ac:dyDescent="0.25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</row>
    <row r="20" spans="2:15" x14ac:dyDescent="0.25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</row>
    <row r="21" spans="2:15" x14ac:dyDescent="0.2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</row>
    <row r="22" spans="2:15" x14ac:dyDescent="0.25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</row>
    <row r="23" spans="2:15" x14ac:dyDescent="0.25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</row>
    <row r="24" spans="2:15" x14ac:dyDescent="0.25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2:15" x14ac:dyDescent="0.2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</row>
  </sheetData>
  <mergeCells count="11">
    <mergeCell ref="B15:Q15"/>
    <mergeCell ref="B11:N11"/>
    <mergeCell ref="B13:N13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6:AD57"/>
  <sheetViews>
    <sheetView topLeftCell="A4" zoomScale="75" zoomScaleNormal="75" workbookViewId="0">
      <pane ySplit="5" topLeftCell="A21" activePane="bottomLeft" state="frozen"/>
      <selection activeCell="A4" sqref="A4"/>
      <selection pane="bottomLeft" activeCell="A14" sqref="A14:XFD14"/>
    </sheetView>
  </sheetViews>
  <sheetFormatPr defaultRowHeight="15" x14ac:dyDescent="0.25"/>
  <cols>
    <col min="3" max="3" width="23.85546875" customWidth="1"/>
    <col min="4" max="4" width="21.5703125" customWidth="1"/>
    <col min="5" max="5" width="17.140625" customWidth="1"/>
  </cols>
  <sheetData>
    <row r="6" spans="1:29" ht="61.5" customHeight="1" thickBot="1" x14ac:dyDescent="0.3">
      <c r="AA6" s="2"/>
    </row>
    <row r="7" spans="1:29" x14ac:dyDescent="0.25">
      <c r="A7" s="202"/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6"/>
      <c r="AA7" s="210" t="s">
        <v>13</v>
      </c>
      <c r="AB7" s="90"/>
    </row>
    <row r="8" spans="1:29" ht="72" customHeight="1" x14ac:dyDescent="0.25">
      <c r="A8" s="203"/>
      <c r="B8" s="205"/>
      <c r="C8" s="207"/>
      <c r="D8" s="209"/>
      <c r="E8" s="209"/>
      <c r="F8" s="209"/>
      <c r="G8" s="209"/>
      <c r="H8" s="213"/>
      <c r="I8" s="17">
        <v>1</v>
      </c>
      <c r="J8" s="17">
        <v>2</v>
      </c>
      <c r="K8" s="17">
        <v>3</v>
      </c>
      <c r="L8" s="17">
        <v>4</v>
      </c>
      <c r="M8" s="17" t="s">
        <v>12</v>
      </c>
      <c r="N8" s="18" t="s">
        <v>11</v>
      </c>
      <c r="O8" s="17">
        <v>1</v>
      </c>
      <c r="P8" s="17">
        <v>2</v>
      </c>
      <c r="Q8" s="17">
        <v>3</v>
      </c>
      <c r="R8" s="17">
        <v>4</v>
      </c>
      <c r="S8" s="17" t="s">
        <v>12</v>
      </c>
      <c r="T8" s="18" t="s">
        <v>11</v>
      </c>
      <c r="U8" s="17">
        <v>1</v>
      </c>
      <c r="V8" s="17">
        <v>2</v>
      </c>
      <c r="W8" s="17">
        <v>3</v>
      </c>
      <c r="X8" s="17">
        <v>4</v>
      </c>
      <c r="Y8" s="17" t="s">
        <v>12</v>
      </c>
      <c r="Z8" s="19" t="s">
        <v>11</v>
      </c>
      <c r="AA8" s="211"/>
      <c r="AB8" s="90" t="s">
        <v>163</v>
      </c>
    </row>
    <row r="9" spans="1:29" x14ac:dyDescent="0.25">
      <c r="B9" s="198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90"/>
    </row>
    <row r="10" spans="1:29" s="21" customFormat="1" x14ac:dyDescent="0.25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144"/>
      <c r="AB10" s="90"/>
    </row>
    <row r="11" spans="1:29" s="21" customFormat="1" x14ac:dyDescent="0.25">
      <c r="B11" s="198" t="s">
        <v>109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199"/>
      <c r="AA11" s="143"/>
      <c r="AB11" s="90"/>
    </row>
    <row r="12" spans="1:29" s="21" customFormat="1" x14ac:dyDescent="0.25">
      <c r="B12" s="27">
        <v>60</v>
      </c>
      <c r="C12" s="27" t="s">
        <v>58</v>
      </c>
      <c r="D12" s="26" t="s">
        <v>26</v>
      </c>
      <c r="E12" s="26">
        <v>32</v>
      </c>
      <c r="F12" s="22"/>
      <c r="G12" s="22">
        <v>59.3</v>
      </c>
      <c r="H12" s="22">
        <v>0.86760000000000004</v>
      </c>
      <c r="I12" s="22">
        <v>90</v>
      </c>
      <c r="J12" s="22">
        <v>100</v>
      </c>
      <c r="K12" s="146">
        <v>107.5</v>
      </c>
      <c r="L12" s="22"/>
      <c r="M12" s="22">
        <v>100</v>
      </c>
      <c r="N12" s="125">
        <f>H12*M12</f>
        <v>86.76</v>
      </c>
      <c r="O12" s="22">
        <v>52.5</v>
      </c>
      <c r="P12" s="22">
        <v>57.5</v>
      </c>
      <c r="Q12" s="146">
        <v>60</v>
      </c>
      <c r="R12" s="22"/>
      <c r="S12" s="22">
        <v>57.5</v>
      </c>
      <c r="T12" s="125">
        <f>H12*S12</f>
        <v>49.887</v>
      </c>
      <c r="U12" s="22">
        <v>100</v>
      </c>
      <c r="V12" s="22">
        <v>110</v>
      </c>
      <c r="W12" s="22">
        <v>120</v>
      </c>
      <c r="X12" s="22"/>
      <c r="Y12" s="22">
        <v>120</v>
      </c>
      <c r="Z12" s="125">
        <f>H12*Y12</f>
        <v>104.11200000000001</v>
      </c>
      <c r="AA12" s="143">
        <v>1</v>
      </c>
      <c r="AB12" s="90">
        <f>N12+T12+Z12</f>
        <v>240.75900000000001</v>
      </c>
      <c r="AC12" s="111" t="s">
        <v>196</v>
      </c>
    </row>
    <row r="13" spans="1:29" s="21" customFormat="1" x14ac:dyDescent="0.25">
      <c r="B13" s="31">
        <v>60</v>
      </c>
      <c r="C13" s="31" t="s">
        <v>64</v>
      </c>
      <c r="D13" s="29" t="s">
        <v>62</v>
      </c>
      <c r="E13" s="30" t="s">
        <v>66</v>
      </c>
      <c r="F13" s="26"/>
      <c r="G13" s="22">
        <v>59.2</v>
      </c>
      <c r="H13" s="22">
        <v>0.86760000000000004</v>
      </c>
      <c r="I13" s="22">
        <v>50</v>
      </c>
      <c r="J13" s="22">
        <v>55</v>
      </c>
      <c r="K13" s="22">
        <v>60</v>
      </c>
      <c r="L13" s="22"/>
      <c r="M13" s="22">
        <v>60</v>
      </c>
      <c r="N13" s="22">
        <f>H13*M13</f>
        <v>52.056000000000004</v>
      </c>
      <c r="O13" s="22">
        <v>32.5</v>
      </c>
      <c r="P13" s="22">
        <v>35</v>
      </c>
      <c r="Q13" s="146">
        <v>37.5</v>
      </c>
      <c r="R13" s="22"/>
      <c r="S13" s="22">
        <v>35</v>
      </c>
      <c r="T13" s="22">
        <f>H13*S13</f>
        <v>30.366</v>
      </c>
      <c r="U13" s="22">
        <v>100</v>
      </c>
      <c r="V13" s="22">
        <v>105</v>
      </c>
      <c r="W13" s="22">
        <v>112.5</v>
      </c>
      <c r="X13" s="22"/>
      <c r="Y13" s="22">
        <v>112.5</v>
      </c>
      <c r="Z13" s="22">
        <f>H13*Y13</f>
        <v>97.605000000000004</v>
      </c>
      <c r="AA13" s="143">
        <v>2</v>
      </c>
      <c r="AB13" s="90">
        <f>N13+T13+Z13</f>
        <v>180.02699999999999</v>
      </c>
    </row>
    <row r="14" spans="1:29" s="25" customFormat="1" x14ac:dyDescent="0.25">
      <c r="B14" s="198" t="s">
        <v>110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199"/>
      <c r="AA14" s="143"/>
      <c r="AB14" s="90">
        <f t="shared" ref="AB14:AB36" si="0">N14+T14+Z14</f>
        <v>0</v>
      </c>
    </row>
    <row r="15" spans="1:29" s="28" customFormat="1" ht="14.1" customHeight="1" x14ac:dyDescent="0.25">
      <c r="B15" s="34">
        <v>67.5</v>
      </c>
      <c r="C15" s="34" t="s">
        <v>65</v>
      </c>
      <c r="D15" s="32" t="s">
        <v>62</v>
      </c>
      <c r="E15" s="33" t="s">
        <v>67</v>
      </c>
      <c r="F15" s="29"/>
      <c r="G15" s="125">
        <v>61.9</v>
      </c>
      <c r="H15" s="125">
        <v>0.81010000000000004</v>
      </c>
      <c r="I15" s="29">
        <v>40</v>
      </c>
      <c r="J15" s="29">
        <v>50</v>
      </c>
      <c r="K15" s="29">
        <v>55</v>
      </c>
      <c r="L15" s="29"/>
      <c r="M15" s="29">
        <v>55</v>
      </c>
      <c r="N15" s="125">
        <f>H15*M15</f>
        <v>44.555500000000002</v>
      </c>
      <c r="O15" s="29">
        <v>35</v>
      </c>
      <c r="P15" s="146">
        <v>37.5</v>
      </c>
      <c r="Q15" s="29">
        <v>37.5</v>
      </c>
      <c r="R15" s="29"/>
      <c r="S15" s="29">
        <v>37.5</v>
      </c>
      <c r="T15" s="125">
        <f>H15*S15</f>
        <v>30.37875</v>
      </c>
      <c r="U15" s="29">
        <v>70</v>
      </c>
      <c r="V15" s="29">
        <v>75</v>
      </c>
      <c r="W15" s="146">
        <v>77.5</v>
      </c>
      <c r="X15" s="29"/>
      <c r="Y15" s="29">
        <v>75</v>
      </c>
      <c r="Z15" s="125">
        <f>H15*Y15</f>
        <v>60.7575</v>
      </c>
      <c r="AA15" s="143">
        <v>1</v>
      </c>
      <c r="AB15" s="90">
        <f t="shared" si="0"/>
        <v>135.69175000000001</v>
      </c>
    </row>
    <row r="16" spans="1:29" x14ac:dyDescent="0.25">
      <c r="B16" s="215" t="s">
        <v>106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90">
        <f t="shared" si="0"/>
        <v>0</v>
      </c>
    </row>
    <row r="17" spans="2:30" s="160" customFormat="1" x14ac:dyDescent="0.25">
      <c r="B17" s="155">
        <v>52.5</v>
      </c>
      <c r="C17" s="155" t="s">
        <v>40</v>
      </c>
      <c r="D17" s="155" t="s">
        <v>33</v>
      </c>
      <c r="E17" s="155" t="s">
        <v>41</v>
      </c>
      <c r="F17" s="155"/>
      <c r="G17" s="155">
        <v>51.7</v>
      </c>
      <c r="H17" s="156">
        <v>0.95799999999999996</v>
      </c>
      <c r="I17" s="155">
        <v>80</v>
      </c>
      <c r="J17" s="155">
        <v>85</v>
      </c>
      <c r="K17" s="155">
        <v>0</v>
      </c>
      <c r="L17" s="155"/>
      <c r="M17" s="155">
        <v>85</v>
      </c>
      <c r="N17" s="155">
        <f t="shared" ref="N17" si="1">H17*M17</f>
        <v>81.429999999999993</v>
      </c>
      <c r="O17" s="155">
        <v>50</v>
      </c>
      <c r="P17" s="155">
        <v>52.5</v>
      </c>
      <c r="Q17" s="155">
        <v>55</v>
      </c>
      <c r="R17" s="155">
        <v>60</v>
      </c>
      <c r="S17" s="155">
        <v>55</v>
      </c>
      <c r="T17" s="155">
        <f>H17*S17</f>
        <v>52.69</v>
      </c>
      <c r="U17" s="155">
        <v>30</v>
      </c>
      <c r="V17" s="155">
        <v>0</v>
      </c>
      <c r="W17" s="155">
        <v>0</v>
      </c>
      <c r="X17" s="155"/>
      <c r="Y17" s="155">
        <v>30</v>
      </c>
      <c r="Z17" s="155">
        <f>H17*Y17</f>
        <v>28.74</v>
      </c>
      <c r="AA17" s="157">
        <v>1</v>
      </c>
      <c r="AB17" s="158">
        <f t="shared" si="0"/>
        <v>162.86000000000001</v>
      </c>
      <c r="AC17" s="159"/>
      <c r="AD17" s="159"/>
    </row>
    <row r="18" spans="2:30" x14ac:dyDescent="0.25">
      <c r="B18" s="215" t="s">
        <v>107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199"/>
      <c r="AA18" s="143"/>
      <c r="AB18" s="90">
        <f t="shared" si="0"/>
        <v>0</v>
      </c>
    </row>
    <row r="19" spans="2:30" s="153" customFormat="1" x14ac:dyDescent="0.25">
      <c r="B19" s="1">
        <v>60</v>
      </c>
      <c r="C19" s="1" t="s">
        <v>54</v>
      </c>
      <c r="D19" s="1" t="s">
        <v>26</v>
      </c>
      <c r="E19" s="1">
        <v>14</v>
      </c>
      <c r="F19" s="1"/>
      <c r="G19" s="1">
        <v>57.2</v>
      </c>
      <c r="H19" s="1">
        <v>0.8548</v>
      </c>
      <c r="I19" s="1">
        <v>107.5</v>
      </c>
      <c r="J19" s="1">
        <v>115</v>
      </c>
      <c r="K19" s="150">
        <v>120</v>
      </c>
      <c r="L19" s="1"/>
      <c r="M19" s="1">
        <v>115</v>
      </c>
      <c r="N19" s="1">
        <f t="shared" ref="N19:N20" si="2">H19*M19</f>
        <v>98.302000000000007</v>
      </c>
      <c r="O19" s="1">
        <v>75</v>
      </c>
      <c r="P19" s="1">
        <v>77.5</v>
      </c>
      <c r="Q19" s="150">
        <v>80</v>
      </c>
      <c r="R19" s="1"/>
      <c r="S19" s="1">
        <v>77.5</v>
      </c>
      <c r="T19" s="1">
        <f>H19*S19</f>
        <v>66.247</v>
      </c>
      <c r="U19" s="1">
        <v>125</v>
      </c>
      <c r="V19" s="1">
        <v>135</v>
      </c>
      <c r="W19" s="1">
        <v>140</v>
      </c>
      <c r="X19" s="1"/>
      <c r="Y19" s="1">
        <v>140</v>
      </c>
      <c r="Z19" s="1">
        <f>H19*Y19</f>
        <v>119.672</v>
      </c>
      <c r="AA19" s="151">
        <v>1</v>
      </c>
      <c r="AB19" s="152">
        <f t="shared" si="0"/>
        <v>284.221</v>
      </c>
    </row>
    <row r="20" spans="2:30" s="153" customFormat="1" x14ac:dyDescent="0.25">
      <c r="B20" s="1">
        <v>56</v>
      </c>
      <c r="C20" s="1" t="s">
        <v>55</v>
      </c>
      <c r="D20" s="1" t="s">
        <v>26</v>
      </c>
      <c r="E20" s="1">
        <v>14</v>
      </c>
      <c r="F20" s="1"/>
      <c r="G20" s="1">
        <v>59.6</v>
      </c>
      <c r="H20" s="1">
        <v>0.81850000000000001</v>
      </c>
      <c r="I20" s="1">
        <v>110</v>
      </c>
      <c r="J20" s="1">
        <v>115</v>
      </c>
      <c r="K20" s="150">
        <v>120</v>
      </c>
      <c r="L20" s="1"/>
      <c r="M20" s="1">
        <v>115</v>
      </c>
      <c r="N20" s="1">
        <f t="shared" si="2"/>
        <v>94.127499999999998</v>
      </c>
      <c r="O20" s="1">
        <v>70</v>
      </c>
      <c r="P20" s="1">
        <v>72.5</v>
      </c>
      <c r="Q20" s="1">
        <v>75</v>
      </c>
      <c r="R20" s="1"/>
      <c r="S20" s="1">
        <v>75</v>
      </c>
      <c r="T20" s="1">
        <f>H20*S20</f>
        <v>61.387500000000003</v>
      </c>
      <c r="U20" s="1">
        <v>105</v>
      </c>
      <c r="V20" s="1">
        <v>112.5</v>
      </c>
      <c r="W20" s="150">
        <v>122.5</v>
      </c>
      <c r="X20" s="1"/>
      <c r="Y20" s="1">
        <v>112.5</v>
      </c>
      <c r="Z20" s="1">
        <f>H20*Y20</f>
        <v>92.081249999999997</v>
      </c>
      <c r="AA20" s="151">
        <v>2</v>
      </c>
      <c r="AB20" s="152">
        <f t="shared" si="0"/>
        <v>247.59625</v>
      </c>
    </row>
    <row r="21" spans="2:30" x14ac:dyDescent="0.25">
      <c r="B21" s="198" t="s">
        <v>108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199"/>
      <c r="AA21" s="143"/>
      <c r="AB21" s="90">
        <f t="shared" si="0"/>
        <v>0</v>
      </c>
    </row>
    <row r="22" spans="2:30" s="160" customFormat="1" x14ac:dyDescent="0.25">
      <c r="B22" s="155">
        <v>60</v>
      </c>
      <c r="C22" s="155" t="s">
        <v>32</v>
      </c>
      <c r="D22" s="155" t="s">
        <v>33</v>
      </c>
      <c r="E22" s="155" t="s">
        <v>39</v>
      </c>
      <c r="F22" s="155"/>
      <c r="G22" s="155">
        <v>58.4</v>
      </c>
      <c r="H22" s="155">
        <v>0.83609999999999995</v>
      </c>
      <c r="I22" s="155">
        <v>70</v>
      </c>
      <c r="J22" s="155">
        <v>80</v>
      </c>
      <c r="K22" s="155">
        <v>85</v>
      </c>
      <c r="L22" s="155"/>
      <c r="M22" s="155">
        <v>85</v>
      </c>
      <c r="N22" s="155">
        <f t="shared" ref="N22" si="3">H22*M22</f>
        <v>71.0685</v>
      </c>
      <c r="O22" s="161">
        <v>65</v>
      </c>
      <c r="P22" s="155">
        <v>65</v>
      </c>
      <c r="Q22" s="161">
        <v>70</v>
      </c>
      <c r="R22" s="155"/>
      <c r="S22" s="155">
        <v>65</v>
      </c>
      <c r="T22" s="155">
        <f>H22*S22</f>
        <v>54.346499999999999</v>
      </c>
      <c r="U22" s="155">
        <v>110</v>
      </c>
      <c r="V22" s="155">
        <v>120</v>
      </c>
      <c r="W22" s="155">
        <v>125</v>
      </c>
      <c r="X22" s="155"/>
      <c r="Y22" s="155">
        <v>125</v>
      </c>
      <c r="Z22" s="155">
        <f>H22*Y22</f>
        <v>104.51249999999999</v>
      </c>
      <c r="AA22" s="157">
        <v>1</v>
      </c>
      <c r="AB22" s="158">
        <f t="shared" si="0"/>
        <v>229.92749999999998</v>
      </c>
    </row>
    <row r="23" spans="2:30" x14ac:dyDescent="0.25">
      <c r="B23" s="198" t="s">
        <v>111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199"/>
      <c r="AA23" s="143"/>
      <c r="AB23" s="90">
        <f t="shared" si="0"/>
        <v>0</v>
      </c>
    </row>
    <row r="24" spans="2:30" s="153" customFormat="1" x14ac:dyDescent="0.25">
      <c r="B24" s="1">
        <v>67.5</v>
      </c>
      <c r="C24" s="1" t="s">
        <v>42</v>
      </c>
      <c r="D24" s="1" t="s">
        <v>33</v>
      </c>
      <c r="E24" s="1" t="s">
        <v>43</v>
      </c>
      <c r="F24" s="1"/>
      <c r="G24" s="1">
        <v>62.5</v>
      </c>
      <c r="H24" s="1">
        <v>0.7802</v>
      </c>
      <c r="I24" s="1">
        <v>70</v>
      </c>
      <c r="J24" s="1">
        <v>75</v>
      </c>
      <c r="K24" s="1">
        <v>80</v>
      </c>
      <c r="L24" s="1">
        <v>85</v>
      </c>
      <c r="M24" s="1">
        <v>80</v>
      </c>
      <c r="N24" s="1">
        <f t="shared" ref="N24:N25" si="4">H24*M24</f>
        <v>62.415999999999997</v>
      </c>
      <c r="O24" s="1">
        <v>55</v>
      </c>
      <c r="P24" s="1">
        <v>60</v>
      </c>
      <c r="Q24" s="150">
        <v>62.5</v>
      </c>
      <c r="R24" s="1"/>
      <c r="S24" s="1">
        <v>60</v>
      </c>
      <c r="T24" s="1">
        <f>H24*S24</f>
        <v>46.811999999999998</v>
      </c>
      <c r="U24" s="1">
        <v>70</v>
      </c>
      <c r="V24" s="1">
        <v>80</v>
      </c>
      <c r="W24" s="1">
        <v>90</v>
      </c>
      <c r="X24" s="1"/>
      <c r="Y24" s="1">
        <v>90</v>
      </c>
      <c r="Z24" s="1">
        <f t="shared" ref="Z24:Z25" si="5">H24*Y24</f>
        <v>70.218000000000004</v>
      </c>
      <c r="AA24" s="151">
        <v>1</v>
      </c>
      <c r="AB24" s="152">
        <f t="shared" si="0"/>
        <v>179.446</v>
      </c>
    </row>
    <row r="25" spans="2:30" s="153" customFormat="1" x14ac:dyDescent="0.25">
      <c r="B25" s="1">
        <v>67.5</v>
      </c>
      <c r="C25" s="1" t="s">
        <v>98</v>
      </c>
      <c r="D25" s="1" t="s">
        <v>33</v>
      </c>
      <c r="E25" s="154" t="s">
        <v>99</v>
      </c>
      <c r="F25" s="1"/>
      <c r="G25" s="1">
        <v>64</v>
      </c>
      <c r="H25" s="1">
        <v>0.76249999999999996</v>
      </c>
      <c r="I25" s="150">
        <v>100</v>
      </c>
      <c r="J25" s="150">
        <v>110</v>
      </c>
      <c r="K25" s="150">
        <v>110</v>
      </c>
      <c r="L25" s="1"/>
      <c r="M25" s="1">
        <v>0</v>
      </c>
      <c r="N25" s="1">
        <f t="shared" si="4"/>
        <v>0</v>
      </c>
      <c r="O25" s="1">
        <v>50</v>
      </c>
      <c r="P25" s="1">
        <v>60</v>
      </c>
      <c r="Q25" s="150">
        <v>80</v>
      </c>
      <c r="R25" s="1"/>
      <c r="S25" s="1">
        <v>60</v>
      </c>
      <c r="T25" s="1">
        <f>H25*S25</f>
        <v>45.75</v>
      </c>
      <c r="U25" s="1">
        <v>110</v>
      </c>
      <c r="V25" s="150">
        <v>130</v>
      </c>
      <c r="W25" s="1">
        <v>135</v>
      </c>
      <c r="X25" s="1"/>
      <c r="Y25" s="1">
        <v>135</v>
      </c>
      <c r="Z25" s="1">
        <f t="shared" si="5"/>
        <v>102.9375</v>
      </c>
      <c r="AA25" s="151"/>
      <c r="AB25" s="152">
        <f t="shared" si="0"/>
        <v>148.6875</v>
      </c>
    </row>
    <row r="26" spans="2:30" x14ac:dyDescent="0.25">
      <c r="B26" s="198" t="s">
        <v>112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199"/>
      <c r="AA26" s="143"/>
      <c r="AB26" s="90">
        <f t="shared" si="0"/>
        <v>0</v>
      </c>
    </row>
    <row r="27" spans="2:30" s="160" customFormat="1" x14ac:dyDescent="0.25">
      <c r="B27" s="155">
        <v>67.5</v>
      </c>
      <c r="C27" s="155" t="s">
        <v>31</v>
      </c>
      <c r="D27" s="155" t="s">
        <v>33</v>
      </c>
      <c r="E27" s="155" t="s">
        <v>38</v>
      </c>
      <c r="F27" s="155"/>
      <c r="G27" s="155">
        <v>67.400000000000006</v>
      </c>
      <c r="H27" s="155">
        <v>0.7268</v>
      </c>
      <c r="I27" s="155">
        <v>100</v>
      </c>
      <c r="J27" s="155">
        <v>115</v>
      </c>
      <c r="K27" s="155">
        <v>117.5</v>
      </c>
      <c r="L27" s="155"/>
      <c r="M27" s="155">
        <v>117.5</v>
      </c>
      <c r="N27" s="155">
        <f t="shared" ref="N27:N36" si="6">H27*M27</f>
        <v>85.399000000000001</v>
      </c>
      <c r="O27" s="155">
        <v>85</v>
      </c>
      <c r="P27" s="155">
        <v>87.5</v>
      </c>
      <c r="Q27" s="155">
        <v>92.5</v>
      </c>
      <c r="R27" s="155"/>
      <c r="S27" s="155">
        <v>92.5</v>
      </c>
      <c r="T27" s="155">
        <f>H27*S27</f>
        <v>67.228999999999999</v>
      </c>
      <c r="U27" s="155">
        <v>110</v>
      </c>
      <c r="V27" s="155">
        <v>120</v>
      </c>
      <c r="W27" s="155">
        <v>130</v>
      </c>
      <c r="X27" s="155"/>
      <c r="Y27" s="155">
        <v>130</v>
      </c>
      <c r="Z27" s="155">
        <f t="shared" ref="Z27" si="7">H27*Y27</f>
        <v>94.483999999999995</v>
      </c>
      <c r="AA27" s="157">
        <v>1</v>
      </c>
      <c r="AB27" s="158">
        <f t="shared" si="0"/>
        <v>247.11199999999997</v>
      </c>
    </row>
    <row r="28" spans="2:30" s="160" customFormat="1" x14ac:dyDescent="0.25">
      <c r="B28" s="221" t="s">
        <v>113</v>
      </c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3"/>
      <c r="AA28" s="157"/>
      <c r="AB28" s="158">
        <f t="shared" si="0"/>
        <v>0</v>
      </c>
    </row>
    <row r="29" spans="2:30" s="160" customFormat="1" x14ac:dyDescent="0.25">
      <c r="B29" s="155">
        <v>75</v>
      </c>
      <c r="C29" s="155" t="s">
        <v>48</v>
      </c>
      <c r="D29" s="155" t="s">
        <v>33</v>
      </c>
      <c r="E29" s="155" t="s">
        <v>49</v>
      </c>
      <c r="F29" s="155"/>
      <c r="G29" s="155">
        <v>74.7</v>
      </c>
      <c r="H29" s="155">
        <v>0.66659999999999997</v>
      </c>
      <c r="I29" s="155">
        <v>100</v>
      </c>
      <c r="J29" s="161">
        <v>105</v>
      </c>
      <c r="K29" s="155"/>
      <c r="L29" s="155"/>
      <c r="M29" s="155">
        <v>100</v>
      </c>
      <c r="N29" s="155">
        <f t="shared" si="6"/>
        <v>66.66</v>
      </c>
      <c r="O29" s="155">
        <v>70</v>
      </c>
      <c r="P29" s="155">
        <v>80</v>
      </c>
      <c r="Q29" s="161">
        <v>85</v>
      </c>
      <c r="R29" s="155"/>
      <c r="S29" s="155">
        <v>80</v>
      </c>
      <c r="T29" s="155">
        <f t="shared" ref="T29:T30" si="8">H29*S29</f>
        <v>53.327999999999996</v>
      </c>
      <c r="U29" s="155">
        <v>165</v>
      </c>
      <c r="V29" s="161">
        <v>170</v>
      </c>
      <c r="W29" s="155">
        <v>0</v>
      </c>
      <c r="X29" s="155"/>
      <c r="Y29" s="155">
        <v>165</v>
      </c>
      <c r="Z29" s="155">
        <f t="shared" ref="Z29:Z30" si="9">H29*Y29</f>
        <v>109.98899999999999</v>
      </c>
      <c r="AA29" s="157">
        <v>2</v>
      </c>
      <c r="AB29" s="158">
        <f t="shared" si="0"/>
        <v>229.97699999999998</v>
      </c>
    </row>
    <row r="30" spans="2:30" s="160" customFormat="1" x14ac:dyDescent="0.25">
      <c r="B30" s="155">
        <v>75</v>
      </c>
      <c r="C30" s="155" t="s">
        <v>50</v>
      </c>
      <c r="D30" s="155" t="s">
        <v>33</v>
      </c>
      <c r="E30" s="155" t="s">
        <v>51</v>
      </c>
      <c r="F30" s="155"/>
      <c r="G30" s="155">
        <v>72.8</v>
      </c>
      <c r="H30" s="155">
        <v>0.68049999999999999</v>
      </c>
      <c r="I30" s="155">
        <v>120</v>
      </c>
      <c r="J30" s="155">
        <v>125</v>
      </c>
      <c r="K30" s="155">
        <v>0</v>
      </c>
      <c r="L30" s="155"/>
      <c r="M30" s="155">
        <v>125</v>
      </c>
      <c r="N30" s="155">
        <f t="shared" si="6"/>
        <v>85.0625</v>
      </c>
      <c r="O30" s="155">
        <v>100</v>
      </c>
      <c r="P30" s="155">
        <v>105</v>
      </c>
      <c r="Q30" s="161">
        <v>110</v>
      </c>
      <c r="R30" s="155"/>
      <c r="S30" s="155">
        <v>105</v>
      </c>
      <c r="T30" s="155">
        <f t="shared" si="8"/>
        <v>71.452500000000001</v>
      </c>
      <c r="U30" s="161">
        <v>170</v>
      </c>
      <c r="V30" s="155">
        <v>170</v>
      </c>
      <c r="W30" s="161">
        <v>172.5</v>
      </c>
      <c r="X30" s="155"/>
      <c r="Y30" s="155">
        <v>170</v>
      </c>
      <c r="Z30" s="155">
        <f t="shared" si="9"/>
        <v>115.685</v>
      </c>
      <c r="AA30" s="157">
        <v>1</v>
      </c>
      <c r="AB30" s="158">
        <f t="shared" si="0"/>
        <v>272.2</v>
      </c>
    </row>
    <row r="31" spans="2:30" x14ac:dyDescent="0.25">
      <c r="B31" s="198" t="s">
        <v>114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199"/>
      <c r="AA31" s="143"/>
      <c r="AB31" s="90">
        <f t="shared" si="0"/>
        <v>0</v>
      </c>
    </row>
    <row r="32" spans="2:30" s="153" customFormat="1" x14ac:dyDescent="0.25">
      <c r="B32" s="1">
        <v>82.5</v>
      </c>
      <c r="C32" s="1" t="s">
        <v>34</v>
      </c>
      <c r="D32" s="1" t="s">
        <v>33</v>
      </c>
      <c r="E32" s="1" t="s">
        <v>35</v>
      </c>
      <c r="F32" s="1"/>
      <c r="G32" s="1">
        <v>82.3</v>
      </c>
      <c r="H32" s="1">
        <v>0.62029999999999996</v>
      </c>
      <c r="I32" s="1">
        <v>70</v>
      </c>
      <c r="J32" s="1">
        <v>80</v>
      </c>
      <c r="K32" s="1">
        <v>85</v>
      </c>
      <c r="L32" s="1">
        <v>85</v>
      </c>
      <c r="M32" s="1">
        <v>85</v>
      </c>
      <c r="N32" s="1">
        <f t="shared" si="6"/>
        <v>52.725499999999997</v>
      </c>
      <c r="O32" s="1">
        <v>50</v>
      </c>
      <c r="P32" s="1">
        <v>55</v>
      </c>
      <c r="Q32" s="1">
        <v>60</v>
      </c>
      <c r="R32" s="1"/>
      <c r="S32" s="1">
        <v>60</v>
      </c>
      <c r="T32" s="1">
        <f>H32*S32</f>
        <v>37.217999999999996</v>
      </c>
      <c r="U32" s="1">
        <v>100</v>
      </c>
      <c r="V32" s="1">
        <v>110</v>
      </c>
      <c r="W32" s="1">
        <v>115</v>
      </c>
      <c r="X32" s="1"/>
      <c r="Y32" s="1">
        <v>115</v>
      </c>
      <c r="Z32" s="1">
        <f t="shared" ref="Z32" si="10">H32*Y32</f>
        <v>71.334499999999991</v>
      </c>
      <c r="AA32" s="151">
        <v>1</v>
      </c>
      <c r="AB32" s="152">
        <f t="shared" si="0"/>
        <v>161.27799999999999</v>
      </c>
    </row>
    <row r="33" spans="2:28" x14ac:dyDescent="0.25">
      <c r="B33" s="198" t="s">
        <v>115</v>
      </c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199"/>
      <c r="AA33" s="143"/>
      <c r="AB33" s="90">
        <f t="shared" si="0"/>
        <v>0</v>
      </c>
    </row>
    <row r="34" spans="2:28" s="160" customFormat="1" x14ac:dyDescent="0.25">
      <c r="B34" s="155">
        <v>82.5</v>
      </c>
      <c r="C34" s="155" t="s">
        <v>100</v>
      </c>
      <c r="D34" s="155" t="s">
        <v>33</v>
      </c>
      <c r="E34" s="155" t="s">
        <v>101</v>
      </c>
      <c r="F34" s="155"/>
      <c r="G34" s="155" t="s">
        <v>164</v>
      </c>
      <c r="H34" s="156">
        <v>0.64300000000000002</v>
      </c>
      <c r="I34" s="155">
        <v>105</v>
      </c>
      <c r="J34" s="155">
        <v>110</v>
      </c>
      <c r="K34" s="161">
        <v>115</v>
      </c>
      <c r="L34" s="155"/>
      <c r="M34" s="155">
        <v>110</v>
      </c>
      <c r="N34" s="155">
        <f t="shared" si="6"/>
        <v>70.73</v>
      </c>
      <c r="O34" s="155">
        <v>75</v>
      </c>
      <c r="P34" s="161">
        <v>80</v>
      </c>
      <c r="Q34" s="155">
        <v>80</v>
      </c>
      <c r="R34" s="155"/>
      <c r="S34" s="155">
        <v>80</v>
      </c>
      <c r="T34" s="155">
        <f>H34*S34</f>
        <v>51.44</v>
      </c>
      <c r="U34" s="155">
        <v>120</v>
      </c>
      <c r="V34" s="155">
        <v>130</v>
      </c>
      <c r="W34" s="155">
        <v>0</v>
      </c>
      <c r="X34" s="155"/>
      <c r="Y34" s="155">
        <v>130</v>
      </c>
      <c r="Z34" s="155">
        <f t="shared" ref="Z34" si="11">H34*Y34</f>
        <v>83.59</v>
      </c>
      <c r="AA34" s="157">
        <v>1</v>
      </c>
      <c r="AB34" s="158">
        <f t="shared" si="0"/>
        <v>205.76</v>
      </c>
    </row>
    <row r="35" spans="2:28" x14ac:dyDescent="0.25">
      <c r="B35" s="198" t="s">
        <v>117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199"/>
      <c r="AA35" s="143"/>
      <c r="AB35" s="90">
        <f t="shared" si="0"/>
        <v>0</v>
      </c>
    </row>
    <row r="36" spans="2:28" x14ac:dyDescent="0.25">
      <c r="B36" s="37">
        <v>100</v>
      </c>
      <c r="C36" s="37" t="s">
        <v>61</v>
      </c>
      <c r="D36" s="37" t="s">
        <v>62</v>
      </c>
      <c r="E36" s="38" t="s">
        <v>63</v>
      </c>
      <c r="F36" s="35"/>
      <c r="G36" s="35">
        <v>95.4</v>
      </c>
      <c r="H36" s="35">
        <v>0.56659999999999999</v>
      </c>
      <c r="I36" s="35">
        <v>180</v>
      </c>
      <c r="J36" s="35">
        <v>200</v>
      </c>
      <c r="K36" s="146">
        <v>220</v>
      </c>
      <c r="L36" s="35"/>
      <c r="M36" s="35">
        <v>200</v>
      </c>
      <c r="N36" s="125">
        <f t="shared" si="6"/>
        <v>113.32</v>
      </c>
      <c r="O36" s="35">
        <v>160</v>
      </c>
      <c r="P36" s="35">
        <v>165</v>
      </c>
      <c r="Q36" s="35">
        <v>170</v>
      </c>
      <c r="R36" s="35"/>
      <c r="S36" s="35">
        <v>170</v>
      </c>
      <c r="T36" s="125">
        <f>H36*S36</f>
        <v>96.322000000000003</v>
      </c>
      <c r="U36" s="35">
        <v>220</v>
      </c>
      <c r="V36" s="35">
        <v>230</v>
      </c>
      <c r="W36" s="35">
        <v>235</v>
      </c>
      <c r="X36" s="35"/>
      <c r="Y36" s="35">
        <v>235</v>
      </c>
      <c r="Z36" s="125">
        <f t="shared" ref="Z36" si="12">H36*Y36</f>
        <v>133.15100000000001</v>
      </c>
      <c r="AA36" s="143">
        <v>1</v>
      </c>
      <c r="AB36" s="90">
        <f t="shared" si="0"/>
        <v>342.79300000000001</v>
      </c>
    </row>
    <row r="40" spans="2:28" x14ac:dyDescent="0.25">
      <c r="B40" s="216" t="s">
        <v>156</v>
      </c>
      <c r="C40" s="217"/>
      <c r="D40" s="217"/>
      <c r="E40" s="217"/>
      <c r="F40" s="218"/>
      <c r="G40" s="36"/>
    </row>
    <row r="41" spans="2:28" x14ac:dyDescent="0.25">
      <c r="B41" s="41" t="s">
        <v>1</v>
      </c>
      <c r="C41" s="41" t="s">
        <v>2</v>
      </c>
      <c r="D41" s="41" t="s">
        <v>3</v>
      </c>
      <c r="E41" s="41" t="s">
        <v>118</v>
      </c>
      <c r="F41" s="41" t="s">
        <v>11</v>
      </c>
      <c r="G41" s="42" t="s">
        <v>13</v>
      </c>
    </row>
    <row r="42" spans="2:28" x14ac:dyDescent="0.25">
      <c r="B42" s="37">
        <v>56</v>
      </c>
      <c r="C42" s="37" t="s">
        <v>55</v>
      </c>
      <c r="D42" s="37" t="s">
        <v>26</v>
      </c>
      <c r="E42" s="37">
        <v>14</v>
      </c>
      <c r="F42" s="37">
        <v>247.59625</v>
      </c>
      <c r="G42" s="20">
        <v>2</v>
      </c>
    </row>
    <row r="43" spans="2:28" x14ac:dyDescent="0.25">
      <c r="B43" s="37">
        <v>60</v>
      </c>
      <c r="C43" s="37" t="s">
        <v>54</v>
      </c>
      <c r="D43" s="37" t="s">
        <v>26</v>
      </c>
      <c r="E43" s="37">
        <v>14</v>
      </c>
      <c r="F43" s="37">
        <v>284.221</v>
      </c>
      <c r="G43" s="20">
        <v>1</v>
      </c>
    </row>
    <row r="44" spans="2:28" x14ac:dyDescent="0.25">
      <c r="B44" s="37">
        <v>67.5</v>
      </c>
      <c r="C44" s="37" t="s">
        <v>42</v>
      </c>
      <c r="D44" s="37" t="s">
        <v>33</v>
      </c>
      <c r="E44" s="37" t="s">
        <v>43</v>
      </c>
      <c r="F44" s="37"/>
      <c r="G44" s="20">
        <v>3</v>
      </c>
    </row>
    <row r="45" spans="2:28" x14ac:dyDescent="0.25">
      <c r="B45" s="37">
        <v>67.5</v>
      </c>
      <c r="C45" s="37" t="s">
        <v>98</v>
      </c>
      <c r="D45" s="37" t="s">
        <v>33</v>
      </c>
      <c r="E45" s="38" t="s">
        <v>99</v>
      </c>
      <c r="F45" s="37"/>
      <c r="G45" s="20"/>
    </row>
    <row r="46" spans="2:28" x14ac:dyDescent="0.25">
      <c r="B46" s="37">
        <v>82.5</v>
      </c>
      <c r="C46" s="37" t="s">
        <v>34</v>
      </c>
      <c r="D46" s="37" t="s">
        <v>33</v>
      </c>
      <c r="E46" s="37" t="s">
        <v>35</v>
      </c>
      <c r="F46" s="37"/>
      <c r="G46" s="20"/>
    </row>
    <row r="47" spans="2:28" x14ac:dyDescent="0.25">
      <c r="B47" s="37"/>
      <c r="C47" s="37"/>
      <c r="D47" s="37"/>
      <c r="E47" s="37"/>
      <c r="F47" s="37"/>
      <c r="G47" s="20"/>
    </row>
    <row r="48" spans="2:28" x14ac:dyDescent="0.25">
      <c r="B48" s="198" t="s">
        <v>119</v>
      </c>
      <c r="C48" s="219"/>
      <c r="D48" s="219"/>
      <c r="E48" s="219"/>
      <c r="F48" s="219"/>
      <c r="G48" s="220"/>
    </row>
    <row r="49" spans="2:8" x14ac:dyDescent="0.25">
      <c r="B49" s="37">
        <v>52.5</v>
      </c>
      <c r="C49" s="37" t="s">
        <v>40</v>
      </c>
      <c r="D49" s="37" t="s">
        <v>33</v>
      </c>
      <c r="E49" s="37" t="s">
        <v>41</v>
      </c>
      <c r="F49" s="37"/>
      <c r="G49" s="20"/>
    </row>
    <row r="50" spans="2:8" x14ac:dyDescent="0.25">
      <c r="B50" s="37">
        <v>60</v>
      </c>
      <c r="C50" s="37" t="s">
        <v>32</v>
      </c>
      <c r="D50" s="37" t="s">
        <v>33</v>
      </c>
      <c r="E50" s="37" t="s">
        <v>39</v>
      </c>
      <c r="F50" s="37"/>
      <c r="G50" s="20">
        <v>2</v>
      </c>
    </row>
    <row r="51" spans="2:8" x14ac:dyDescent="0.25">
      <c r="B51" s="37">
        <v>67.5</v>
      </c>
      <c r="C51" s="37" t="s">
        <v>31</v>
      </c>
      <c r="D51" s="37" t="s">
        <v>33</v>
      </c>
      <c r="E51" s="37" t="s">
        <v>38</v>
      </c>
      <c r="F51" s="37"/>
      <c r="G51" s="20"/>
    </row>
    <row r="52" spans="2:8" x14ac:dyDescent="0.25">
      <c r="B52" s="37">
        <v>75</v>
      </c>
      <c r="C52" s="37" t="s">
        <v>48</v>
      </c>
      <c r="D52" s="37" t="s">
        <v>33</v>
      </c>
      <c r="E52" s="37" t="s">
        <v>49</v>
      </c>
      <c r="F52" s="37"/>
      <c r="G52" s="20">
        <v>3</v>
      </c>
    </row>
    <row r="53" spans="2:8" x14ac:dyDescent="0.25">
      <c r="B53" s="37">
        <v>75</v>
      </c>
      <c r="C53" s="37" t="s">
        <v>50</v>
      </c>
      <c r="D53" s="37" t="s">
        <v>33</v>
      </c>
      <c r="E53" s="37" t="s">
        <v>51</v>
      </c>
      <c r="F53" s="37"/>
      <c r="G53">
        <v>1</v>
      </c>
      <c r="H53" s="43"/>
    </row>
    <row r="54" spans="2:8" x14ac:dyDescent="0.25">
      <c r="B54" s="37">
        <v>82.5</v>
      </c>
      <c r="C54" s="37" t="s">
        <v>100</v>
      </c>
      <c r="D54" s="37" t="s">
        <v>33</v>
      </c>
      <c r="E54" s="37" t="s">
        <v>101</v>
      </c>
      <c r="F54" s="37"/>
      <c r="G54" s="20"/>
    </row>
    <row r="55" spans="2:8" x14ac:dyDescent="0.25">
      <c r="B55" s="37"/>
      <c r="C55" s="37"/>
      <c r="D55" s="37"/>
      <c r="E55" s="37"/>
      <c r="F55" s="37"/>
      <c r="G55" s="20"/>
    </row>
    <row r="56" spans="2:8" x14ac:dyDescent="0.25">
      <c r="B56" s="37"/>
      <c r="C56" s="37"/>
      <c r="D56" s="37"/>
      <c r="E56" s="37"/>
      <c r="F56" s="37"/>
      <c r="G56" s="20"/>
    </row>
    <row r="57" spans="2:8" x14ac:dyDescent="0.25">
      <c r="B57" s="37"/>
      <c r="C57" s="37"/>
      <c r="D57" s="37"/>
      <c r="E57" s="37"/>
      <c r="F57" s="37"/>
      <c r="G57" s="20"/>
    </row>
  </sheetData>
  <mergeCells count="23">
    <mergeCell ref="B33:Z33"/>
    <mergeCell ref="B35:Z35"/>
    <mergeCell ref="B40:F40"/>
    <mergeCell ref="B48:G48"/>
    <mergeCell ref="B21:Z21"/>
    <mergeCell ref="B23:Z23"/>
    <mergeCell ref="B26:Z26"/>
    <mergeCell ref="B28:Z28"/>
    <mergeCell ref="B31:Z31"/>
    <mergeCell ref="B9:AA9"/>
    <mergeCell ref="B16:AA16"/>
    <mergeCell ref="B18:Z18"/>
    <mergeCell ref="B11:Z11"/>
    <mergeCell ref="B14:Z14"/>
    <mergeCell ref="A7:A8"/>
    <mergeCell ref="B7:B8"/>
    <mergeCell ref="C7:C8"/>
    <mergeCell ref="D7:D8"/>
    <mergeCell ref="AA7:AA8"/>
    <mergeCell ref="E7:E8"/>
    <mergeCell ref="F7:F8"/>
    <mergeCell ref="G7:G8"/>
    <mergeCell ref="H7:H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6:O15"/>
  <sheetViews>
    <sheetView workbookViewId="0">
      <selection activeCell="E31" sqref="E31"/>
    </sheetView>
  </sheetViews>
  <sheetFormatPr defaultRowHeight="15" x14ac:dyDescent="0.25"/>
  <cols>
    <col min="3" max="3" width="24.85546875" customWidth="1"/>
    <col min="4" max="4" width="18" customWidth="1"/>
    <col min="5" max="5" width="15.140625" customWidth="1"/>
    <col min="6" max="6" width="13.28515625" customWidth="1"/>
  </cols>
  <sheetData>
    <row r="6" spans="2:15" ht="48" customHeight="1" thickBot="1" x14ac:dyDescent="0.3"/>
    <row r="7" spans="2:15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15" ht="27" customHeight="1" x14ac:dyDescent="0.25">
      <c r="B8" s="205"/>
      <c r="C8" s="207"/>
      <c r="D8" s="209"/>
      <c r="E8" s="209"/>
      <c r="F8" s="209"/>
      <c r="G8" s="209"/>
      <c r="H8" s="213"/>
      <c r="I8" s="39">
        <v>1</v>
      </c>
      <c r="J8" s="39">
        <v>2</v>
      </c>
      <c r="K8" s="39">
        <v>3</v>
      </c>
      <c r="L8" s="39">
        <v>4</v>
      </c>
      <c r="M8" s="39" t="s">
        <v>12</v>
      </c>
      <c r="N8" s="40" t="s">
        <v>11</v>
      </c>
      <c r="O8" s="225"/>
    </row>
    <row r="9" spans="2:15" x14ac:dyDescent="0.25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2:15" x14ac:dyDescent="0.25">
      <c r="B10" s="198" t="s">
        <v>111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37"/>
    </row>
    <row r="11" spans="2:15" x14ac:dyDescent="0.25">
      <c r="B11" s="44">
        <v>67.5</v>
      </c>
      <c r="C11" s="44" t="s">
        <v>98</v>
      </c>
      <c r="D11" s="44" t="s">
        <v>33</v>
      </c>
      <c r="E11" s="45" t="s">
        <v>99</v>
      </c>
      <c r="F11" s="37"/>
      <c r="G11" s="125">
        <v>64</v>
      </c>
      <c r="H11" s="125">
        <v>0.76249999999999996</v>
      </c>
      <c r="I11" s="146">
        <v>100</v>
      </c>
      <c r="J11" s="146">
        <v>110</v>
      </c>
      <c r="K11" s="146">
        <v>110</v>
      </c>
      <c r="L11" s="125"/>
      <c r="M11" s="125">
        <v>0</v>
      </c>
      <c r="N11" s="125">
        <f t="shared" ref="N11" si="0">H11*M11</f>
        <v>0</v>
      </c>
      <c r="O11" s="37"/>
    </row>
    <row r="12" spans="2:15" x14ac:dyDescent="0.25">
      <c r="B12" s="198" t="s">
        <v>117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199"/>
      <c r="O12" s="37"/>
    </row>
    <row r="13" spans="2:15" x14ac:dyDescent="0.25">
      <c r="B13" s="46">
        <v>100</v>
      </c>
      <c r="C13" s="46" t="s">
        <v>61</v>
      </c>
      <c r="D13" s="46" t="s">
        <v>62</v>
      </c>
      <c r="E13" s="47" t="s">
        <v>63</v>
      </c>
      <c r="F13" s="37"/>
      <c r="G13" s="37"/>
      <c r="H13" s="37"/>
      <c r="I13" s="37"/>
      <c r="J13" s="37"/>
      <c r="K13" s="37"/>
      <c r="L13" s="37"/>
      <c r="M13" s="37"/>
      <c r="N13" s="125">
        <f t="shared" ref="N13" si="1">H13*M13</f>
        <v>0</v>
      </c>
      <c r="O13" s="37">
        <v>1</v>
      </c>
    </row>
    <row r="14" spans="2:15" x14ac:dyDescent="0.25">
      <c r="B14" s="198" t="s">
        <v>139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199"/>
    </row>
    <row r="15" spans="2:15" x14ac:dyDescent="0.25">
      <c r="B15" s="72">
        <v>110</v>
      </c>
      <c r="C15" s="72" t="s">
        <v>135</v>
      </c>
      <c r="D15" s="72" t="s">
        <v>26</v>
      </c>
      <c r="E15" s="72">
        <v>43</v>
      </c>
      <c r="F15" s="37"/>
      <c r="G15" s="37">
        <v>109.5</v>
      </c>
      <c r="H15" s="37">
        <v>0.53710000000000002</v>
      </c>
      <c r="I15" s="37">
        <v>140</v>
      </c>
      <c r="J15" s="37">
        <v>170</v>
      </c>
      <c r="K15" s="146">
        <v>190</v>
      </c>
      <c r="L15" s="37"/>
      <c r="M15" s="37">
        <v>170</v>
      </c>
      <c r="N15" s="37">
        <f>H15*M15</f>
        <v>91.307000000000002</v>
      </c>
      <c r="O15" s="37">
        <v>1</v>
      </c>
    </row>
  </sheetData>
  <mergeCells count="11">
    <mergeCell ref="B14:O14"/>
    <mergeCell ref="B10:N10"/>
    <mergeCell ref="B12:N12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6:X54"/>
  <sheetViews>
    <sheetView topLeftCell="D1" workbookViewId="0">
      <pane ySplit="8" topLeftCell="A33" activePane="bottomLeft" state="frozen"/>
      <selection pane="bottomLeft" activeCell="A38" sqref="A38:XFD38"/>
    </sheetView>
  </sheetViews>
  <sheetFormatPr defaultRowHeight="15" x14ac:dyDescent="0.25"/>
  <cols>
    <col min="3" max="3" width="25.7109375" customWidth="1"/>
    <col min="4" max="4" width="24" customWidth="1"/>
    <col min="5" max="5" width="15.42578125" customWidth="1"/>
    <col min="19" max="19" width="12" customWidth="1"/>
    <col min="20" max="20" width="25.85546875" customWidth="1"/>
    <col min="21" max="21" width="26.140625" customWidth="1"/>
    <col min="22" max="22" width="17" customWidth="1"/>
  </cols>
  <sheetData>
    <row r="6" spans="1:24" ht="37.5" customHeight="1" thickBot="1" x14ac:dyDescent="0.3"/>
    <row r="7" spans="1:24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  <c r="S7" s="41" t="s">
        <v>1</v>
      </c>
      <c r="T7" s="41" t="s">
        <v>2</v>
      </c>
      <c r="U7" s="41" t="s">
        <v>3</v>
      </c>
      <c r="V7" s="41" t="s">
        <v>118</v>
      </c>
      <c r="W7" s="41" t="s">
        <v>11</v>
      </c>
      <c r="X7" s="42" t="s">
        <v>13</v>
      </c>
    </row>
    <row r="8" spans="1:24" ht="23.25" customHeight="1" x14ac:dyDescent="0.25">
      <c r="B8" s="205"/>
      <c r="C8" s="207"/>
      <c r="D8" s="209"/>
      <c r="E8" s="209"/>
      <c r="F8" s="209"/>
      <c r="G8" s="209"/>
      <c r="H8" s="213"/>
      <c r="I8" s="48">
        <v>1</v>
      </c>
      <c r="J8" s="48">
        <v>2</v>
      </c>
      <c r="K8" s="48">
        <v>3</v>
      </c>
      <c r="L8" s="48">
        <v>4</v>
      </c>
      <c r="M8" s="48" t="s">
        <v>12</v>
      </c>
      <c r="N8" s="49" t="s">
        <v>11</v>
      </c>
      <c r="O8" s="225"/>
    </row>
    <row r="9" spans="1:24" x14ac:dyDescent="0.25">
      <c r="A9" s="18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S9" s="226" t="s">
        <v>155</v>
      </c>
      <c r="T9" s="226"/>
      <c r="U9" s="226"/>
      <c r="V9" s="226"/>
      <c r="W9" s="226"/>
      <c r="X9" s="226"/>
    </row>
    <row r="10" spans="1:24" x14ac:dyDescent="0.25">
      <c r="A10" s="185"/>
      <c r="B10" s="198" t="s">
        <v>120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125"/>
      <c r="S10" s="125">
        <v>67.5</v>
      </c>
      <c r="T10" s="125" t="s">
        <v>68</v>
      </c>
      <c r="U10" s="125" t="s">
        <v>62</v>
      </c>
      <c r="V10" s="134" t="s">
        <v>69</v>
      </c>
      <c r="W10" s="125">
        <v>0</v>
      </c>
      <c r="X10" s="125"/>
    </row>
    <row r="11" spans="1:24" x14ac:dyDescent="0.25">
      <c r="A11" s="185"/>
      <c r="B11" s="132">
        <v>56</v>
      </c>
      <c r="C11" s="132" t="s">
        <v>74</v>
      </c>
      <c r="D11" s="125" t="s">
        <v>62</v>
      </c>
      <c r="E11" s="131" t="s">
        <v>75</v>
      </c>
      <c r="F11" s="125"/>
      <c r="G11" s="125">
        <v>55.4</v>
      </c>
      <c r="H11" s="125">
        <v>0.92079999999999995</v>
      </c>
      <c r="I11" s="125">
        <v>50</v>
      </c>
      <c r="J11" s="125">
        <v>57.5</v>
      </c>
      <c r="K11" s="146">
        <v>65</v>
      </c>
      <c r="L11" s="125"/>
      <c r="M11" s="125">
        <v>57.5</v>
      </c>
      <c r="N11" s="125">
        <f>H11*M11</f>
        <v>52.945999999999998</v>
      </c>
      <c r="O11" s="125">
        <v>1</v>
      </c>
      <c r="S11" s="125">
        <v>110</v>
      </c>
      <c r="T11" s="125" t="s">
        <v>131</v>
      </c>
      <c r="U11" s="125" t="s">
        <v>132</v>
      </c>
      <c r="V11" s="125">
        <v>37</v>
      </c>
      <c r="W11" s="125">
        <v>60.300799999999995</v>
      </c>
      <c r="X11" s="125"/>
    </row>
    <row r="12" spans="1:24" x14ac:dyDescent="0.25">
      <c r="A12" s="18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>
        <f>H12*M12</f>
        <v>0</v>
      </c>
      <c r="O12" s="125"/>
      <c r="S12" s="125">
        <v>60</v>
      </c>
      <c r="T12" s="125" t="s">
        <v>59</v>
      </c>
      <c r="U12" s="125" t="s">
        <v>26</v>
      </c>
      <c r="V12" s="125">
        <v>19</v>
      </c>
      <c r="W12" s="125">
        <v>57.655000000000001</v>
      </c>
      <c r="X12" s="125"/>
    </row>
    <row r="13" spans="1:24" x14ac:dyDescent="0.25">
      <c r="A13" s="185"/>
      <c r="B13" s="198" t="s">
        <v>109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99"/>
      <c r="O13" s="125"/>
      <c r="S13" s="125"/>
      <c r="T13" s="125"/>
      <c r="U13" s="125"/>
      <c r="V13" s="131"/>
      <c r="W13" s="125"/>
      <c r="X13" s="125"/>
    </row>
    <row r="14" spans="1:24" x14ac:dyDescent="0.25">
      <c r="A14" s="185"/>
      <c r="B14" s="133">
        <v>60</v>
      </c>
      <c r="C14" s="133" t="s">
        <v>94</v>
      </c>
      <c r="D14" s="125" t="s">
        <v>95</v>
      </c>
      <c r="E14" s="125" t="s">
        <v>96</v>
      </c>
      <c r="F14" s="125"/>
      <c r="G14" s="125">
        <v>62.8</v>
      </c>
      <c r="H14" s="125">
        <v>0.83020000000000005</v>
      </c>
      <c r="I14" s="125">
        <v>65</v>
      </c>
      <c r="J14" s="125">
        <v>67.5</v>
      </c>
      <c r="K14" s="125">
        <v>72.5</v>
      </c>
      <c r="L14" s="125"/>
      <c r="M14" s="125">
        <v>72.5</v>
      </c>
      <c r="N14" s="125">
        <f t="shared" ref="N14:N15" si="0">H14*M14</f>
        <v>60.189500000000002</v>
      </c>
      <c r="O14" s="125">
        <v>1</v>
      </c>
      <c r="S14" s="125">
        <v>100</v>
      </c>
      <c r="T14" s="125" t="s">
        <v>25</v>
      </c>
      <c r="U14" s="125" t="s">
        <v>26</v>
      </c>
      <c r="V14" s="125" t="s">
        <v>27</v>
      </c>
      <c r="W14" s="125">
        <v>94.690000000000012</v>
      </c>
      <c r="X14" s="125">
        <v>2</v>
      </c>
    </row>
    <row r="15" spans="1:24" x14ac:dyDescent="0.25">
      <c r="A15" s="185"/>
      <c r="B15" s="132">
        <v>60</v>
      </c>
      <c r="C15" s="132" t="s">
        <v>64</v>
      </c>
      <c r="D15" s="125" t="s">
        <v>62</v>
      </c>
      <c r="E15" s="131" t="s">
        <v>66</v>
      </c>
      <c r="F15" s="125"/>
      <c r="G15" s="125">
        <v>59.2</v>
      </c>
      <c r="H15" s="125">
        <v>0.86760000000000004</v>
      </c>
      <c r="I15" s="125">
        <v>32.5</v>
      </c>
      <c r="J15" s="125">
        <v>35</v>
      </c>
      <c r="K15" s="146">
        <v>37.5</v>
      </c>
      <c r="L15" s="125"/>
      <c r="M15" s="125">
        <v>35</v>
      </c>
      <c r="N15" s="125">
        <f t="shared" si="0"/>
        <v>30.366</v>
      </c>
      <c r="O15" s="125">
        <v>2</v>
      </c>
      <c r="S15" s="135">
        <v>110</v>
      </c>
      <c r="T15" s="135" t="s">
        <v>135</v>
      </c>
      <c r="U15" s="135" t="s">
        <v>26</v>
      </c>
      <c r="V15" s="135">
        <v>43</v>
      </c>
      <c r="W15" s="125">
        <v>69.823000000000008</v>
      </c>
      <c r="X15" s="125"/>
    </row>
    <row r="16" spans="1:24" x14ac:dyDescent="0.25">
      <c r="A16" s="185"/>
      <c r="B16" s="198" t="s">
        <v>121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199"/>
      <c r="O16" s="125"/>
      <c r="S16" s="125">
        <v>100</v>
      </c>
      <c r="T16" s="125" t="s">
        <v>61</v>
      </c>
      <c r="U16" s="125" t="s">
        <v>62</v>
      </c>
      <c r="V16" s="131" t="s">
        <v>63</v>
      </c>
      <c r="W16" s="125">
        <v>96.322000000000003</v>
      </c>
      <c r="X16" s="125">
        <v>1</v>
      </c>
    </row>
    <row r="17" spans="1:24" x14ac:dyDescent="0.25">
      <c r="A17" s="185"/>
      <c r="B17" s="132"/>
      <c r="C17" s="132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>
        <f t="shared" ref="N17:N27" si="1">H17*M17</f>
        <v>0</v>
      </c>
      <c r="O17" s="125"/>
      <c r="S17" s="125">
        <v>110</v>
      </c>
      <c r="T17" s="125" t="s">
        <v>57</v>
      </c>
      <c r="U17" s="125" t="s">
        <v>182</v>
      </c>
      <c r="V17" s="125">
        <v>50</v>
      </c>
      <c r="W17" s="125">
        <v>78.788249999999991</v>
      </c>
      <c r="X17" s="125">
        <v>3</v>
      </c>
    </row>
    <row r="18" spans="1:24" x14ac:dyDescent="0.25">
      <c r="A18" s="18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>
        <f t="shared" si="1"/>
        <v>0</v>
      </c>
      <c r="O18" s="125"/>
      <c r="S18" s="125"/>
      <c r="T18" s="125"/>
      <c r="U18" s="125"/>
      <c r="V18" s="125"/>
      <c r="W18" s="125"/>
      <c r="X18" s="125"/>
    </row>
    <row r="19" spans="1:24" x14ac:dyDescent="0.25">
      <c r="A19" s="185"/>
      <c r="B19" s="198" t="s">
        <v>122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199"/>
      <c r="O19" s="125"/>
      <c r="S19" s="125"/>
      <c r="T19" s="125"/>
      <c r="U19" s="125"/>
      <c r="V19" s="125"/>
      <c r="W19" s="125"/>
      <c r="X19" s="125"/>
    </row>
    <row r="20" spans="1:24" x14ac:dyDescent="0.25">
      <c r="A20" s="185"/>
      <c r="B20" s="132">
        <v>67.5</v>
      </c>
      <c r="C20" s="132" t="s">
        <v>65</v>
      </c>
      <c r="D20" s="125" t="s">
        <v>62</v>
      </c>
      <c r="E20" s="131" t="s">
        <v>67</v>
      </c>
      <c r="F20" s="125"/>
      <c r="G20" s="125">
        <v>61.9</v>
      </c>
      <c r="H20" s="125">
        <v>0.81010000000000004</v>
      </c>
      <c r="I20" s="125">
        <v>35</v>
      </c>
      <c r="J20" s="146">
        <v>37.5</v>
      </c>
      <c r="K20" s="125">
        <v>37.5</v>
      </c>
      <c r="L20" s="125"/>
      <c r="M20" s="125">
        <v>37.5</v>
      </c>
      <c r="N20" s="125">
        <f t="shared" si="1"/>
        <v>30.37875</v>
      </c>
      <c r="O20" s="125">
        <v>1</v>
      </c>
      <c r="S20" s="125"/>
      <c r="T20" s="125"/>
      <c r="U20" s="125"/>
      <c r="V20" s="125"/>
      <c r="W20" s="125"/>
      <c r="X20" s="125"/>
    </row>
    <row r="21" spans="1:24" s="75" customFormat="1" x14ac:dyDescent="0.25">
      <c r="A21" s="185"/>
      <c r="B21" s="135"/>
      <c r="C21" s="135"/>
      <c r="D21" s="125"/>
      <c r="E21" s="131"/>
      <c r="F21" s="125"/>
      <c r="G21" s="125"/>
      <c r="H21" s="125"/>
      <c r="I21" s="125"/>
      <c r="J21" s="125"/>
      <c r="K21" s="125"/>
      <c r="L21" s="125"/>
      <c r="M21" s="125"/>
      <c r="N21" s="125">
        <f t="shared" si="1"/>
        <v>0</v>
      </c>
      <c r="O21" s="125"/>
      <c r="S21" s="125"/>
      <c r="T21" s="125"/>
      <c r="U21" s="125"/>
      <c r="V21" s="125"/>
      <c r="W21" s="125"/>
      <c r="X21" s="125"/>
    </row>
    <row r="22" spans="1:24" s="75" customFormat="1" x14ac:dyDescent="0.25">
      <c r="A22" s="185"/>
      <c r="B22" s="198" t="s">
        <v>142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99"/>
      <c r="O22" s="125"/>
      <c r="S22" s="125"/>
      <c r="T22" s="125"/>
      <c r="U22" s="125"/>
      <c r="V22" s="125"/>
      <c r="W22" s="125"/>
      <c r="X22" s="125"/>
    </row>
    <row r="23" spans="1:24" s="74" customFormat="1" x14ac:dyDescent="0.25">
      <c r="A23" s="185"/>
      <c r="B23" s="125">
        <v>44</v>
      </c>
      <c r="C23" s="125" t="s">
        <v>136</v>
      </c>
      <c r="D23" s="125" t="s">
        <v>33</v>
      </c>
      <c r="E23" s="125" t="s">
        <v>137</v>
      </c>
      <c r="F23" s="125"/>
      <c r="G23" s="125">
        <v>40.9</v>
      </c>
      <c r="H23" s="125">
        <v>1.2773000000000001</v>
      </c>
      <c r="I23" s="125">
        <v>20</v>
      </c>
      <c r="J23" s="125">
        <v>25</v>
      </c>
      <c r="K23" s="146">
        <v>27.5</v>
      </c>
      <c r="L23" s="125">
        <v>27.5</v>
      </c>
      <c r="M23" s="125">
        <v>25</v>
      </c>
      <c r="N23" s="125">
        <f t="shared" si="1"/>
        <v>31.932500000000001</v>
      </c>
      <c r="O23" s="125">
        <v>1</v>
      </c>
      <c r="S23" s="125"/>
      <c r="T23" s="125"/>
      <c r="U23" s="125"/>
      <c r="V23" s="125"/>
      <c r="W23" s="125"/>
      <c r="X23" s="125"/>
    </row>
    <row r="24" spans="1:24" s="74" customFormat="1" x14ac:dyDescent="0.25">
      <c r="A24" s="185"/>
      <c r="B24" s="198" t="s">
        <v>141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199"/>
      <c r="O24" s="125"/>
      <c r="S24" s="125"/>
      <c r="T24" s="125"/>
      <c r="U24" s="125"/>
      <c r="V24" s="125"/>
      <c r="W24" s="125"/>
      <c r="X24" s="125"/>
    </row>
    <row r="25" spans="1:24" x14ac:dyDescent="0.25">
      <c r="A25" s="185"/>
      <c r="B25" s="125">
        <v>52</v>
      </c>
      <c r="C25" s="125" t="s">
        <v>133</v>
      </c>
      <c r="D25" s="125" t="s">
        <v>62</v>
      </c>
      <c r="E25" s="131" t="s">
        <v>134</v>
      </c>
      <c r="F25" s="125"/>
      <c r="G25" s="125">
        <v>50.9</v>
      </c>
      <c r="H25" s="125">
        <v>0.97570000000000001</v>
      </c>
      <c r="I25" s="125">
        <v>35</v>
      </c>
      <c r="J25" s="146">
        <v>40</v>
      </c>
      <c r="K25" s="146">
        <v>40</v>
      </c>
      <c r="L25" s="125"/>
      <c r="M25" s="125">
        <v>35</v>
      </c>
      <c r="N25" s="125">
        <f t="shared" si="1"/>
        <v>34.149500000000003</v>
      </c>
      <c r="O25" s="125">
        <v>1</v>
      </c>
      <c r="S25" s="125"/>
      <c r="T25" s="125"/>
      <c r="U25" s="125"/>
      <c r="V25" s="125"/>
      <c r="W25" s="125"/>
      <c r="X25" s="125"/>
    </row>
    <row r="26" spans="1:24" x14ac:dyDescent="0.25">
      <c r="A26" s="185"/>
      <c r="B26" s="198" t="s">
        <v>123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199"/>
      <c r="O26" s="125"/>
      <c r="S26" s="125"/>
      <c r="T26" s="125"/>
      <c r="U26" s="125"/>
      <c r="V26" s="125"/>
      <c r="W26" s="125"/>
      <c r="X26" s="125"/>
    </row>
    <row r="27" spans="1:24" s="165" customFormat="1" x14ac:dyDescent="0.25">
      <c r="A27" s="167"/>
      <c r="B27" s="162">
        <v>60</v>
      </c>
      <c r="C27" s="162" t="s">
        <v>59</v>
      </c>
      <c r="D27" s="162" t="s">
        <v>26</v>
      </c>
      <c r="E27" s="162">
        <v>19</v>
      </c>
      <c r="F27" s="162"/>
      <c r="G27" s="162">
        <v>55.3</v>
      </c>
      <c r="H27" s="163">
        <v>0.88700000000000001</v>
      </c>
      <c r="I27" s="162">
        <v>60</v>
      </c>
      <c r="J27" s="162">
        <v>65</v>
      </c>
      <c r="K27" s="164">
        <v>70</v>
      </c>
      <c r="L27" s="162"/>
      <c r="M27" s="162">
        <v>65</v>
      </c>
      <c r="N27" s="162">
        <f t="shared" si="1"/>
        <v>57.655000000000001</v>
      </c>
      <c r="O27" s="162">
        <v>1</v>
      </c>
      <c r="S27" s="162"/>
      <c r="T27" s="162"/>
      <c r="U27" s="162"/>
      <c r="V27" s="162"/>
      <c r="W27" s="162"/>
      <c r="X27" s="162"/>
    </row>
    <row r="28" spans="1:24" s="111" customFormat="1" x14ac:dyDescent="0.25">
      <c r="A28" s="185"/>
      <c r="B28" s="198" t="s">
        <v>111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199"/>
      <c r="O28" s="125"/>
      <c r="U28" s="129"/>
      <c r="V28" s="129"/>
      <c r="W28" s="129"/>
      <c r="X28" s="129"/>
    </row>
    <row r="29" spans="1:24" s="111" customFormat="1" x14ac:dyDescent="0.25">
      <c r="A29" s="185"/>
      <c r="B29" s="182">
        <v>67.5</v>
      </c>
      <c r="C29" s="183" t="s">
        <v>165</v>
      </c>
      <c r="D29" s="183"/>
      <c r="E29" s="183">
        <v>15</v>
      </c>
      <c r="F29" s="183"/>
      <c r="G29" s="183">
        <v>67.5</v>
      </c>
      <c r="H29" s="183">
        <v>0.7268</v>
      </c>
      <c r="I29" s="183">
        <v>62.5</v>
      </c>
      <c r="J29" s="183">
        <v>67.5</v>
      </c>
      <c r="K29" s="183">
        <v>72.5</v>
      </c>
      <c r="L29" s="183"/>
      <c r="M29" s="183">
        <v>72.5</v>
      </c>
      <c r="N29" s="184">
        <f>H29*M29</f>
        <v>52.692999999999998</v>
      </c>
      <c r="O29" s="125">
        <v>2</v>
      </c>
      <c r="S29" s="180"/>
      <c r="T29" s="180"/>
      <c r="U29" s="180"/>
      <c r="V29" s="180"/>
      <c r="W29" s="180"/>
      <c r="X29" s="180"/>
    </row>
    <row r="30" spans="1:24" s="111" customFormat="1" x14ac:dyDescent="0.25">
      <c r="A30" s="185"/>
      <c r="B30" s="182">
        <v>67.5</v>
      </c>
      <c r="C30" s="125" t="s">
        <v>56</v>
      </c>
      <c r="D30" s="125" t="s">
        <v>26</v>
      </c>
      <c r="E30" s="125">
        <v>14</v>
      </c>
      <c r="F30" s="125"/>
      <c r="G30" s="125">
        <v>62.4</v>
      </c>
      <c r="H30" s="125">
        <v>0.78139999999999998</v>
      </c>
      <c r="I30" s="183">
        <v>72.5</v>
      </c>
      <c r="J30" s="183">
        <v>75</v>
      </c>
      <c r="K30" s="183">
        <v>77.5</v>
      </c>
      <c r="L30" s="183"/>
      <c r="M30" s="183">
        <v>77.5</v>
      </c>
      <c r="N30" s="184">
        <f>H30*M30</f>
        <v>60.558500000000002</v>
      </c>
      <c r="O30" s="125">
        <v>1</v>
      </c>
    </row>
    <row r="31" spans="1:24" x14ac:dyDescent="0.25">
      <c r="A31" s="185"/>
      <c r="B31" s="125">
        <v>67.5</v>
      </c>
      <c r="C31" s="125" t="s">
        <v>36</v>
      </c>
      <c r="D31" s="125" t="s">
        <v>33</v>
      </c>
      <c r="E31" s="125" t="s">
        <v>37</v>
      </c>
      <c r="F31" s="125"/>
      <c r="G31" s="125">
        <v>61</v>
      </c>
      <c r="H31" s="125">
        <v>0.79930000000000001</v>
      </c>
      <c r="I31" s="125">
        <v>50</v>
      </c>
      <c r="J31" s="125">
        <v>55</v>
      </c>
      <c r="K31" s="125">
        <v>57.5</v>
      </c>
      <c r="L31" s="125"/>
      <c r="M31" s="125">
        <v>55</v>
      </c>
      <c r="N31" s="184">
        <f>H31*M31</f>
        <v>43.961500000000001</v>
      </c>
      <c r="O31" s="125">
        <v>3</v>
      </c>
    </row>
    <row r="32" spans="1:24" x14ac:dyDescent="0.25">
      <c r="A32" s="227" t="s">
        <v>122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16"/>
      <c r="O32" s="125"/>
    </row>
    <row r="33" spans="1:24" s="165" customFormat="1" x14ac:dyDescent="0.25">
      <c r="A33" s="167"/>
      <c r="B33" s="162">
        <v>67.5</v>
      </c>
      <c r="C33" s="162" t="s">
        <v>68</v>
      </c>
      <c r="D33" s="162" t="s">
        <v>62</v>
      </c>
      <c r="E33" s="166" t="s">
        <v>69</v>
      </c>
      <c r="F33" s="162"/>
      <c r="G33" s="162">
        <v>59.3</v>
      </c>
      <c r="H33" s="162">
        <v>0.82279999999999998</v>
      </c>
      <c r="I33" s="164">
        <v>100</v>
      </c>
      <c r="J33" s="164">
        <v>100</v>
      </c>
      <c r="K33" s="164">
        <v>100</v>
      </c>
      <c r="L33" s="162"/>
      <c r="M33" s="162">
        <v>0</v>
      </c>
      <c r="N33" s="162">
        <f t="shared" ref="N33" si="2">H33*M33</f>
        <v>0</v>
      </c>
      <c r="O33" s="162"/>
    </row>
    <row r="34" spans="1:24" x14ac:dyDescent="0.25">
      <c r="A34" s="18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84"/>
      <c r="O34" s="125"/>
    </row>
    <row r="35" spans="1:24" x14ac:dyDescent="0.25">
      <c r="A35" s="227" t="s">
        <v>113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16"/>
      <c r="O35" s="125"/>
    </row>
    <row r="36" spans="1:24" x14ac:dyDescent="0.25">
      <c r="A36" s="185"/>
      <c r="B36" s="125">
        <v>75</v>
      </c>
      <c r="C36" s="125" t="s">
        <v>50</v>
      </c>
      <c r="D36" s="125" t="s">
        <v>33</v>
      </c>
      <c r="E36" s="125" t="s">
        <v>51</v>
      </c>
      <c r="F36" s="125"/>
      <c r="G36" s="125">
        <v>72.8</v>
      </c>
      <c r="H36" s="125">
        <v>0.68049999999999999</v>
      </c>
      <c r="I36" s="125">
        <v>100</v>
      </c>
      <c r="J36" s="125">
        <v>105</v>
      </c>
      <c r="K36" s="146">
        <v>110</v>
      </c>
      <c r="L36" s="125"/>
      <c r="M36" s="125">
        <v>105</v>
      </c>
      <c r="N36" s="125">
        <f t="shared" ref="N36:N37" si="3">H36*M36</f>
        <v>71.452500000000001</v>
      </c>
      <c r="O36" s="125">
        <v>1</v>
      </c>
    </row>
    <row r="37" spans="1:24" x14ac:dyDescent="0.25">
      <c r="A37" s="185"/>
      <c r="B37" s="125">
        <v>75</v>
      </c>
      <c r="C37" s="125" t="s">
        <v>127</v>
      </c>
      <c r="D37" s="125" t="s">
        <v>128</v>
      </c>
      <c r="E37" s="125">
        <v>16</v>
      </c>
      <c r="F37" s="125"/>
      <c r="G37" s="125">
        <v>73.5</v>
      </c>
      <c r="H37" s="125">
        <v>0.67520000000000002</v>
      </c>
      <c r="I37" s="125">
        <v>90</v>
      </c>
      <c r="J37" s="125">
        <v>95</v>
      </c>
      <c r="K37" s="146">
        <v>100</v>
      </c>
      <c r="L37" s="125"/>
      <c r="M37" s="125">
        <v>95</v>
      </c>
      <c r="N37" s="125">
        <f t="shared" si="3"/>
        <v>64.144000000000005</v>
      </c>
      <c r="O37" s="125">
        <v>2</v>
      </c>
    </row>
    <row r="38" spans="1:24" x14ac:dyDescent="0.25">
      <c r="A38" s="227" t="s">
        <v>125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16"/>
      <c r="O38" s="125"/>
      <c r="S38" s="130"/>
      <c r="T38" s="130"/>
      <c r="U38" s="130"/>
      <c r="V38" s="130"/>
      <c r="W38" s="130"/>
      <c r="X38" s="130"/>
    </row>
    <row r="39" spans="1:24" s="141" customFormat="1" x14ac:dyDescent="0.25">
      <c r="A39" s="189"/>
      <c r="B39" s="139">
        <v>82.5</v>
      </c>
      <c r="C39" s="139" t="s">
        <v>103</v>
      </c>
      <c r="D39" s="139" t="s">
        <v>62</v>
      </c>
      <c r="E39" s="139" t="s">
        <v>104</v>
      </c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S39" s="189"/>
      <c r="T39" s="189"/>
      <c r="U39" s="189"/>
      <c r="V39" s="189"/>
      <c r="W39" s="189"/>
      <c r="X39" s="189"/>
    </row>
    <row r="40" spans="1:24" x14ac:dyDescent="0.25">
      <c r="A40" s="18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84"/>
      <c r="O40" s="125">
        <v>1</v>
      </c>
      <c r="S40" s="130"/>
      <c r="T40" s="130"/>
      <c r="U40" s="130"/>
      <c r="V40" s="130"/>
      <c r="W40" s="130"/>
      <c r="X40" s="130"/>
    </row>
    <row r="41" spans="1:24" x14ac:dyDescent="0.25">
      <c r="A41" s="227" t="s">
        <v>126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16"/>
      <c r="O41" s="125"/>
      <c r="S41" s="130"/>
      <c r="T41" s="130"/>
      <c r="U41" s="130"/>
      <c r="V41" s="130"/>
      <c r="W41" s="130"/>
      <c r="X41" s="130"/>
    </row>
    <row r="42" spans="1:24" s="165" customFormat="1" x14ac:dyDescent="0.25">
      <c r="A42" s="167"/>
      <c r="B42" s="162">
        <v>100</v>
      </c>
      <c r="C42" s="162" t="s">
        <v>25</v>
      </c>
      <c r="D42" s="162" t="s">
        <v>26</v>
      </c>
      <c r="E42" s="162" t="s">
        <v>27</v>
      </c>
      <c r="F42" s="162"/>
      <c r="G42" s="162">
        <v>98.8</v>
      </c>
      <c r="H42" s="163">
        <v>0.55700000000000005</v>
      </c>
      <c r="I42" s="162">
        <v>160</v>
      </c>
      <c r="J42" s="162">
        <v>170</v>
      </c>
      <c r="K42" s="164">
        <v>180</v>
      </c>
      <c r="L42" s="162"/>
      <c r="M42" s="162">
        <v>170</v>
      </c>
      <c r="N42" s="162">
        <f t="shared" ref="N42" si="4">H42*M42</f>
        <v>94.690000000000012</v>
      </c>
      <c r="O42" s="162">
        <v>1</v>
      </c>
      <c r="S42" s="167"/>
      <c r="T42" s="167"/>
      <c r="U42" s="167"/>
      <c r="V42" s="167"/>
      <c r="W42" s="167"/>
      <c r="X42" s="167"/>
    </row>
    <row r="43" spans="1:24" x14ac:dyDescent="0.25">
      <c r="A43" s="18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84"/>
      <c r="O43" s="125"/>
      <c r="S43" s="130"/>
      <c r="T43" s="130"/>
      <c r="U43" s="130"/>
      <c r="V43" s="130"/>
      <c r="W43" s="130"/>
      <c r="X43" s="130"/>
    </row>
    <row r="44" spans="1:24" x14ac:dyDescent="0.25">
      <c r="A44" s="18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84"/>
      <c r="O44" s="125"/>
    </row>
    <row r="45" spans="1:24" x14ac:dyDescent="0.25">
      <c r="A45" s="227" t="s">
        <v>117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16"/>
      <c r="O45" s="125"/>
    </row>
    <row r="46" spans="1:24" s="165" customFormat="1" x14ac:dyDescent="0.25">
      <c r="A46" s="167"/>
      <c r="B46" s="162">
        <v>100</v>
      </c>
      <c r="C46" s="162" t="s">
        <v>61</v>
      </c>
      <c r="D46" s="162" t="s">
        <v>62</v>
      </c>
      <c r="E46" s="168" t="s">
        <v>63</v>
      </c>
      <c r="F46" s="162"/>
      <c r="G46" s="162">
        <v>95.4</v>
      </c>
      <c r="H46" s="162">
        <v>0.56659999999999999</v>
      </c>
      <c r="I46" s="162">
        <v>160</v>
      </c>
      <c r="J46" s="162">
        <v>165</v>
      </c>
      <c r="K46" s="162">
        <v>170</v>
      </c>
      <c r="L46" s="162"/>
      <c r="M46" s="162">
        <v>170</v>
      </c>
      <c r="N46" s="162">
        <f t="shared" ref="N46" si="5">H46*M46</f>
        <v>96.322000000000003</v>
      </c>
      <c r="O46" s="162">
        <v>1</v>
      </c>
    </row>
    <row r="47" spans="1:24" x14ac:dyDescent="0.25">
      <c r="A47" s="18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84"/>
      <c r="O47" s="125"/>
    </row>
    <row r="48" spans="1:24" x14ac:dyDescent="0.25">
      <c r="A48" s="227" t="s">
        <v>140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16"/>
      <c r="O48" s="125"/>
    </row>
    <row r="49" spans="1:24" s="165" customFormat="1" x14ac:dyDescent="0.25">
      <c r="A49" s="167"/>
      <c r="B49" s="162">
        <v>110</v>
      </c>
      <c r="C49" s="162" t="s">
        <v>131</v>
      </c>
      <c r="D49" s="162" t="s">
        <v>62</v>
      </c>
      <c r="E49" s="162">
        <v>37</v>
      </c>
      <c r="F49" s="162"/>
      <c r="G49" s="162">
        <v>108.5</v>
      </c>
      <c r="H49" s="162">
        <v>0.53839999999999999</v>
      </c>
      <c r="I49" s="164">
        <v>110</v>
      </c>
      <c r="J49" s="162">
        <v>110</v>
      </c>
      <c r="K49" s="162">
        <v>112</v>
      </c>
      <c r="L49" s="162"/>
      <c r="M49" s="162">
        <v>112</v>
      </c>
      <c r="N49" s="162">
        <f t="shared" ref="N49" si="6">H49*M49</f>
        <v>60.300799999999995</v>
      </c>
      <c r="O49" s="162">
        <v>1</v>
      </c>
    </row>
    <row r="50" spans="1:24" x14ac:dyDescent="0.25">
      <c r="A50" s="18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24" s="111" customFormat="1" x14ac:dyDescent="0.25">
      <c r="A51" s="227" t="s">
        <v>139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16"/>
      <c r="O51" s="125"/>
      <c r="S51" s="145"/>
      <c r="T51" s="145"/>
      <c r="U51" s="145"/>
      <c r="V51" s="145"/>
      <c r="W51" s="145"/>
      <c r="X51" s="145"/>
    </row>
    <row r="52" spans="1:24" s="165" customFormat="1" x14ac:dyDescent="0.25">
      <c r="A52" s="167"/>
      <c r="B52" s="162">
        <v>110</v>
      </c>
      <c r="C52" s="162" t="s">
        <v>135</v>
      </c>
      <c r="D52" s="162" t="s">
        <v>26</v>
      </c>
      <c r="E52" s="162">
        <v>43</v>
      </c>
      <c r="F52" s="162"/>
      <c r="G52" s="162">
        <v>109.5</v>
      </c>
      <c r="H52" s="162">
        <v>0.53710000000000002</v>
      </c>
      <c r="I52" s="162">
        <v>110</v>
      </c>
      <c r="J52" s="162">
        <v>130</v>
      </c>
      <c r="K52" s="164">
        <v>142.5</v>
      </c>
      <c r="L52" s="162"/>
      <c r="M52" s="162">
        <v>130</v>
      </c>
      <c r="N52" s="162">
        <f t="shared" ref="N52" si="7">H52*M52</f>
        <v>69.823000000000008</v>
      </c>
      <c r="O52" s="162">
        <v>1</v>
      </c>
      <c r="S52" s="167"/>
      <c r="T52" s="167"/>
      <c r="U52" s="167"/>
      <c r="V52" s="167"/>
      <c r="W52" s="167"/>
      <c r="X52" s="167"/>
    </row>
    <row r="53" spans="1:24" x14ac:dyDescent="0.25">
      <c r="A53" s="227" t="s">
        <v>166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16"/>
      <c r="O53" s="125"/>
    </row>
    <row r="54" spans="1:24" s="165" customFormat="1" x14ac:dyDescent="0.25">
      <c r="A54" s="167"/>
      <c r="B54" s="162">
        <v>110</v>
      </c>
      <c r="C54" s="162" t="s">
        <v>57</v>
      </c>
      <c r="D54" s="162" t="s">
        <v>182</v>
      </c>
      <c r="E54" s="162">
        <v>50</v>
      </c>
      <c r="F54" s="162"/>
      <c r="G54" s="162">
        <v>100.5</v>
      </c>
      <c r="H54" s="162">
        <v>0.55289999999999995</v>
      </c>
      <c r="I54" s="162">
        <v>135</v>
      </c>
      <c r="J54" s="162">
        <v>142.5</v>
      </c>
      <c r="K54" s="164">
        <v>145</v>
      </c>
      <c r="L54" s="162"/>
      <c r="M54" s="162">
        <v>142.5</v>
      </c>
      <c r="N54" s="162">
        <f>H54*M54</f>
        <v>78.788249999999991</v>
      </c>
      <c r="O54" s="162">
        <v>1</v>
      </c>
    </row>
  </sheetData>
  <mergeCells count="25">
    <mergeCell ref="A45:N45"/>
    <mergeCell ref="A38:N38"/>
    <mergeCell ref="A51:N51"/>
    <mergeCell ref="A53:N53"/>
    <mergeCell ref="A48:N48"/>
    <mergeCell ref="A41:N41"/>
    <mergeCell ref="B26:N26"/>
    <mergeCell ref="B28:N28"/>
    <mergeCell ref="A35:N35"/>
    <mergeCell ref="O7:O8"/>
    <mergeCell ref="B7:B8"/>
    <mergeCell ref="C7:C8"/>
    <mergeCell ref="D7:D8"/>
    <mergeCell ref="E7:E8"/>
    <mergeCell ref="F7:F8"/>
    <mergeCell ref="G7:G8"/>
    <mergeCell ref="H7:H8"/>
    <mergeCell ref="A32:N32"/>
    <mergeCell ref="S9:X9"/>
    <mergeCell ref="B24:N24"/>
    <mergeCell ref="B22:N22"/>
    <mergeCell ref="B10:N10"/>
    <mergeCell ref="B13:N13"/>
    <mergeCell ref="B16:N16"/>
    <mergeCell ref="B19:N1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6:Z43"/>
  <sheetViews>
    <sheetView workbookViewId="0">
      <selection activeCell="P30" sqref="P30"/>
    </sheetView>
  </sheetViews>
  <sheetFormatPr defaultRowHeight="15" x14ac:dyDescent="0.25"/>
  <cols>
    <col min="3" max="3" width="22.42578125" customWidth="1"/>
    <col min="4" max="4" width="21.42578125" customWidth="1"/>
    <col min="5" max="5" width="14.42578125" customWidth="1"/>
  </cols>
  <sheetData>
    <row r="6" spans="2:15" ht="44.25" customHeight="1" thickBot="1" x14ac:dyDescent="0.3"/>
    <row r="7" spans="2:15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15" ht="25.5" customHeight="1" x14ac:dyDescent="0.25">
      <c r="B8" s="205"/>
      <c r="C8" s="207"/>
      <c r="D8" s="209"/>
      <c r="E8" s="209"/>
      <c r="F8" s="209"/>
      <c r="G8" s="209"/>
      <c r="H8" s="213"/>
      <c r="I8" s="52">
        <v>1</v>
      </c>
      <c r="J8" s="52">
        <v>2</v>
      </c>
      <c r="K8" s="52">
        <v>3</v>
      </c>
      <c r="L8" s="52">
        <v>4</v>
      </c>
      <c r="M8" s="52" t="s">
        <v>12</v>
      </c>
      <c r="N8" s="53" t="s">
        <v>11</v>
      </c>
      <c r="O8" s="225"/>
    </row>
    <row r="9" spans="2:1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5" x14ac:dyDescent="0.25">
      <c r="B10" s="198" t="s">
        <v>120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50"/>
    </row>
    <row r="11" spans="2:15" x14ac:dyDescent="0.25">
      <c r="B11" s="56">
        <v>56</v>
      </c>
      <c r="C11" s="56" t="s">
        <v>74</v>
      </c>
      <c r="D11" s="54" t="s">
        <v>62</v>
      </c>
      <c r="E11" s="55" t="s">
        <v>75</v>
      </c>
      <c r="F11" s="50"/>
      <c r="G11" s="125">
        <v>55.4</v>
      </c>
      <c r="H11" s="125">
        <v>0.92079999999999995</v>
      </c>
      <c r="I11" s="50">
        <v>100</v>
      </c>
      <c r="J11" s="50">
        <v>105</v>
      </c>
      <c r="K11" s="50">
        <v>110</v>
      </c>
      <c r="L11" s="50"/>
      <c r="M11" s="50">
        <v>110</v>
      </c>
      <c r="N11" s="125">
        <f>H11*M11</f>
        <v>101.288</v>
      </c>
      <c r="O11" s="50">
        <v>1</v>
      </c>
    </row>
    <row r="12" spans="2:15" x14ac:dyDescent="0.25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25">
        <f t="shared" ref="N12" si="0">H12*M12</f>
        <v>0</v>
      </c>
      <c r="O12" s="50"/>
    </row>
    <row r="13" spans="2:15" x14ac:dyDescent="0.25">
      <c r="B13" s="198" t="s">
        <v>109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99"/>
      <c r="O13" s="50"/>
    </row>
    <row r="14" spans="2:15" x14ac:dyDescent="0.25">
      <c r="B14" s="59">
        <v>60</v>
      </c>
      <c r="C14" s="59" t="s">
        <v>64</v>
      </c>
      <c r="D14" s="57" t="s">
        <v>62</v>
      </c>
      <c r="E14" s="58" t="s">
        <v>66</v>
      </c>
      <c r="F14" s="50"/>
      <c r="G14" s="125">
        <v>59.2</v>
      </c>
      <c r="H14" s="125">
        <v>0.86760000000000004</v>
      </c>
      <c r="I14" s="50">
        <v>100</v>
      </c>
      <c r="J14" s="50">
        <v>105</v>
      </c>
      <c r="K14" s="50">
        <v>112.5</v>
      </c>
      <c r="L14" s="50"/>
      <c r="M14" s="50">
        <v>112.5</v>
      </c>
      <c r="N14" s="125">
        <f>H14*M14</f>
        <v>97.605000000000004</v>
      </c>
      <c r="O14" s="50">
        <v>1</v>
      </c>
    </row>
    <row r="15" spans="2:15" x14ac:dyDescent="0.25">
      <c r="B15" s="198" t="s">
        <v>122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199"/>
      <c r="O15" s="50"/>
    </row>
    <row r="16" spans="2:15" x14ac:dyDescent="0.25">
      <c r="B16" s="62">
        <v>67.5</v>
      </c>
      <c r="C16" s="62" t="s">
        <v>65</v>
      </c>
      <c r="D16" s="60" t="s">
        <v>62</v>
      </c>
      <c r="E16" s="61" t="s">
        <v>67</v>
      </c>
      <c r="F16" s="50"/>
      <c r="G16" s="125">
        <v>61.9</v>
      </c>
      <c r="H16" s="125">
        <v>0.81010000000000004</v>
      </c>
      <c r="I16" s="125">
        <v>70</v>
      </c>
      <c r="J16" s="125">
        <v>75</v>
      </c>
      <c r="K16" s="146">
        <v>77.5</v>
      </c>
      <c r="L16" s="125"/>
      <c r="M16" s="125">
        <v>75</v>
      </c>
      <c r="N16" s="125">
        <f t="shared" ref="N16" si="1">H16*M16</f>
        <v>60.7575</v>
      </c>
      <c r="O16" s="50">
        <v>1</v>
      </c>
    </row>
    <row r="17" spans="2:26" s="76" customFormat="1" x14ac:dyDescent="0.25">
      <c r="B17" s="198" t="s">
        <v>141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199"/>
      <c r="O17" s="77"/>
    </row>
    <row r="18" spans="2:26" s="141" customFormat="1" x14ac:dyDescent="0.25">
      <c r="B18" s="139">
        <v>52</v>
      </c>
      <c r="C18" s="139" t="s">
        <v>133</v>
      </c>
      <c r="D18" s="139" t="s">
        <v>132</v>
      </c>
      <c r="E18" s="140" t="s">
        <v>134</v>
      </c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2:26" x14ac:dyDescent="0.25">
      <c r="B19" s="198" t="s">
        <v>122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199"/>
      <c r="O19" s="50"/>
    </row>
    <row r="20" spans="2:26" x14ac:dyDescent="0.25">
      <c r="B20" s="63">
        <v>67.5</v>
      </c>
      <c r="C20" s="63" t="s">
        <v>68</v>
      </c>
      <c r="D20" s="63" t="s">
        <v>62</v>
      </c>
      <c r="E20" s="64" t="s">
        <v>69</v>
      </c>
      <c r="F20" s="50"/>
      <c r="G20" s="125">
        <v>59.3</v>
      </c>
      <c r="H20" s="125">
        <v>0.82279999999999998</v>
      </c>
      <c r="I20" s="50">
        <v>150</v>
      </c>
      <c r="J20" s="50">
        <v>155</v>
      </c>
      <c r="K20" s="50">
        <v>165</v>
      </c>
      <c r="L20" s="50"/>
      <c r="M20" s="50">
        <v>165</v>
      </c>
      <c r="N20" s="125">
        <f t="shared" ref="N20" si="2">H20*M20</f>
        <v>135.762</v>
      </c>
      <c r="O20" s="50">
        <v>1</v>
      </c>
    </row>
    <row r="21" spans="2:26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2:26" x14ac:dyDescent="0.25">
      <c r="B22" s="198" t="s">
        <v>113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99"/>
      <c r="O22" s="63"/>
    </row>
    <row r="23" spans="2:26" x14ac:dyDescent="0.25">
      <c r="B23" s="65">
        <v>75</v>
      </c>
      <c r="C23" s="65" t="s">
        <v>48</v>
      </c>
      <c r="D23" s="65" t="s">
        <v>33</v>
      </c>
      <c r="E23" s="65" t="s">
        <v>49</v>
      </c>
      <c r="F23" s="50"/>
      <c r="G23" s="50">
        <v>74.7</v>
      </c>
      <c r="H23" s="125">
        <v>0.66659999999999997</v>
      </c>
      <c r="I23" s="125">
        <v>165</v>
      </c>
      <c r="J23" s="146">
        <v>170</v>
      </c>
      <c r="K23" s="125">
        <v>0</v>
      </c>
      <c r="L23" s="125"/>
      <c r="M23" s="125">
        <v>165</v>
      </c>
      <c r="N23" s="125">
        <f t="shared" ref="N23:N27" si="3">H23*M23</f>
        <v>109.98899999999999</v>
      </c>
      <c r="O23" s="50">
        <v>2</v>
      </c>
    </row>
    <row r="24" spans="2:26" x14ac:dyDescent="0.25">
      <c r="B24" s="66">
        <v>75</v>
      </c>
      <c r="C24" s="66" t="s">
        <v>50</v>
      </c>
      <c r="D24" s="66" t="s">
        <v>33</v>
      </c>
      <c r="E24" s="66" t="s">
        <v>51</v>
      </c>
      <c r="F24" s="50"/>
      <c r="G24" s="125">
        <v>72.8</v>
      </c>
      <c r="H24" s="125">
        <v>0.68049999999999999</v>
      </c>
      <c r="I24" s="146">
        <v>170</v>
      </c>
      <c r="J24" s="125">
        <v>170</v>
      </c>
      <c r="K24" s="146">
        <v>172.5</v>
      </c>
      <c r="L24" s="125"/>
      <c r="M24" s="125">
        <v>170</v>
      </c>
      <c r="N24" s="125">
        <f t="shared" si="3"/>
        <v>115.685</v>
      </c>
      <c r="O24" s="50">
        <v>1</v>
      </c>
    </row>
    <row r="25" spans="2:26" x14ac:dyDescent="0.25">
      <c r="B25" s="77">
        <v>75</v>
      </c>
      <c r="C25" s="77" t="s">
        <v>127</v>
      </c>
      <c r="D25" s="77" t="s">
        <v>128</v>
      </c>
      <c r="E25" s="77">
        <v>16</v>
      </c>
      <c r="F25" s="50"/>
      <c r="G25" s="125">
        <v>73.5</v>
      </c>
      <c r="H25" s="125">
        <v>0.67520000000000002</v>
      </c>
      <c r="I25" s="50">
        <v>115</v>
      </c>
      <c r="J25" s="50">
        <v>120</v>
      </c>
      <c r="K25" s="50">
        <v>130</v>
      </c>
      <c r="L25" s="50"/>
      <c r="M25" s="50">
        <v>130</v>
      </c>
      <c r="N25" s="125">
        <f t="shared" si="3"/>
        <v>87.775999999999996</v>
      </c>
      <c r="O25" s="50">
        <v>3</v>
      </c>
    </row>
    <row r="26" spans="2:26" x14ac:dyDescent="0.25">
      <c r="B26" s="198" t="s">
        <v>117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199"/>
      <c r="O26" s="50"/>
    </row>
    <row r="27" spans="2:26" x14ac:dyDescent="0.25">
      <c r="B27" s="67">
        <v>100</v>
      </c>
      <c r="C27" s="67" t="s">
        <v>61</v>
      </c>
      <c r="D27" s="67" t="s">
        <v>62</v>
      </c>
      <c r="E27" s="71" t="s">
        <v>63</v>
      </c>
      <c r="F27" s="50"/>
      <c r="G27" s="125">
        <v>95.4</v>
      </c>
      <c r="H27" s="125">
        <v>0.56659999999999999</v>
      </c>
      <c r="I27" s="125">
        <v>220</v>
      </c>
      <c r="J27" s="125">
        <v>230</v>
      </c>
      <c r="K27" s="125">
        <v>235</v>
      </c>
      <c r="L27" s="125"/>
      <c r="M27" s="125">
        <v>235</v>
      </c>
      <c r="N27" s="125">
        <f t="shared" si="3"/>
        <v>133.15100000000001</v>
      </c>
      <c r="O27" s="50">
        <v>1</v>
      </c>
    </row>
    <row r="28" spans="2:26" x14ac:dyDescent="0.25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2:26" ht="15" customHeight="1" x14ac:dyDescent="0.25">
      <c r="B29" s="198" t="s">
        <v>160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199"/>
      <c r="O29" s="125"/>
    </row>
    <row r="30" spans="2:26" x14ac:dyDescent="0.25">
      <c r="B30" s="125">
        <v>100</v>
      </c>
      <c r="C30" s="125" t="s">
        <v>157</v>
      </c>
      <c r="D30" s="125" t="s">
        <v>158</v>
      </c>
      <c r="E30" s="125" t="s">
        <v>159</v>
      </c>
      <c r="F30" s="50"/>
      <c r="G30" s="50">
        <v>94.3</v>
      </c>
      <c r="H30" s="50">
        <v>0.57010000000000005</v>
      </c>
      <c r="I30" s="50">
        <v>80</v>
      </c>
      <c r="J30" s="146">
        <v>100</v>
      </c>
      <c r="K30" s="146">
        <v>120</v>
      </c>
      <c r="L30" s="50"/>
      <c r="M30" s="50">
        <v>80</v>
      </c>
      <c r="N30" s="50">
        <f>H30*M30</f>
        <v>45.608000000000004</v>
      </c>
      <c r="O30" s="50">
        <v>1</v>
      </c>
      <c r="P30" s="111"/>
    </row>
    <row r="31" spans="2:26" x14ac:dyDescent="0.25">
      <c r="B31" s="198" t="s">
        <v>116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199"/>
    </row>
    <row r="32" spans="2:26" x14ac:dyDescent="0.25">
      <c r="B32" s="50">
        <v>100</v>
      </c>
      <c r="C32" s="125" t="s">
        <v>79</v>
      </c>
      <c r="D32" s="125" t="s">
        <v>62</v>
      </c>
      <c r="E32" s="50">
        <v>27</v>
      </c>
      <c r="F32" s="50"/>
      <c r="G32" s="50">
        <v>96.5</v>
      </c>
      <c r="H32" s="50"/>
      <c r="I32" s="50">
        <v>205</v>
      </c>
      <c r="J32" s="50">
        <v>215</v>
      </c>
      <c r="K32" s="146">
        <v>220</v>
      </c>
      <c r="L32" s="50"/>
      <c r="M32" s="50">
        <v>215</v>
      </c>
      <c r="N32" s="125">
        <f>H32*M32</f>
        <v>0</v>
      </c>
      <c r="O32" s="50">
        <v>2</v>
      </c>
    </row>
    <row r="33" spans="2:15" x14ac:dyDescent="0.25">
      <c r="B33" s="50">
        <v>100</v>
      </c>
      <c r="C33" s="125" t="s">
        <v>183</v>
      </c>
      <c r="D33" s="50"/>
      <c r="E33" s="50">
        <v>24</v>
      </c>
      <c r="F33" s="50"/>
      <c r="G33" s="50">
        <v>99</v>
      </c>
      <c r="H33" s="50"/>
      <c r="I33" s="50">
        <v>222</v>
      </c>
      <c r="J33" s="50">
        <v>230</v>
      </c>
      <c r="K33" s="146">
        <v>240</v>
      </c>
      <c r="L33" s="50"/>
      <c r="M33" s="50">
        <v>230</v>
      </c>
      <c r="N33" s="125">
        <f>H33*M33</f>
        <v>0</v>
      </c>
      <c r="O33" s="50">
        <v>1</v>
      </c>
    </row>
    <row r="34" spans="2:15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2:15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2:15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2:15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x14ac:dyDescent="0.2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2:15" x14ac:dyDescent="0.2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2:15" x14ac:dyDescent="0.25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2:15" x14ac:dyDescent="0.25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2:15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2:15" x14ac:dyDescent="0.25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</sheetData>
  <mergeCells count="17">
    <mergeCell ref="B19:N19"/>
    <mergeCell ref="B22:N22"/>
    <mergeCell ref="B17:N17"/>
    <mergeCell ref="B31:Z31"/>
    <mergeCell ref="B29:N29"/>
    <mergeCell ref="B26:N26"/>
    <mergeCell ref="B10:N10"/>
    <mergeCell ref="B13:N13"/>
    <mergeCell ref="B15:N15"/>
    <mergeCell ref="B7:B8"/>
    <mergeCell ref="O7:O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C6:AC44"/>
  <sheetViews>
    <sheetView workbookViewId="0">
      <pane ySplit="8" topLeftCell="A9" activePane="bottomLeft" state="frozen"/>
      <selection pane="bottomLeft" activeCell="Q21" sqref="Q21"/>
    </sheetView>
  </sheetViews>
  <sheetFormatPr defaultRowHeight="15" x14ac:dyDescent="0.25"/>
  <cols>
    <col min="4" max="4" width="22.7109375" customWidth="1"/>
    <col min="5" max="5" width="23.42578125" customWidth="1"/>
    <col min="6" max="6" width="15.85546875" customWidth="1"/>
    <col min="18" max="18" width="4.42578125" customWidth="1"/>
    <col min="19" max="29" width="8.7109375" hidden="1" customWidth="1"/>
  </cols>
  <sheetData>
    <row r="6" spans="3:16" ht="34.5" customHeight="1" thickBot="1" x14ac:dyDescent="0.3"/>
    <row r="7" spans="3:16" x14ac:dyDescent="0.25">
      <c r="C7" s="204" t="s">
        <v>1</v>
      </c>
      <c r="D7" s="206" t="s">
        <v>2</v>
      </c>
      <c r="E7" s="208" t="s">
        <v>3</v>
      </c>
      <c r="F7" s="208" t="s">
        <v>8</v>
      </c>
      <c r="G7" s="208" t="s">
        <v>9</v>
      </c>
      <c r="H7" s="208" t="s">
        <v>10</v>
      </c>
      <c r="I7" s="212" t="s">
        <v>11</v>
      </c>
      <c r="J7" s="3"/>
      <c r="K7" s="3"/>
      <c r="L7" s="3"/>
      <c r="M7" s="3"/>
      <c r="N7" s="3"/>
      <c r="O7" s="3"/>
      <c r="P7" s="224" t="s">
        <v>13</v>
      </c>
    </row>
    <row r="8" spans="3:16" ht="27.75" customHeight="1" x14ac:dyDescent="0.25">
      <c r="C8" s="205"/>
      <c r="D8" s="207"/>
      <c r="E8" s="209"/>
      <c r="F8" s="209"/>
      <c r="G8" s="209"/>
      <c r="H8" s="209"/>
      <c r="I8" s="213"/>
      <c r="J8" s="80">
        <v>1</v>
      </c>
      <c r="K8" s="80">
        <v>2</v>
      </c>
      <c r="L8" s="80">
        <v>3</v>
      </c>
      <c r="M8" s="80">
        <v>4</v>
      </c>
      <c r="N8" s="80" t="s">
        <v>12</v>
      </c>
      <c r="O8" s="81" t="s">
        <v>11</v>
      </c>
      <c r="P8" s="225"/>
    </row>
    <row r="9" spans="3:16" x14ac:dyDescent="0.25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3:16" x14ac:dyDescent="0.25">
      <c r="C10" s="198" t="s">
        <v>109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199"/>
      <c r="P10" s="78"/>
    </row>
    <row r="11" spans="3:16" x14ac:dyDescent="0.25">
      <c r="C11" s="83">
        <v>60</v>
      </c>
      <c r="D11" s="83" t="s">
        <v>94</v>
      </c>
      <c r="E11" s="82" t="s">
        <v>95</v>
      </c>
      <c r="F11" s="82" t="s">
        <v>96</v>
      </c>
      <c r="G11" s="78"/>
      <c r="H11" s="78">
        <v>62.8</v>
      </c>
      <c r="I11" s="78">
        <v>0.83020000000000005</v>
      </c>
      <c r="J11" s="78">
        <v>62</v>
      </c>
      <c r="K11" s="78">
        <v>65</v>
      </c>
      <c r="L11" s="146">
        <v>70</v>
      </c>
      <c r="M11" s="78"/>
      <c r="N11" s="78">
        <v>65</v>
      </c>
      <c r="O11" s="125">
        <f t="shared" ref="O11" si="0">I11*N11</f>
        <v>53.963000000000001</v>
      </c>
      <c r="P11" s="78">
        <v>1</v>
      </c>
    </row>
    <row r="12" spans="3:16" s="111" customFormat="1" x14ac:dyDescent="0.25">
      <c r="C12" s="198" t="s">
        <v>113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199"/>
      <c r="P12" s="125"/>
    </row>
    <row r="13" spans="3:16" x14ac:dyDescent="0.25">
      <c r="C13" s="84">
        <v>75</v>
      </c>
      <c r="D13" s="84" t="s">
        <v>50</v>
      </c>
      <c r="E13" s="84" t="s">
        <v>33</v>
      </c>
      <c r="F13" s="84" t="s">
        <v>51</v>
      </c>
      <c r="G13" s="78"/>
      <c r="H13" s="78">
        <v>72.8</v>
      </c>
      <c r="I13" s="125">
        <v>0.68049999999999999</v>
      </c>
      <c r="J13" s="78">
        <v>90</v>
      </c>
      <c r="K13" s="78">
        <v>100</v>
      </c>
      <c r="L13" s="146">
        <v>102.5</v>
      </c>
      <c r="M13" s="78"/>
      <c r="N13" s="78">
        <v>100</v>
      </c>
      <c r="O13" s="125">
        <f t="shared" ref="O13" si="1">I13*N13</f>
        <v>68.05</v>
      </c>
      <c r="P13" s="78">
        <v>1</v>
      </c>
    </row>
    <row r="14" spans="3:16" x14ac:dyDescent="0.25">
      <c r="C14" s="198" t="s">
        <v>143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199"/>
      <c r="P14" s="78"/>
    </row>
    <row r="15" spans="3:16" x14ac:dyDescent="0.25">
      <c r="C15" s="85">
        <v>100</v>
      </c>
      <c r="D15" s="85" t="s">
        <v>52</v>
      </c>
      <c r="E15" s="85" t="s">
        <v>26</v>
      </c>
      <c r="F15" s="85" t="s">
        <v>53</v>
      </c>
      <c r="G15" s="78"/>
      <c r="H15" s="78">
        <v>99.5</v>
      </c>
      <c r="I15" s="78">
        <v>0.55530000000000002</v>
      </c>
      <c r="J15" s="78">
        <v>150</v>
      </c>
      <c r="K15" s="78">
        <v>155</v>
      </c>
      <c r="L15" s="78">
        <v>165</v>
      </c>
      <c r="M15" s="78"/>
      <c r="N15" s="78">
        <v>165</v>
      </c>
      <c r="O15" s="78">
        <f>I15*N15</f>
        <v>91.624499999999998</v>
      </c>
      <c r="P15" s="78">
        <v>1</v>
      </c>
    </row>
    <row r="16" spans="3:16" x14ac:dyDescent="0.25">
      <c r="C16" s="78"/>
      <c r="D16" s="198" t="s">
        <v>109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199"/>
    </row>
    <row r="17" spans="3:29" x14ac:dyDescent="0.25">
      <c r="C17" s="78"/>
      <c r="D17" s="132" t="s">
        <v>64</v>
      </c>
      <c r="E17" s="196" t="s">
        <v>62</v>
      </c>
      <c r="F17" s="197" t="s">
        <v>66</v>
      </c>
      <c r="G17" s="196"/>
      <c r="H17" s="196">
        <v>59.2</v>
      </c>
      <c r="I17" s="196">
        <v>0.86760000000000004</v>
      </c>
      <c r="J17" s="196">
        <v>30</v>
      </c>
      <c r="K17" s="196">
        <v>32.5</v>
      </c>
      <c r="L17" s="196">
        <v>35</v>
      </c>
      <c r="M17" s="196"/>
      <c r="N17" s="196">
        <v>35</v>
      </c>
      <c r="O17" s="196">
        <f>I17*N17</f>
        <v>30.366</v>
      </c>
      <c r="P17" s="196">
        <v>1</v>
      </c>
    </row>
    <row r="18" spans="3:29" x14ac:dyDescent="0.25">
      <c r="C18" s="78"/>
      <c r="D18" s="78"/>
      <c r="E18" s="228" t="s">
        <v>110</v>
      </c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27"/>
      <c r="R18" s="227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29"/>
    </row>
    <row r="19" spans="3:29" x14ac:dyDescent="0.25">
      <c r="C19" s="132">
        <v>67.5</v>
      </c>
      <c r="D19" s="132" t="s">
        <v>65</v>
      </c>
      <c r="E19" s="125" t="s">
        <v>62</v>
      </c>
      <c r="F19" s="131" t="s">
        <v>67</v>
      </c>
      <c r="G19" s="125"/>
      <c r="H19" s="125">
        <v>61.9</v>
      </c>
      <c r="I19" s="125">
        <v>0.81010000000000004</v>
      </c>
      <c r="J19" s="78">
        <v>32.5</v>
      </c>
      <c r="K19" s="146">
        <v>35</v>
      </c>
      <c r="L19" s="78">
        <v>35</v>
      </c>
      <c r="M19" s="78"/>
      <c r="N19" s="78">
        <v>35</v>
      </c>
      <c r="O19" s="125">
        <f>I19*N19</f>
        <v>28.3535</v>
      </c>
      <c r="P19" s="78">
        <v>1</v>
      </c>
      <c r="Q19" s="43"/>
      <c r="R19" s="36"/>
    </row>
    <row r="20" spans="3:29" x14ac:dyDescent="0.25"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</row>
    <row r="21" spans="3:29" x14ac:dyDescent="0.25"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3:29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3:29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3:29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3:29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3:29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3:29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3:29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3:29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3:29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3:29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</row>
    <row r="32" spans="3:29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3:16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</row>
    <row r="34" spans="3:16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3:16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3:16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3:16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3:16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3:16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3:16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3:16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3:16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3:16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</row>
    <row r="44" spans="3:16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</row>
  </sheetData>
  <mergeCells count="13">
    <mergeCell ref="I7:I8"/>
    <mergeCell ref="P7:P8"/>
    <mergeCell ref="C7:C8"/>
    <mergeCell ref="D7:D8"/>
    <mergeCell ref="E7:E8"/>
    <mergeCell ref="F7:F8"/>
    <mergeCell ref="G7:G8"/>
    <mergeCell ref="H7:H8"/>
    <mergeCell ref="D16:P16"/>
    <mergeCell ref="E18:AC18"/>
    <mergeCell ref="C10:O10"/>
    <mergeCell ref="C12:O12"/>
    <mergeCell ref="C14:O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33"/>
  </sheetPr>
  <dimension ref="B6:U14"/>
  <sheetViews>
    <sheetView workbookViewId="0">
      <pane ySplit="8" topLeftCell="A9" activePane="bottomLeft" state="frozen"/>
      <selection pane="bottomLeft" activeCell="D21" sqref="D21"/>
    </sheetView>
  </sheetViews>
  <sheetFormatPr defaultRowHeight="15" x14ac:dyDescent="0.25"/>
  <cols>
    <col min="3" max="3" width="18.7109375" customWidth="1"/>
    <col min="4" max="4" width="18.42578125" customWidth="1"/>
    <col min="5" max="5" width="14.7109375" customWidth="1"/>
  </cols>
  <sheetData>
    <row r="6" spans="2:21" ht="37.5" customHeight="1" thickBot="1" x14ac:dyDescent="0.3">
      <c r="U6" s="8"/>
    </row>
    <row r="7" spans="2:21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92" t="s">
        <v>153</v>
      </c>
    </row>
    <row r="8" spans="2:21" ht="26.25" customHeight="1" x14ac:dyDescent="0.25">
      <c r="B8" s="205"/>
      <c r="C8" s="207"/>
      <c r="D8" s="209"/>
      <c r="E8" s="209"/>
      <c r="F8" s="209"/>
      <c r="G8" s="209"/>
      <c r="H8" s="213"/>
      <c r="I8" s="86">
        <v>1</v>
      </c>
      <c r="J8" s="86">
        <v>2</v>
      </c>
      <c r="K8" s="86">
        <v>3</v>
      </c>
      <c r="L8" s="86">
        <v>4</v>
      </c>
      <c r="M8" s="86" t="s">
        <v>12</v>
      </c>
      <c r="N8" s="87" t="s">
        <v>11</v>
      </c>
      <c r="O8" s="123">
        <v>1</v>
      </c>
      <c r="P8" s="123">
        <v>2</v>
      </c>
      <c r="Q8" s="123">
        <v>3</v>
      </c>
      <c r="R8" s="123">
        <v>4</v>
      </c>
      <c r="S8" s="123" t="s">
        <v>12</v>
      </c>
      <c r="T8" s="19" t="s">
        <v>11</v>
      </c>
      <c r="U8" s="90"/>
    </row>
    <row r="9" spans="2:21" x14ac:dyDescent="0.25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125"/>
      <c r="P9" s="125"/>
      <c r="Q9" s="125"/>
      <c r="R9" s="125"/>
      <c r="S9" s="125"/>
      <c r="T9" s="188"/>
      <c r="U9" s="90"/>
    </row>
    <row r="10" spans="2:21" s="111" customFormat="1" x14ac:dyDescent="0.25">
      <c r="B10" s="198" t="s">
        <v>111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20"/>
      <c r="T10" s="193"/>
      <c r="U10" s="90"/>
    </row>
    <row r="11" spans="2:21" x14ac:dyDescent="0.25">
      <c r="B11" s="85">
        <v>67.5</v>
      </c>
      <c r="C11" s="125" t="s">
        <v>56</v>
      </c>
      <c r="D11" s="125" t="s">
        <v>26</v>
      </c>
      <c r="E11" s="125">
        <v>14</v>
      </c>
      <c r="F11" s="85"/>
      <c r="G11" s="85">
        <v>62.4</v>
      </c>
      <c r="H11" s="85">
        <v>0.78139999999999998</v>
      </c>
      <c r="I11" s="85">
        <v>40</v>
      </c>
      <c r="J11" s="85">
        <v>45</v>
      </c>
      <c r="K11" s="85">
        <v>47.5</v>
      </c>
      <c r="L11" s="85"/>
      <c r="M11" s="85">
        <v>47.5</v>
      </c>
      <c r="N11" s="136">
        <f>H11*M11</f>
        <v>37.116500000000002</v>
      </c>
      <c r="O11" s="125">
        <v>40</v>
      </c>
      <c r="P11" s="146">
        <v>45</v>
      </c>
      <c r="Q11" s="90">
        <v>45</v>
      </c>
      <c r="R11" s="90"/>
      <c r="S11" s="90">
        <v>45</v>
      </c>
      <c r="T11" s="193">
        <f>H11*S11</f>
        <v>35.162999999999997</v>
      </c>
      <c r="U11" s="194">
        <v>1</v>
      </c>
    </row>
    <row r="12" spans="2:21" x14ac:dyDescent="0.25">
      <c r="O12" s="36"/>
      <c r="P12" s="36"/>
    </row>
    <row r="13" spans="2:21" x14ac:dyDescent="0.25">
      <c r="P13" s="36"/>
    </row>
    <row r="14" spans="2:21" x14ac:dyDescent="0.25">
      <c r="P14" s="36"/>
    </row>
  </sheetData>
  <mergeCells count="8">
    <mergeCell ref="B10:S10"/>
    <mergeCell ref="H7:H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FF"/>
  </sheetPr>
  <dimension ref="B6:P21"/>
  <sheetViews>
    <sheetView workbookViewId="0">
      <pane ySplit="8" topLeftCell="A18" activePane="bottomLeft" state="frozen"/>
      <selection pane="bottomLeft" activeCell="P21" sqref="P21"/>
    </sheetView>
  </sheetViews>
  <sheetFormatPr defaultRowHeight="15" x14ac:dyDescent="0.25"/>
  <cols>
    <col min="3" max="3" width="20.7109375" customWidth="1"/>
    <col min="4" max="4" width="22.5703125" customWidth="1"/>
    <col min="5" max="5" width="17" customWidth="1"/>
    <col min="14" max="14" width="11.140625" customWidth="1"/>
  </cols>
  <sheetData>
    <row r="6" spans="2:15" ht="36.75" customHeight="1" thickBot="1" x14ac:dyDescent="0.3"/>
    <row r="7" spans="2:15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15" ht="26.25" customHeight="1" x14ac:dyDescent="0.25">
      <c r="B8" s="205"/>
      <c r="C8" s="207"/>
      <c r="D8" s="209"/>
      <c r="E8" s="209"/>
      <c r="F8" s="209"/>
      <c r="G8" s="209"/>
      <c r="H8" s="213"/>
      <c r="I8" s="88">
        <v>1</v>
      </c>
      <c r="J8" s="88">
        <v>2</v>
      </c>
      <c r="K8" s="88">
        <v>3</v>
      </c>
      <c r="L8" s="88">
        <v>4</v>
      </c>
      <c r="M8" s="88" t="s">
        <v>12</v>
      </c>
      <c r="N8" s="89" t="s">
        <v>11</v>
      </c>
      <c r="O8" s="225"/>
    </row>
    <row r="9" spans="2:15" x14ac:dyDescent="0.25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spans="2:15" x14ac:dyDescent="0.25">
      <c r="B10" s="198" t="s">
        <v>113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125"/>
    </row>
    <row r="11" spans="2:15" x14ac:dyDescent="0.25">
      <c r="B11" s="125">
        <v>75</v>
      </c>
      <c r="C11" s="125" t="s">
        <v>50</v>
      </c>
      <c r="D11" s="125" t="s">
        <v>33</v>
      </c>
      <c r="E11" s="125" t="s">
        <v>51</v>
      </c>
      <c r="F11" s="125"/>
      <c r="G11" s="125">
        <v>72.8</v>
      </c>
      <c r="H11" s="125">
        <v>0.68049999999999999</v>
      </c>
      <c r="I11" s="125">
        <v>50</v>
      </c>
      <c r="J11" s="125">
        <v>60</v>
      </c>
      <c r="K11" s="125">
        <v>65</v>
      </c>
      <c r="L11" s="125"/>
      <c r="M11" s="125">
        <v>65</v>
      </c>
      <c r="N11" s="125">
        <f>H12*M11</f>
        <v>36.6145</v>
      </c>
      <c r="O11" s="125">
        <v>1</v>
      </c>
    </row>
    <row r="12" spans="2:15" x14ac:dyDescent="0.25">
      <c r="B12" s="125">
        <v>100</v>
      </c>
      <c r="C12" s="125" t="s">
        <v>79</v>
      </c>
      <c r="D12" s="125" t="s">
        <v>62</v>
      </c>
      <c r="E12" s="131" t="s">
        <v>80</v>
      </c>
      <c r="F12" s="125"/>
      <c r="G12" s="125">
        <v>96.5</v>
      </c>
      <c r="H12" s="125">
        <v>0.56330000000000002</v>
      </c>
      <c r="I12" s="125">
        <v>95</v>
      </c>
      <c r="J12" s="125">
        <v>97.5</v>
      </c>
      <c r="K12" s="146">
        <v>100</v>
      </c>
      <c r="L12" s="125"/>
      <c r="M12" s="125">
        <v>97.5</v>
      </c>
      <c r="N12" s="125">
        <f>H12*M12</f>
        <v>54.921750000000003</v>
      </c>
      <c r="O12" s="125">
        <v>1</v>
      </c>
    </row>
    <row r="13" spans="2:15" x14ac:dyDescent="0.25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spans="2:15" x14ac:dyDescent="0.25"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2:15" x14ac:dyDescent="0.25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</row>
    <row r="16" spans="2:15" x14ac:dyDescent="0.25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</row>
    <row r="17" spans="2:16" x14ac:dyDescent="0.25"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6" x14ac:dyDescent="0.25">
      <c r="B18" s="198" t="s">
        <v>195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199"/>
      <c r="O18" s="125"/>
    </row>
    <row r="19" spans="2:16" x14ac:dyDescent="0.25">
      <c r="B19" s="125">
        <v>100</v>
      </c>
      <c r="C19" s="125" t="s">
        <v>79</v>
      </c>
      <c r="D19" s="125" t="s">
        <v>62</v>
      </c>
      <c r="E19" s="125">
        <v>27</v>
      </c>
      <c r="F19" s="125"/>
      <c r="G19" s="125">
        <v>96.5</v>
      </c>
      <c r="H19" s="125"/>
      <c r="I19" s="125">
        <v>95</v>
      </c>
      <c r="J19" s="125">
        <v>97.5</v>
      </c>
      <c r="K19" s="190">
        <v>100</v>
      </c>
      <c r="L19" s="125"/>
      <c r="M19" s="125">
        <v>97.5</v>
      </c>
      <c r="N19" s="125"/>
      <c r="O19" s="125">
        <v>1</v>
      </c>
      <c r="P19" s="111"/>
    </row>
    <row r="20" spans="2:16" x14ac:dyDescent="0.25">
      <c r="B20" s="198" t="s">
        <v>113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199"/>
      <c r="O20" s="125"/>
    </row>
    <row r="21" spans="2:16" x14ac:dyDescent="0.25">
      <c r="B21" s="125">
        <v>75</v>
      </c>
      <c r="C21" s="125" t="s">
        <v>50</v>
      </c>
      <c r="D21" s="125" t="s">
        <v>33</v>
      </c>
      <c r="E21" s="125" t="s">
        <v>51</v>
      </c>
      <c r="F21" s="125"/>
      <c r="G21" s="125">
        <v>72.8</v>
      </c>
      <c r="H21" s="125"/>
      <c r="I21" s="125">
        <v>50</v>
      </c>
      <c r="J21" s="125">
        <v>60</v>
      </c>
      <c r="K21" s="195">
        <v>65</v>
      </c>
      <c r="L21" s="125"/>
      <c r="M21" s="125">
        <v>65</v>
      </c>
      <c r="N21" s="125"/>
      <c r="O21" s="125">
        <v>1</v>
      </c>
      <c r="P21" s="111"/>
    </row>
  </sheetData>
  <mergeCells count="11">
    <mergeCell ref="B20:N20"/>
    <mergeCell ref="B18:N18"/>
    <mergeCell ref="B10:N10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33"/>
  </sheetPr>
  <dimension ref="B6:Z76"/>
  <sheetViews>
    <sheetView workbookViewId="0">
      <pane ySplit="8" topLeftCell="A9" activePane="bottomLeft" state="frozen"/>
      <selection pane="bottomLeft" activeCell="J48" sqref="J48"/>
    </sheetView>
  </sheetViews>
  <sheetFormatPr defaultRowHeight="15" x14ac:dyDescent="0.25"/>
  <cols>
    <col min="3" max="3" width="25.140625" customWidth="1"/>
    <col min="4" max="4" width="22.5703125" customWidth="1"/>
    <col min="5" max="5" width="22.42578125" customWidth="1"/>
    <col min="18" max="18" width="5.140625" customWidth="1"/>
    <col min="19" max="19" width="62.28515625" customWidth="1"/>
    <col min="20" max="20" width="20" hidden="1" customWidth="1"/>
    <col min="21" max="21" width="15.5703125" hidden="1" customWidth="1"/>
    <col min="22" max="22" width="7.7109375" hidden="1" customWidth="1"/>
    <col min="23" max="23" width="7.5703125" hidden="1" customWidth="1"/>
    <col min="24" max="24" width="6" customWidth="1"/>
    <col min="25" max="25" width="27.42578125" customWidth="1"/>
    <col min="26" max="26" width="21.140625" customWidth="1"/>
  </cols>
  <sheetData>
    <row r="6" spans="2:23" ht="29.25" customHeight="1" thickBot="1" x14ac:dyDescent="0.3"/>
    <row r="7" spans="2:23" x14ac:dyDescent="0.25">
      <c r="B7" s="204" t="s">
        <v>1</v>
      </c>
      <c r="C7" s="206" t="s">
        <v>2</v>
      </c>
      <c r="D7" s="208" t="s">
        <v>3</v>
      </c>
      <c r="E7" s="208" t="s">
        <v>8</v>
      </c>
      <c r="F7" s="208" t="s">
        <v>9</v>
      </c>
      <c r="G7" s="208" t="s">
        <v>10</v>
      </c>
      <c r="H7" s="212" t="s">
        <v>11</v>
      </c>
      <c r="I7" s="3"/>
      <c r="J7" s="3"/>
      <c r="K7" s="3"/>
      <c r="L7" s="3"/>
      <c r="M7" s="3"/>
      <c r="N7" s="3"/>
      <c r="O7" s="224" t="s">
        <v>13</v>
      </c>
    </row>
    <row r="8" spans="2:23" ht="27" customHeight="1" x14ac:dyDescent="0.25">
      <c r="B8" s="205"/>
      <c r="C8" s="207"/>
      <c r="D8" s="209"/>
      <c r="E8" s="209"/>
      <c r="F8" s="209"/>
      <c r="G8" s="209"/>
      <c r="H8" s="213"/>
      <c r="I8" s="93">
        <v>1</v>
      </c>
      <c r="J8" s="93">
        <v>2</v>
      </c>
      <c r="K8" s="93">
        <v>3</v>
      </c>
      <c r="L8" s="93">
        <v>4</v>
      </c>
      <c r="M8" s="93" t="s">
        <v>12</v>
      </c>
      <c r="N8" s="94" t="s">
        <v>11</v>
      </c>
      <c r="O8" s="225"/>
    </row>
    <row r="9" spans="2:23" x14ac:dyDescent="0.25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R9" s="137" t="s">
        <v>150</v>
      </c>
      <c r="S9" s="137" t="s">
        <v>2</v>
      </c>
      <c r="T9" s="137" t="s">
        <v>151</v>
      </c>
      <c r="U9" s="137" t="s">
        <v>152</v>
      </c>
      <c r="V9" s="137" t="s">
        <v>11</v>
      </c>
      <c r="W9" s="137" t="s">
        <v>153</v>
      </c>
    </row>
    <row r="10" spans="2:23" x14ac:dyDescent="0.25">
      <c r="B10" s="198" t="s">
        <v>144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99"/>
      <c r="O10" s="91"/>
      <c r="R10" s="200" t="s">
        <v>154</v>
      </c>
      <c r="S10" s="200"/>
      <c r="T10" s="200"/>
      <c r="U10" s="200"/>
      <c r="V10" s="200"/>
      <c r="W10" s="200"/>
    </row>
    <row r="11" spans="2:23" x14ac:dyDescent="0.25">
      <c r="B11" s="97">
        <v>56</v>
      </c>
      <c r="C11" s="97" t="s">
        <v>74</v>
      </c>
      <c r="D11" s="95" t="s">
        <v>62</v>
      </c>
      <c r="E11" s="96" t="s">
        <v>75</v>
      </c>
      <c r="F11" s="91"/>
      <c r="G11" s="125">
        <v>55.4</v>
      </c>
      <c r="H11" s="125">
        <v>0.92079999999999995</v>
      </c>
      <c r="I11" s="146">
        <v>30</v>
      </c>
      <c r="J11" s="146">
        <v>30</v>
      </c>
      <c r="K11" s="125">
        <v>30</v>
      </c>
      <c r="L11" s="91"/>
      <c r="M11" s="91">
        <v>30</v>
      </c>
      <c r="N11" s="125">
        <f t="shared" ref="N11" si="0">H11*M11</f>
        <v>27.623999999999999</v>
      </c>
      <c r="O11" s="91">
        <v>1</v>
      </c>
      <c r="R11" s="125">
        <v>67.5</v>
      </c>
      <c r="S11" s="125" t="s">
        <v>68</v>
      </c>
      <c r="T11" s="125" t="s">
        <v>62</v>
      </c>
      <c r="U11" s="134" t="s">
        <v>69</v>
      </c>
      <c r="V11" s="125"/>
      <c r="W11" s="125"/>
    </row>
    <row r="12" spans="2:23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R12" s="125">
        <v>67.5</v>
      </c>
      <c r="S12" s="125" t="s">
        <v>72</v>
      </c>
      <c r="T12" s="125" t="s">
        <v>62</v>
      </c>
      <c r="U12" s="131" t="s">
        <v>73</v>
      </c>
      <c r="V12" s="125"/>
      <c r="W12" s="125"/>
    </row>
    <row r="13" spans="2:23" x14ac:dyDescent="0.25">
      <c r="B13" s="198" t="s">
        <v>145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99"/>
      <c r="O13" s="91"/>
      <c r="R13" s="125">
        <v>75</v>
      </c>
      <c r="S13" s="125" t="s">
        <v>70</v>
      </c>
      <c r="T13" s="125" t="s">
        <v>62</v>
      </c>
      <c r="U13" s="131" t="s">
        <v>71</v>
      </c>
      <c r="V13" s="125"/>
      <c r="W13" s="125"/>
    </row>
    <row r="14" spans="2:23" x14ac:dyDescent="0.25">
      <c r="B14" s="100">
        <v>60</v>
      </c>
      <c r="C14" s="100" t="s">
        <v>64</v>
      </c>
      <c r="D14" s="98" t="s">
        <v>62</v>
      </c>
      <c r="E14" s="99" t="s">
        <v>66</v>
      </c>
      <c r="F14" s="98"/>
      <c r="G14" s="125">
        <v>59.2</v>
      </c>
      <c r="H14" s="125">
        <v>0.86760000000000004</v>
      </c>
      <c r="I14" s="91">
        <v>25</v>
      </c>
      <c r="J14" s="91">
        <v>27.5</v>
      </c>
      <c r="K14" s="146">
        <v>30</v>
      </c>
      <c r="L14" s="91"/>
      <c r="M14" s="91">
        <v>27.5</v>
      </c>
      <c r="N14" s="125">
        <f t="shared" ref="N14" si="1">H14*M14</f>
        <v>23.859000000000002</v>
      </c>
      <c r="O14" s="91">
        <v>1</v>
      </c>
      <c r="R14" s="125">
        <v>75</v>
      </c>
      <c r="S14" s="125" t="s">
        <v>179</v>
      </c>
      <c r="T14" s="125" t="s">
        <v>33</v>
      </c>
      <c r="U14" s="131" t="s">
        <v>97</v>
      </c>
      <c r="V14" s="125"/>
      <c r="W14" s="125"/>
    </row>
    <row r="15" spans="2:23" x14ac:dyDescent="0.25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R15" s="125">
        <v>75</v>
      </c>
      <c r="S15" s="125" t="s">
        <v>129</v>
      </c>
      <c r="T15" s="125" t="s">
        <v>130</v>
      </c>
      <c r="U15" s="125">
        <v>19</v>
      </c>
      <c r="V15" s="125"/>
      <c r="W15" s="125"/>
    </row>
    <row r="16" spans="2:23" x14ac:dyDescent="0.25">
      <c r="B16" s="198" t="s">
        <v>176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199"/>
      <c r="O16" s="91"/>
      <c r="R16" s="125">
        <v>125</v>
      </c>
      <c r="S16" s="125" t="s">
        <v>84</v>
      </c>
      <c r="T16" s="125" t="s">
        <v>33</v>
      </c>
      <c r="U16" s="125" t="s">
        <v>83</v>
      </c>
      <c r="V16" s="125"/>
      <c r="W16" s="125"/>
    </row>
    <row r="17" spans="2:23" x14ac:dyDescent="0.25">
      <c r="B17" s="102">
        <v>60</v>
      </c>
      <c r="C17" s="102" t="s">
        <v>94</v>
      </c>
      <c r="D17" s="101" t="s">
        <v>95</v>
      </c>
      <c r="E17" s="101" t="s">
        <v>96</v>
      </c>
      <c r="F17" s="91"/>
      <c r="G17" s="125">
        <v>62.8</v>
      </c>
      <c r="H17" s="125">
        <v>0.83020000000000005</v>
      </c>
      <c r="I17" s="91">
        <v>30</v>
      </c>
      <c r="J17" s="91">
        <v>32.5</v>
      </c>
      <c r="K17" s="146">
        <v>35</v>
      </c>
      <c r="L17" s="91"/>
      <c r="M17" s="91">
        <v>32.5</v>
      </c>
      <c r="N17" s="125">
        <f t="shared" ref="N17:N18" si="2">H17*M17</f>
        <v>26.9815</v>
      </c>
      <c r="O17" s="91">
        <v>1</v>
      </c>
      <c r="R17" s="125">
        <v>75</v>
      </c>
      <c r="S17" s="125" t="s">
        <v>180</v>
      </c>
      <c r="T17" s="125" t="s">
        <v>33</v>
      </c>
      <c r="U17" s="125" t="s">
        <v>51</v>
      </c>
      <c r="V17" s="125"/>
      <c r="W17" s="125"/>
    </row>
    <row r="18" spans="2:23" s="103" customFormat="1" x14ac:dyDescent="0.25">
      <c r="B18" s="105"/>
      <c r="C18" s="105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25">
        <f t="shared" si="2"/>
        <v>0</v>
      </c>
      <c r="O18" s="104"/>
      <c r="R18" s="125">
        <v>75</v>
      </c>
      <c r="S18" s="125" t="s">
        <v>127</v>
      </c>
      <c r="T18" s="125" t="s">
        <v>128</v>
      </c>
      <c r="U18" s="125">
        <v>16</v>
      </c>
      <c r="V18" s="125"/>
      <c r="W18" s="125"/>
    </row>
    <row r="19" spans="2:23" s="103" customFormat="1" x14ac:dyDescent="0.25">
      <c r="B19" s="230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199"/>
      <c r="O19" s="104"/>
      <c r="R19" s="125"/>
      <c r="S19" s="125" t="s">
        <v>178</v>
      </c>
      <c r="T19" s="125"/>
      <c r="U19" s="125"/>
      <c r="V19" s="125"/>
      <c r="W19" s="125"/>
    </row>
    <row r="20" spans="2:23" x14ac:dyDescent="0.25">
      <c r="B20" s="108"/>
      <c r="C20" s="108"/>
      <c r="D20" s="106"/>
      <c r="E20" s="107"/>
      <c r="F20" s="91"/>
      <c r="G20" s="91"/>
      <c r="H20" s="91"/>
      <c r="I20" s="91"/>
      <c r="J20" s="91"/>
      <c r="K20" s="91"/>
      <c r="L20" s="91"/>
      <c r="M20" s="91"/>
      <c r="N20" s="125">
        <f>H20*M20</f>
        <v>0</v>
      </c>
      <c r="O20" s="91"/>
      <c r="R20" s="125"/>
      <c r="S20" s="125" t="s">
        <v>181</v>
      </c>
      <c r="T20" s="125"/>
      <c r="U20" s="125"/>
      <c r="V20" s="125"/>
      <c r="W20" s="125"/>
    </row>
    <row r="21" spans="2:23" x14ac:dyDescent="0.25">
      <c r="B21" s="198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199"/>
      <c r="O21" s="91"/>
      <c r="R21" s="125"/>
      <c r="S21" s="125" t="s">
        <v>34</v>
      </c>
      <c r="T21" s="125"/>
      <c r="U21" s="125"/>
      <c r="V21" s="125"/>
      <c r="W21" s="125"/>
    </row>
    <row r="22" spans="2:23" x14ac:dyDescent="0.25">
      <c r="B22" s="104"/>
      <c r="C22" s="104"/>
      <c r="D22" s="104"/>
      <c r="E22" s="104"/>
      <c r="F22" s="91"/>
      <c r="G22" s="91"/>
      <c r="H22" s="91"/>
      <c r="I22" s="91"/>
      <c r="J22" s="91"/>
      <c r="K22" s="91"/>
      <c r="L22" s="91"/>
      <c r="M22" s="91"/>
      <c r="N22" s="91">
        <f>H22*M22</f>
        <v>0</v>
      </c>
      <c r="O22" s="91"/>
      <c r="R22" s="125"/>
      <c r="S22" s="125"/>
      <c r="T22" s="125"/>
      <c r="U22" s="125"/>
      <c r="V22" s="125"/>
      <c r="W22" s="125"/>
    </row>
    <row r="23" spans="2:23" s="111" customFormat="1" x14ac:dyDescent="0.25"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>
        <f>H23*M23</f>
        <v>0</v>
      </c>
      <c r="O23" s="125"/>
      <c r="R23" s="125"/>
      <c r="S23" s="125"/>
      <c r="T23" s="125"/>
      <c r="U23" s="125"/>
      <c r="V23" s="125"/>
      <c r="W23" s="125"/>
    </row>
    <row r="24" spans="2:23" s="111" customFormat="1" x14ac:dyDescent="0.25">
      <c r="B24" s="198" t="s">
        <v>111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199"/>
      <c r="O24" s="125"/>
      <c r="R24" s="125"/>
      <c r="S24" s="125"/>
      <c r="T24" s="125"/>
      <c r="U24" s="125"/>
      <c r="V24" s="125"/>
      <c r="W24" s="125"/>
    </row>
    <row r="25" spans="2:23" s="111" customFormat="1" x14ac:dyDescent="0.25">
      <c r="B25" s="147">
        <v>67.5</v>
      </c>
      <c r="C25" s="149" t="s">
        <v>165</v>
      </c>
      <c r="D25" s="125" t="s">
        <v>62</v>
      </c>
      <c r="E25" s="148">
        <v>15</v>
      </c>
      <c r="F25" s="148"/>
      <c r="G25" s="148">
        <v>67.5</v>
      </c>
      <c r="H25" s="148">
        <v>0.73070000000000002</v>
      </c>
      <c r="I25" s="148">
        <v>37.5</v>
      </c>
      <c r="J25" s="148">
        <v>42.5</v>
      </c>
      <c r="K25" s="146">
        <v>45</v>
      </c>
      <c r="L25" s="148"/>
      <c r="M25" s="148">
        <v>42.5</v>
      </c>
      <c r="N25" s="125">
        <f>H25*M25</f>
        <v>31.054750000000002</v>
      </c>
      <c r="O25" s="125">
        <v>1</v>
      </c>
      <c r="R25" s="125"/>
      <c r="S25" s="125"/>
      <c r="T25" s="125"/>
      <c r="U25" s="125"/>
      <c r="V25" s="125"/>
      <c r="W25" s="125"/>
    </row>
    <row r="26" spans="2:23" x14ac:dyDescent="0.25">
      <c r="B26" s="125">
        <v>67.5</v>
      </c>
      <c r="C26" s="125" t="s">
        <v>36</v>
      </c>
      <c r="D26" s="125" t="s">
        <v>33</v>
      </c>
      <c r="E26" s="125" t="s">
        <v>37</v>
      </c>
      <c r="F26" s="91"/>
      <c r="G26" s="125">
        <v>61</v>
      </c>
      <c r="H26" s="125">
        <v>0.79930000000000001</v>
      </c>
      <c r="I26" s="91">
        <v>25</v>
      </c>
      <c r="J26" s="91">
        <v>30</v>
      </c>
      <c r="K26" s="146">
        <v>35</v>
      </c>
      <c r="L26" s="91"/>
      <c r="M26" s="91">
        <v>30</v>
      </c>
      <c r="N26" s="125">
        <f>H26*M26</f>
        <v>23.978999999999999</v>
      </c>
      <c r="O26" s="91">
        <v>2</v>
      </c>
      <c r="R26" s="125"/>
      <c r="S26" s="125"/>
      <c r="T26" s="125"/>
      <c r="U26" s="125"/>
      <c r="V26" s="125"/>
      <c r="W26" s="125"/>
    </row>
    <row r="27" spans="2:23" s="111" customFormat="1" x14ac:dyDescent="0.25">
      <c r="B27" s="198" t="s">
        <v>161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199"/>
      <c r="O27" s="125"/>
      <c r="R27" s="125"/>
      <c r="S27" s="125"/>
      <c r="T27" s="125"/>
      <c r="U27" s="125"/>
      <c r="V27" s="125"/>
      <c r="W27" s="125"/>
    </row>
    <row r="28" spans="2:23" s="111" customFormat="1" x14ac:dyDescent="0.25">
      <c r="B28" s="125">
        <v>67.5</v>
      </c>
      <c r="C28" s="125" t="s">
        <v>31</v>
      </c>
      <c r="D28" s="125" t="s">
        <v>33</v>
      </c>
      <c r="E28" s="125" t="s">
        <v>38</v>
      </c>
      <c r="F28" s="142"/>
      <c r="G28" s="142">
        <v>67.400000000000006</v>
      </c>
      <c r="H28" s="125">
        <v>0.7268</v>
      </c>
      <c r="I28" s="142">
        <v>40</v>
      </c>
      <c r="J28" s="146">
        <v>47.5</v>
      </c>
      <c r="K28" s="146">
        <v>47.5</v>
      </c>
      <c r="L28" s="142"/>
      <c r="M28" s="142">
        <v>40</v>
      </c>
      <c r="N28" s="125">
        <f t="shared" ref="N28:N31" si="3">H28*M28</f>
        <v>29.071999999999999</v>
      </c>
      <c r="O28" s="125">
        <v>1</v>
      </c>
      <c r="R28" s="125"/>
      <c r="S28" s="125"/>
      <c r="T28" s="125"/>
      <c r="U28" s="125"/>
      <c r="V28" s="125"/>
      <c r="W28" s="125"/>
    </row>
    <row r="29" spans="2:23" x14ac:dyDescent="0.25">
      <c r="B29" s="198" t="s">
        <v>122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199"/>
      <c r="O29" s="91"/>
      <c r="R29" s="125"/>
      <c r="S29" s="125"/>
      <c r="T29" s="125"/>
      <c r="U29" s="125"/>
      <c r="V29" s="125"/>
      <c r="W29" s="125"/>
    </row>
    <row r="30" spans="2:23" x14ac:dyDescent="0.25">
      <c r="B30" s="109">
        <v>67.5</v>
      </c>
      <c r="C30" s="109" t="s">
        <v>68</v>
      </c>
      <c r="D30" s="109" t="s">
        <v>62</v>
      </c>
      <c r="E30" s="110" t="s">
        <v>69</v>
      </c>
      <c r="F30" s="91"/>
      <c r="G30" s="125">
        <v>59.3</v>
      </c>
      <c r="H30" s="125">
        <v>0.82279999999999998</v>
      </c>
      <c r="I30" s="146">
        <v>50</v>
      </c>
      <c r="J30" s="146">
        <v>50</v>
      </c>
      <c r="K30" s="146">
        <v>50</v>
      </c>
      <c r="L30" s="146"/>
      <c r="M30" s="91">
        <v>0</v>
      </c>
      <c r="N30" s="125">
        <f t="shared" si="3"/>
        <v>0</v>
      </c>
      <c r="O30" s="91"/>
      <c r="R30" s="125"/>
      <c r="S30" s="125"/>
      <c r="T30" s="125"/>
      <c r="U30" s="125"/>
      <c r="V30" s="125"/>
      <c r="W30" s="125"/>
    </row>
    <row r="31" spans="2:23" s="172" customFormat="1" x14ac:dyDescent="0.25">
      <c r="B31" s="169">
        <v>67.5</v>
      </c>
      <c r="C31" s="169" t="s">
        <v>72</v>
      </c>
      <c r="D31" s="169" t="s">
        <v>62</v>
      </c>
      <c r="E31" s="170" t="s">
        <v>73</v>
      </c>
      <c r="F31" s="169"/>
      <c r="G31" s="169">
        <v>67.7</v>
      </c>
      <c r="H31" s="169">
        <v>0.73070000000000002</v>
      </c>
      <c r="I31" s="169">
        <v>42.5</v>
      </c>
      <c r="J31" s="169">
        <v>45</v>
      </c>
      <c r="K31" s="171">
        <v>47.5</v>
      </c>
      <c r="L31" s="169"/>
      <c r="M31" s="169">
        <v>45</v>
      </c>
      <c r="N31" s="169">
        <f t="shared" si="3"/>
        <v>32.881500000000003</v>
      </c>
      <c r="O31" s="169">
        <v>1</v>
      </c>
      <c r="R31" s="169"/>
      <c r="S31" s="169"/>
      <c r="T31" s="169"/>
      <c r="U31" s="169"/>
      <c r="V31" s="169"/>
      <c r="W31" s="169"/>
    </row>
    <row r="32" spans="2:23" x14ac:dyDescent="0.25">
      <c r="B32" s="198" t="s">
        <v>146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199"/>
      <c r="O32" s="91"/>
      <c r="R32" s="125"/>
      <c r="S32" s="125"/>
      <c r="T32" s="125"/>
      <c r="U32" s="125"/>
      <c r="V32" s="125"/>
      <c r="W32" s="125"/>
    </row>
    <row r="33" spans="2:26" s="172" customFormat="1" x14ac:dyDescent="0.25">
      <c r="B33" s="169">
        <v>75</v>
      </c>
      <c r="C33" s="169" t="s">
        <v>50</v>
      </c>
      <c r="D33" s="169" t="s">
        <v>33</v>
      </c>
      <c r="E33" s="169" t="s">
        <v>51</v>
      </c>
      <c r="F33" s="169"/>
      <c r="G33" s="169">
        <v>72.8</v>
      </c>
      <c r="H33" s="169">
        <v>0.68049999999999999</v>
      </c>
      <c r="I33" s="169">
        <v>52.5</v>
      </c>
      <c r="J33" s="169">
        <v>55</v>
      </c>
      <c r="K33" s="169">
        <v>60</v>
      </c>
      <c r="L33" s="169"/>
      <c r="M33" s="169">
        <v>60</v>
      </c>
      <c r="N33" s="169">
        <f t="shared" ref="N33:N34" si="4">H33*M33</f>
        <v>40.83</v>
      </c>
      <c r="O33" s="169">
        <v>1</v>
      </c>
      <c r="R33" s="169"/>
      <c r="S33" s="169"/>
      <c r="T33" s="169"/>
      <c r="U33" s="169"/>
      <c r="V33" s="169"/>
      <c r="W33" s="169"/>
    </row>
    <row r="34" spans="2:26" s="172" customFormat="1" x14ac:dyDescent="0.25">
      <c r="B34" s="169">
        <v>75</v>
      </c>
      <c r="C34" s="169" t="s">
        <v>127</v>
      </c>
      <c r="D34" s="169" t="s">
        <v>128</v>
      </c>
      <c r="E34" s="169">
        <v>16</v>
      </c>
      <c r="F34" s="169"/>
      <c r="G34" s="169">
        <v>73.5</v>
      </c>
      <c r="H34" s="169">
        <v>0.67520000000000002</v>
      </c>
      <c r="I34" s="169">
        <v>40</v>
      </c>
      <c r="J34" s="171">
        <v>45</v>
      </c>
      <c r="K34" s="169">
        <v>45</v>
      </c>
      <c r="L34" s="169"/>
      <c r="M34" s="169">
        <v>45</v>
      </c>
      <c r="N34" s="169">
        <f t="shared" si="4"/>
        <v>30.384</v>
      </c>
      <c r="O34" s="169">
        <v>2</v>
      </c>
      <c r="P34" s="174"/>
      <c r="Q34" s="175"/>
      <c r="R34" s="169"/>
      <c r="S34" s="169"/>
    </row>
    <row r="35" spans="2:26" x14ac:dyDescent="0.25">
      <c r="B35" s="198" t="s">
        <v>124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199"/>
      <c r="O35" s="91"/>
      <c r="Q35" s="36"/>
    </row>
    <row r="36" spans="2:26" s="172" customFormat="1" x14ac:dyDescent="0.25">
      <c r="B36" s="169">
        <v>75</v>
      </c>
      <c r="C36" s="169" t="s">
        <v>102</v>
      </c>
      <c r="D36" s="169" t="s">
        <v>33</v>
      </c>
      <c r="E36" s="170" t="s">
        <v>97</v>
      </c>
      <c r="F36" s="169"/>
      <c r="G36" s="169">
        <v>69.5</v>
      </c>
      <c r="H36" s="169">
        <v>0.70740000000000003</v>
      </c>
      <c r="I36" s="169">
        <v>60</v>
      </c>
      <c r="J36" s="171">
        <v>65</v>
      </c>
      <c r="K36" s="171">
        <v>65</v>
      </c>
      <c r="L36" s="169"/>
      <c r="M36" s="169">
        <v>60</v>
      </c>
      <c r="N36" s="169">
        <f t="shared" ref="N36:N38" si="5">H36*M36</f>
        <v>42.444000000000003</v>
      </c>
      <c r="O36" s="169">
        <v>1</v>
      </c>
    </row>
    <row r="37" spans="2:26" s="111" customFormat="1" x14ac:dyDescent="0.25">
      <c r="B37" s="125"/>
      <c r="C37" s="198" t="s">
        <v>177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199"/>
    </row>
    <row r="38" spans="2:26" s="172" customFormat="1" x14ac:dyDescent="0.25">
      <c r="B38" s="169">
        <v>82.5</v>
      </c>
      <c r="C38" s="169" t="s">
        <v>129</v>
      </c>
      <c r="D38" s="169" t="s">
        <v>130</v>
      </c>
      <c r="E38" s="169">
        <v>19</v>
      </c>
      <c r="F38" s="169"/>
      <c r="G38" s="169">
        <v>75.5</v>
      </c>
      <c r="H38" s="173">
        <v>0.66100000000000003</v>
      </c>
      <c r="I38" s="169">
        <v>50</v>
      </c>
      <c r="J38" s="169">
        <v>55</v>
      </c>
      <c r="K38" s="171">
        <v>57.5</v>
      </c>
      <c r="L38" s="169"/>
      <c r="M38" s="169">
        <v>55</v>
      </c>
      <c r="N38" s="169">
        <f t="shared" si="5"/>
        <v>36.355000000000004</v>
      </c>
      <c r="O38" s="169">
        <v>1</v>
      </c>
    </row>
    <row r="39" spans="2:26" s="111" customFormat="1" x14ac:dyDescent="0.25">
      <c r="B39" s="198" t="s">
        <v>114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199"/>
      <c r="O39" s="112"/>
    </row>
    <row r="40" spans="2:26" s="172" customFormat="1" ht="14.25" customHeight="1" x14ac:dyDescent="0.25">
      <c r="B40" s="169">
        <v>82.5</v>
      </c>
      <c r="C40" s="169" t="s">
        <v>34</v>
      </c>
      <c r="D40" s="169" t="s">
        <v>33</v>
      </c>
      <c r="E40" s="176" t="s">
        <v>35</v>
      </c>
      <c r="F40" s="169"/>
      <c r="G40" s="169">
        <v>82.3</v>
      </c>
      <c r="H40" s="169">
        <v>0.62029999999999996</v>
      </c>
      <c r="I40" s="169">
        <v>40</v>
      </c>
      <c r="J40" s="171">
        <v>42.5</v>
      </c>
      <c r="K40" s="169">
        <v>0</v>
      </c>
      <c r="L40" s="169"/>
      <c r="M40" s="169">
        <v>40</v>
      </c>
      <c r="N40" s="169">
        <f>H40*M40</f>
        <v>24.811999999999998</v>
      </c>
      <c r="O40" s="169">
        <v>1</v>
      </c>
    </row>
    <row r="41" spans="2:26" x14ac:dyDescent="0.25">
      <c r="B41" s="198" t="s">
        <v>147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199"/>
      <c r="O41" s="91"/>
    </row>
    <row r="42" spans="2:26" x14ac:dyDescent="0.25">
      <c r="B42" s="112">
        <v>125</v>
      </c>
      <c r="C42" s="112" t="s">
        <v>84</v>
      </c>
      <c r="D42" s="112" t="s">
        <v>33</v>
      </c>
      <c r="E42" s="112" t="s">
        <v>83</v>
      </c>
      <c r="F42" s="91"/>
      <c r="G42" s="91"/>
      <c r="H42" s="91"/>
      <c r="I42" s="91"/>
      <c r="J42" s="91"/>
      <c r="K42" s="91"/>
      <c r="L42" s="91"/>
      <c r="M42" s="91"/>
      <c r="N42" s="125">
        <f t="shared" ref="N42:N45" si="6">H42*M42</f>
        <v>0</v>
      </c>
      <c r="O42" s="91"/>
    </row>
    <row r="43" spans="2:26" s="172" customFormat="1" x14ac:dyDescent="0.25">
      <c r="B43" s="169">
        <v>110</v>
      </c>
      <c r="C43" s="169" t="s">
        <v>131</v>
      </c>
      <c r="D43" s="179" t="s">
        <v>62</v>
      </c>
      <c r="E43" s="169">
        <v>37</v>
      </c>
      <c r="F43" s="177"/>
      <c r="G43" s="177">
        <v>108.5</v>
      </c>
      <c r="H43" s="177">
        <v>0.53839999999999999</v>
      </c>
      <c r="I43" s="169">
        <v>47.5</v>
      </c>
      <c r="J43" s="169">
        <v>57.5</v>
      </c>
      <c r="K43" s="169">
        <v>0</v>
      </c>
      <c r="L43" s="169"/>
      <c r="M43" s="169">
        <v>57.5</v>
      </c>
      <c r="N43" s="169">
        <f t="shared" si="6"/>
        <v>30.957999999999998</v>
      </c>
      <c r="O43" s="169">
        <v>1</v>
      </c>
    </row>
    <row r="44" spans="2:26" x14ac:dyDescent="0.25">
      <c r="B44" s="198" t="s">
        <v>116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199"/>
    </row>
    <row r="45" spans="2:26" s="172" customFormat="1" x14ac:dyDescent="0.25">
      <c r="B45" s="169">
        <v>100</v>
      </c>
      <c r="C45" s="169" t="s">
        <v>183</v>
      </c>
      <c r="D45" s="169" t="s">
        <v>207</v>
      </c>
      <c r="E45" s="169">
        <v>24</v>
      </c>
      <c r="F45" s="169"/>
      <c r="G45" s="169">
        <v>99</v>
      </c>
      <c r="H45" s="169">
        <v>0.55649999999999999</v>
      </c>
      <c r="I45" s="169">
        <v>70</v>
      </c>
      <c r="J45" s="171">
        <v>75</v>
      </c>
      <c r="K45" s="171">
        <v>75</v>
      </c>
      <c r="L45" s="169"/>
      <c r="M45" s="169">
        <v>70</v>
      </c>
      <c r="N45" s="169">
        <f t="shared" si="6"/>
        <v>38.954999999999998</v>
      </c>
      <c r="O45" s="169">
        <v>1</v>
      </c>
    </row>
    <row r="46" spans="2:26" x14ac:dyDescent="0.2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2:26" x14ac:dyDescent="0.25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</row>
    <row r="48" spans="2:26" x14ac:dyDescent="0.25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</row>
    <row r="49" spans="2:15" x14ac:dyDescent="0.25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</row>
    <row r="50" spans="2:15" x14ac:dyDescent="0.25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</row>
    <row r="51" spans="2:15" x14ac:dyDescent="0.25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</row>
    <row r="52" spans="2:15" x14ac:dyDescent="0.25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</row>
    <row r="53" spans="2:15" x14ac:dyDescent="0.25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</row>
    <row r="54" spans="2:15" x14ac:dyDescent="0.25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2:15" x14ac:dyDescent="0.25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</row>
    <row r="56" spans="2:15" x14ac:dyDescent="0.2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25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</row>
    <row r="58" spans="2:15" x14ac:dyDescent="0.2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</row>
    <row r="59" spans="2:15" x14ac:dyDescent="0.25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</row>
    <row r="60" spans="2:15" x14ac:dyDescent="0.25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</row>
    <row r="61" spans="2:15" x14ac:dyDescent="0.25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</row>
    <row r="62" spans="2:15" x14ac:dyDescent="0.25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2:15" x14ac:dyDescent="0.25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</row>
    <row r="64" spans="2:15" x14ac:dyDescent="0.25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</row>
    <row r="65" spans="2:15" x14ac:dyDescent="0.2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</row>
    <row r="66" spans="2:15" x14ac:dyDescent="0.25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</row>
    <row r="67" spans="2:15" x14ac:dyDescent="0.25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</row>
    <row r="68" spans="2:15" x14ac:dyDescent="0.25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</row>
    <row r="69" spans="2:15" x14ac:dyDescent="0.25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</row>
    <row r="70" spans="2:15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</row>
    <row r="71" spans="2:15" x14ac:dyDescent="0.25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</row>
    <row r="72" spans="2:15" x14ac:dyDescent="0.25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</row>
    <row r="73" spans="2:15" x14ac:dyDescent="0.25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</row>
    <row r="74" spans="2:15" x14ac:dyDescent="0.25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</row>
    <row r="75" spans="2:15" x14ac:dyDescent="0.25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</row>
    <row r="76" spans="2:15" x14ac:dyDescent="0.25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</row>
  </sheetData>
  <mergeCells count="23">
    <mergeCell ref="H7:H8"/>
    <mergeCell ref="O7:O8"/>
    <mergeCell ref="B7:B8"/>
    <mergeCell ref="C7:C8"/>
    <mergeCell ref="D7:D8"/>
    <mergeCell ref="E7:E8"/>
    <mergeCell ref="F7:F8"/>
    <mergeCell ref="G7:G8"/>
    <mergeCell ref="B44:Z44"/>
    <mergeCell ref="R10:W10"/>
    <mergeCell ref="B24:N24"/>
    <mergeCell ref="B32:N32"/>
    <mergeCell ref="B35:N35"/>
    <mergeCell ref="B41:N41"/>
    <mergeCell ref="B39:N39"/>
    <mergeCell ref="B10:N10"/>
    <mergeCell ref="B13:N13"/>
    <mergeCell ref="B16:N16"/>
    <mergeCell ref="B21:N21"/>
    <mergeCell ref="B29:N29"/>
    <mergeCell ref="B19:N19"/>
    <mergeCell ref="B27:N27"/>
    <mergeCell ref="C37:O37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список участников</vt:lpstr>
      <vt:lpstr>Троеборье</vt:lpstr>
      <vt:lpstr>Присед</vt:lpstr>
      <vt:lpstr>Жим лежа</vt:lpstr>
      <vt:lpstr>Тяга</vt:lpstr>
      <vt:lpstr>Военный жим</vt:lpstr>
      <vt:lpstr>Пауэрспорт</vt:lpstr>
      <vt:lpstr>Жим стоя</vt:lpstr>
      <vt:lpstr>Бицепс клас.</vt:lpstr>
      <vt:lpstr>Силовое двоеборье</vt:lpstr>
      <vt:lpstr>Народный жим</vt:lpstr>
      <vt:lpstr>Военный повт.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User</cp:lastModifiedBy>
  <dcterms:created xsi:type="dcterms:W3CDTF">2023-01-26T13:53:53Z</dcterms:created>
  <dcterms:modified xsi:type="dcterms:W3CDTF">2023-07-17T10:24:00Z</dcterms:modified>
</cp:coreProperties>
</file>