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2F7CECC-D3F3-43F3-93F4-87F7F46F200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русский жим" sheetId="2" r:id="rId2"/>
    <sheet name="категории" sheetId="3" r:id="rId3"/>
  </sheets>
  <definedNames>
    <definedName name="_xlnm._FilterDatabase" localSheetId="0" hidden="1">жим!$B$4:$P$41</definedName>
    <definedName name="_xlnm._FilterDatabase" localSheetId="1" hidden="1">'русский жим'!$B$5:$K$9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J9" i="2"/>
  <c r="J12" i="2"/>
  <c r="J14" i="2" l="1"/>
  <c r="J8" i="2"/>
  <c r="J19" i="2"/>
  <c r="O13" i="1"/>
  <c r="O39" i="1"/>
  <c r="O28" i="1"/>
  <c r="O33" i="1"/>
  <c r="J22" i="2" l="1"/>
  <c r="J21" i="2"/>
  <c r="O10" i="1"/>
  <c r="O18" i="1"/>
  <c r="O17" i="1"/>
  <c r="O7" i="1"/>
  <c r="O6" i="1"/>
  <c r="O19" i="1"/>
  <c r="O22" i="1"/>
  <c r="O40" i="1"/>
  <c r="O36" i="1"/>
  <c r="O38" i="1"/>
  <c r="O37" i="1"/>
  <c r="O34" i="1"/>
  <c r="O15" i="1"/>
  <c r="O41" i="1"/>
  <c r="J11" i="2"/>
  <c r="J15" i="2"/>
  <c r="J7" i="2"/>
  <c r="J20" i="2"/>
  <c r="O20" i="1" l="1"/>
  <c r="O21" i="1"/>
  <c r="O26" i="1"/>
  <c r="O25" i="1"/>
  <c r="O27" i="1"/>
  <c r="O9" i="1"/>
  <c r="O23" i="1"/>
  <c r="O32" i="1"/>
  <c r="O29" i="1"/>
  <c r="O14" i="1"/>
  <c r="O31" i="1"/>
  <c r="O8" i="1"/>
  <c r="O12" i="1"/>
  <c r="O30" i="1"/>
</calcChain>
</file>

<file path=xl/sharedStrings.xml><?xml version="1.0" encoding="utf-8"?>
<sst xmlns="http://schemas.openxmlformats.org/spreadsheetml/2006/main" count="266" uniqueCount="122">
  <si>
    <t>В/К</t>
  </si>
  <si>
    <t>ФИО</t>
  </si>
  <si>
    <t>Команда</t>
  </si>
  <si>
    <t>Дата Рождения</t>
  </si>
  <si>
    <t>Возрастная категория</t>
  </si>
  <si>
    <t>Вес</t>
  </si>
  <si>
    <t>Шварц</t>
  </si>
  <si>
    <t>Рез-тат</t>
  </si>
  <si>
    <t>1-й поток в жиме</t>
  </si>
  <si>
    <t>2-й поток в жиме</t>
  </si>
  <si>
    <t>пол</t>
  </si>
  <si>
    <t>взрастные категории</t>
  </si>
  <si>
    <t>Весовые категории, кг</t>
  </si>
  <si>
    <t xml:space="preserve">до 48 </t>
  </si>
  <si>
    <t>Junior 18-23 лет</t>
  </si>
  <si>
    <t>Open 24-39 лет</t>
  </si>
  <si>
    <t>Masters 40- 49лет</t>
  </si>
  <si>
    <t>Masters 50 +</t>
  </si>
  <si>
    <t xml:space="preserve">              Соревнование посвященное Дню Победы 06.05.2023г. </t>
  </si>
  <si>
    <t xml:space="preserve">              Соревнование посвященное Дню Победы 06.05.2023г.</t>
  </si>
  <si>
    <t>Попов Александр</t>
  </si>
  <si>
    <t>м</t>
  </si>
  <si>
    <t>16.10.2005/17</t>
  </si>
  <si>
    <t>Дата Рождения/                            возраст</t>
  </si>
  <si>
    <t>Teenage  до 12-13 лет</t>
  </si>
  <si>
    <t>Teenage   14-15лет</t>
  </si>
  <si>
    <t>Teenage 16-17 лет </t>
  </si>
  <si>
    <t>вес снаряда</t>
  </si>
  <si>
    <t>собст.Вес</t>
  </si>
  <si>
    <t>Рез-тат повторений</t>
  </si>
  <si>
    <t>Рез-тат     очков</t>
  </si>
  <si>
    <t>рейтинг</t>
  </si>
  <si>
    <t>Поляков Илья Владимирович</t>
  </si>
  <si>
    <t>Екатеринбург</t>
  </si>
  <si>
    <t>23.03.1991/32</t>
  </si>
  <si>
    <t>Чермянинов Андрей Сергеевич</t>
  </si>
  <si>
    <t>Арамиль</t>
  </si>
  <si>
    <t>23.06.1988/34</t>
  </si>
  <si>
    <t>Попов Добрыня Андреевич</t>
  </si>
  <si>
    <t>22.07.2007/15</t>
  </si>
  <si>
    <t>Боркунов Андрей Станиславович</t>
  </si>
  <si>
    <t>19.08.2004/18</t>
  </si>
  <si>
    <t>Родник</t>
  </si>
  <si>
    <t>Клевакина Мария Михайловна</t>
  </si>
  <si>
    <t>ж</t>
  </si>
  <si>
    <t>Сысерть</t>
  </si>
  <si>
    <t>25.05.1984/38</t>
  </si>
  <si>
    <t>СОВ</t>
  </si>
  <si>
    <t>Селихов Дмитрий Анатольевич</t>
  </si>
  <si>
    <t>Телостроитель</t>
  </si>
  <si>
    <t>01.12.1975/47</t>
  </si>
  <si>
    <t>Юнашев Антон Сергеевич</t>
  </si>
  <si>
    <t>24.04.1969/54</t>
  </si>
  <si>
    <t>Мастер-динамо</t>
  </si>
  <si>
    <t>12.09.2005/17</t>
  </si>
  <si>
    <t>10.09.2008/14</t>
  </si>
  <si>
    <t>30.12.2010/12</t>
  </si>
  <si>
    <t>20.01.2007/16</t>
  </si>
  <si>
    <t>24.05.2006/16</t>
  </si>
  <si>
    <t>Лысов Иван</t>
  </si>
  <si>
    <t>12.02.1989/34</t>
  </si>
  <si>
    <t>23.07.2005/17</t>
  </si>
  <si>
    <t>Илюхин Владислав Владимирович</t>
  </si>
  <si>
    <t>Маточкин Роман Анатольевич</t>
  </si>
  <si>
    <t>11.03.2005/18</t>
  </si>
  <si>
    <t>Тихомиров Глеб Сергеевич</t>
  </si>
  <si>
    <t>03.02.2011/12</t>
  </si>
  <si>
    <t>Устьянцева Виолетта Баридиновна</t>
  </si>
  <si>
    <t>16.12.2004/18</t>
  </si>
  <si>
    <t>Калина Елена Андреевна</t>
  </si>
  <si>
    <t>08.03.2006/17</t>
  </si>
  <si>
    <t>Сурина Вера Валерьевна</t>
  </si>
  <si>
    <t>22.06.2009/13</t>
  </si>
  <si>
    <t>Субботин Игорь Игорьевич</t>
  </si>
  <si>
    <t>ДЮСШ</t>
  </si>
  <si>
    <t>07.09.2006/16</t>
  </si>
  <si>
    <t>Чиркин Виталий  Александрович</t>
  </si>
  <si>
    <t>15.05.1981/41</t>
  </si>
  <si>
    <t>Пичурин Федор Вадимович</t>
  </si>
  <si>
    <t>24.04.2005/18</t>
  </si>
  <si>
    <t>Гилев Максим Владимирович</t>
  </si>
  <si>
    <t>03.03.2009/14</t>
  </si>
  <si>
    <t>Бельтюгов Андрей Сергеевич</t>
  </si>
  <si>
    <t>19.07.2008/14</t>
  </si>
  <si>
    <t>Азарнов Максим Евгеньевич</t>
  </si>
  <si>
    <t>18.02.2005/18</t>
  </si>
  <si>
    <t>Агабекян Артем Азатович</t>
  </si>
  <si>
    <t>11.11.2004/18</t>
  </si>
  <si>
    <t>Гончаров Константин Александрович</t>
  </si>
  <si>
    <t>13.10.2007/15</t>
  </si>
  <si>
    <t>Кузнецова Елизавета Евгеньевна</t>
  </si>
  <si>
    <t>Шарифуллин Тимур Дмитриевич</t>
  </si>
  <si>
    <t>Парамонова Ника Алексеевна</t>
  </si>
  <si>
    <t xml:space="preserve">     ж</t>
  </si>
  <si>
    <t>Teenage до 12-13 лет</t>
  </si>
  <si>
    <t xml:space="preserve">Цыбизова Анастасия Валерьевна </t>
  </si>
  <si>
    <t>17.04.1984/39</t>
  </si>
  <si>
    <t xml:space="preserve">Мастер-динамо      </t>
  </si>
  <si>
    <t>08.02.2010/13</t>
  </si>
  <si>
    <t xml:space="preserve">Силантьев Даниил Александрович </t>
  </si>
  <si>
    <t>67.5</t>
  </si>
  <si>
    <t xml:space="preserve">     м</t>
  </si>
  <si>
    <t>22.02.2006/17</t>
  </si>
  <si>
    <t>66.7</t>
  </si>
  <si>
    <t>Гилев Андрей Владимирович</t>
  </si>
  <si>
    <t>82/5</t>
  </si>
  <si>
    <t>28.02.1997/26</t>
  </si>
  <si>
    <t>82.5</t>
  </si>
  <si>
    <t xml:space="preserve">Сысерть </t>
  </si>
  <si>
    <t>16.05.2006/16</t>
  </si>
  <si>
    <t>59.5</t>
  </si>
  <si>
    <t>Кичигин Иван Сергеевич</t>
  </si>
  <si>
    <t>18.08.2006/16</t>
  </si>
  <si>
    <t xml:space="preserve">Комаров Евгений </t>
  </si>
  <si>
    <t>Белоусов Денис Игорьевич</t>
  </si>
  <si>
    <t>Задорин Кирилл Леонидович</t>
  </si>
  <si>
    <t>Задорин Лев Леонидович</t>
  </si>
  <si>
    <t>Парамонова Ника Валерьевна</t>
  </si>
  <si>
    <t>Teenage 14-15 лет</t>
  </si>
  <si>
    <t>сов</t>
  </si>
  <si>
    <t>Заводчиков Александр</t>
  </si>
  <si>
    <t>18.01.2007/16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</si>
</sst>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9]dd/mm/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name val="Arial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sz val="11"/>
      <color rgb="FF2C2D2E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20"/>
      <color rgb="FFE46C0A"/>
      <name val="Calibri"/>
      <family val="2"/>
      <charset val="204"/>
      <scheme val="minor"/>
    </font>
    <font>
      <sz val="20"/>
      <color rgb="FFE46C0A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5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0" fontId="0" fillId="0" borderId="11" xfId="0" applyBorder="1"/>
    <xf numFmtId="0" fontId="6" fillId="0" borderId="11" xfId="0" applyFont="1" applyBorder="1"/>
    <xf numFmtId="0" fontId="0" fillId="3" borderId="0" xfId="0" applyFill="1"/>
    <xf numFmtId="0" fontId="0" fillId="4" borderId="0" xfId="0" applyFill="1"/>
    <xf numFmtId="0" fontId="0" fillId="2" borderId="12" xfId="0" applyFill="1" applyBorder="1" applyAlignment="1">
      <alignment horizontal="center" vertical="center"/>
    </xf>
    <xf numFmtId="0" fontId="0" fillId="0" borderId="12" xfId="0" applyBorder="1"/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/>
    <xf numFmtId="0" fontId="6" fillId="0" borderId="11" xfId="0" applyFont="1" applyFill="1" applyBorder="1"/>
    <xf numFmtId="14" fontId="0" fillId="0" borderId="11" xfId="0" applyNumberForma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/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 applyAlignment="1">
      <alignment horizontal="right"/>
    </xf>
    <xf numFmtId="0" fontId="9" fillId="0" borderId="11" xfId="0" applyFont="1" applyBorder="1"/>
    <xf numFmtId="0" fontId="8" fillId="0" borderId="0" xfId="0" applyFont="1"/>
    <xf numFmtId="0" fontId="3" fillId="5" borderId="9" xfId="1" applyFont="1" applyFill="1" applyBorder="1" applyAlignment="1">
      <alignment horizontal="center" vertical="center"/>
    </xf>
    <xf numFmtId="0" fontId="0" fillId="5" borderId="11" xfId="0" applyFill="1" applyBorder="1"/>
    <xf numFmtId="0" fontId="0" fillId="0" borderId="1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1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1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/>
    <xf numFmtId="0" fontId="13" fillId="0" borderId="11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2" borderId="11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14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/>
    <xf numFmtId="0" fontId="14" fillId="0" borderId="11" xfId="0" applyFont="1" applyFill="1" applyBorder="1" applyAlignment="1">
      <alignment horizontal="center"/>
    </xf>
    <xf numFmtId="14" fontId="14" fillId="0" borderId="11" xfId="0" applyNumberFormat="1" applyFont="1" applyFill="1" applyBorder="1" applyAlignment="1">
      <alignment horizontal="center" vertical="center"/>
    </xf>
    <xf numFmtId="14" fontId="14" fillId="0" borderId="11" xfId="0" applyNumberFormat="1" applyFont="1" applyFill="1" applyBorder="1" applyAlignment="1">
      <alignment horizontal="left" vertical="center"/>
    </xf>
    <xf numFmtId="0" fontId="15" fillId="0" borderId="11" xfId="0" applyFont="1" applyFill="1" applyBorder="1"/>
    <xf numFmtId="0" fontId="14" fillId="0" borderId="11" xfId="0" applyFont="1" applyFill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5" borderId="11" xfId="0" applyFont="1" applyFill="1" applyBorder="1"/>
    <xf numFmtId="0" fontId="14" fillId="0" borderId="11" xfId="0" applyFont="1" applyBorder="1"/>
    <xf numFmtId="0" fontId="16" fillId="0" borderId="11" xfId="0" applyFont="1" applyFill="1" applyBorder="1"/>
    <xf numFmtId="165" fontId="14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14" fontId="0" fillId="7" borderId="11" xfId="0" applyNumberForma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0" fillId="7" borderId="11" xfId="0" applyFill="1" applyBorder="1"/>
    <xf numFmtId="0" fontId="16" fillId="7" borderId="11" xfId="0" applyFont="1" applyFill="1" applyBorder="1"/>
    <xf numFmtId="0" fontId="0" fillId="7" borderId="11" xfId="0" applyFill="1" applyBorder="1" applyAlignment="1">
      <alignment horizontal="left"/>
    </xf>
    <xf numFmtId="0" fontId="0" fillId="7" borderId="11" xfId="0" applyFont="1" applyFill="1" applyBorder="1" applyAlignment="1">
      <alignment horizontal="center"/>
    </xf>
    <xf numFmtId="0" fontId="14" fillId="7" borderId="11" xfId="0" applyFont="1" applyFill="1" applyBorder="1"/>
    <xf numFmtId="0" fontId="0" fillId="7" borderId="0" xfId="0" applyFill="1"/>
    <xf numFmtId="4" fontId="0" fillId="0" borderId="0" xfId="0" applyNumberFormat="1"/>
    <xf numFmtId="4" fontId="0" fillId="0" borderId="11" xfId="0" applyNumberFormat="1" applyBorder="1"/>
    <xf numFmtId="4" fontId="0" fillId="7" borderId="11" xfId="0" applyNumberFormat="1" applyFill="1" applyBorder="1"/>
    <xf numFmtId="0" fontId="0" fillId="8" borderId="11" xfId="0" applyFill="1" applyBorder="1" applyAlignment="1">
      <alignment horizontal="center"/>
    </xf>
    <xf numFmtId="0" fontId="0" fillId="8" borderId="11" xfId="0" applyFill="1" applyBorder="1" applyAlignment="1">
      <alignment horizontal="left"/>
    </xf>
    <xf numFmtId="0" fontId="0" fillId="8" borderId="11" xfId="0" applyFont="1" applyFill="1" applyBorder="1" applyAlignment="1">
      <alignment horizontal="center"/>
    </xf>
    <xf numFmtId="0" fontId="0" fillId="8" borderId="11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13" fillId="8" borderId="11" xfId="0" applyFont="1" applyFill="1" applyBorder="1" applyAlignment="1">
      <alignment horizontal="left" vertical="center"/>
    </xf>
    <xf numFmtId="0" fontId="0" fillId="8" borderId="11" xfId="0" applyFill="1" applyBorder="1"/>
    <xf numFmtId="0" fontId="14" fillId="8" borderId="11" xfId="0" applyFont="1" applyFill="1" applyBorder="1"/>
    <xf numFmtId="0" fontId="0" fillId="8" borderId="11" xfId="0" applyFill="1" applyBorder="1" applyAlignment="1">
      <alignment horizontal="left" vertical="center"/>
    </xf>
    <xf numFmtId="0" fontId="6" fillId="8" borderId="11" xfId="0" applyFont="1" applyFill="1" applyBorder="1"/>
    <xf numFmtId="0" fontId="0" fillId="8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left"/>
    </xf>
    <xf numFmtId="164" fontId="0" fillId="0" borderId="0" xfId="0" applyNumberFormat="1"/>
    <xf numFmtId="164" fontId="5" fillId="2" borderId="4" xfId="1" applyNumberFormat="1" applyFont="1" applyFill="1" applyBorder="1" applyAlignment="1">
      <alignment horizontal="center" vertical="center"/>
    </xf>
    <xf numFmtId="164" fontId="0" fillId="7" borderId="11" xfId="0" applyNumberFormat="1" applyFill="1" applyBorder="1"/>
    <xf numFmtId="164" fontId="0" fillId="0" borderId="11" xfId="0" applyNumberFormat="1" applyFill="1" applyBorder="1"/>
    <xf numFmtId="164" fontId="0" fillId="8" borderId="11" xfId="0" applyNumberFormat="1" applyFill="1" applyBorder="1"/>
    <xf numFmtId="164" fontId="0" fillId="0" borderId="11" xfId="0" applyNumberFormat="1" applyBorder="1"/>
    <xf numFmtId="0" fontId="13" fillId="8" borderId="11" xfId="0" applyFont="1" applyFill="1" applyBorder="1" applyAlignment="1">
      <alignment vertical="center"/>
    </xf>
    <xf numFmtId="4" fontId="0" fillId="8" borderId="11" xfId="0" applyNumberFormat="1" applyFill="1" applyBorder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4" fontId="3" fillId="6" borderId="13" xfId="1" applyNumberFormat="1" applyFont="1" applyFill="1" applyBorder="1" applyAlignment="1">
      <alignment horizontal="center" vertical="center" wrapText="1"/>
    </xf>
    <xf numFmtId="4" fontId="3" fillId="6" borderId="14" xfId="1" applyNumberFormat="1" applyFont="1" applyFill="1" applyBorder="1" applyAlignment="1">
      <alignment horizontal="center" vertical="center" wrapText="1"/>
    </xf>
    <xf numFmtId="0" fontId="3" fillId="6" borderId="15" xfId="1" applyFont="1" applyFill="1" applyBorder="1" applyAlignment="1">
      <alignment horizontal="center" vertical="center" wrapText="1"/>
    </xf>
    <xf numFmtId="0" fontId="3" fillId="6" borderId="16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4</xdr:col>
      <xdr:colOff>171450</xdr:colOff>
      <xdr:row>0</xdr:row>
      <xdr:rowOff>381000</xdr:rowOff>
    </xdr:from>
    <xdr:to>
      <xdr:col>14</xdr:col>
      <xdr:colOff>304801</xdr:colOff>
      <xdr:row>2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38525" y="381000"/>
          <a:ext cx="74104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 b="1">
              <a:solidFill>
                <a:schemeClr val="accent6">
                  <a:lumMod val="75000"/>
                </a:schemeClr>
              </a:solidFill>
            </a:rPr>
            <a:t>                   ЖИМ ЛЕЖА </a:t>
          </a:r>
          <a:r>
            <a:rPr lang="ru-RU" sz="1600" b="1">
              <a:solidFill>
                <a:schemeClr val="accent6">
                  <a:lumMod val="75000"/>
                </a:schemeClr>
              </a:solidFill>
            </a:rPr>
            <a:t>безэкипировочный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1270000</xdr:colOff>
      <xdr:row>1</xdr:row>
      <xdr:rowOff>88900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400051</xdr:colOff>
      <xdr:row>1</xdr:row>
      <xdr:rowOff>0</xdr:rowOff>
    </xdr:from>
    <xdr:to>
      <xdr:col>6</xdr:col>
      <xdr:colOff>504826</xdr:colOff>
      <xdr:row>3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6" y="457200"/>
          <a:ext cx="6743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>
              <a:solidFill>
                <a:schemeClr val="accent6">
                  <a:lumMod val="75000"/>
                </a:schemeClr>
              </a:solidFill>
            </a:rPr>
            <a:t>                   </a:t>
          </a:r>
          <a:r>
            <a:rPr lang="ru-RU" sz="2000" b="1">
              <a:solidFill>
                <a:schemeClr val="accent6">
                  <a:lumMod val="75000"/>
                </a:schemeClr>
              </a:solidFill>
            </a:rPr>
            <a:t>русский жим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43"/>
  <sheetViews>
    <sheetView tabSelected="1" zoomScale="90" zoomScaleNormal="90" workbookViewId="0">
      <pane ySplit="5" topLeftCell="A6" activePane="bottomLeft" state="frozen"/>
      <selection pane="bottomLeft" activeCell="F40" sqref="F40"/>
    </sheetView>
  </sheetViews>
  <sheetFormatPr defaultRowHeight="15" x14ac:dyDescent="0.25"/>
  <cols>
    <col min="1" max="1" width="3" customWidth="1"/>
    <col min="2" max="2" width="6.140625" style="30" customWidth="1"/>
    <col min="3" max="3" width="35.7109375" style="25" bestFit="1" customWidth="1"/>
    <col min="4" max="4" width="6.5703125" customWidth="1"/>
    <col min="5" max="5" width="16.85546875" customWidth="1"/>
    <col min="6" max="6" width="18.5703125" customWidth="1"/>
    <col min="7" max="7" width="23.140625" bestFit="1" customWidth="1"/>
    <col min="9" max="10" width="9.140625" style="30"/>
    <col min="13" max="13" width="0" hidden="1" customWidth="1"/>
    <col min="15" max="15" width="9.140625" style="85"/>
  </cols>
  <sheetData>
    <row r="1" spans="1:21" ht="32.25" customHeight="1" x14ac:dyDescent="0.2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P1" s="93"/>
    </row>
    <row r="3" spans="1:21" ht="15.75" thickBot="1" x14ac:dyDescent="0.3"/>
    <row r="4" spans="1:21" ht="24" customHeight="1" x14ac:dyDescent="0.25">
      <c r="A4" s="103"/>
      <c r="B4" s="105" t="s">
        <v>0</v>
      </c>
      <c r="C4" s="107" t="s">
        <v>1</v>
      </c>
      <c r="D4" s="95" t="s">
        <v>10</v>
      </c>
      <c r="E4" s="97" t="s">
        <v>2</v>
      </c>
      <c r="F4" s="97" t="s">
        <v>23</v>
      </c>
      <c r="G4" s="95" t="s">
        <v>4</v>
      </c>
      <c r="H4" s="97" t="s">
        <v>5</v>
      </c>
      <c r="I4" s="99" t="s">
        <v>6</v>
      </c>
      <c r="J4" s="1"/>
      <c r="K4" s="1"/>
      <c r="L4" s="1"/>
      <c r="M4" s="1"/>
      <c r="N4" s="1"/>
      <c r="O4" s="86"/>
      <c r="P4" s="101" t="s">
        <v>31</v>
      </c>
    </row>
    <row r="5" spans="1:21" ht="27" customHeight="1" thickBot="1" x14ac:dyDescent="0.3">
      <c r="A5" s="104"/>
      <c r="B5" s="106"/>
      <c r="C5" s="108"/>
      <c r="D5" s="96"/>
      <c r="E5" s="98"/>
      <c r="F5" s="98"/>
      <c r="G5" s="96"/>
      <c r="H5" s="98"/>
      <c r="I5" s="100"/>
      <c r="J5" s="2">
        <v>1</v>
      </c>
      <c r="K5" s="2">
        <v>2</v>
      </c>
      <c r="L5" s="2">
        <v>3</v>
      </c>
      <c r="M5" s="2">
        <v>4</v>
      </c>
      <c r="N5" s="22" t="s">
        <v>7</v>
      </c>
      <c r="O5" s="3" t="s">
        <v>6</v>
      </c>
      <c r="P5" s="102"/>
    </row>
    <row r="6" spans="1:21" ht="15.75" x14ac:dyDescent="0.25">
      <c r="A6">
        <v>1</v>
      </c>
      <c r="B6" s="63">
        <v>75</v>
      </c>
      <c r="C6" s="66" t="s">
        <v>86</v>
      </c>
      <c r="D6" s="67" t="s">
        <v>21</v>
      </c>
      <c r="E6" s="59" t="s">
        <v>36</v>
      </c>
      <c r="F6" s="63" t="s">
        <v>87</v>
      </c>
      <c r="G6" s="62" t="s">
        <v>14</v>
      </c>
      <c r="H6" s="63">
        <v>73</v>
      </c>
      <c r="I6" s="63">
        <v>0.67889999999999995</v>
      </c>
      <c r="J6" s="63">
        <v>95</v>
      </c>
      <c r="K6" s="64">
        <v>100</v>
      </c>
      <c r="L6" s="64">
        <v>107.5</v>
      </c>
      <c r="M6" s="4"/>
      <c r="N6" s="64">
        <v>107.5</v>
      </c>
      <c r="O6" s="87">
        <f>I6*N6</f>
        <v>72.981749999999991</v>
      </c>
      <c r="P6" s="64">
        <v>1</v>
      </c>
      <c r="T6" s="6"/>
      <c r="U6" t="s">
        <v>8</v>
      </c>
    </row>
    <row r="7" spans="1:21" ht="15.75" x14ac:dyDescent="0.25">
      <c r="A7">
        <v>1</v>
      </c>
      <c r="B7" s="32">
        <v>82.5</v>
      </c>
      <c r="C7" s="37" t="s">
        <v>84</v>
      </c>
      <c r="D7" s="36" t="s">
        <v>21</v>
      </c>
      <c r="E7" s="38" t="s">
        <v>36</v>
      </c>
      <c r="F7" s="32" t="s">
        <v>85</v>
      </c>
      <c r="G7" s="35" t="s">
        <v>14</v>
      </c>
      <c r="H7" s="32">
        <v>82.5</v>
      </c>
      <c r="I7" s="32">
        <v>0.61929999999999996</v>
      </c>
      <c r="J7" s="32">
        <v>105</v>
      </c>
      <c r="K7" s="4">
        <v>110</v>
      </c>
      <c r="L7" s="4">
        <v>115</v>
      </c>
      <c r="M7" s="4"/>
      <c r="N7" s="23">
        <v>115</v>
      </c>
      <c r="O7" s="88">
        <f>I7*N7</f>
        <v>71.219499999999996</v>
      </c>
      <c r="P7" s="4">
        <v>2</v>
      </c>
      <c r="T7" s="7"/>
      <c r="U7" t="s">
        <v>9</v>
      </c>
    </row>
    <row r="8" spans="1:21" ht="15.75" x14ac:dyDescent="0.25">
      <c r="A8">
        <v>1</v>
      </c>
      <c r="B8" s="31">
        <v>75</v>
      </c>
      <c r="C8" s="24" t="s">
        <v>40</v>
      </c>
      <c r="D8" s="10" t="s">
        <v>21</v>
      </c>
      <c r="E8" s="10" t="s">
        <v>42</v>
      </c>
      <c r="F8" s="57" t="s">
        <v>41</v>
      </c>
      <c r="G8" s="35" t="s">
        <v>14</v>
      </c>
      <c r="H8" s="31">
        <v>75.8</v>
      </c>
      <c r="I8" s="31">
        <v>0.65900000000000003</v>
      </c>
      <c r="J8" s="32">
        <v>70</v>
      </c>
      <c r="K8" s="4">
        <v>75</v>
      </c>
      <c r="L8" s="11">
        <v>77.5</v>
      </c>
      <c r="M8" s="11"/>
      <c r="N8" s="23">
        <v>77.5</v>
      </c>
      <c r="O8" s="88">
        <f>I8*N8</f>
        <v>51.072500000000005</v>
      </c>
      <c r="P8" s="11"/>
    </row>
    <row r="9" spans="1:21" ht="15.75" x14ac:dyDescent="0.25">
      <c r="A9">
        <v>1</v>
      </c>
      <c r="B9" s="10">
        <v>82.5</v>
      </c>
      <c r="C9" s="24" t="s">
        <v>63</v>
      </c>
      <c r="D9" s="10" t="s">
        <v>21</v>
      </c>
      <c r="E9" s="10" t="s">
        <v>53</v>
      </c>
      <c r="F9" s="10" t="s">
        <v>64</v>
      </c>
      <c r="G9" s="35" t="s">
        <v>14</v>
      </c>
      <c r="H9" s="31">
        <v>77.3</v>
      </c>
      <c r="I9" s="31">
        <v>0.6492</v>
      </c>
      <c r="J9" s="31">
        <v>80</v>
      </c>
      <c r="K9" s="11">
        <v>90</v>
      </c>
      <c r="L9" s="12">
        <v>95</v>
      </c>
      <c r="M9" s="11"/>
      <c r="N9" s="23">
        <v>90</v>
      </c>
      <c r="O9" s="88">
        <f>I9*N9</f>
        <v>58.427999999999997</v>
      </c>
      <c r="P9" s="11"/>
    </row>
    <row r="10" spans="1:21" ht="15.75" x14ac:dyDescent="0.25">
      <c r="A10">
        <v>1</v>
      </c>
      <c r="B10" s="32">
        <v>100</v>
      </c>
      <c r="C10" s="37" t="s">
        <v>78</v>
      </c>
      <c r="D10" s="36" t="s">
        <v>21</v>
      </c>
      <c r="E10" s="38" t="s">
        <v>36</v>
      </c>
      <c r="F10" s="58" t="s">
        <v>79</v>
      </c>
      <c r="G10" s="35" t="s">
        <v>14</v>
      </c>
      <c r="H10" s="31">
        <v>99.1</v>
      </c>
      <c r="I10" s="32">
        <v>0.55630000000000002</v>
      </c>
      <c r="J10" s="32">
        <v>105</v>
      </c>
      <c r="K10" s="4">
        <v>110</v>
      </c>
      <c r="L10" s="53">
        <v>112.5</v>
      </c>
      <c r="M10" s="4"/>
      <c r="N10" s="23">
        <v>110</v>
      </c>
      <c r="O10" s="88">
        <f>I10*N10</f>
        <v>61.193000000000005</v>
      </c>
      <c r="P10" s="4">
        <v>3</v>
      </c>
    </row>
    <row r="11" spans="1:21" ht="10.5" customHeight="1" x14ac:dyDescent="0.25">
      <c r="B11" s="73"/>
      <c r="C11" s="74"/>
      <c r="D11" s="75"/>
      <c r="E11" s="76"/>
      <c r="F11" s="77"/>
      <c r="G11" s="78"/>
      <c r="H11" s="73"/>
      <c r="I11" s="73"/>
      <c r="J11" s="73"/>
      <c r="K11" s="79"/>
      <c r="L11" s="80"/>
      <c r="M11" s="4"/>
      <c r="N11" s="79"/>
      <c r="O11" s="89"/>
      <c r="P11" s="79"/>
    </row>
    <row r="12" spans="1:21" ht="15.75" x14ac:dyDescent="0.25">
      <c r="A12">
        <v>1</v>
      </c>
      <c r="B12" s="10">
        <v>100</v>
      </c>
      <c r="C12" s="24" t="s">
        <v>48</v>
      </c>
      <c r="D12" s="10" t="s">
        <v>21</v>
      </c>
      <c r="E12" s="10" t="s">
        <v>49</v>
      </c>
      <c r="F12" s="13" t="s">
        <v>50</v>
      </c>
      <c r="G12" s="35" t="s">
        <v>16</v>
      </c>
      <c r="H12" s="31">
        <v>92.3</v>
      </c>
      <c r="I12" s="31">
        <v>0.57679999999999998</v>
      </c>
      <c r="J12" s="31">
        <v>145</v>
      </c>
      <c r="K12" s="11">
        <v>150</v>
      </c>
      <c r="L12" s="54">
        <v>160</v>
      </c>
      <c r="M12" s="11"/>
      <c r="N12" s="23">
        <v>160</v>
      </c>
      <c r="O12" s="88">
        <f>I12*N12</f>
        <v>92.287999999999997</v>
      </c>
      <c r="P12" s="11">
        <v>1</v>
      </c>
    </row>
    <row r="13" spans="1:21" ht="15.75" x14ac:dyDescent="0.25">
      <c r="A13">
        <v>1</v>
      </c>
      <c r="B13" s="59">
        <v>67</v>
      </c>
      <c r="C13" s="60" t="s">
        <v>76</v>
      </c>
      <c r="D13" s="59" t="s">
        <v>21</v>
      </c>
      <c r="E13" s="59" t="s">
        <v>42</v>
      </c>
      <c r="F13" s="61" t="s">
        <v>77</v>
      </c>
      <c r="G13" s="62" t="s">
        <v>16</v>
      </c>
      <c r="H13" s="63">
        <v>64</v>
      </c>
      <c r="I13" s="63">
        <v>0.76249999999999996</v>
      </c>
      <c r="J13" s="63">
        <v>120</v>
      </c>
      <c r="K13" s="64">
        <v>125</v>
      </c>
      <c r="L13" s="68">
        <v>130</v>
      </c>
      <c r="M13" s="12"/>
      <c r="N13" s="64">
        <v>125</v>
      </c>
      <c r="O13" s="87">
        <f>I13*N13</f>
        <v>95.3125</v>
      </c>
      <c r="P13" s="64">
        <v>1</v>
      </c>
      <c r="Q13" s="69" t="s">
        <v>119</v>
      </c>
    </row>
    <row r="14" spans="1:21" x14ac:dyDescent="0.25">
      <c r="A14">
        <v>1</v>
      </c>
      <c r="B14" s="10">
        <v>82.5</v>
      </c>
      <c r="C14" s="24" t="s">
        <v>35</v>
      </c>
      <c r="D14" s="10" t="s">
        <v>21</v>
      </c>
      <c r="E14" s="10" t="s">
        <v>36</v>
      </c>
      <c r="F14" s="10" t="s">
        <v>37</v>
      </c>
      <c r="G14" s="24" t="s">
        <v>15</v>
      </c>
      <c r="H14" s="31">
        <v>80.5</v>
      </c>
      <c r="I14" s="31">
        <v>0.63009999999999999</v>
      </c>
      <c r="J14" s="31">
        <v>120</v>
      </c>
      <c r="K14" s="11">
        <v>130</v>
      </c>
      <c r="L14" s="12">
        <v>135</v>
      </c>
      <c r="M14" s="11"/>
      <c r="N14" s="23">
        <v>130</v>
      </c>
      <c r="O14" s="88">
        <f>I14*N14</f>
        <v>81.912999999999997</v>
      </c>
      <c r="P14" s="11">
        <v>3</v>
      </c>
    </row>
    <row r="15" spans="1:21" x14ac:dyDescent="0.25">
      <c r="A15">
        <v>1</v>
      </c>
      <c r="B15" s="32" t="s">
        <v>105</v>
      </c>
      <c r="C15" s="37" t="s">
        <v>104</v>
      </c>
      <c r="D15" s="4" t="s">
        <v>101</v>
      </c>
      <c r="E15" s="32" t="s">
        <v>36</v>
      </c>
      <c r="F15" s="32" t="s">
        <v>106</v>
      </c>
      <c r="G15" s="4" t="s">
        <v>15</v>
      </c>
      <c r="H15" s="32" t="s">
        <v>107</v>
      </c>
      <c r="I15" s="32">
        <v>0.61929999999999996</v>
      </c>
      <c r="J15" s="32">
        <v>120</v>
      </c>
      <c r="K15" s="4">
        <v>130</v>
      </c>
      <c r="L15" s="4">
        <v>140</v>
      </c>
      <c r="M15" s="4"/>
      <c r="N15" s="23">
        <v>140</v>
      </c>
      <c r="O15" s="88">
        <f>I15*N15</f>
        <v>86.701999999999998</v>
      </c>
      <c r="P15" s="4">
        <v>2</v>
      </c>
    </row>
    <row r="16" spans="1:21" ht="12" customHeight="1" x14ac:dyDescent="0.25">
      <c r="B16" s="76"/>
      <c r="C16" s="81"/>
      <c r="D16" s="76"/>
      <c r="E16" s="76"/>
      <c r="F16" s="76"/>
      <c r="G16" s="81"/>
      <c r="H16" s="73"/>
      <c r="I16" s="73"/>
      <c r="J16" s="73"/>
      <c r="K16" s="79"/>
      <c r="L16" s="82"/>
      <c r="M16" s="11"/>
      <c r="N16" s="79"/>
      <c r="O16" s="89"/>
      <c r="P16" s="79"/>
    </row>
    <row r="17" spans="1:17" ht="15.75" x14ac:dyDescent="0.25">
      <c r="A17">
        <v>1</v>
      </c>
      <c r="B17" s="32">
        <v>60</v>
      </c>
      <c r="C17" s="37" t="s">
        <v>82</v>
      </c>
      <c r="D17" s="36" t="s">
        <v>21</v>
      </c>
      <c r="E17" s="38" t="s">
        <v>36</v>
      </c>
      <c r="F17" s="32" t="s">
        <v>83</v>
      </c>
      <c r="G17" s="35" t="s">
        <v>25</v>
      </c>
      <c r="H17" s="32">
        <v>60</v>
      </c>
      <c r="I17" s="32">
        <v>0.81279999999999997</v>
      </c>
      <c r="J17" s="32">
        <v>70</v>
      </c>
      <c r="K17" s="4">
        <v>75</v>
      </c>
      <c r="L17" s="4">
        <v>77.5</v>
      </c>
      <c r="M17" s="4"/>
      <c r="N17" s="23">
        <v>77.5</v>
      </c>
      <c r="O17" s="88">
        <f t="shared" ref="O17:O23" si="0">I17*N17</f>
        <v>62.991999999999997</v>
      </c>
      <c r="P17" s="4">
        <v>1</v>
      </c>
    </row>
    <row r="18" spans="1:17" ht="15.75" x14ac:dyDescent="0.25">
      <c r="A18">
        <v>1</v>
      </c>
      <c r="B18" s="32">
        <v>52</v>
      </c>
      <c r="C18" s="37" t="s">
        <v>80</v>
      </c>
      <c r="D18" s="36" t="s">
        <v>21</v>
      </c>
      <c r="E18" s="38" t="s">
        <v>36</v>
      </c>
      <c r="F18" s="32" t="s">
        <v>81</v>
      </c>
      <c r="G18" s="35" t="s">
        <v>25</v>
      </c>
      <c r="H18" s="32">
        <v>51.2</v>
      </c>
      <c r="I18" s="32">
        <v>0.96899999999999997</v>
      </c>
      <c r="J18" s="32">
        <v>50</v>
      </c>
      <c r="K18" s="4">
        <v>55</v>
      </c>
      <c r="L18" s="53">
        <v>57.5</v>
      </c>
      <c r="M18" s="4"/>
      <c r="N18" s="23">
        <v>55</v>
      </c>
      <c r="O18" s="88">
        <f t="shared" si="0"/>
        <v>53.295000000000002</v>
      </c>
      <c r="P18" s="4">
        <v>3</v>
      </c>
    </row>
    <row r="19" spans="1:17" ht="15.75" x14ac:dyDescent="0.25">
      <c r="A19">
        <v>1</v>
      </c>
      <c r="B19" s="32">
        <v>82.5</v>
      </c>
      <c r="C19" s="37" t="s">
        <v>88</v>
      </c>
      <c r="D19" s="36" t="s">
        <v>21</v>
      </c>
      <c r="E19" s="38" t="s">
        <v>36</v>
      </c>
      <c r="F19" s="32" t="s">
        <v>89</v>
      </c>
      <c r="G19" s="35" t="s">
        <v>25</v>
      </c>
      <c r="H19" s="32">
        <v>81.7</v>
      </c>
      <c r="I19" s="32">
        <v>0.62350000000000005</v>
      </c>
      <c r="J19" s="32">
        <v>100</v>
      </c>
      <c r="K19" s="53">
        <v>105</v>
      </c>
      <c r="L19" s="53">
        <v>105</v>
      </c>
      <c r="M19" s="4"/>
      <c r="N19" s="23">
        <v>100</v>
      </c>
      <c r="O19" s="88">
        <f t="shared" si="0"/>
        <v>62.350000000000009</v>
      </c>
      <c r="P19" s="4">
        <v>2</v>
      </c>
    </row>
    <row r="20" spans="1:17" ht="15.75" x14ac:dyDescent="0.25">
      <c r="A20">
        <v>1</v>
      </c>
      <c r="B20" s="10">
        <v>67.5</v>
      </c>
      <c r="C20" s="24" t="s">
        <v>91</v>
      </c>
      <c r="D20" s="10" t="s">
        <v>21</v>
      </c>
      <c r="E20" s="10" t="s">
        <v>53</v>
      </c>
      <c r="F20" s="10" t="s">
        <v>55</v>
      </c>
      <c r="G20" s="35" t="s">
        <v>25</v>
      </c>
      <c r="H20" s="31">
        <v>63.9</v>
      </c>
      <c r="I20" s="31">
        <v>0.76359999999999995</v>
      </c>
      <c r="J20" s="31">
        <v>60</v>
      </c>
      <c r="K20" s="11">
        <v>65</v>
      </c>
      <c r="L20" s="11">
        <v>67.5</v>
      </c>
      <c r="M20" s="12"/>
      <c r="N20" s="23">
        <v>67.5</v>
      </c>
      <c r="O20" s="88">
        <f t="shared" si="0"/>
        <v>51.542999999999999</v>
      </c>
      <c r="P20" s="11"/>
    </row>
    <row r="21" spans="1:17" ht="15.75" x14ac:dyDescent="0.25">
      <c r="A21">
        <v>1</v>
      </c>
      <c r="B21" s="10">
        <v>82.5</v>
      </c>
      <c r="C21" s="24" t="s">
        <v>116</v>
      </c>
      <c r="D21" s="10" t="s">
        <v>21</v>
      </c>
      <c r="E21" s="10" t="s">
        <v>53</v>
      </c>
      <c r="F21" s="10" t="s">
        <v>56</v>
      </c>
      <c r="G21" s="35" t="s">
        <v>24</v>
      </c>
      <c r="H21" s="31">
        <v>76.8</v>
      </c>
      <c r="I21" s="31">
        <v>0.65239999999999998</v>
      </c>
      <c r="J21" s="31">
        <v>50</v>
      </c>
      <c r="K21" s="11">
        <v>52.5</v>
      </c>
      <c r="L21" s="11">
        <v>55</v>
      </c>
      <c r="M21" s="12"/>
      <c r="N21" s="23">
        <v>55</v>
      </c>
      <c r="O21" s="88">
        <f t="shared" si="0"/>
        <v>35.881999999999998</v>
      </c>
      <c r="P21" s="11"/>
    </row>
    <row r="22" spans="1:17" s="41" customFormat="1" ht="15.75" hidden="1" x14ac:dyDescent="0.25">
      <c r="A22" s="41">
        <v>1</v>
      </c>
      <c r="B22" s="42">
        <v>60</v>
      </c>
      <c r="C22" s="43" t="s">
        <v>43</v>
      </c>
      <c r="D22" s="42" t="s">
        <v>44</v>
      </c>
      <c r="E22" s="42" t="s">
        <v>45</v>
      </c>
      <c r="F22" s="55" t="s">
        <v>46</v>
      </c>
      <c r="G22" s="56" t="s">
        <v>15</v>
      </c>
      <c r="H22" s="45">
        <v>60</v>
      </c>
      <c r="I22" s="45"/>
      <c r="J22" s="45">
        <v>50</v>
      </c>
      <c r="K22" s="44"/>
      <c r="L22" s="53"/>
      <c r="M22" s="44"/>
      <c r="N22" s="52"/>
      <c r="O22" s="44">
        <f t="shared" si="0"/>
        <v>0</v>
      </c>
      <c r="P22" s="44"/>
      <c r="Q22" s="41" t="s">
        <v>47</v>
      </c>
    </row>
    <row r="23" spans="1:17" ht="15.75" x14ac:dyDescent="0.25">
      <c r="A23">
        <v>1</v>
      </c>
      <c r="B23" s="10">
        <v>125</v>
      </c>
      <c r="C23" s="24" t="s">
        <v>65</v>
      </c>
      <c r="D23" s="10" t="s">
        <v>21</v>
      </c>
      <c r="E23" s="10" t="s">
        <v>53</v>
      </c>
      <c r="F23" s="10" t="s">
        <v>66</v>
      </c>
      <c r="G23" s="35" t="s">
        <v>24</v>
      </c>
      <c r="H23" s="31">
        <v>111.7</v>
      </c>
      <c r="I23" s="31">
        <v>0.53459999999999996</v>
      </c>
      <c r="J23" s="31">
        <v>50</v>
      </c>
      <c r="K23" s="11">
        <v>55</v>
      </c>
      <c r="L23" s="44">
        <v>57.5</v>
      </c>
      <c r="M23" s="11"/>
      <c r="N23" s="23">
        <v>55</v>
      </c>
      <c r="O23" s="88">
        <f t="shared" si="0"/>
        <v>29.402999999999999</v>
      </c>
      <c r="P23" s="11"/>
    </row>
    <row r="24" spans="1:17" ht="10.5" customHeight="1" x14ac:dyDescent="0.25">
      <c r="B24" s="76"/>
      <c r="C24" s="81"/>
      <c r="D24" s="76"/>
      <c r="E24" s="76"/>
      <c r="F24" s="76"/>
      <c r="G24" s="78"/>
      <c r="H24" s="73"/>
      <c r="I24" s="73"/>
      <c r="J24" s="73"/>
      <c r="K24" s="79"/>
      <c r="L24" s="80"/>
      <c r="M24" s="11"/>
      <c r="N24" s="79"/>
      <c r="O24" s="89"/>
      <c r="P24" s="79"/>
    </row>
    <row r="25" spans="1:17" ht="15.75" x14ac:dyDescent="0.25">
      <c r="A25">
        <v>1</v>
      </c>
      <c r="B25" s="10">
        <v>100</v>
      </c>
      <c r="C25" s="24" t="s">
        <v>114</v>
      </c>
      <c r="D25" s="10" t="s">
        <v>21</v>
      </c>
      <c r="E25" s="10" t="s">
        <v>53</v>
      </c>
      <c r="F25" s="10" t="s">
        <v>58</v>
      </c>
      <c r="G25" s="35" t="s">
        <v>26</v>
      </c>
      <c r="H25" s="31">
        <v>90.4</v>
      </c>
      <c r="I25" s="31">
        <v>0.58379999999999999</v>
      </c>
      <c r="J25" s="31">
        <v>90</v>
      </c>
      <c r="K25" s="44">
        <v>95</v>
      </c>
      <c r="L25" s="4">
        <v>95</v>
      </c>
      <c r="M25" s="11"/>
      <c r="N25" s="23">
        <v>95</v>
      </c>
      <c r="O25" s="88">
        <f t="shared" ref="O25:O34" si="1">I25*N25</f>
        <v>55.460999999999999</v>
      </c>
      <c r="P25" s="11"/>
    </row>
    <row r="26" spans="1:17" ht="15.75" x14ac:dyDescent="0.25">
      <c r="A26">
        <v>1</v>
      </c>
      <c r="B26" s="59">
        <v>82.5</v>
      </c>
      <c r="C26" s="60" t="s">
        <v>115</v>
      </c>
      <c r="D26" s="59" t="s">
        <v>21</v>
      </c>
      <c r="E26" s="59" t="s">
        <v>53</v>
      </c>
      <c r="F26" s="61" t="s">
        <v>57</v>
      </c>
      <c r="G26" s="62" t="s">
        <v>26</v>
      </c>
      <c r="H26" s="63">
        <v>78.7</v>
      </c>
      <c r="I26" s="63">
        <v>0.64049999999999996</v>
      </c>
      <c r="J26" s="63">
        <v>95</v>
      </c>
      <c r="K26" s="64">
        <v>100</v>
      </c>
      <c r="L26" s="65">
        <v>105</v>
      </c>
      <c r="M26" s="11"/>
      <c r="N26" s="64">
        <v>105</v>
      </c>
      <c r="O26" s="87">
        <f t="shared" si="1"/>
        <v>67.252499999999998</v>
      </c>
      <c r="P26" s="64">
        <v>1</v>
      </c>
    </row>
    <row r="27" spans="1:17" ht="15.75" x14ac:dyDescent="0.25">
      <c r="A27">
        <v>1</v>
      </c>
      <c r="B27" s="10">
        <v>67.5</v>
      </c>
      <c r="C27" s="24" t="s">
        <v>62</v>
      </c>
      <c r="D27" s="10" t="s">
        <v>21</v>
      </c>
      <c r="E27" s="10" t="s">
        <v>53</v>
      </c>
      <c r="F27" s="10" t="s">
        <v>61</v>
      </c>
      <c r="G27" s="35" t="s">
        <v>26</v>
      </c>
      <c r="H27" s="31">
        <v>65.3</v>
      </c>
      <c r="I27" s="39">
        <v>0.74809999999999999</v>
      </c>
      <c r="J27" s="31">
        <v>75</v>
      </c>
      <c r="K27" s="11">
        <v>85</v>
      </c>
      <c r="L27" s="12">
        <v>92.5</v>
      </c>
      <c r="M27" s="11"/>
      <c r="N27" s="23">
        <v>85</v>
      </c>
      <c r="O27" s="88">
        <f t="shared" si="1"/>
        <v>63.588499999999996</v>
      </c>
      <c r="P27" s="11">
        <v>2</v>
      </c>
    </row>
    <row r="28" spans="1:17" s="41" customFormat="1" ht="15.75" x14ac:dyDescent="0.25">
      <c r="A28" s="41">
        <v>1</v>
      </c>
      <c r="B28" s="32">
        <v>52</v>
      </c>
      <c r="C28" s="37" t="s">
        <v>111</v>
      </c>
      <c r="D28" s="32" t="s">
        <v>21</v>
      </c>
      <c r="E28" s="4" t="s">
        <v>49</v>
      </c>
      <c r="F28" s="4" t="s">
        <v>112</v>
      </c>
      <c r="G28" s="35" t="s">
        <v>26</v>
      </c>
      <c r="H28" s="32">
        <v>51.4</v>
      </c>
      <c r="I28" s="32">
        <v>0.96450000000000002</v>
      </c>
      <c r="J28" s="32">
        <v>45</v>
      </c>
      <c r="K28" s="53">
        <v>50</v>
      </c>
      <c r="L28" s="4">
        <v>50</v>
      </c>
      <c r="M28" s="4"/>
      <c r="N28" s="23">
        <v>50</v>
      </c>
      <c r="O28" s="88">
        <f t="shared" si="1"/>
        <v>48.225000000000001</v>
      </c>
      <c r="P28" s="4"/>
    </row>
    <row r="29" spans="1:17" s="41" customFormat="1" hidden="1" x14ac:dyDescent="0.25">
      <c r="A29" s="41">
        <v>1</v>
      </c>
      <c r="B29" s="42">
        <v>110</v>
      </c>
      <c r="C29" s="43" t="s">
        <v>32</v>
      </c>
      <c r="D29" s="42" t="s">
        <v>21</v>
      </c>
      <c r="E29" s="42" t="s">
        <v>33</v>
      </c>
      <c r="F29" s="42" t="s">
        <v>34</v>
      </c>
      <c r="G29" s="43" t="s">
        <v>15</v>
      </c>
      <c r="H29" s="44"/>
      <c r="I29" s="45"/>
      <c r="J29" s="45"/>
      <c r="K29" s="44"/>
      <c r="L29" s="44"/>
      <c r="M29" s="11"/>
      <c r="N29" s="52"/>
      <c r="O29" s="44">
        <f t="shared" si="1"/>
        <v>0</v>
      </c>
      <c r="P29" s="44"/>
    </row>
    <row r="30" spans="1:17" s="41" customFormat="1" hidden="1" x14ac:dyDescent="0.25">
      <c r="A30" s="41">
        <v>1</v>
      </c>
      <c r="B30" s="42">
        <v>67.5</v>
      </c>
      <c r="C30" s="43" t="s">
        <v>20</v>
      </c>
      <c r="D30" s="42" t="s">
        <v>21</v>
      </c>
      <c r="E30" s="42"/>
      <c r="F30" s="46" t="s">
        <v>22</v>
      </c>
      <c r="G30" s="47" t="s">
        <v>26</v>
      </c>
      <c r="H30" s="44"/>
      <c r="I30" s="45"/>
      <c r="J30" s="45"/>
      <c r="K30" s="48"/>
      <c r="L30" s="44"/>
      <c r="M30" s="11"/>
      <c r="N30" s="52"/>
      <c r="O30" s="44">
        <f t="shared" si="1"/>
        <v>0</v>
      </c>
      <c r="P30" s="44"/>
    </row>
    <row r="31" spans="1:17" hidden="1" x14ac:dyDescent="0.25">
      <c r="A31">
        <v>1</v>
      </c>
      <c r="B31" s="45">
        <v>75</v>
      </c>
      <c r="C31" s="49" t="s">
        <v>38</v>
      </c>
      <c r="D31" s="42" t="s">
        <v>21</v>
      </c>
      <c r="E31" s="44"/>
      <c r="F31" s="50" t="s">
        <v>39</v>
      </c>
      <c r="G31" s="51" t="s">
        <v>25</v>
      </c>
      <c r="H31" s="44"/>
      <c r="I31" s="45"/>
      <c r="J31" s="45"/>
      <c r="K31" s="44"/>
      <c r="L31" s="44"/>
      <c r="M31" s="11"/>
      <c r="N31" s="52"/>
      <c r="O31" s="44">
        <f t="shared" si="1"/>
        <v>0</v>
      </c>
      <c r="P31" s="44"/>
    </row>
    <row r="32" spans="1:17" ht="15.75" x14ac:dyDescent="0.25">
      <c r="A32">
        <v>1</v>
      </c>
      <c r="B32" s="14">
        <v>82.5</v>
      </c>
      <c r="C32" s="26" t="s">
        <v>73</v>
      </c>
      <c r="D32" s="36" t="s">
        <v>21</v>
      </c>
      <c r="E32" s="14" t="s">
        <v>74</v>
      </c>
      <c r="F32" s="14" t="s">
        <v>75</v>
      </c>
      <c r="G32" s="35" t="s">
        <v>26</v>
      </c>
      <c r="H32" s="31">
        <v>79.900000000000006</v>
      </c>
      <c r="I32" s="31">
        <v>0.63349999999999995</v>
      </c>
      <c r="J32" s="31">
        <v>100</v>
      </c>
      <c r="K32" s="44">
        <v>115</v>
      </c>
      <c r="L32" s="44">
        <v>115</v>
      </c>
      <c r="M32" s="11"/>
      <c r="N32" s="23">
        <v>100</v>
      </c>
      <c r="O32" s="88">
        <f t="shared" si="1"/>
        <v>63.349999999999994</v>
      </c>
      <c r="P32" s="11">
        <v>3</v>
      </c>
    </row>
    <row r="33" spans="1:17" x14ac:dyDescent="0.25">
      <c r="A33">
        <v>1</v>
      </c>
      <c r="B33" s="32">
        <v>60</v>
      </c>
      <c r="C33" s="37" t="s">
        <v>113</v>
      </c>
      <c r="D33" s="4" t="s">
        <v>101</v>
      </c>
      <c r="E33" s="32" t="s">
        <v>108</v>
      </c>
      <c r="F33" s="33" t="s">
        <v>109</v>
      </c>
      <c r="G33" s="4" t="s">
        <v>26</v>
      </c>
      <c r="H33" s="32" t="s">
        <v>110</v>
      </c>
      <c r="I33" s="32">
        <v>0.81989999999999996</v>
      </c>
      <c r="J33" s="32">
        <v>60</v>
      </c>
      <c r="K33" s="4">
        <v>75</v>
      </c>
      <c r="L33" s="53">
        <v>85</v>
      </c>
      <c r="M33" s="4">
        <v>75</v>
      </c>
      <c r="N33" s="23">
        <v>75</v>
      </c>
      <c r="O33" s="88">
        <f t="shared" si="1"/>
        <v>61.4925</v>
      </c>
      <c r="P33" s="4"/>
    </row>
    <row r="34" spans="1:17" x14ac:dyDescent="0.25">
      <c r="A34">
        <v>1</v>
      </c>
      <c r="B34" s="32" t="s">
        <v>100</v>
      </c>
      <c r="C34" s="37" t="s">
        <v>99</v>
      </c>
      <c r="D34" s="4" t="s">
        <v>101</v>
      </c>
      <c r="E34" s="32" t="s">
        <v>45</v>
      </c>
      <c r="F34" s="32" t="s">
        <v>102</v>
      </c>
      <c r="G34" s="4" t="s">
        <v>26</v>
      </c>
      <c r="H34" s="32" t="s">
        <v>103</v>
      </c>
      <c r="I34" s="32">
        <v>0.73370000000000002</v>
      </c>
      <c r="J34" s="32">
        <v>60</v>
      </c>
      <c r="K34" s="4">
        <v>77.5</v>
      </c>
      <c r="L34" s="53">
        <v>87.5</v>
      </c>
      <c r="M34" s="4"/>
      <c r="N34" s="23">
        <v>77.5</v>
      </c>
      <c r="O34" s="88">
        <f t="shared" si="1"/>
        <v>56.861750000000001</v>
      </c>
      <c r="P34" s="4"/>
    </row>
    <row r="35" spans="1:17" ht="11.25" customHeight="1" x14ac:dyDescent="0.25">
      <c r="B35" s="83"/>
      <c r="C35" s="84"/>
      <c r="D35" s="75"/>
      <c r="E35" s="83"/>
      <c r="F35" s="83"/>
      <c r="G35" s="78"/>
      <c r="H35" s="73"/>
      <c r="I35" s="73"/>
      <c r="J35" s="73"/>
      <c r="K35" s="80"/>
      <c r="L35" s="80"/>
      <c r="M35" s="11"/>
      <c r="N35" s="79"/>
      <c r="O35" s="89"/>
      <c r="P35" s="79"/>
    </row>
    <row r="36" spans="1:17" ht="15.75" x14ac:dyDescent="0.25">
      <c r="A36">
        <v>1</v>
      </c>
      <c r="B36" s="10">
        <v>56</v>
      </c>
      <c r="C36" s="24" t="s">
        <v>67</v>
      </c>
      <c r="D36" s="10" t="s">
        <v>44</v>
      </c>
      <c r="E36" s="10" t="s">
        <v>53</v>
      </c>
      <c r="F36" s="10" t="s">
        <v>68</v>
      </c>
      <c r="G36" s="35" t="s">
        <v>14</v>
      </c>
      <c r="H36" s="31">
        <v>54.3</v>
      </c>
      <c r="I36" s="31">
        <v>0.90539999999999998</v>
      </c>
      <c r="J36" s="31">
        <v>60</v>
      </c>
      <c r="K36" s="11">
        <v>62.5</v>
      </c>
      <c r="L36" s="53">
        <v>62.5</v>
      </c>
      <c r="M36" s="11"/>
      <c r="N36" s="23">
        <v>60</v>
      </c>
      <c r="O36" s="88">
        <f t="shared" ref="O36:O41" si="2">I36*N36</f>
        <v>54.323999999999998</v>
      </c>
      <c r="P36" s="11">
        <v>1</v>
      </c>
    </row>
    <row r="37" spans="1:17" ht="15.75" x14ac:dyDescent="0.25">
      <c r="A37">
        <v>1</v>
      </c>
      <c r="B37" s="32">
        <v>56</v>
      </c>
      <c r="C37" s="37" t="s">
        <v>95</v>
      </c>
      <c r="D37" s="32" t="s">
        <v>44</v>
      </c>
      <c r="E37" s="32" t="s">
        <v>45</v>
      </c>
      <c r="F37" s="33" t="s">
        <v>96</v>
      </c>
      <c r="G37" s="35" t="s">
        <v>15</v>
      </c>
      <c r="H37" s="32">
        <v>53.3</v>
      </c>
      <c r="I37" s="32">
        <v>0.92469999999999997</v>
      </c>
      <c r="J37" s="32">
        <v>55</v>
      </c>
      <c r="K37" s="4">
        <v>60</v>
      </c>
      <c r="L37" s="53">
        <v>65</v>
      </c>
      <c r="M37" s="4"/>
      <c r="N37" s="23">
        <v>60</v>
      </c>
      <c r="O37" s="88">
        <f t="shared" si="2"/>
        <v>55.481999999999999</v>
      </c>
      <c r="P37" s="4">
        <v>1</v>
      </c>
      <c r="Q37" t="s">
        <v>119</v>
      </c>
    </row>
    <row r="38" spans="1:17" ht="15.75" x14ac:dyDescent="0.25">
      <c r="A38">
        <v>1</v>
      </c>
      <c r="B38" s="10">
        <v>48</v>
      </c>
      <c r="C38" s="24" t="s">
        <v>71</v>
      </c>
      <c r="D38" s="10" t="s">
        <v>44</v>
      </c>
      <c r="E38" s="10" t="s">
        <v>53</v>
      </c>
      <c r="F38" s="10" t="s">
        <v>72</v>
      </c>
      <c r="G38" s="35" t="s">
        <v>24</v>
      </c>
      <c r="H38" s="31">
        <v>47</v>
      </c>
      <c r="I38" s="31">
        <v>1.0742</v>
      </c>
      <c r="J38" s="31">
        <v>30</v>
      </c>
      <c r="K38" s="11">
        <v>32.5</v>
      </c>
      <c r="L38" s="11">
        <v>37.5</v>
      </c>
      <c r="M38" s="11"/>
      <c r="N38" s="23">
        <v>37.5</v>
      </c>
      <c r="O38" s="88">
        <f t="shared" si="2"/>
        <v>40.282499999999999</v>
      </c>
      <c r="P38" s="11"/>
    </row>
    <row r="39" spans="1:17" ht="15.75" x14ac:dyDescent="0.25">
      <c r="A39">
        <v>1</v>
      </c>
      <c r="B39" s="10">
        <v>52</v>
      </c>
      <c r="C39" s="24" t="s">
        <v>69</v>
      </c>
      <c r="D39" s="10" t="s">
        <v>44</v>
      </c>
      <c r="E39" s="10" t="s">
        <v>53</v>
      </c>
      <c r="F39" s="10" t="s">
        <v>70</v>
      </c>
      <c r="G39" s="35" t="s">
        <v>26</v>
      </c>
      <c r="H39" s="31">
        <v>49.6</v>
      </c>
      <c r="I39" s="31">
        <v>1.0062</v>
      </c>
      <c r="J39" s="31">
        <v>45</v>
      </c>
      <c r="K39" s="11">
        <v>47.5</v>
      </c>
      <c r="L39" s="4">
        <v>50</v>
      </c>
      <c r="M39" s="11"/>
      <c r="N39" s="23">
        <v>50</v>
      </c>
      <c r="O39" s="88">
        <f t="shared" si="2"/>
        <v>50.31</v>
      </c>
      <c r="P39" s="11">
        <v>2</v>
      </c>
    </row>
    <row r="40" spans="1:17" ht="15.75" x14ac:dyDescent="0.25">
      <c r="A40">
        <v>1</v>
      </c>
      <c r="B40" s="10">
        <v>60</v>
      </c>
      <c r="C40" s="24" t="s">
        <v>90</v>
      </c>
      <c r="D40" s="10" t="s">
        <v>44</v>
      </c>
      <c r="E40" s="10" t="s">
        <v>53</v>
      </c>
      <c r="F40" s="10" t="s">
        <v>54</v>
      </c>
      <c r="G40" s="35" t="s">
        <v>26</v>
      </c>
      <c r="H40" s="31">
        <v>58.7</v>
      </c>
      <c r="I40" s="31">
        <v>0.83150000000000002</v>
      </c>
      <c r="J40" s="31">
        <v>50</v>
      </c>
      <c r="K40" s="4">
        <v>55</v>
      </c>
      <c r="L40" s="4">
        <v>57.5</v>
      </c>
      <c r="M40" s="11"/>
      <c r="N40" s="23">
        <v>57.5</v>
      </c>
      <c r="O40" s="88">
        <f t="shared" si="2"/>
        <v>47.811250000000001</v>
      </c>
      <c r="P40" s="11">
        <v>3</v>
      </c>
    </row>
    <row r="41" spans="1:17" x14ac:dyDescent="0.25">
      <c r="A41">
        <v>1</v>
      </c>
      <c r="B41" s="32">
        <v>52</v>
      </c>
      <c r="C41" s="37" t="s">
        <v>92</v>
      </c>
      <c r="D41" s="4" t="s">
        <v>93</v>
      </c>
      <c r="E41" s="32" t="s">
        <v>97</v>
      </c>
      <c r="F41" s="32" t="s">
        <v>98</v>
      </c>
      <c r="G41" s="4" t="s">
        <v>94</v>
      </c>
      <c r="H41" s="32">
        <v>52</v>
      </c>
      <c r="I41" s="32">
        <v>0.95150000000000001</v>
      </c>
      <c r="J41" s="32">
        <v>35</v>
      </c>
      <c r="K41" s="4">
        <v>37.5</v>
      </c>
      <c r="L41" s="4">
        <v>40</v>
      </c>
      <c r="M41" s="4"/>
      <c r="N41" s="23">
        <v>40</v>
      </c>
      <c r="O41" s="88">
        <f t="shared" si="2"/>
        <v>38.06</v>
      </c>
      <c r="P41" s="4"/>
    </row>
    <row r="42" spans="1:17" x14ac:dyDescent="0.25">
      <c r="B42" s="32"/>
      <c r="C42" s="37"/>
      <c r="D42" s="4"/>
      <c r="E42" s="4"/>
      <c r="F42" s="4"/>
      <c r="G42" s="4"/>
      <c r="H42" s="4"/>
      <c r="I42" s="32"/>
      <c r="J42" s="32"/>
      <c r="K42" s="4"/>
      <c r="L42" s="4"/>
      <c r="M42" s="4"/>
      <c r="N42" s="4"/>
      <c r="O42" s="90"/>
      <c r="P42" s="4"/>
    </row>
    <row r="43" spans="1:17" x14ac:dyDescent="0.25">
      <c r="B43" s="32"/>
      <c r="C43" s="37"/>
      <c r="D43" s="4"/>
      <c r="E43" s="4"/>
      <c r="F43" s="4"/>
      <c r="G43" s="4"/>
      <c r="H43" s="4"/>
      <c r="I43" s="32"/>
      <c r="J43" s="32"/>
      <c r="K43" s="4"/>
      <c r="L43" s="4"/>
      <c r="M43" s="4"/>
      <c r="N43" s="4"/>
      <c r="O43" s="90"/>
      <c r="P43" s="4"/>
    </row>
  </sheetData>
  <autoFilter ref="B4:P41" xr:uid="{00000000-0009-0000-0000-000000000000}">
    <filterColumn colId="1">
      <colorFilter dxfId="0" cellColor="0"/>
    </filterColumn>
    <sortState xmlns:xlrd2="http://schemas.microsoft.com/office/spreadsheetml/2017/richdata2" ref="B7:P37">
      <sortCondition descending="1" ref="D4:D37"/>
    </sortState>
  </autoFilter>
  <mergeCells count="11">
    <mergeCell ref="A1:P1"/>
    <mergeCell ref="D4:D5"/>
    <mergeCell ref="H4:H5"/>
    <mergeCell ref="I4:I5"/>
    <mergeCell ref="P4:P5"/>
    <mergeCell ref="A4:A5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="90" zoomScaleNormal="90" workbookViewId="0">
      <pane ySplit="6" topLeftCell="A7" activePane="bottomLeft" state="frozen"/>
      <selection pane="bottomLeft" activeCell="P9" sqref="P9"/>
    </sheetView>
  </sheetViews>
  <sheetFormatPr defaultRowHeight="15" x14ac:dyDescent="0.25"/>
  <cols>
    <col min="1" max="1" width="2.7109375" customWidth="1"/>
    <col min="2" max="2" width="5.140625" customWidth="1"/>
    <col min="3" max="3" width="35.7109375" bestFit="1" customWidth="1"/>
    <col min="4" max="4" width="18.42578125" customWidth="1"/>
    <col min="5" max="5" width="16.5703125" customWidth="1"/>
    <col min="6" max="6" width="20.7109375" customWidth="1"/>
    <col min="7" max="7" width="13.7109375" customWidth="1"/>
    <col min="8" max="8" width="10.85546875" customWidth="1"/>
    <col min="9" max="9" width="12.42578125" customWidth="1"/>
    <col min="10" max="10" width="11.42578125" style="70" customWidth="1"/>
  </cols>
  <sheetData>
    <row r="1" spans="1:11" ht="26.25" x14ac:dyDescent="0.4">
      <c r="B1" s="28" t="s">
        <v>19</v>
      </c>
    </row>
    <row r="4" spans="1:11" ht="15.75" thickBot="1" x14ac:dyDescent="0.3"/>
    <row r="5" spans="1:11" ht="21" customHeight="1" x14ac:dyDescent="0.25">
      <c r="A5" s="103"/>
      <c r="B5" s="117" t="s">
        <v>10</v>
      </c>
      <c r="C5" s="119" t="s">
        <v>1</v>
      </c>
      <c r="D5" s="109" t="s">
        <v>2</v>
      </c>
      <c r="E5" s="109" t="s">
        <v>3</v>
      </c>
      <c r="F5" s="109" t="s">
        <v>4</v>
      </c>
      <c r="G5" s="109" t="s">
        <v>28</v>
      </c>
      <c r="H5" s="113" t="s">
        <v>27</v>
      </c>
      <c r="I5" s="113" t="s">
        <v>29</v>
      </c>
      <c r="J5" s="115" t="s">
        <v>30</v>
      </c>
      <c r="K5" s="111" t="s">
        <v>31</v>
      </c>
    </row>
    <row r="6" spans="1:11" ht="27" customHeight="1" thickBot="1" x14ac:dyDescent="0.3">
      <c r="A6" s="104"/>
      <c r="B6" s="118"/>
      <c r="C6" s="120"/>
      <c r="D6" s="110"/>
      <c r="E6" s="110"/>
      <c r="F6" s="110"/>
      <c r="G6" s="110"/>
      <c r="H6" s="114"/>
      <c r="I6" s="114"/>
      <c r="J6" s="116"/>
      <c r="K6" s="112"/>
    </row>
    <row r="7" spans="1:11" ht="15.75" x14ac:dyDescent="0.25">
      <c r="B7" s="10" t="s">
        <v>21</v>
      </c>
      <c r="C7" s="24" t="s">
        <v>63</v>
      </c>
      <c r="D7" s="10" t="s">
        <v>53</v>
      </c>
      <c r="E7" s="10" t="s">
        <v>64</v>
      </c>
      <c r="F7" s="29" t="s">
        <v>14</v>
      </c>
      <c r="G7" s="4">
        <v>77.3</v>
      </c>
      <c r="H7" s="4">
        <v>55</v>
      </c>
      <c r="I7" s="4">
        <v>18</v>
      </c>
      <c r="J7" s="71">
        <f>H7*I7/G7</f>
        <v>12.807244501940492</v>
      </c>
      <c r="K7" s="4">
        <v>3</v>
      </c>
    </row>
    <row r="8" spans="1:11" x14ac:dyDescent="0.25">
      <c r="B8" s="10" t="s">
        <v>21</v>
      </c>
      <c r="C8" s="4" t="s">
        <v>51</v>
      </c>
      <c r="D8" s="32" t="s">
        <v>49</v>
      </c>
      <c r="E8" s="33" t="s">
        <v>52</v>
      </c>
      <c r="F8" s="34" t="s">
        <v>17</v>
      </c>
      <c r="G8" s="4">
        <v>72.5</v>
      </c>
      <c r="H8" s="4">
        <v>75</v>
      </c>
      <c r="I8" s="4">
        <v>28</v>
      </c>
      <c r="J8" s="71">
        <f>H8*I8/G8</f>
        <v>28.96551724137931</v>
      </c>
      <c r="K8" s="4">
        <v>2</v>
      </c>
    </row>
    <row r="9" spans="1:11" ht="15.75" x14ac:dyDescent="0.25">
      <c r="B9" s="10" t="s">
        <v>21</v>
      </c>
      <c r="C9" s="24" t="s">
        <v>59</v>
      </c>
      <c r="D9" s="10" t="s">
        <v>49</v>
      </c>
      <c r="E9" s="10" t="s">
        <v>60</v>
      </c>
      <c r="F9" s="29" t="s">
        <v>15</v>
      </c>
      <c r="G9" s="4">
        <v>75</v>
      </c>
      <c r="H9" s="4">
        <v>75</v>
      </c>
      <c r="I9" s="4">
        <v>32</v>
      </c>
      <c r="J9" s="71">
        <f>H9*I9/G9</f>
        <v>32</v>
      </c>
      <c r="K9" s="4">
        <v>1</v>
      </c>
    </row>
    <row r="10" spans="1:11" ht="9.75" customHeight="1" x14ac:dyDescent="0.25">
      <c r="B10" s="76"/>
      <c r="C10" s="81"/>
      <c r="D10" s="76"/>
      <c r="E10" s="76"/>
      <c r="F10" s="91"/>
      <c r="G10" s="79"/>
      <c r="H10" s="79"/>
      <c r="I10" s="79"/>
      <c r="J10" s="92"/>
      <c r="K10" s="79"/>
    </row>
    <row r="11" spans="1:11" ht="15.75" x14ac:dyDescent="0.25">
      <c r="B11" s="10" t="s">
        <v>21</v>
      </c>
      <c r="C11" s="24" t="s">
        <v>91</v>
      </c>
      <c r="D11" s="10" t="s">
        <v>53</v>
      </c>
      <c r="E11" s="10" t="s">
        <v>55</v>
      </c>
      <c r="F11" s="29" t="s">
        <v>25</v>
      </c>
      <c r="G11" s="4">
        <v>63.9</v>
      </c>
      <c r="H11" s="4">
        <v>55</v>
      </c>
      <c r="I11" s="4">
        <v>13</v>
      </c>
      <c r="J11" s="71">
        <f>H11*I11/G11</f>
        <v>11.189358372456963</v>
      </c>
      <c r="K11" s="4">
        <v>2</v>
      </c>
    </row>
    <row r="12" spans="1:11" x14ac:dyDescent="0.25">
      <c r="B12" s="59" t="s">
        <v>21</v>
      </c>
      <c r="C12" s="59" t="s">
        <v>88</v>
      </c>
      <c r="D12" s="59" t="s">
        <v>36</v>
      </c>
      <c r="E12" s="59" t="s">
        <v>89</v>
      </c>
      <c r="F12" s="60" t="s">
        <v>118</v>
      </c>
      <c r="G12" s="64">
        <v>52.4</v>
      </c>
      <c r="H12" s="64">
        <v>55</v>
      </c>
      <c r="I12" s="64">
        <v>35</v>
      </c>
      <c r="J12" s="72">
        <f>H12*I12/G12</f>
        <v>36.73664122137405</v>
      </c>
      <c r="K12" s="64">
        <v>1</v>
      </c>
    </row>
    <row r="13" spans="1:11" ht="9.75" customHeight="1" x14ac:dyDescent="0.25">
      <c r="B13" s="76"/>
      <c r="C13" s="76"/>
      <c r="D13" s="76"/>
      <c r="E13" s="76"/>
      <c r="F13" s="81"/>
      <c r="G13" s="79"/>
      <c r="H13" s="79"/>
      <c r="I13" s="79"/>
      <c r="J13" s="92"/>
      <c r="K13" s="79"/>
    </row>
    <row r="14" spans="1:11" ht="15.75" x14ac:dyDescent="0.25">
      <c r="B14" s="10" t="s">
        <v>21</v>
      </c>
      <c r="C14" s="37" t="s">
        <v>111</v>
      </c>
      <c r="D14" s="37" t="s">
        <v>49</v>
      </c>
      <c r="E14" s="32" t="s">
        <v>112</v>
      </c>
      <c r="F14" s="35" t="s">
        <v>26</v>
      </c>
      <c r="G14" s="4">
        <v>51.4</v>
      </c>
      <c r="H14" s="4">
        <v>35</v>
      </c>
      <c r="I14" s="4">
        <v>20</v>
      </c>
      <c r="J14" s="71">
        <f>H14*I14/G14</f>
        <v>13.618677042801556</v>
      </c>
      <c r="K14" s="4">
        <v>3</v>
      </c>
    </row>
    <row r="15" spans="1:11" ht="15.75" x14ac:dyDescent="0.25">
      <c r="B15" s="10" t="s">
        <v>21</v>
      </c>
      <c r="C15" s="24" t="s">
        <v>62</v>
      </c>
      <c r="D15" s="10" t="s">
        <v>53</v>
      </c>
      <c r="E15" s="10" t="s">
        <v>61</v>
      </c>
      <c r="F15" s="29" t="s">
        <v>26</v>
      </c>
      <c r="G15" s="4">
        <v>65.3</v>
      </c>
      <c r="H15" s="4">
        <v>55</v>
      </c>
      <c r="I15" s="4">
        <v>20</v>
      </c>
      <c r="J15" s="71">
        <f>H15*I15/G15</f>
        <v>16.845329249617151</v>
      </c>
      <c r="K15" s="4">
        <v>1</v>
      </c>
    </row>
    <row r="16" spans="1:11" ht="15.75" x14ac:dyDescent="0.25">
      <c r="B16" s="10" t="s">
        <v>21</v>
      </c>
      <c r="C16" s="37" t="s">
        <v>113</v>
      </c>
      <c r="D16" s="37" t="s">
        <v>49</v>
      </c>
      <c r="E16" s="13" t="s">
        <v>109</v>
      </c>
      <c r="F16" s="29" t="s">
        <v>26</v>
      </c>
      <c r="G16" s="4">
        <v>59.5</v>
      </c>
      <c r="H16" s="4">
        <v>55</v>
      </c>
      <c r="I16" s="4">
        <v>17</v>
      </c>
      <c r="J16" s="71">
        <f>H16*I16/G16</f>
        <v>15.714285714285714</v>
      </c>
      <c r="K16" s="4">
        <v>2</v>
      </c>
    </row>
    <row r="17" spans="2:11" ht="15.75" x14ac:dyDescent="0.25">
      <c r="B17" s="10" t="s">
        <v>21</v>
      </c>
      <c r="C17" s="24" t="s">
        <v>120</v>
      </c>
      <c r="D17" s="10" t="s">
        <v>53</v>
      </c>
      <c r="E17" s="10" t="s">
        <v>121</v>
      </c>
      <c r="F17" s="29" t="s">
        <v>26</v>
      </c>
      <c r="G17" s="4">
        <v>70</v>
      </c>
      <c r="H17" s="4">
        <v>55</v>
      </c>
      <c r="I17" s="4">
        <v>20</v>
      </c>
      <c r="J17" s="71">
        <f>H17*I17/G17</f>
        <v>15.714285714285714</v>
      </c>
      <c r="K17" s="4">
        <v>2</v>
      </c>
    </row>
    <row r="18" spans="2:11" ht="9.75" customHeight="1" x14ac:dyDescent="0.25">
      <c r="B18" s="76"/>
      <c r="C18" s="81"/>
      <c r="D18" s="76"/>
      <c r="E18" s="76"/>
      <c r="F18" s="91"/>
      <c r="G18" s="79"/>
      <c r="H18" s="79"/>
      <c r="I18" s="79"/>
      <c r="J18" s="92"/>
      <c r="K18" s="79"/>
    </row>
    <row r="19" spans="2:11" ht="15.75" x14ac:dyDescent="0.25">
      <c r="B19" s="10" t="s">
        <v>44</v>
      </c>
      <c r="C19" s="24" t="s">
        <v>90</v>
      </c>
      <c r="D19" s="10" t="s">
        <v>53</v>
      </c>
      <c r="E19" s="10" t="s">
        <v>54</v>
      </c>
      <c r="F19" s="29" t="s">
        <v>26</v>
      </c>
      <c r="G19" s="4">
        <v>72.5</v>
      </c>
      <c r="H19" s="4">
        <v>35</v>
      </c>
      <c r="I19" s="4">
        <v>30</v>
      </c>
      <c r="J19" s="71">
        <f>H19*I19/G19</f>
        <v>14.482758620689655</v>
      </c>
      <c r="K19" s="4">
        <v>1</v>
      </c>
    </row>
    <row r="20" spans="2:11" ht="15.75" x14ac:dyDescent="0.25">
      <c r="B20" s="10" t="s">
        <v>44</v>
      </c>
      <c r="C20" s="24" t="s">
        <v>67</v>
      </c>
      <c r="D20" s="10" t="s">
        <v>53</v>
      </c>
      <c r="E20" s="10" t="s">
        <v>68</v>
      </c>
      <c r="F20" s="29" t="s">
        <v>14</v>
      </c>
      <c r="G20" s="4">
        <v>54.3</v>
      </c>
      <c r="H20" s="4">
        <v>55</v>
      </c>
      <c r="I20" s="4">
        <v>12</v>
      </c>
      <c r="J20" s="71">
        <f>H20*I20/G20</f>
        <v>12.154696132596685</v>
      </c>
      <c r="K20" s="4">
        <v>2</v>
      </c>
    </row>
    <row r="21" spans="2:11" x14ac:dyDescent="0.25">
      <c r="B21" s="10" t="s">
        <v>44</v>
      </c>
      <c r="C21" s="24" t="s">
        <v>117</v>
      </c>
      <c r="D21" s="10" t="s">
        <v>53</v>
      </c>
      <c r="E21" s="32" t="s">
        <v>98</v>
      </c>
      <c r="F21" s="4" t="s">
        <v>94</v>
      </c>
      <c r="G21" s="4">
        <v>52</v>
      </c>
      <c r="H21" s="4">
        <v>35</v>
      </c>
      <c r="I21" s="4">
        <v>14</v>
      </c>
      <c r="J21" s="71">
        <f>H21*I21/G21</f>
        <v>9.4230769230769234</v>
      </c>
      <c r="K21" s="4">
        <v>3</v>
      </c>
    </row>
    <row r="22" spans="2:11" ht="15.75" x14ac:dyDescent="0.25">
      <c r="B22" s="10" t="s">
        <v>44</v>
      </c>
      <c r="C22" s="24" t="s">
        <v>71</v>
      </c>
      <c r="D22" s="10" t="s">
        <v>53</v>
      </c>
      <c r="E22" s="10" t="s">
        <v>72</v>
      </c>
      <c r="F22" s="35" t="s">
        <v>24</v>
      </c>
      <c r="G22" s="40">
        <v>47</v>
      </c>
      <c r="H22" s="4">
        <v>35</v>
      </c>
      <c r="I22" s="4">
        <v>9</v>
      </c>
      <c r="J22" s="71">
        <f>H22*I22/G22</f>
        <v>6.7021276595744679</v>
      </c>
      <c r="K22" s="4"/>
    </row>
    <row r="23" spans="2:11" x14ac:dyDescent="0.25">
      <c r="B23" s="10"/>
      <c r="C23" s="10"/>
      <c r="D23" s="10"/>
      <c r="E23" s="10"/>
      <c r="F23" s="10"/>
      <c r="G23" s="4"/>
      <c r="H23" s="4"/>
      <c r="I23" s="4"/>
      <c r="J23" s="71"/>
      <c r="K23" s="4"/>
    </row>
    <row r="24" spans="2:11" x14ac:dyDescent="0.25">
      <c r="B24" s="10"/>
      <c r="C24" s="10"/>
      <c r="D24" s="10"/>
      <c r="E24" s="10"/>
      <c r="F24" s="10"/>
      <c r="G24" s="4"/>
      <c r="H24" s="4"/>
      <c r="I24" s="4"/>
      <c r="J24" s="71"/>
      <c r="K24" s="4"/>
    </row>
    <row r="25" spans="2:11" x14ac:dyDescent="0.25">
      <c r="B25" s="10"/>
      <c r="C25" s="10"/>
      <c r="D25" s="10"/>
      <c r="E25" s="10"/>
      <c r="F25" s="10"/>
      <c r="G25" s="4"/>
      <c r="H25" s="4"/>
      <c r="I25" s="4"/>
      <c r="J25" s="71"/>
      <c r="K25" s="4"/>
    </row>
    <row r="26" spans="2:11" x14ac:dyDescent="0.25">
      <c r="B26" s="10"/>
      <c r="C26" s="10"/>
      <c r="D26" s="10"/>
      <c r="E26" s="10"/>
      <c r="F26" s="10"/>
      <c r="G26" s="4"/>
      <c r="H26" s="5"/>
      <c r="I26" s="4"/>
      <c r="J26" s="71"/>
      <c r="K26" s="4"/>
    </row>
    <row r="27" spans="2:11" x14ac:dyDescent="0.25">
      <c r="B27" s="10"/>
      <c r="C27" s="10"/>
      <c r="D27" s="10"/>
      <c r="E27" s="10"/>
      <c r="F27" s="10"/>
      <c r="G27" s="4"/>
      <c r="H27" s="5"/>
      <c r="I27" s="4"/>
      <c r="J27" s="71"/>
      <c r="K27" s="4"/>
    </row>
    <row r="28" spans="2:11" x14ac:dyDescent="0.25">
      <c r="B28" s="14"/>
      <c r="C28" s="15"/>
      <c r="D28" s="14"/>
      <c r="E28" s="14"/>
      <c r="F28" s="10"/>
      <c r="G28" s="4"/>
      <c r="H28" s="4"/>
      <c r="I28" s="4"/>
      <c r="J28" s="71"/>
      <c r="K28" s="4"/>
    </row>
    <row r="29" spans="2:11" x14ac:dyDescent="0.25">
      <c r="B29" s="10"/>
      <c r="C29" s="10"/>
      <c r="D29" s="10"/>
      <c r="E29" s="13"/>
      <c r="F29" s="10"/>
      <c r="G29" s="4"/>
      <c r="H29" s="4"/>
      <c r="I29" s="4"/>
      <c r="J29" s="71"/>
      <c r="K29" s="4"/>
    </row>
    <row r="30" spans="2:11" x14ac:dyDescent="0.25">
      <c r="B30" s="10"/>
      <c r="C30" s="10"/>
      <c r="D30" s="10"/>
      <c r="E30" s="10"/>
      <c r="F30" s="10"/>
      <c r="G30" s="4"/>
      <c r="H30" s="4"/>
      <c r="I30" s="4"/>
      <c r="J30" s="71"/>
      <c r="K30" s="4"/>
    </row>
    <row r="31" spans="2:11" x14ac:dyDescent="0.25">
      <c r="B31" s="10"/>
      <c r="C31" s="10"/>
      <c r="D31" s="10"/>
      <c r="E31" s="10"/>
      <c r="F31" s="10"/>
      <c r="G31" s="4"/>
      <c r="H31" s="4"/>
      <c r="I31" s="4"/>
      <c r="J31" s="71"/>
      <c r="K31" s="4"/>
    </row>
    <row r="32" spans="2:11" x14ac:dyDescent="0.25">
      <c r="B32" s="10"/>
      <c r="C32" s="10"/>
      <c r="D32" s="10"/>
      <c r="E32" s="10"/>
      <c r="F32" s="10"/>
      <c r="G32" s="4"/>
      <c r="H32" s="5"/>
      <c r="I32" s="4"/>
      <c r="J32" s="71"/>
      <c r="K32" s="4"/>
    </row>
    <row r="33" spans="2:11" x14ac:dyDescent="0.25">
      <c r="B33" s="10"/>
      <c r="C33" s="10"/>
      <c r="D33" s="10"/>
      <c r="E33" s="10"/>
      <c r="F33" s="10"/>
      <c r="G33" s="4"/>
      <c r="H33" s="4"/>
      <c r="I33" s="4"/>
      <c r="J33" s="71"/>
      <c r="K33" s="4"/>
    </row>
    <row r="34" spans="2:11" x14ac:dyDescent="0.25">
      <c r="B34" s="10"/>
      <c r="C34" s="10"/>
      <c r="D34" s="10"/>
      <c r="E34" s="10"/>
      <c r="F34" s="10"/>
      <c r="G34" s="4"/>
      <c r="H34" s="4"/>
      <c r="I34" s="4"/>
      <c r="J34" s="71"/>
      <c r="K34" s="4"/>
    </row>
    <row r="35" spans="2:11" x14ac:dyDescent="0.25">
      <c r="B35" s="10"/>
      <c r="C35" s="10"/>
      <c r="D35" s="10"/>
      <c r="E35" s="10"/>
      <c r="F35" s="10"/>
      <c r="G35" s="4"/>
      <c r="H35" s="4"/>
      <c r="I35" s="4"/>
      <c r="J35" s="71"/>
      <c r="K35" s="4"/>
    </row>
    <row r="36" spans="2:11" x14ac:dyDescent="0.25">
      <c r="B36" s="10"/>
      <c r="C36" s="10"/>
      <c r="D36" s="10"/>
      <c r="E36" s="10"/>
      <c r="F36" s="10"/>
      <c r="G36" s="4"/>
      <c r="H36" s="4"/>
      <c r="I36" s="4"/>
      <c r="J36" s="71"/>
      <c r="K36" s="4"/>
    </row>
    <row r="37" spans="2:11" x14ac:dyDescent="0.25">
      <c r="B37" s="10"/>
      <c r="C37" s="10"/>
      <c r="D37" s="10"/>
      <c r="E37" s="10"/>
      <c r="F37" s="10"/>
      <c r="G37" s="4"/>
      <c r="H37" s="4"/>
      <c r="I37" s="4"/>
      <c r="J37" s="71"/>
      <c r="K37" s="4"/>
    </row>
    <row r="38" spans="2:11" x14ac:dyDescent="0.25">
      <c r="B38" s="10"/>
      <c r="C38" s="10"/>
      <c r="D38" s="10"/>
      <c r="E38" s="13"/>
      <c r="F38" s="27"/>
      <c r="G38" s="4"/>
      <c r="H38" s="5"/>
      <c r="I38" s="4"/>
      <c r="J38" s="71"/>
      <c r="K38" s="4"/>
    </row>
    <row r="39" spans="2:11" x14ac:dyDescent="0.25">
      <c r="B39" s="10"/>
      <c r="C39" s="10"/>
      <c r="D39" s="10"/>
      <c r="E39" s="13"/>
      <c r="F39" s="10"/>
      <c r="G39" s="4"/>
      <c r="H39" s="4"/>
      <c r="I39" s="4"/>
      <c r="J39" s="71"/>
      <c r="K39" s="4"/>
    </row>
    <row r="40" spans="2:11" x14ac:dyDescent="0.25">
      <c r="D40" s="8"/>
      <c r="E40" s="9"/>
    </row>
  </sheetData>
  <autoFilter ref="B5:K9" xr:uid="{00000000-0009-0000-0000-000001000000}">
    <sortState xmlns:xlrd2="http://schemas.microsoft.com/office/spreadsheetml/2017/richdata2" ref="B8:K15">
      <sortCondition ref="F5:F6"/>
    </sortState>
  </autoFilter>
  <sortState xmlns:xlrd2="http://schemas.microsoft.com/office/spreadsheetml/2017/richdata2" ref="B15:K17">
    <sortCondition descending="1" ref="J14"/>
  </sortState>
  <mergeCells count="11">
    <mergeCell ref="A5:A6"/>
    <mergeCell ref="B5:B6"/>
    <mergeCell ref="C5:C6"/>
    <mergeCell ref="D5:D6"/>
    <mergeCell ref="E5:E6"/>
    <mergeCell ref="G5:G6"/>
    <mergeCell ref="K5:K6"/>
    <mergeCell ref="F5:F6"/>
    <mergeCell ref="H5:H6"/>
    <mergeCell ref="I5:I6"/>
    <mergeCell ref="J5:J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K13"/>
  <sheetViews>
    <sheetView workbookViewId="0">
      <selection activeCell="B3" sqref="B3"/>
    </sheetView>
  </sheetViews>
  <sheetFormatPr defaultRowHeight="15.75" x14ac:dyDescent="0.25"/>
  <cols>
    <col min="1" max="1" width="5" style="18" customWidth="1"/>
    <col min="2" max="2" width="32.5703125" style="18" customWidth="1"/>
    <col min="3" max="3" width="9.140625" style="18" customWidth="1"/>
    <col min="4" max="4" width="30.140625" style="18" customWidth="1"/>
    <col min="5" max="1025" width="9.140625" style="18" customWidth="1"/>
  </cols>
  <sheetData>
    <row r="2" spans="2:4" s="16" customFormat="1" x14ac:dyDescent="0.25">
      <c r="B2" s="17" t="s">
        <v>11</v>
      </c>
      <c r="D2" s="17" t="s">
        <v>12</v>
      </c>
    </row>
    <row r="3" spans="2:4" x14ac:dyDescent="0.25">
      <c r="B3" s="29" t="s">
        <v>24</v>
      </c>
      <c r="D3" s="19" t="s">
        <v>13</v>
      </c>
    </row>
    <row r="4" spans="2:4" x14ac:dyDescent="0.25">
      <c r="B4" s="29" t="s">
        <v>25</v>
      </c>
      <c r="D4" s="20">
        <v>52</v>
      </c>
    </row>
    <row r="5" spans="2:4" x14ac:dyDescent="0.25">
      <c r="B5" s="29" t="s">
        <v>26</v>
      </c>
      <c r="D5" s="20">
        <v>56</v>
      </c>
    </row>
    <row r="6" spans="2:4" x14ac:dyDescent="0.25">
      <c r="B6" s="29" t="s">
        <v>14</v>
      </c>
      <c r="D6" s="20">
        <v>60</v>
      </c>
    </row>
    <row r="7" spans="2:4" x14ac:dyDescent="0.25">
      <c r="B7" s="29" t="s">
        <v>15</v>
      </c>
      <c r="D7" s="20">
        <v>67.5</v>
      </c>
    </row>
    <row r="8" spans="2:4" x14ac:dyDescent="0.25">
      <c r="B8" s="29" t="s">
        <v>16</v>
      </c>
      <c r="D8" s="20">
        <v>75</v>
      </c>
    </row>
    <row r="9" spans="2:4" x14ac:dyDescent="0.25">
      <c r="B9" s="29" t="s">
        <v>17</v>
      </c>
      <c r="D9" s="20">
        <v>82.5</v>
      </c>
    </row>
    <row r="10" spans="2:4" s="21" customFormat="1" x14ac:dyDescent="0.25">
      <c r="D10" s="20">
        <v>90</v>
      </c>
    </row>
    <row r="11" spans="2:4" x14ac:dyDescent="0.25">
      <c r="D11" s="20">
        <v>100</v>
      </c>
    </row>
    <row r="12" spans="2:4" x14ac:dyDescent="0.25">
      <c r="D12" s="20">
        <v>110</v>
      </c>
    </row>
    <row r="13" spans="2:4" x14ac:dyDescent="0.25">
      <c r="D13" s="20">
        <v>125</v>
      </c>
    </row>
  </sheetData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</vt:lpstr>
      <vt:lpstr>русский жим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2023-05-11T05:47:54Z</dcterms:modified>
</cp:coreProperties>
</file>