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D:\Андрей\2023\Протоколы 2023\"/>
    </mc:Choice>
  </mc:AlternateContent>
  <xr:revisionPtr revIDLastSave="0" documentId="13_ncr:1_{5B9E60AA-748E-4BD3-AF60-E3C24C946D61}" xr6:coauthVersionLast="47" xr6:coauthVersionMax="47" xr10:uidLastSave="{00000000-0000-0000-0000-000000000000}"/>
  <bookViews>
    <workbookView xWindow="-120" yWindow="-120" windowWidth="38640" windowHeight="21240" tabRatio="570" xr2:uid="{00000000-000D-0000-FFFF-FFFF00000000}"/>
  </bookViews>
  <sheets>
    <sheet name="Жим лёжа 7-13" sheetId="22" r:id="rId1"/>
    <sheet name="Становая тяга 14+" sheetId="21" r:id="rId2"/>
    <sheet name="Жим лёжа 14+" sheetId="17" r:id="rId3"/>
    <sheet name="Командное" sheetId="19" r:id="rId4"/>
  </sheets>
  <definedNames>
    <definedName name="_xlnm._FilterDatabase" localSheetId="2" hidden="1">'Жим лёжа 14+'!#REF!</definedName>
    <definedName name="_xlnm._FilterDatabase" localSheetId="0" hidden="1">'Жим лёжа 7-13'!$L$7:$L$14</definedName>
    <definedName name="_xlnm._FilterDatabase" localSheetId="1" hidden="1">'Становая тяга 14+'!#REF!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22" l="1"/>
  <c r="P8" i="22"/>
  <c r="P9" i="22"/>
  <c r="P10" i="22"/>
  <c r="J11" i="22"/>
  <c r="J12" i="22"/>
  <c r="P12" i="22" s="1"/>
  <c r="J13" i="22"/>
  <c r="P13" i="22"/>
  <c r="J14" i="22"/>
  <c r="P15" i="22"/>
  <c r="J16" i="22"/>
  <c r="P16" i="22" s="1"/>
  <c r="J17" i="22"/>
  <c r="P17" i="22"/>
  <c r="J18" i="22"/>
  <c r="P18" i="22" s="1"/>
  <c r="J19" i="22"/>
  <c r="P20" i="22"/>
  <c r="P22" i="22"/>
  <c r="J23" i="22"/>
  <c r="P23" i="22"/>
  <c r="P24" i="22"/>
  <c r="J25" i="22"/>
  <c r="P25" i="22" s="1"/>
  <c r="J26" i="22"/>
  <c r="P27" i="22"/>
  <c r="J28" i="22"/>
  <c r="P28" i="22" s="1"/>
  <c r="J30" i="22"/>
  <c r="P30" i="22"/>
  <c r="J31" i="22"/>
  <c r="P31" i="22" s="1"/>
  <c r="Q7" i="21" l="1"/>
  <c r="Q8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P25" i="21"/>
  <c r="P26" i="21"/>
  <c r="Q11" i="17" l="1"/>
  <c r="Q13" i="17"/>
  <c r="Q7" i="17"/>
  <c r="Q17" i="17"/>
  <c r="Q21" i="17"/>
  <c r="Q12" i="17"/>
  <c r="Q16" i="17"/>
  <c r="Q22" i="17"/>
  <c r="Q23" i="17"/>
  <c r="Q10" i="17"/>
  <c r="Q20" i="17"/>
  <c r="Q9" i="17"/>
  <c r="Q24" i="17"/>
  <c r="Q8" i="17"/>
  <c r="Q15" i="17"/>
  <c r="Q25" i="17"/>
  <c r="Q19" i="17"/>
  <c r="Q18" i="17"/>
  <c r="Q14" i="17"/>
  <c r="P27" i="17" l="1"/>
  <c r="P28" i="17"/>
</calcChain>
</file>

<file path=xl/sharedStrings.xml><?xml version="1.0" encoding="utf-8"?>
<sst xmlns="http://schemas.openxmlformats.org/spreadsheetml/2006/main" count="289" uniqueCount="85">
  <si>
    <t>Шварц</t>
  </si>
  <si>
    <t>Вес</t>
  </si>
  <si>
    <t>В/К</t>
  </si>
  <si>
    <t>ФИО</t>
  </si>
  <si>
    <t>Возрастная категория</t>
  </si>
  <si>
    <t>ЖИМ ЛЕЖА</t>
  </si>
  <si>
    <t>Рез-тат</t>
  </si>
  <si>
    <t>Дата Рождения</t>
  </si>
  <si>
    <t>Место</t>
  </si>
  <si>
    <t>Абсолютное первенство</t>
  </si>
  <si>
    <t>Очки</t>
  </si>
  <si>
    <t>Дивизион</t>
  </si>
  <si>
    <t>Город/Команда</t>
  </si>
  <si>
    <t>RAW</t>
  </si>
  <si>
    <t>Безэкипировочный</t>
  </si>
  <si>
    <t>Любители</t>
  </si>
  <si>
    <t>Ратник</t>
  </si>
  <si>
    <t>11-13</t>
  </si>
  <si>
    <t>Барабинск</t>
  </si>
  <si>
    <t>Крапивин Данила</t>
  </si>
  <si>
    <t>7-10</t>
  </si>
  <si>
    <t>Копцев Иван</t>
  </si>
  <si>
    <t>Темп1</t>
  </si>
  <si>
    <t>Темп2</t>
  </si>
  <si>
    <t>Яркуль</t>
  </si>
  <si>
    <t>Карачи</t>
  </si>
  <si>
    <t>разряд</t>
  </si>
  <si>
    <t>Октябрьское</t>
  </si>
  <si>
    <t>стойки</t>
  </si>
  <si>
    <t>жим лежа</t>
  </si>
  <si>
    <t>14-15</t>
  </si>
  <si>
    <t>Атлетизм</t>
  </si>
  <si>
    <t>16-17</t>
  </si>
  <si>
    <t>2 поток</t>
  </si>
  <si>
    <t xml:space="preserve"> ЖИМ ЛЕЖА  </t>
  </si>
  <si>
    <t>Цыплаков Андрей</t>
  </si>
  <si>
    <t>Гринько Иван</t>
  </si>
  <si>
    <t>Мерекин Владислав</t>
  </si>
  <si>
    <t>Костяев Никита</t>
  </si>
  <si>
    <t>Шакун Михаил</t>
  </si>
  <si>
    <t>Шевченко Никита</t>
  </si>
  <si>
    <t>Темп</t>
  </si>
  <si>
    <t>Саломатов Алексей</t>
  </si>
  <si>
    <t>Головков Егор</t>
  </si>
  <si>
    <t>Ураков Егор</t>
  </si>
  <si>
    <t>Абдрахманов Эльдар</t>
  </si>
  <si>
    <t>Томилов Сергей</t>
  </si>
  <si>
    <t>Юнг Сергей</t>
  </si>
  <si>
    <t>Лорай Евгений</t>
  </si>
  <si>
    <t>Дроздов Михаил</t>
  </si>
  <si>
    <t>Михайлов Андрей</t>
  </si>
  <si>
    <t xml:space="preserve">Цуканов Михаил </t>
  </si>
  <si>
    <t>50+</t>
  </si>
  <si>
    <t>60+</t>
  </si>
  <si>
    <t>70+</t>
  </si>
  <si>
    <t>80+</t>
  </si>
  <si>
    <t>Лапов никита</t>
  </si>
  <si>
    <t>Лапов Арсений</t>
  </si>
  <si>
    <t>ДЮСШ</t>
  </si>
  <si>
    <t>Дедов Егор</t>
  </si>
  <si>
    <t>Ковалев Антон</t>
  </si>
  <si>
    <t>Бубнович Валерия</t>
  </si>
  <si>
    <t>Штайнпрайс Сергей</t>
  </si>
  <si>
    <t>Мышкина Арина</t>
  </si>
  <si>
    <t>Казанцев Никита</t>
  </si>
  <si>
    <t>Кирьянов Данила</t>
  </si>
  <si>
    <t>Леднев Кирилл</t>
  </si>
  <si>
    <t xml:space="preserve">Поздняков Сергей </t>
  </si>
  <si>
    <t>Барт Дарья</t>
  </si>
  <si>
    <t>Чистопьянов Даниил</t>
  </si>
  <si>
    <t xml:space="preserve">Томилов Никита </t>
  </si>
  <si>
    <t>Кондаков Роман</t>
  </si>
  <si>
    <t>Бильдер Денис</t>
  </si>
  <si>
    <t>Кралько Кирилл</t>
  </si>
  <si>
    <t>Силенко Матвей</t>
  </si>
  <si>
    <t>Фролов Максим</t>
  </si>
  <si>
    <t>Штайнпраис Евгений</t>
  </si>
  <si>
    <t>Крапивин Роман</t>
  </si>
  <si>
    <t>Пугач Юлия</t>
  </si>
  <si>
    <t>Синяков Егор</t>
  </si>
  <si>
    <t>Ураков Даниил</t>
  </si>
  <si>
    <t>Пудовкин Степан</t>
  </si>
  <si>
    <t>1 поток</t>
  </si>
  <si>
    <t xml:space="preserve">ЖИМ ЛЕЖА  </t>
  </si>
  <si>
    <t>СТАНОВАЯ ТЯГА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</si>
</sst>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trike/>
      <sz val="10"/>
      <color theme="1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2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1" fillId="2" borderId="0" applyNumberFormat="0" applyBorder="0" applyAlignment="0" applyProtection="0"/>
    <xf numFmtId="0" fontId="20" fillId="4" borderId="0" applyNumberFormat="0" applyBorder="0" applyAlignment="0" applyProtection="0"/>
  </cellStyleXfs>
  <cellXfs count="92"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2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4" fontId="15" fillId="3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5" fillId="3" borderId="0" xfId="0" applyFont="1" applyFill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18" fillId="5" borderId="1" xfId="0" applyNumberFormat="1" applyFont="1" applyFill="1" applyBorder="1" applyAlignment="1">
      <alignment horizontal="center" vertical="center"/>
    </xf>
    <xf numFmtId="2" fontId="12" fillId="5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164" fontId="18" fillId="6" borderId="1" xfId="0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14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16" fillId="0" borderId="1" xfId="2" applyFont="1" applyFill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9" fillId="3" borderId="0" xfId="0" applyFont="1" applyFill="1" applyAlignment="1">
      <alignment horizontal="left"/>
    </xf>
    <xf numFmtId="14" fontId="19" fillId="3" borderId="0" xfId="0" applyNumberFormat="1" applyFont="1" applyFill="1" applyAlignment="1">
      <alignment horizontal="left"/>
    </xf>
    <xf numFmtId="14" fontId="20" fillId="3" borderId="0" xfId="3" applyNumberFormat="1" applyFill="1" applyAlignment="1">
      <alignment horizontal="left"/>
    </xf>
    <xf numFmtId="0" fontId="20" fillId="3" borderId="0" xfId="3" applyFill="1" applyAlignment="1">
      <alignment horizontal="left"/>
    </xf>
    <xf numFmtId="0" fontId="1" fillId="0" borderId="1" xfId="3" applyFont="1" applyFill="1" applyBorder="1" applyAlignment="1">
      <alignment horizontal="center" vertical="center"/>
    </xf>
  </cellXfs>
  <cellStyles count="4">
    <cellStyle name="Нейтральный 2" xfId="3" xr:uid="{F1F70060-12FD-474E-BA0E-265B91F95D1B}"/>
    <cellStyle name="Обычный" xfId="0" builtinId="0"/>
    <cellStyle name="Обычный 2" xfId="1" xr:uid="{00000000-0005-0000-0000-000001000000}"/>
    <cellStyle name="Хороший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8654E-DD4A-4CAC-AF6E-772CD5B344B6}">
  <sheetPr>
    <pageSetUpPr fitToPage="1"/>
  </sheetPr>
  <dimension ref="A1:Z31"/>
  <sheetViews>
    <sheetView tabSelected="1" zoomScale="87" zoomScaleNormal="87" zoomScalePageLayoutView="69" workbookViewId="0">
      <selection activeCell="A3" sqref="A3:A4"/>
    </sheetView>
  </sheetViews>
  <sheetFormatPr defaultColWidth="9.140625" defaultRowHeight="12.75" x14ac:dyDescent="0.2"/>
  <cols>
    <col min="1" max="1" width="4.85546875" style="7" customWidth="1"/>
    <col min="2" max="2" width="6" style="7" bestFit="1" customWidth="1"/>
    <col min="3" max="3" width="11" style="7" bestFit="1" customWidth="1"/>
    <col min="4" max="4" width="5" style="7" bestFit="1" customWidth="1"/>
    <col min="5" max="5" width="31.5703125" style="7" customWidth="1"/>
    <col min="6" max="6" width="18.28515625" style="7" customWidth="1"/>
    <col min="7" max="7" width="16.140625" style="7" customWidth="1"/>
    <col min="8" max="8" width="12.85546875" style="7" customWidth="1"/>
    <col min="9" max="9" width="9.140625" style="8" customWidth="1"/>
    <col min="10" max="10" width="13.42578125" style="16" customWidth="1"/>
    <col min="11" max="11" width="8.5703125" style="7" customWidth="1"/>
    <col min="12" max="13" width="9" style="7" customWidth="1"/>
    <col min="14" max="14" width="8.7109375" style="7" customWidth="1"/>
    <col min="15" max="15" width="8.85546875" style="7" customWidth="1"/>
    <col min="16" max="16" width="10.28515625" style="16" customWidth="1"/>
    <col min="17" max="17" width="12.42578125" style="7" customWidth="1"/>
    <col min="18" max="18" width="11.42578125" style="7" customWidth="1"/>
    <col min="19" max="16384" width="9.140625" style="7"/>
  </cols>
  <sheetData>
    <row r="1" spans="1:26" ht="15" customHeight="1" x14ac:dyDescent="0.2">
      <c r="B1" s="34" t="s">
        <v>83</v>
      </c>
      <c r="E1" s="4"/>
      <c r="F1" s="4"/>
      <c r="G1" s="6"/>
      <c r="I1" s="5"/>
      <c r="J1" s="15"/>
      <c r="K1" s="10"/>
      <c r="L1" s="10"/>
      <c r="M1" s="4"/>
      <c r="N1" s="4"/>
      <c r="O1" s="12"/>
    </row>
    <row r="2" spans="1:26" s="13" customFormat="1" ht="12" thickBot="1" x14ac:dyDescent="0.25">
      <c r="E2" s="10"/>
      <c r="F2" s="10"/>
      <c r="G2" s="10"/>
      <c r="H2" s="10"/>
      <c r="I2" s="11"/>
      <c r="J2" s="17"/>
      <c r="K2" s="10"/>
      <c r="L2" s="10"/>
      <c r="M2" s="10"/>
      <c r="N2" s="10"/>
      <c r="O2" s="14"/>
      <c r="P2" s="18"/>
    </row>
    <row r="3" spans="1:26" ht="12.75" customHeight="1" x14ac:dyDescent="0.25">
      <c r="A3" s="69" t="s">
        <v>28</v>
      </c>
      <c r="B3" s="57" t="s">
        <v>8</v>
      </c>
      <c r="C3" s="57" t="s">
        <v>11</v>
      </c>
      <c r="D3" s="57" t="s">
        <v>2</v>
      </c>
      <c r="E3" s="57" t="s">
        <v>3</v>
      </c>
      <c r="F3" s="57" t="s">
        <v>12</v>
      </c>
      <c r="G3" s="57" t="s">
        <v>7</v>
      </c>
      <c r="H3" s="57" t="s">
        <v>4</v>
      </c>
      <c r="I3" s="62" t="s">
        <v>1</v>
      </c>
      <c r="J3" s="64" t="s">
        <v>31</v>
      </c>
      <c r="K3" s="66" t="s">
        <v>5</v>
      </c>
      <c r="L3" s="67"/>
      <c r="M3" s="67"/>
      <c r="N3" s="67"/>
      <c r="O3" s="67"/>
      <c r="P3" s="68"/>
      <c r="Q3" s="60" t="s">
        <v>9</v>
      </c>
      <c r="R3" s="60" t="s">
        <v>26</v>
      </c>
      <c r="S3" s="59"/>
      <c r="T3" s="59"/>
      <c r="U3" s="59"/>
      <c r="V3" s="59"/>
      <c r="W3" s="56"/>
      <c r="X3" s="59"/>
      <c r="Y3" s="59"/>
      <c r="Z3" s="59"/>
    </row>
    <row r="4" spans="1:26" s="9" customFormat="1" ht="11.25" customHeight="1" x14ac:dyDescent="0.25">
      <c r="A4" s="70"/>
      <c r="B4" s="58"/>
      <c r="C4" s="58"/>
      <c r="D4" s="58"/>
      <c r="E4" s="58"/>
      <c r="F4" s="58"/>
      <c r="G4" s="58"/>
      <c r="H4" s="58"/>
      <c r="I4" s="63"/>
      <c r="J4" s="65"/>
      <c r="K4" s="19">
        <v>1</v>
      </c>
      <c r="L4" s="19">
        <v>2</v>
      </c>
      <c r="M4" s="19">
        <v>3</v>
      </c>
      <c r="N4" s="19">
        <v>4</v>
      </c>
      <c r="O4" s="19" t="s">
        <v>6</v>
      </c>
      <c r="P4" s="20" t="s">
        <v>0</v>
      </c>
      <c r="Q4" s="61"/>
      <c r="R4" s="61"/>
      <c r="S4" s="59"/>
      <c r="T4" s="59"/>
      <c r="U4" s="59"/>
      <c r="V4" s="59"/>
      <c r="W4" s="56"/>
      <c r="X4" s="59"/>
      <c r="Y4" s="59"/>
      <c r="Z4" s="59"/>
    </row>
    <row r="5" spans="1:26" ht="15.75" x14ac:dyDescent="0.25">
      <c r="A5" s="3"/>
      <c r="B5" s="3"/>
      <c r="C5" s="3"/>
      <c r="D5" s="3"/>
      <c r="E5" s="22" t="s">
        <v>29</v>
      </c>
      <c r="F5" s="22" t="s">
        <v>14</v>
      </c>
      <c r="G5" s="23" t="s">
        <v>15</v>
      </c>
      <c r="H5" s="3"/>
      <c r="I5" s="35"/>
      <c r="J5" s="36"/>
      <c r="K5" s="29"/>
      <c r="L5" s="29"/>
      <c r="M5" s="29"/>
      <c r="N5" s="29"/>
      <c r="O5" s="29"/>
      <c r="P5" s="21"/>
      <c r="Q5" s="3"/>
      <c r="R5" s="3"/>
      <c r="S5" s="59"/>
      <c r="T5" s="59"/>
      <c r="U5" s="59"/>
      <c r="V5" s="59"/>
      <c r="W5" s="56"/>
      <c r="X5" s="56"/>
      <c r="Y5" s="56"/>
      <c r="Z5" s="56"/>
    </row>
    <row r="6" spans="1:26" ht="15.75" x14ac:dyDescent="0.25">
      <c r="A6" s="3"/>
      <c r="B6" s="3"/>
      <c r="C6" s="3"/>
      <c r="D6" s="3"/>
      <c r="E6" s="22"/>
      <c r="F6" s="22" t="s">
        <v>82</v>
      </c>
      <c r="G6" s="1"/>
      <c r="H6" s="3"/>
      <c r="I6" s="35"/>
      <c r="J6" s="36"/>
      <c r="K6" s="29"/>
      <c r="L6" s="29"/>
      <c r="M6" s="29"/>
      <c r="N6" s="29"/>
      <c r="O6" s="29"/>
      <c r="P6" s="21"/>
      <c r="Q6" s="3"/>
      <c r="R6" s="3"/>
      <c r="S6" s="59"/>
      <c r="T6" s="59"/>
      <c r="U6" s="59"/>
      <c r="V6" s="59"/>
      <c r="W6" s="56"/>
      <c r="X6" s="56"/>
      <c r="Y6" s="56"/>
      <c r="Z6" s="56"/>
    </row>
    <row r="7" spans="1:26" ht="12.75" customHeight="1" x14ac:dyDescent="0.25">
      <c r="A7" s="3"/>
      <c r="B7" s="3"/>
      <c r="C7" s="3"/>
      <c r="D7" s="75"/>
      <c r="E7" s="76" t="s">
        <v>81</v>
      </c>
      <c r="F7" s="75" t="s">
        <v>16</v>
      </c>
      <c r="G7" s="74">
        <v>42170</v>
      </c>
      <c r="H7" s="73" t="s">
        <v>20</v>
      </c>
      <c r="I7" s="85">
        <v>21.25</v>
      </c>
      <c r="J7" s="71">
        <f>O7/I7</f>
        <v>1.0588235294117647</v>
      </c>
      <c r="K7" s="37">
        <v>10</v>
      </c>
      <c r="L7" s="41">
        <v>15</v>
      </c>
      <c r="M7" s="41">
        <v>22.5</v>
      </c>
      <c r="N7" s="29"/>
      <c r="O7" s="29">
        <v>22.5</v>
      </c>
      <c r="P7" s="21">
        <v>0.92869999999999997</v>
      </c>
      <c r="Q7" s="3"/>
      <c r="R7" s="3"/>
      <c r="S7" s="59"/>
      <c r="T7" s="59"/>
      <c r="U7" s="59"/>
      <c r="V7" s="59"/>
      <c r="W7" s="56"/>
      <c r="X7" s="56"/>
      <c r="Y7" s="56"/>
      <c r="Z7" s="56"/>
    </row>
    <row r="8" spans="1:26" ht="12.75" customHeight="1" x14ac:dyDescent="0.25">
      <c r="A8" s="3"/>
      <c r="B8" s="3"/>
      <c r="C8" s="3" t="s">
        <v>13</v>
      </c>
      <c r="D8" s="3"/>
      <c r="E8" s="33" t="s">
        <v>80</v>
      </c>
      <c r="F8" s="3" t="s">
        <v>58</v>
      </c>
      <c r="G8" s="1">
        <v>40357</v>
      </c>
      <c r="H8" s="32" t="s">
        <v>17</v>
      </c>
      <c r="I8" s="2">
        <v>30.75</v>
      </c>
      <c r="J8" s="84"/>
      <c r="K8" s="3">
        <v>25</v>
      </c>
      <c r="L8" s="3">
        <v>25</v>
      </c>
      <c r="M8" s="83">
        <v>25</v>
      </c>
      <c r="N8" s="83"/>
      <c r="O8" s="83"/>
      <c r="P8" s="21">
        <f>O8*J8</f>
        <v>0</v>
      </c>
      <c r="Q8" s="3"/>
      <c r="R8" s="3"/>
      <c r="S8" s="59"/>
      <c r="T8" s="59"/>
      <c r="U8" s="59"/>
      <c r="V8" s="59"/>
      <c r="W8" s="56"/>
      <c r="X8" s="56"/>
      <c r="Y8" s="56"/>
      <c r="Z8" s="56"/>
    </row>
    <row r="9" spans="1:26" ht="12.75" customHeight="1" x14ac:dyDescent="0.25">
      <c r="A9" s="3"/>
      <c r="B9" s="3"/>
      <c r="C9" s="3" t="s">
        <v>13</v>
      </c>
      <c r="D9" s="3"/>
      <c r="E9" s="33" t="s">
        <v>79</v>
      </c>
      <c r="F9" s="3" t="s">
        <v>58</v>
      </c>
      <c r="G9" s="1">
        <v>40467</v>
      </c>
      <c r="H9" s="32" t="s">
        <v>17</v>
      </c>
      <c r="I9" s="35">
        <v>32.200000000000003</v>
      </c>
      <c r="J9" s="84"/>
      <c r="K9" s="29">
        <v>30</v>
      </c>
      <c r="L9" s="29">
        <v>30</v>
      </c>
      <c r="M9" s="31">
        <v>30</v>
      </c>
      <c r="N9" s="29"/>
      <c r="O9" s="29"/>
      <c r="P9" s="21">
        <f>O9*J9</f>
        <v>0</v>
      </c>
      <c r="Q9" s="3"/>
      <c r="R9" s="3"/>
      <c r="S9" s="59"/>
      <c r="T9" s="59"/>
      <c r="U9" s="59"/>
      <c r="V9" s="59"/>
      <c r="W9" s="56"/>
      <c r="X9" s="56"/>
      <c r="Y9" s="56"/>
      <c r="Z9" s="56"/>
    </row>
    <row r="10" spans="1:26" ht="12.75" customHeight="1" x14ac:dyDescent="0.25">
      <c r="A10" s="3"/>
      <c r="B10" s="3"/>
      <c r="C10" s="3" t="s">
        <v>13</v>
      </c>
      <c r="D10" s="3"/>
      <c r="E10" s="86" t="s">
        <v>78</v>
      </c>
      <c r="F10" s="3" t="s">
        <v>16</v>
      </c>
      <c r="G10" s="1">
        <v>40373</v>
      </c>
      <c r="H10" s="32" t="s">
        <v>17</v>
      </c>
      <c r="I10" s="35">
        <v>34.700000000000003</v>
      </c>
      <c r="J10" s="84"/>
      <c r="K10" s="31">
        <v>15</v>
      </c>
      <c r="L10" s="29">
        <v>15</v>
      </c>
      <c r="M10" s="31">
        <v>15</v>
      </c>
      <c r="N10" s="29"/>
      <c r="O10" s="29"/>
      <c r="P10" s="21">
        <f>O10*J10</f>
        <v>0</v>
      </c>
      <c r="Q10" s="3"/>
      <c r="R10" s="3"/>
      <c r="S10" s="59"/>
      <c r="T10" s="59"/>
      <c r="U10" s="59"/>
      <c r="V10" s="59"/>
      <c r="W10" s="56"/>
      <c r="X10" s="56"/>
      <c r="Y10" s="56"/>
      <c r="Z10" s="56"/>
    </row>
    <row r="11" spans="1:26" ht="12.75" customHeight="1" x14ac:dyDescent="0.25">
      <c r="A11" s="3"/>
      <c r="B11" s="3"/>
      <c r="C11" s="3"/>
      <c r="D11" s="77"/>
      <c r="E11" s="76" t="s">
        <v>77</v>
      </c>
      <c r="F11" s="75" t="s">
        <v>58</v>
      </c>
      <c r="G11" s="74">
        <v>40301</v>
      </c>
      <c r="H11" s="73" t="s">
        <v>17</v>
      </c>
      <c r="I11" s="85">
        <v>36</v>
      </c>
      <c r="J11" s="71">
        <f>O11/I11</f>
        <v>0.69444444444444442</v>
      </c>
      <c r="K11" s="51">
        <v>25</v>
      </c>
      <c r="L11" s="51">
        <v>27.5</v>
      </c>
      <c r="M11" s="51">
        <v>27.5</v>
      </c>
      <c r="N11" s="83"/>
      <c r="O11" s="83">
        <v>25</v>
      </c>
      <c r="P11" s="21">
        <v>1.1624000000000001</v>
      </c>
      <c r="Q11" s="3"/>
      <c r="R11" s="3"/>
      <c r="S11" s="59"/>
      <c r="T11" s="59"/>
      <c r="U11" s="59"/>
      <c r="V11" s="59"/>
      <c r="W11" s="56"/>
      <c r="X11" s="56"/>
      <c r="Y11" s="56"/>
      <c r="Z11" s="56"/>
    </row>
    <row r="12" spans="1:26" ht="12.75" customHeight="1" x14ac:dyDescent="0.25">
      <c r="A12" s="3"/>
      <c r="B12" s="3"/>
      <c r="C12" s="3"/>
      <c r="D12" s="77"/>
      <c r="E12" s="76" t="s">
        <v>76</v>
      </c>
      <c r="F12" s="75" t="s">
        <v>16</v>
      </c>
      <c r="G12" s="74">
        <v>40563</v>
      </c>
      <c r="H12" s="73" t="s">
        <v>17</v>
      </c>
      <c r="I12" s="72">
        <v>37.950000000000003</v>
      </c>
      <c r="J12" s="71">
        <f>O12/I12</f>
        <v>0.92226613965744397</v>
      </c>
      <c r="K12" s="41">
        <v>25</v>
      </c>
      <c r="L12" s="41">
        <v>30</v>
      </c>
      <c r="M12" s="41">
        <v>35</v>
      </c>
      <c r="N12" s="83"/>
      <c r="O12" s="83">
        <v>35</v>
      </c>
      <c r="P12" s="21">
        <f>O12*J12</f>
        <v>32.279314888010539</v>
      </c>
      <c r="Q12" s="3"/>
      <c r="R12" s="3"/>
      <c r="S12" s="59"/>
      <c r="T12" s="59"/>
      <c r="U12" s="59"/>
      <c r="V12" s="59"/>
      <c r="W12" s="56"/>
      <c r="X12" s="56"/>
      <c r="Y12" s="56"/>
      <c r="Z12" s="56"/>
    </row>
    <row r="13" spans="1:26" ht="12.75" customHeight="1" x14ac:dyDescent="0.25">
      <c r="A13" s="3"/>
      <c r="B13" s="3"/>
      <c r="C13" s="3"/>
      <c r="D13" s="3"/>
      <c r="E13" s="76" t="s">
        <v>75</v>
      </c>
      <c r="F13" s="75" t="s">
        <v>58</v>
      </c>
      <c r="G13" s="74">
        <v>40381</v>
      </c>
      <c r="H13" s="73" t="s">
        <v>17</v>
      </c>
      <c r="I13" s="72">
        <v>40.200000000000003</v>
      </c>
      <c r="J13" s="71">
        <f>O13/I13</f>
        <v>0.68407960199004969</v>
      </c>
      <c r="K13" s="51">
        <v>25</v>
      </c>
      <c r="L13" s="51">
        <v>27.5</v>
      </c>
      <c r="M13" s="51">
        <v>27.5</v>
      </c>
      <c r="N13" s="29"/>
      <c r="O13" s="29">
        <v>27.5</v>
      </c>
      <c r="P13" s="21">
        <f>O13*J13</f>
        <v>18.812189054726367</v>
      </c>
      <c r="Q13" s="3"/>
      <c r="R13" s="91"/>
      <c r="S13" s="59"/>
      <c r="T13" s="59"/>
      <c r="U13" s="59"/>
      <c r="V13" s="59"/>
      <c r="W13" s="56"/>
      <c r="X13" s="59"/>
      <c r="Y13" s="59"/>
      <c r="Z13" s="59"/>
    </row>
    <row r="14" spans="1:26" ht="12.75" customHeight="1" x14ac:dyDescent="0.25">
      <c r="A14" s="3"/>
      <c r="B14" s="3"/>
      <c r="C14" s="3"/>
      <c r="D14" s="3"/>
      <c r="E14" s="33" t="s">
        <v>74</v>
      </c>
      <c r="F14" s="3" t="s">
        <v>16</v>
      </c>
      <c r="G14" s="1">
        <v>41330</v>
      </c>
      <c r="H14" s="32" t="s">
        <v>20</v>
      </c>
      <c r="I14" s="2">
        <v>40.200000000000003</v>
      </c>
      <c r="J14" s="78">
        <f>O14/I14</f>
        <v>0.62189054726368154</v>
      </c>
      <c r="K14" s="41">
        <v>20</v>
      </c>
      <c r="L14" s="41">
        <v>22.5</v>
      </c>
      <c r="M14" s="41">
        <v>25</v>
      </c>
      <c r="N14" s="29"/>
      <c r="O14" s="29">
        <v>25</v>
      </c>
      <c r="P14" s="21">
        <v>0.73770000000000002</v>
      </c>
      <c r="Q14" s="3"/>
      <c r="R14" s="3"/>
      <c r="S14" s="59"/>
      <c r="T14" s="59"/>
      <c r="U14" s="59"/>
      <c r="V14" s="59"/>
      <c r="W14" s="56"/>
      <c r="X14" s="56"/>
      <c r="Y14" s="56"/>
      <c r="Z14" s="56"/>
    </row>
    <row r="15" spans="1:26" ht="12.75" customHeight="1" x14ac:dyDescent="0.25">
      <c r="A15" s="3"/>
      <c r="B15" s="3"/>
      <c r="C15" s="3" t="s">
        <v>13</v>
      </c>
      <c r="D15" s="3"/>
      <c r="E15" s="33" t="s">
        <v>73</v>
      </c>
      <c r="F15" s="3" t="s">
        <v>58</v>
      </c>
      <c r="G15" s="1">
        <v>40818</v>
      </c>
      <c r="H15" s="32" t="s">
        <v>17</v>
      </c>
      <c r="I15" s="35">
        <v>40.65</v>
      </c>
      <c r="J15" s="84"/>
      <c r="K15" s="31">
        <v>30</v>
      </c>
      <c r="L15" s="31">
        <v>30</v>
      </c>
      <c r="M15" s="30">
        <v>30</v>
      </c>
      <c r="N15" s="29"/>
      <c r="O15" s="29"/>
      <c r="P15" s="21">
        <f>O15*J15</f>
        <v>0</v>
      </c>
      <c r="Q15" s="3"/>
      <c r="R15" s="3"/>
      <c r="S15" s="90"/>
      <c r="T15" s="90"/>
      <c r="U15" s="90"/>
      <c r="V15" s="90"/>
      <c r="W15" s="89"/>
      <c r="X15" s="89"/>
      <c r="Y15" s="89"/>
      <c r="Z15" s="89"/>
    </row>
    <row r="16" spans="1:26" ht="12.75" customHeight="1" x14ac:dyDescent="0.25">
      <c r="A16" s="3"/>
      <c r="B16" s="3"/>
      <c r="C16" s="3"/>
      <c r="D16" s="3"/>
      <c r="E16" s="76" t="s">
        <v>72</v>
      </c>
      <c r="F16" s="75" t="s">
        <v>58</v>
      </c>
      <c r="G16" s="74">
        <v>40411</v>
      </c>
      <c r="H16" s="73" t="s">
        <v>17</v>
      </c>
      <c r="I16" s="85">
        <v>40.85</v>
      </c>
      <c r="J16" s="71">
        <f>O16/I16</f>
        <v>0.85679314565483478</v>
      </c>
      <c r="K16" s="51">
        <v>27.5</v>
      </c>
      <c r="L16" s="51">
        <v>30</v>
      </c>
      <c r="M16" s="41">
        <v>35</v>
      </c>
      <c r="N16" s="83"/>
      <c r="O16" s="83">
        <v>35</v>
      </c>
      <c r="P16" s="21">
        <f>O16*J16</f>
        <v>29.987760097919217</v>
      </c>
      <c r="Q16" s="3"/>
      <c r="R16" s="3"/>
      <c r="S16" s="59"/>
      <c r="T16" s="59"/>
      <c r="U16" s="59"/>
      <c r="V16" s="59"/>
      <c r="W16" s="56"/>
      <c r="X16" s="59"/>
      <c r="Y16" s="59"/>
      <c r="Z16" s="59"/>
    </row>
    <row r="17" spans="1:26" ht="12.75" customHeight="1" x14ac:dyDescent="0.25">
      <c r="A17" s="3"/>
      <c r="B17" s="3"/>
      <c r="C17" s="3"/>
      <c r="D17" s="75"/>
      <c r="E17" s="76" t="s">
        <v>71</v>
      </c>
      <c r="F17" s="75" t="s">
        <v>16</v>
      </c>
      <c r="G17" s="74">
        <v>40928</v>
      </c>
      <c r="H17" s="73" t="s">
        <v>17</v>
      </c>
      <c r="I17" s="85">
        <v>40.950000000000003</v>
      </c>
      <c r="J17" s="71">
        <f>O17/I17</f>
        <v>0.73260073260073255</v>
      </c>
      <c r="K17" s="41">
        <v>27.5</v>
      </c>
      <c r="L17" s="41">
        <v>30</v>
      </c>
      <c r="M17" s="41">
        <v>30</v>
      </c>
      <c r="N17" s="83"/>
      <c r="O17" s="83">
        <v>30</v>
      </c>
      <c r="P17" s="21">
        <f>O17*J17</f>
        <v>21.978021978021978</v>
      </c>
      <c r="Q17" s="3"/>
      <c r="R17" s="3"/>
      <c r="S17" s="87"/>
      <c r="T17" s="87"/>
      <c r="U17" s="87"/>
      <c r="V17" s="87"/>
      <c r="W17" s="88"/>
      <c r="X17" s="87"/>
      <c r="Y17" s="87"/>
      <c r="Z17" s="87"/>
    </row>
    <row r="18" spans="1:26" ht="12.75" customHeight="1" x14ac:dyDescent="0.25">
      <c r="A18" s="3"/>
      <c r="B18" s="3"/>
      <c r="C18" s="3"/>
      <c r="D18" s="75"/>
      <c r="E18" s="76" t="s">
        <v>70</v>
      </c>
      <c r="F18" s="75" t="s">
        <v>16</v>
      </c>
      <c r="G18" s="74">
        <v>40573</v>
      </c>
      <c r="H18" s="73" t="s">
        <v>17</v>
      </c>
      <c r="I18" s="72">
        <v>42.85</v>
      </c>
      <c r="J18" s="71">
        <f>O18/I18</f>
        <v>0.81680280046674447</v>
      </c>
      <c r="K18" s="53">
        <v>30</v>
      </c>
      <c r="L18" s="53">
        <v>35</v>
      </c>
      <c r="M18" s="53">
        <v>35</v>
      </c>
      <c r="N18" s="29"/>
      <c r="O18" s="29">
        <v>35</v>
      </c>
      <c r="P18" s="21">
        <f>O18*J18</f>
        <v>28.588098016336055</v>
      </c>
      <c r="Q18" s="3"/>
      <c r="R18" s="3"/>
      <c r="S18" s="59"/>
      <c r="T18" s="59"/>
      <c r="U18" s="59"/>
      <c r="V18" s="59"/>
      <c r="W18" s="56"/>
      <c r="X18" s="56"/>
      <c r="Y18" s="56"/>
      <c r="Z18" s="56"/>
    </row>
    <row r="19" spans="1:26" ht="15" x14ac:dyDescent="0.2">
      <c r="A19" s="3"/>
      <c r="B19" s="3"/>
      <c r="C19" s="3"/>
      <c r="D19" s="3"/>
      <c r="E19" s="82" t="s">
        <v>69</v>
      </c>
      <c r="F19" s="77" t="s">
        <v>16</v>
      </c>
      <c r="G19" s="81">
        <v>40967</v>
      </c>
      <c r="H19" s="80" t="s">
        <v>20</v>
      </c>
      <c r="I19" s="79">
        <v>45.65</v>
      </c>
      <c r="J19" s="78">
        <f>O19/I19</f>
        <v>0.2190580503833516</v>
      </c>
      <c r="K19" s="41">
        <v>10</v>
      </c>
      <c r="L19" s="41">
        <v>10</v>
      </c>
      <c r="M19" s="37">
        <v>12.5</v>
      </c>
      <c r="N19" s="3"/>
      <c r="O19" s="3">
        <v>10</v>
      </c>
      <c r="P19" s="21">
        <v>0.58150000000000002</v>
      </c>
      <c r="Q19" s="3"/>
      <c r="R19" s="3"/>
    </row>
    <row r="20" spans="1:26" x14ac:dyDescent="0.2">
      <c r="A20" s="3"/>
      <c r="B20" s="3"/>
      <c r="C20" s="3" t="s">
        <v>13</v>
      </c>
      <c r="D20" s="3"/>
      <c r="E20" s="86" t="s">
        <v>68</v>
      </c>
      <c r="F20" s="3" t="s">
        <v>16</v>
      </c>
      <c r="G20" s="1">
        <v>40526</v>
      </c>
      <c r="H20" s="32" t="s">
        <v>17</v>
      </c>
      <c r="I20" s="35">
        <v>45.95</v>
      </c>
      <c r="J20" s="84"/>
      <c r="K20" s="29">
        <v>25</v>
      </c>
      <c r="L20" s="29">
        <v>25</v>
      </c>
      <c r="M20" s="31">
        <v>27.5</v>
      </c>
      <c r="N20" s="29"/>
      <c r="O20" s="29">
        <v>25</v>
      </c>
      <c r="P20" s="21">
        <f>O20*J20</f>
        <v>0</v>
      </c>
      <c r="Q20" s="3"/>
      <c r="R20" s="3"/>
    </row>
    <row r="21" spans="1:26" ht="15" x14ac:dyDescent="0.2">
      <c r="A21" s="3"/>
      <c r="B21" s="3"/>
      <c r="C21" s="3"/>
      <c r="D21" s="3"/>
      <c r="E21" s="33" t="s">
        <v>67</v>
      </c>
      <c r="F21" s="3" t="s">
        <v>58</v>
      </c>
      <c r="G21" s="1">
        <v>39948</v>
      </c>
      <c r="H21" s="32" t="s">
        <v>17</v>
      </c>
      <c r="I21" s="2">
        <v>47.7</v>
      </c>
      <c r="J21" s="84"/>
      <c r="K21" s="83">
        <v>40</v>
      </c>
      <c r="L21" s="83">
        <v>40</v>
      </c>
      <c r="M21" s="83">
        <v>42.5</v>
      </c>
      <c r="N21" s="83"/>
      <c r="O21" s="83">
        <v>40</v>
      </c>
      <c r="P21" s="21">
        <v>0.92469999999999997</v>
      </c>
      <c r="Q21" s="3"/>
      <c r="R21" s="3"/>
    </row>
    <row r="22" spans="1:26" x14ac:dyDescent="0.2">
      <c r="A22" s="3"/>
      <c r="B22" s="3"/>
      <c r="C22" s="3" t="s">
        <v>13</v>
      </c>
      <c r="D22" s="3"/>
      <c r="E22" s="33" t="s">
        <v>66</v>
      </c>
      <c r="F22" s="3" t="s">
        <v>58</v>
      </c>
      <c r="G22" s="1">
        <v>40756</v>
      </c>
      <c r="H22" s="32" t="s">
        <v>17</v>
      </c>
      <c r="I22" s="35">
        <v>48.85</v>
      </c>
      <c r="J22" s="84"/>
      <c r="K22" s="31">
        <v>35</v>
      </c>
      <c r="L22" s="29">
        <v>35</v>
      </c>
      <c r="M22" s="29">
        <v>37.5</v>
      </c>
      <c r="N22" s="29"/>
      <c r="O22" s="29">
        <v>35</v>
      </c>
      <c r="P22" s="21">
        <f>O22*J22</f>
        <v>0</v>
      </c>
      <c r="Q22" s="3"/>
      <c r="R22" s="3"/>
    </row>
    <row r="23" spans="1:26" ht="15" x14ac:dyDescent="0.2">
      <c r="A23" s="3"/>
      <c r="B23" s="3"/>
      <c r="C23" s="3"/>
      <c r="D23" s="3"/>
      <c r="E23" s="33" t="s">
        <v>65</v>
      </c>
      <c r="F23" s="3" t="s">
        <v>58</v>
      </c>
      <c r="G23" s="1">
        <v>39985</v>
      </c>
      <c r="H23" s="32" t="s">
        <v>17</v>
      </c>
      <c r="I23" s="2">
        <v>50.45</v>
      </c>
      <c r="J23" s="78">
        <f>O23/I23</f>
        <v>0.59464816650148655</v>
      </c>
      <c r="K23" s="41">
        <v>27.5</v>
      </c>
      <c r="L23" s="41">
        <v>30</v>
      </c>
      <c r="M23" s="41">
        <v>30</v>
      </c>
      <c r="N23" s="83"/>
      <c r="O23" s="83">
        <v>30</v>
      </c>
      <c r="P23" s="21">
        <f>O23*J23</f>
        <v>17.839444995044598</v>
      </c>
      <c r="Q23" s="3"/>
      <c r="R23" s="3"/>
    </row>
    <row r="24" spans="1:26" x14ac:dyDescent="0.2">
      <c r="A24" s="3"/>
      <c r="B24" s="3"/>
      <c r="C24" s="3" t="s">
        <v>13</v>
      </c>
      <c r="D24" s="3"/>
      <c r="E24" s="33" t="s">
        <v>64</v>
      </c>
      <c r="F24" s="3" t="s">
        <v>58</v>
      </c>
      <c r="G24" s="1">
        <v>40379</v>
      </c>
      <c r="H24" s="32" t="s">
        <v>17</v>
      </c>
      <c r="I24" s="2">
        <v>50.45</v>
      </c>
      <c r="J24" s="84"/>
      <c r="K24" s="3">
        <v>25</v>
      </c>
      <c r="L24" s="3">
        <v>27.5</v>
      </c>
      <c r="M24" s="3">
        <v>27.5</v>
      </c>
      <c r="N24" s="3"/>
      <c r="O24" s="3">
        <v>25</v>
      </c>
      <c r="P24" s="21">
        <f>O24*J24</f>
        <v>0</v>
      </c>
      <c r="Q24" s="3"/>
      <c r="R24" s="3"/>
    </row>
    <row r="25" spans="1:26" ht="15" x14ac:dyDescent="0.2">
      <c r="A25" s="3"/>
      <c r="B25" s="3"/>
      <c r="C25" s="3"/>
      <c r="D25" s="3"/>
      <c r="E25" s="82" t="s">
        <v>63</v>
      </c>
      <c r="F25" s="77" t="s">
        <v>58</v>
      </c>
      <c r="G25" s="81">
        <v>40378</v>
      </c>
      <c r="H25" s="80" t="s">
        <v>17</v>
      </c>
      <c r="I25" s="79">
        <v>52.2</v>
      </c>
      <c r="J25" s="78">
        <f>O25/I25</f>
        <v>0.76628352490421447</v>
      </c>
      <c r="K25" s="41">
        <v>37.5</v>
      </c>
      <c r="L25" s="41">
        <v>40</v>
      </c>
      <c r="M25" s="41">
        <v>42.5</v>
      </c>
      <c r="N25" s="83"/>
      <c r="O25" s="83">
        <v>40</v>
      </c>
      <c r="P25" s="21">
        <f>O25*J25</f>
        <v>30.651340996168578</v>
      </c>
      <c r="Q25" s="3"/>
      <c r="R25" s="3"/>
    </row>
    <row r="26" spans="1:26" x14ac:dyDescent="0.2">
      <c r="A26" s="3"/>
      <c r="B26" s="3"/>
      <c r="C26" s="3"/>
      <c r="D26" s="3"/>
      <c r="E26" s="76" t="s">
        <v>62</v>
      </c>
      <c r="F26" s="75" t="s">
        <v>58</v>
      </c>
      <c r="G26" s="74">
        <v>40463</v>
      </c>
      <c r="H26" s="73" t="s">
        <v>17</v>
      </c>
      <c r="I26" s="72">
        <v>53.45</v>
      </c>
      <c r="J26" s="71">
        <f>O26/I26</f>
        <v>0.74836295603367631</v>
      </c>
      <c r="K26" s="53">
        <v>35</v>
      </c>
      <c r="L26" s="52">
        <v>40</v>
      </c>
      <c r="M26" s="53">
        <v>40</v>
      </c>
      <c r="N26" s="29"/>
      <c r="O26" s="29">
        <v>40</v>
      </c>
      <c r="P26" s="21">
        <v>1.0972</v>
      </c>
      <c r="Q26" s="3"/>
      <c r="R26" s="3"/>
    </row>
    <row r="27" spans="1:26" x14ac:dyDescent="0.2">
      <c r="A27" s="3"/>
      <c r="B27" s="3"/>
      <c r="C27" s="3" t="s">
        <v>13</v>
      </c>
      <c r="D27" s="3"/>
      <c r="E27" s="33" t="s">
        <v>61</v>
      </c>
      <c r="F27" s="3" t="s">
        <v>16</v>
      </c>
      <c r="G27" s="1">
        <v>40290</v>
      </c>
      <c r="H27" s="32" t="s">
        <v>17</v>
      </c>
      <c r="I27" s="35">
        <v>54</v>
      </c>
      <c r="J27" s="84"/>
      <c r="K27" s="30">
        <v>35</v>
      </c>
      <c r="L27" s="30">
        <v>35</v>
      </c>
      <c r="M27" s="31">
        <v>37.5</v>
      </c>
      <c r="N27" s="30"/>
      <c r="O27" s="30">
        <v>35</v>
      </c>
      <c r="P27" s="21">
        <f>O27*J27</f>
        <v>0</v>
      </c>
      <c r="Q27" s="3"/>
      <c r="R27" s="3"/>
    </row>
    <row r="28" spans="1:26" x14ac:dyDescent="0.2">
      <c r="A28" s="3"/>
      <c r="B28" s="3"/>
      <c r="C28" s="3"/>
      <c r="D28" s="75"/>
      <c r="E28" s="76" t="s">
        <v>60</v>
      </c>
      <c r="F28" s="75" t="s">
        <v>58</v>
      </c>
      <c r="G28" s="74">
        <v>40390</v>
      </c>
      <c r="H28" s="73" t="s">
        <v>17</v>
      </c>
      <c r="I28" s="85">
        <v>57.55</v>
      </c>
      <c r="J28" s="71">
        <f>O28/I28</f>
        <v>0.52128583840139009</v>
      </c>
      <c r="K28" s="53">
        <v>30</v>
      </c>
      <c r="L28" s="52">
        <v>30</v>
      </c>
      <c r="M28" s="53">
        <v>32.5</v>
      </c>
      <c r="N28" s="29"/>
      <c r="O28" s="29">
        <v>30</v>
      </c>
      <c r="P28" s="21">
        <f>O28*J28</f>
        <v>15.638575152041703</v>
      </c>
      <c r="Q28" s="3"/>
      <c r="R28" s="3"/>
    </row>
    <row r="29" spans="1:26" ht="15" x14ac:dyDescent="0.2">
      <c r="A29" s="3"/>
      <c r="B29" s="3"/>
      <c r="C29" s="3"/>
      <c r="D29" s="3"/>
      <c r="E29" s="33" t="s">
        <v>59</v>
      </c>
      <c r="F29" s="3" t="s">
        <v>58</v>
      </c>
      <c r="G29" s="1">
        <v>40603</v>
      </c>
      <c r="H29" s="32" t="s">
        <v>17</v>
      </c>
      <c r="I29" s="2">
        <v>58.7</v>
      </c>
      <c r="J29" s="84"/>
      <c r="K29" s="83">
        <v>30</v>
      </c>
      <c r="L29" s="83">
        <v>32.5</v>
      </c>
      <c r="M29" s="29">
        <v>35</v>
      </c>
      <c r="N29" s="83"/>
      <c r="O29" s="83">
        <v>35</v>
      </c>
      <c r="P29" s="21">
        <v>0.81279999999999997</v>
      </c>
      <c r="Q29" s="3"/>
      <c r="R29" s="3"/>
    </row>
    <row r="30" spans="1:26" ht="15" x14ac:dyDescent="0.2">
      <c r="A30" s="3"/>
      <c r="B30" s="3"/>
      <c r="C30" s="3"/>
      <c r="D30" s="3"/>
      <c r="E30" s="82" t="s">
        <v>57</v>
      </c>
      <c r="F30" s="77" t="s">
        <v>16</v>
      </c>
      <c r="G30" s="81">
        <v>40791</v>
      </c>
      <c r="H30" s="80" t="s">
        <v>17</v>
      </c>
      <c r="I30" s="79">
        <v>72.2</v>
      </c>
      <c r="J30" s="78">
        <f>O30/I30</f>
        <v>0.48476454293628807</v>
      </c>
      <c r="K30" s="41">
        <v>35</v>
      </c>
      <c r="L30" s="41">
        <v>35</v>
      </c>
      <c r="M30" s="51">
        <v>37.5</v>
      </c>
      <c r="N30" s="3"/>
      <c r="O30" s="3">
        <v>35</v>
      </c>
      <c r="P30" s="21">
        <f>O30*J30</f>
        <v>16.966759002770083</v>
      </c>
      <c r="Q30" s="3"/>
      <c r="R30" s="3"/>
    </row>
    <row r="31" spans="1:26" ht="15" x14ac:dyDescent="0.2">
      <c r="A31" s="3"/>
      <c r="B31" s="3"/>
      <c r="C31" s="3"/>
      <c r="D31" s="77"/>
      <c r="E31" s="76" t="s">
        <v>56</v>
      </c>
      <c r="F31" s="75" t="s">
        <v>16</v>
      </c>
      <c r="G31" s="74">
        <v>40563</v>
      </c>
      <c r="H31" s="73" t="s">
        <v>17</v>
      </c>
      <c r="I31" s="72">
        <v>98.2</v>
      </c>
      <c r="J31" s="71">
        <f>O31/I31</f>
        <v>0.50916496945010181</v>
      </c>
      <c r="K31" s="41">
        <v>40</v>
      </c>
      <c r="L31" s="41">
        <v>45</v>
      </c>
      <c r="M31" s="37">
        <v>50</v>
      </c>
      <c r="N31" s="29"/>
      <c r="O31" s="29">
        <v>50</v>
      </c>
      <c r="P31" s="21">
        <f>O31*J31</f>
        <v>25.45824847250509</v>
      </c>
      <c r="Q31" s="3"/>
      <c r="R31" s="3"/>
    </row>
  </sheetData>
  <mergeCells count="45">
    <mergeCell ref="F3:F4"/>
    <mergeCell ref="A3:A4"/>
    <mergeCell ref="D3:D4"/>
    <mergeCell ref="E3:E4"/>
    <mergeCell ref="B3:B4"/>
    <mergeCell ref="C3:C4"/>
    <mergeCell ref="R3:R4"/>
    <mergeCell ref="G3:G4"/>
    <mergeCell ref="H3:H4"/>
    <mergeCell ref="I3:I4"/>
    <mergeCell ref="J3:J4"/>
    <mergeCell ref="K3:P3"/>
    <mergeCell ref="Q3:Q4"/>
    <mergeCell ref="W5:Z5"/>
    <mergeCell ref="W6:Z6"/>
    <mergeCell ref="S3:V3"/>
    <mergeCell ref="S4:V4"/>
    <mergeCell ref="S5:V5"/>
    <mergeCell ref="W3:Z3"/>
    <mergeCell ref="W4:Z4"/>
    <mergeCell ref="S6:V6"/>
    <mergeCell ref="W7:Z7"/>
    <mergeCell ref="W8:Z8"/>
    <mergeCell ref="W9:Z9"/>
    <mergeCell ref="S7:V7"/>
    <mergeCell ref="S8:V8"/>
    <mergeCell ref="S9:V9"/>
    <mergeCell ref="W12:Z12"/>
    <mergeCell ref="S12:V12"/>
    <mergeCell ref="W10:Z10"/>
    <mergeCell ref="W11:Z11"/>
    <mergeCell ref="S10:V10"/>
    <mergeCell ref="S11:V11"/>
    <mergeCell ref="W14:Z14"/>
    <mergeCell ref="W15:Z15"/>
    <mergeCell ref="S14:V14"/>
    <mergeCell ref="S15:V15"/>
    <mergeCell ref="W13:Z13"/>
    <mergeCell ref="S13:V13"/>
    <mergeCell ref="W18:Z18"/>
    <mergeCell ref="S18:V18"/>
    <mergeCell ref="W16:Z16"/>
    <mergeCell ref="W17:Z17"/>
    <mergeCell ref="S16:V16"/>
    <mergeCell ref="S17:V17"/>
  </mergeCells>
  <printOptions horizontalCentered="1"/>
  <pageMargins left="0.39370078740157483" right="0.39370078740157483" top="0.39370078740157483" bottom="0.39370078740157483" header="0" footer="0"/>
  <pageSetup paperSize="9" fitToWidth="2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203DD-882B-4F75-B564-0F6817263719}">
  <sheetPr>
    <pageSetUpPr fitToPage="1"/>
  </sheetPr>
  <dimension ref="A1:Z44"/>
  <sheetViews>
    <sheetView topLeftCell="D1" zoomScale="80" zoomScaleNormal="80" workbookViewId="0">
      <selection activeCell="D3" sqref="D3:D4"/>
    </sheetView>
  </sheetViews>
  <sheetFormatPr defaultColWidth="9.140625" defaultRowHeight="12.75" x14ac:dyDescent="0.2"/>
  <cols>
    <col min="1" max="1" width="4.85546875" style="7" customWidth="1"/>
    <col min="2" max="2" width="6" style="7" bestFit="1" customWidth="1"/>
    <col min="3" max="3" width="11" style="7" bestFit="1" customWidth="1"/>
    <col min="4" max="4" width="5" style="7" bestFit="1" customWidth="1"/>
    <col min="5" max="5" width="25.85546875" style="7" bestFit="1" customWidth="1"/>
    <col min="6" max="6" width="18.28515625" style="7" customWidth="1"/>
    <col min="7" max="7" width="16.140625" style="7" customWidth="1"/>
    <col min="8" max="8" width="12.85546875" style="7" customWidth="1"/>
    <col min="9" max="9" width="9.140625" style="8" customWidth="1"/>
    <col min="10" max="10" width="7.85546875" style="16" customWidth="1"/>
    <col min="11" max="11" width="8.5703125" style="7" customWidth="1"/>
    <col min="12" max="13" width="9" style="7" customWidth="1"/>
    <col min="14" max="14" width="8.7109375" style="7" customWidth="1"/>
    <col min="15" max="15" width="8.85546875" style="7" customWidth="1"/>
    <col min="16" max="16" width="10.28515625" style="16" customWidth="1"/>
    <col min="17" max="17" width="12.42578125" style="7" customWidth="1"/>
    <col min="18" max="18" width="11.42578125" style="7" customWidth="1"/>
    <col min="19" max="16384" width="9.140625" style="7"/>
  </cols>
  <sheetData>
    <row r="1" spans="1:26" ht="15" customHeight="1" x14ac:dyDescent="0.2">
      <c r="B1" s="34" t="s">
        <v>34</v>
      </c>
      <c r="E1" s="4" t="s">
        <v>84</v>
      </c>
      <c r="F1" s="4"/>
      <c r="G1" s="6"/>
      <c r="I1" s="5"/>
      <c r="J1" s="15"/>
      <c r="K1" s="10"/>
      <c r="L1" s="10"/>
      <c r="M1" s="4"/>
      <c r="N1" s="4"/>
      <c r="O1" s="12"/>
    </row>
    <row r="2" spans="1:26" s="13" customFormat="1" ht="12" thickBot="1" x14ac:dyDescent="0.25">
      <c r="E2" s="10"/>
      <c r="F2" s="10"/>
      <c r="G2" s="10"/>
      <c r="H2" s="10"/>
      <c r="I2" s="11"/>
      <c r="J2" s="17"/>
      <c r="K2" s="10"/>
      <c r="L2" s="10"/>
      <c r="M2" s="10"/>
      <c r="N2" s="10"/>
      <c r="O2" s="14"/>
      <c r="P2" s="18"/>
    </row>
    <row r="3" spans="1:26" ht="12.75" customHeight="1" x14ac:dyDescent="0.25">
      <c r="A3" s="69" t="s">
        <v>28</v>
      </c>
      <c r="B3" s="57" t="s">
        <v>8</v>
      </c>
      <c r="C3" s="57" t="s">
        <v>11</v>
      </c>
      <c r="D3" s="57" t="s">
        <v>2</v>
      </c>
      <c r="E3" s="57" t="s">
        <v>3</v>
      </c>
      <c r="F3" s="57" t="s">
        <v>12</v>
      </c>
      <c r="G3" s="57" t="s">
        <v>7</v>
      </c>
      <c r="H3" s="57" t="s">
        <v>4</v>
      </c>
      <c r="I3" s="62" t="s">
        <v>1</v>
      </c>
      <c r="J3" s="64" t="s">
        <v>31</v>
      </c>
      <c r="K3" s="66" t="s">
        <v>5</v>
      </c>
      <c r="L3" s="67"/>
      <c r="M3" s="67"/>
      <c r="N3" s="67"/>
      <c r="O3" s="67"/>
      <c r="P3" s="68"/>
      <c r="Q3" s="60" t="s">
        <v>9</v>
      </c>
      <c r="R3" s="60" t="s">
        <v>26</v>
      </c>
      <c r="S3" s="59"/>
      <c r="T3" s="59"/>
      <c r="U3" s="59"/>
      <c r="V3" s="59"/>
      <c r="W3" s="56"/>
      <c r="X3" s="59"/>
      <c r="Y3" s="59"/>
      <c r="Z3" s="59"/>
    </row>
    <row r="4" spans="1:26" s="9" customFormat="1" ht="11.25" customHeight="1" x14ac:dyDescent="0.25">
      <c r="A4" s="70"/>
      <c r="B4" s="58"/>
      <c r="C4" s="58"/>
      <c r="D4" s="58"/>
      <c r="E4" s="58"/>
      <c r="F4" s="58"/>
      <c r="G4" s="58"/>
      <c r="H4" s="58"/>
      <c r="I4" s="63"/>
      <c r="J4" s="65"/>
      <c r="K4" s="19">
        <v>1</v>
      </c>
      <c r="L4" s="19">
        <v>2</v>
      </c>
      <c r="M4" s="19">
        <v>3</v>
      </c>
      <c r="N4" s="19">
        <v>4</v>
      </c>
      <c r="O4" s="19" t="s">
        <v>6</v>
      </c>
      <c r="P4" s="20" t="s">
        <v>0</v>
      </c>
      <c r="Q4" s="61"/>
      <c r="R4" s="61"/>
      <c r="S4" s="59"/>
      <c r="T4" s="59"/>
      <c r="U4" s="59"/>
      <c r="V4" s="59"/>
      <c r="W4" s="56"/>
      <c r="X4" s="59"/>
      <c r="Y4" s="59"/>
      <c r="Z4" s="59"/>
    </row>
    <row r="5" spans="1:26" ht="15.75" x14ac:dyDescent="0.25">
      <c r="A5" s="3"/>
      <c r="B5" s="3"/>
      <c r="C5" s="3"/>
      <c r="D5" s="3"/>
      <c r="E5" s="22" t="s">
        <v>29</v>
      </c>
      <c r="F5" s="22" t="s">
        <v>14</v>
      </c>
      <c r="G5" s="23" t="s">
        <v>15</v>
      </c>
      <c r="H5" s="3"/>
      <c r="I5" s="35"/>
      <c r="J5" s="36"/>
      <c r="K5" s="29"/>
      <c r="L5" s="29"/>
      <c r="M5" s="29"/>
      <c r="N5" s="29"/>
      <c r="O5" s="29"/>
      <c r="P5" s="21"/>
      <c r="Q5" s="3"/>
      <c r="R5" s="3"/>
      <c r="S5" s="59"/>
      <c r="T5" s="59"/>
      <c r="U5" s="59"/>
      <c r="V5" s="59"/>
      <c r="W5" s="56"/>
      <c r="X5" s="56"/>
      <c r="Y5" s="56"/>
      <c r="Z5" s="56"/>
    </row>
    <row r="6" spans="1:26" ht="15.75" x14ac:dyDescent="0.25">
      <c r="A6" s="3"/>
      <c r="B6" s="3"/>
      <c r="C6" s="3"/>
      <c r="D6" s="3"/>
      <c r="E6" s="22"/>
      <c r="F6" s="22" t="s">
        <v>33</v>
      </c>
      <c r="G6" s="1"/>
      <c r="H6" s="3"/>
      <c r="I6" s="35"/>
      <c r="J6" s="36"/>
      <c r="K6" s="29"/>
      <c r="L6" s="29"/>
      <c r="M6" s="29"/>
      <c r="N6" s="29"/>
      <c r="O6" s="29"/>
      <c r="P6" s="21"/>
      <c r="Q6" s="3"/>
      <c r="R6" s="3"/>
      <c r="S6" s="59"/>
      <c r="T6" s="59"/>
      <c r="U6" s="59"/>
      <c r="V6" s="59"/>
      <c r="W6" s="56"/>
      <c r="X6" s="56"/>
      <c r="Y6" s="56"/>
      <c r="Z6" s="56"/>
    </row>
    <row r="7" spans="1:26" x14ac:dyDescent="0.2">
      <c r="A7" s="3"/>
      <c r="B7" s="3"/>
      <c r="C7" s="37"/>
      <c r="D7" s="37" t="s">
        <v>52</v>
      </c>
      <c r="E7" s="38" t="s">
        <v>43</v>
      </c>
      <c r="F7" s="37" t="s">
        <v>16</v>
      </c>
      <c r="G7" s="39">
        <v>39554</v>
      </c>
      <c r="H7" s="40" t="s">
        <v>30</v>
      </c>
      <c r="I7" s="49">
        <v>51.15</v>
      </c>
      <c r="J7" s="43"/>
      <c r="K7" s="37">
        <v>110</v>
      </c>
      <c r="L7" s="37">
        <v>120</v>
      </c>
      <c r="M7" s="37">
        <v>130</v>
      </c>
      <c r="N7" s="3"/>
      <c r="O7" s="3">
        <v>130</v>
      </c>
      <c r="P7" s="21">
        <v>1.0972</v>
      </c>
      <c r="Q7" s="37">
        <f>O7*P7</f>
        <v>142.636</v>
      </c>
      <c r="R7" s="37"/>
    </row>
    <row r="8" spans="1:26" x14ac:dyDescent="0.2">
      <c r="A8" s="3"/>
      <c r="B8" s="3"/>
      <c r="C8" s="37"/>
      <c r="D8" s="37" t="s">
        <v>53</v>
      </c>
      <c r="E8" s="38" t="s">
        <v>39</v>
      </c>
      <c r="F8" s="37" t="s">
        <v>16</v>
      </c>
      <c r="G8" s="39">
        <v>39204</v>
      </c>
      <c r="H8" s="40" t="s">
        <v>30</v>
      </c>
      <c r="I8" s="49">
        <v>61.25</v>
      </c>
      <c r="J8" s="50"/>
      <c r="K8" s="37">
        <v>140</v>
      </c>
      <c r="L8" s="37">
        <v>145</v>
      </c>
      <c r="M8" s="37">
        <v>150</v>
      </c>
      <c r="N8" s="37"/>
      <c r="O8" s="37">
        <v>150</v>
      </c>
      <c r="P8" s="43">
        <v>0.83809999999999996</v>
      </c>
      <c r="Q8" s="37">
        <f>O8*P8</f>
        <v>125.71499999999999</v>
      </c>
      <c r="R8" s="37"/>
    </row>
    <row r="9" spans="1:26" x14ac:dyDescent="0.2">
      <c r="A9" s="3"/>
      <c r="B9" s="3"/>
      <c r="C9" s="37"/>
      <c r="D9" s="37" t="s">
        <v>54</v>
      </c>
      <c r="E9" s="38" t="s">
        <v>47</v>
      </c>
      <c r="F9" s="37" t="s">
        <v>16</v>
      </c>
      <c r="G9" s="39">
        <v>39135</v>
      </c>
      <c r="H9" s="37" t="s">
        <v>32</v>
      </c>
      <c r="I9" s="42">
        <v>75.099999999999994</v>
      </c>
      <c r="J9" s="50"/>
      <c r="K9" s="51">
        <v>145</v>
      </c>
      <c r="L9" s="37">
        <v>150</v>
      </c>
      <c r="M9" s="37">
        <v>160</v>
      </c>
      <c r="N9" s="37"/>
      <c r="O9" s="37">
        <v>150</v>
      </c>
      <c r="P9" s="43">
        <v>0.84219999999999995</v>
      </c>
      <c r="Q9" s="37">
        <f>O9*P9</f>
        <v>126.33</v>
      </c>
      <c r="R9" s="3"/>
    </row>
    <row r="10" spans="1:26" x14ac:dyDescent="0.2">
      <c r="A10" s="3"/>
      <c r="B10" s="3"/>
      <c r="C10" s="37"/>
      <c r="D10" s="37" t="s">
        <v>54</v>
      </c>
      <c r="E10" s="38" t="s">
        <v>48</v>
      </c>
      <c r="F10" s="37" t="s">
        <v>16</v>
      </c>
      <c r="G10" s="39">
        <v>39249</v>
      </c>
      <c r="H10" s="40" t="s">
        <v>30</v>
      </c>
      <c r="I10" s="49">
        <v>79.05</v>
      </c>
      <c r="J10" s="50"/>
      <c r="K10" s="37">
        <v>105</v>
      </c>
      <c r="L10" s="37">
        <v>110</v>
      </c>
      <c r="M10" s="37">
        <v>115</v>
      </c>
      <c r="N10" s="37"/>
      <c r="O10" s="37">
        <v>115</v>
      </c>
      <c r="P10" s="43">
        <v>0.89429999999999998</v>
      </c>
      <c r="Q10" s="37">
        <f>O10*P10</f>
        <v>102.8445</v>
      </c>
      <c r="R10" s="3"/>
    </row>
    <row r="11" spans="1:26" x14ac:dyDescent="0.2">
      <c r="A11" s="3"/>
      <c r="B11" s="3"/>
      <c r="C11" s="37"/>
      <c r="D11" s="37" t="s">
        <v>52</v>
      </c>
      <c r="E11" s="38" t="s">
        <v>44</v>
      </c>
      <c r="F11" s="37" t="s">
        <v>41</v>
      </c>
      <c r="G11" s="39">
        <v>39567</v>
      </c>
      <c r="H11" s="40" t="s">
        <v>30</v>
      </c>
      <c r="I11" s="42">
        <v>52.9</v>
      </c>
      <c r="J11" s="43"/>
      <c r="K11" s="37">
        <v>100</v>
      </c>
      <c r="L11" s="37">
        <v>110</v>
      </c>
      <c r="M11" s="37">
        <v>110</v>
      </c>
      <c r="N11" s="3"/>
      <c r="O11" s="3">
        <v>110</v>
      </c>
      <c r="P11" s="21">
        <v>1.1397999999999999</v>
      </c>
      <c r="Q11" s="37">
        <f>O11*P11</f>
        <v>125.37799999999999</v>
      </c>
      <c r="R11" s="3"/>
    </row>
    <row r="12" spans="1:26" x14ac:dyDescent="0.2">
      <c r="A12" s="3"/>
      <c r="B12" s="3"/>
      <c r="C12" s="37"/>
      <c r="D12" s="37" t="s">
        <v>52</v>
      </c>
      <c r="E12" s="38" t="s">
        <v>46</v>
      </c>
      <c r="F12" s="37" t="s">
        <v>16</v>
      </c>
      <c r="G12" s="39">
        <v>39405</v>
      </c>
      <c r="H12" s="37" t="s">
        <v>30</v>
      </c>
      <c r="I12" s="42">
        <v>51.05</v>
      </c>
      <c r="J12" s="43"/>
      <c r="K12" s="37">
        <v>70</v>
      </c>
      <c r="L12" s="37">
        <v>75</v>
      </c>
      <c r="M12" s="37">
        <v>80</v>
      </c>
      <c r="N12" s="3"/>
      <c r="O12" s="3">
        <v>80</v>
      </c>
      <c r="P12" s="21">
        <v>1.0286999999999999</v>
      </c>
      <c r="Q12" s="37">
        <f>O12*P12</f>
        <v>82.295999999999992</v>
      </c>
      <c r="R12" s="3"/>
    </row>
    <row r="13" spans="1:26" x14ac:dyDescent="0.2">
      <c r="A13" s="3"/>
      <c r="B13" s="3"/>
      <c r="C13" s="37"/>
      <c r="D13" s="37" t="s">
        <v>53</v>
      </c>
      <c r="E13" s="38" t="s">
        <v>50</v>
      </c>
      <c r="F13" s="37" t="s">
        <v>41</v>
      </c>
      <c r="G13" s="39">
        <v>38618</v>
      </c>
      <c r="H13" s="40" t="s">
        <v>32</v>
      </c>
      <c r="I13" s="42">
        <v>65.25</v>
      </c>
      <c r="J13" s="43"/>
      <c r="K13" s="37">
        <v>100</v>
      </c>
      <c r="L13" s="37">
        <v>110</v>
      </c>
      <c r="M13" s="37">
        <v>115</v>
      </c>
      <c r="N13" s="3"/>
      <c r="O13" s="3">
        <v>115</v>
      </c>
      <c r="P13" s="21">
        <v>0.88</v>
      </c>
      <c r="Q13" s="37">
        <f>O13*P13</f>
        <v>101.2</v>
      </c>
      <c r="R13" s="3"/>
    </row>
    <row r="14" spans="1:26" x14ac:dyDescent="0.2">
      <c r="A14" s="37"/>
      <c r="B14" s="37"/>
      <c r="C14" s="37"/>
      <c r="D14" s="37" t="s">
        <v>55</v>
      </c>
      <c r="E14" s="38" t="s">
        <v>51</v>
      </c>
      <c r="F14" s="37" t="s">
        <v>41</v>
      </c>
      <c r="G14" s="39">
        <v>39545</v>
      </c>
      <c r="H14" s="37" t="s">
        <v>30</v>
      </c>
      <c r="I14" s="42">
        <v>84.4</v>
      </c>
      <c r="J14" s="50"/>
      <c r="K14" s="51">
        <v>90</v>
      </c>
      <c r="L14" s="52">
        <v>100</v>
      </c>
      <c r="M14" s="53">
        <v>110</v>
      </c>
      <c r="N14" s="29"/>
      <c r="O14" s="29">
        <v>100</v>
      </c>
      <c r="P14" s="21">
        <v>0.72870000000000001</v>
      </c>
      <c r="Q14" s="37">
        <f>O14*P14</f>
        <v>72.87</v>
      </c>
      <c r="R14" s="3"/>
    </row>
    <row r="15" spans="1:26" x14ac:dyDescent="0.2">
      <c r="A15" s="3"/>
      <c r="B15" s="3"/>
      <c r="C15" s="37"/>
      <c r="D15" s="37" t="s">
        <v>53</v>
      </c>
      <c r="E15" s="38" t="s">
        <v>21</v>
      </c>
      <c r="F15" s="37" t="s">
        <v>16</v>
      </c>
      <c r="G15" s="39">
        <v>39299</v>
      </c>
      <c r="H15" s="40" t="s">
        <v>30</v>
      </c>
      <c r="I15" s="49">
        <v>60.7</v>
      </c>
      <c r="J15" s="50"/>
      <c r="K15" s="51">
        <v>130</v>
      </c>
      <c r="L15" s="51">
        <v>140</v>
      </c>
      <c r="M15" s="51">
        <v>150</v>
      </c>
      <c r="N15" s="29"/>
      <c r="O15" s="29">
        <v>150</v>
      </c>
      <c r="P15" s="21">
        <v>0.76819999999999999</v>
      </c>
      <c r="Q15" s="37">
        <f>O15*P15</f>
        <v>115.23</v>
      </c>
      <c r="R15" s="3"/>
    </row>
    <row r="16" spans="1:26" x14ac:dyDescent="0.2">
      <c r="A16" s="3"/>
      <c r="B16" s="3"/>
      <c r="C16" s="37"/>
      <c r="D16" s="37" t="s">
        <v>53</v>
      </c>
      <c r="E16" s="38" t="s">
        <v>38</v>
      </c>
      <c r="F16" s="37" t="s">
        <v>41</v>
      </c>
      <c r="G16" s="39">
        <v>39391</v>
      </c>
      <c r="H16" s="40" t="s">
        <v>30</v>
      </c>
      <c r="I16" s="49">
        <v>63.4</v>
      </c>
      <c r="J16" s="50"/>
      <c r="K16" s="51">
        <v>90</v>
      </c>
      <c r="L16" s="37">
        <v>95</v>
      </c>
      <c r="M16" s="53">
        <v>100</v>
      </c>
      <c r="N16" s="29"/>
      <c r="O16" s="29">
        <v>95</v>
      </c>
      <c r="P16" s="21">
        <v>0.80730000000000002</v>
      </c>
      <c r="Q16" s="37">
        <f>O16*P16</f>
        <v>76.6935</v>
      </c>
      <c r="R16" s="3"/>
    </row>
    <row r="17" spans="1:18" x14ac:dyDescent="0.2">
      <c r="A17" s="3"/>
      <c r="B17" s="3"/>
      <c r="C17" s="37"/>
      <c r="D17" s="37" t="s">
        <v>55</v>
      </c>
      <c r="E17" s="38" t="s">
        <v>35</v>
      </c>
      <c r="F17" s="37" t="s">
        <v>41</v>
      </c>
      <c r="G17" s="39">
        <v>39268</v>
      </c>
      <c r="H17" s="37" t="s">
        <v>30</v>
      </c>
      <c r="I17" s="42">
        <v>80.8</v>
      </c>
      <c r="J17" s="50"/>
      <c r="K17" s="51">
        <v>160</v>
      </c>
      <c r="L17" s="52">
        <v>170</v>
      </c>
      <c r="M17" s="53">
        <v>175</v>
      </c>
      <c r="N17" s="29"/>
      <c r="O17" s="29">
        <v>170</v>
      </c>
      <c r="P17" s="21">
        <v>0.6694</v>
      </c>
      <c r="Q17" s="37">
        <f>O17*P17</f>
        <v>113.798</v>
      </c>
      <c r="R17" s="3"/>
    </row>
    <row r="18" spans="1:18" x14ac:dyDescent="0.2">
      <c r="A18" s="3"/>
      <c r="B18" s="3"/>
      <c r="C18" s="37"/>
      <c r="D18" s="37" t="s">
        <v>55</v>
      </c>
      <c r="E18" s="38" t="s">
        <v>36</v>
      </c>
      <c r="F18" s="37" t="s">
        <v>41</v>
      </c>
      <c r="G18" s="39">
        <v>39232</v>
      </c>
      <c r="H18" s="37" t="s">
        <v>30</v>
      </c>
      <c r="I18" s="42">
        <v>85.5</v>
      </c>
      <c r="J18" s="50"/>
      <c r="K18" s="51">
        <v>140</v>
      </c>
      <c r="L18" s="53">
        <v>145</v>
      </c>
      <c r="M18" s="53">
        <v>145</v>
      </c>
      <c r="N18" s="29"/>
      <c r="O18" s="29">
        <v>140</v>
      </c>
      <c r="P18" s="21">
        <v>0.67449999999999999</v>
      </c>
      <c r="Q18" s="37" t="e">
        <f>#REF!*#REF!</f>
        <v>#REF!</v>
      </c>
      <c r="R18" s="3"/>
    </row>
    <row r="19" spans="1:18" ht="12.75" customHeight="1" x14ac:dyDescent="0.2">
      <c r="A19" s="3"/>
      <c r="B19" s="3"/>
      <c r="C19" s="37"/>
      <c r="D19" s="37" t="s">
        <v>54</v>
      </c>
      <c r="E19" s="38" t="s">
        <v>40</v>
      </c>
      <c r="F19" s="37" t="s">
        <v>16</v>
      </c>
      <c r="G19" s="39">
        <v>39154</v>
      </c>
      <c r="H19" s="37" t="s">
        <v>30</v>
      </c>
      <c r="I19" s="42">
        <v>76.099999999999994</v>
      </c>
      <c r="J19" s="50"/>
      <c r="K19" s="51">
        <v>140</v>
      </c>
      <c r="L19" s="51">
        <v>150</v>
      </c>
      <c r="M19" s="52">
        <v>152.5</v>
      </c>
      <c r="N19" s="29"/>
      <c r="O19" s="29">
        <v>152.5</v>
      </c>
      <c r="P19" s="21">
        <v>0.66100000000000003</v>
      </c>
      <c r="Q19" s="37">
        <f>O18*P18</f>
        <v>94.429999999999993</v>
      </c>
      <c r="R19" s="3"/>
    </row>
    <row r="20" spans="1:18" x14ac:dyDescent="0.2">
      <c r="A20" s="37"/>
      <c r="B20" s="37"/>
      <c r="C20" s="37"/>
      <c r="D20" s="37" t="s">
        <v>53</v>
      </c>
      <c r="E20" s="38" t="s">
        <v>45</v>
      </c>
      <c r="F20" s="37" t="s">
        <v>41</v>
      </c>
      <c r="G20" s="39">
        <v>38831</v>
      </c>
      <c r="H20" s="40" t="s">
        <v>32</v>
      </c>
      <c r="I20" s="42">
        <v>65.900000000000006</v>
      </c>
      <c r="J20" s="43"/>
      <c r="K20" s="37">
        <v>110</v>
      </c>
      <c r="L20" s="37">
        <v>115</v>
      </c>
      <c r="M20" s="37">
        <v>120</v>
      </c>
      <c r="N20" s="3"/>
      <c r="O20" s="3">
        <v>120</v>
      </c>
      <c r="P20" s="21">
        <v>0.7591</v>
      </c>
      <c r="Q20" s="37">
        <f>O19*P19</f>
        <v>100.80250000000001</v>
      </c>
      <c r="R20" s="3"/>
    </row>
    <row r="21" spans="1:18" x14ac:dyDescent="0.2">
      <c r="A21" s="3"/>
      <c r="B21" s="3"/>
      <c r="C21" s="37"/>
      <c r="D21" s="37" t="s">
        <v>54</v>
      </c>
      <c r="E21" s="38" t="s">
        <v>37</v>
      </c>
      <c r="F21" s="37" t="s">
        <v>41</v>
      </c>
      <c r="G21" s="39">
        <v>38771</v>
      </c>
      <c r="H21" s="37" t="s">
        <v>32</v>
      </c>
      <c r="I21" s="42">
        <v>73.849999999999994</v>
      </c>
      <c r="J21" s="50"/>
      <c r="K21" s="54">
        <v>130</v>
      </c>
      <c r="L21" s="37">
        <v>140</v>
      </c>
      <c r="M21" s="37">
        <v>145</v>
      </c>
      <c r="N21" s="3"/>
      <c r="O21" s="3">
        <v>145</v>
      </c>
      <c r="P21" s="21">
        <v>0.70569999999999999</v>
      </c>
      <c r="Q21" s="37">
        <f>O20*P20</f>
        <v>91.091999999999999</v>
      </c>
      <c r="R21" s="3"/>
    </row>
    <row r="22" spans="1:18" x14ac:dyDescent="0.2">
      <c r="A22" s="3"/>
      <c r="B22" s="3"/>
      <c r="C22" s="37"/>
      <c r="D22" s="37" t="s">
        <v>55</v>
      </c>
      <c r="E22" s="38" t="s">
        <v>42</v>
      </c>
      <c r="F22" s="37" t="s">
        <v>41</v>
      </c>
      <c r="G22" s="39">
        <v>38545</v>
      </c>
      <c r="H22" s="40" t="s">
        <v>32</v>
      </c>
      <c r="I22" s="42">
        <v>83.35</v>
      </c>
      <c r="J22" s="50"/>
      <c r="K22" s="37">
        <v>80</v>
      </c>
      <c r="L22" s="37">
        <v>90</v>
      </c>
      <c r="M22" s="37">
        <v>95</v>
      </c>
      <c r="N22" s="3"/>
      <c r="O22" s="3">
        <v>95</v>
      </c>
      <c r="P22" s="21">
        <v>0.61470000000000002</v>
      </c>
      <c r="Q22" s="37">
        <f>O21*P21</f>
        <v>102.3265</v>
      </c>
      <c r="R22" s="3"/>
    </row>
    <row r="23" spans="1:18" x14ac:dyDescent="0.2">
      <c r="A23" s="37"/>
      <c r="B23" s="37"/>
      <c r="C23" s="37"/>
      <c r="D23" s="37"/>
      <c r="E23" s="38"/>
      <c r="F23" s="37"/>
      <c r="G23" s="39"/>
      <c r="H23" s="37"/>
      <c r="I23" s="42"/>
      <c r="J23" s="50"/>
      <c r="K23" s="37"/>
      <c r="L23" s="37"/>
      <c r="M23" s="37"/>
      <c r="N23" s="3"/>
      <c r="O23" s="3"/>
      <c r="P23" s="21">
        <v>0.62790000000000001</v>
      </c>
      <c r="Q23" s="37">
        <f>O22*P22</f>
        <v>58.396500000000003</v>
      </c>
      <c r="R23" s="3"/>
    </row>
    <row r="24" spans="1:18" x14ac:dyDescent="0.2">
      <c r="A24" s="37"/>
      <c r="B24" s="37"/>
      <c r="C24" s="37"/>
      <c r="D24" s="37"/>
      <c r="E24" s="38"/>
      <c r="F24" s="37"/>
      <c r="G24" s="39"/>
      <c r="H24" s="37"/>
      <c r="I24" s="42"/>
      <c r="J24" s="43"/>
      <c r="K24" s="37"/>
      <c r="L24" s="3"/>
      <c r="M24" s="3"/>
      <c r="N24" s="3"/>
      <c r="O24" s="3"/>
      <c r="P24" s="21">
        <v>0.59950000000000003</v>
      </c>
      <c r="Q24" s="37">
        <f>O23*P23</f>
        <v>0</v>
      </c>
      <c r="R24" s="3"/>
    </row>
    <row r="25" spans="1:18" x14ac:dyDescent="0.2">
      <c r="A25" s="37"/>
      <c r="B25" s="37"/>
      <c r="C25" s="37"/>
      <c r="D25" s="37"/>
      <c r="E25" s="38"/>
      <c r="F25" s="37"/>
      <c r="G25" s="39"/>
      <c r="H25" s="40"/>
      <c r="I25" s="42"/>
      <c r="J25" s="21"/>
      <c r="K25" s="3"/>
      <c r="L25" s="3"/>
      <c r="M25" s="3"/>
      <c r="N25" s="3"/>
      <c r="O25" s="3"/>
      <c r="P25" s="21">
        <f>O25*J25</f>
        <v>0</v>
      </c>
      <c r="Q25" s="3"/>
      <c r="R25" s="3"/>
    </row>
    <row r="26" spans="1:18" x14ac:dyDescent="0.2">
      <c r="A26" s="37"/>
      <c r="B26" s="37"/>
      <c r="C26" s="37"/>
      <c r="D26" s="37"/>
      <c r="E26" s="38"/>
      <c r="F26" s="37"/>
      <c r="G26" s="39"/>
      <c r="H26" s="37"/>
      <c r="I26" s="42"/>
      <c r="J26" s="50"/>
      <c r="K26" s="37"/>
      <c r="L26" s="3"/>
      <c r="M26" s="3"/>
      <c r="N26" s="3"/>
      <c r="O26" s="3"/>
      <c r="P26" s="21">
        <f>O26*J26</f>
        <v>0</v>
      </c>
      <c r="Q26" s="3"/>
      <c r="R26" s="3"/>
    </row>
    <row r="27" spans="1:18" ht="13.5" thickBot="1" x14ac:dyDescent="0.25">
      <c r="A27" s="3"/>
      <c r="B27" s="3"/>
      <c r="C27" s="37"/>
      <c r="D27" s="3"/>
      <c r="E27" s="33"/>
      <c r="F27" s="3"/>
      <c r="G27" s="1"/>
      <c r="H27" s="32"/>
      <c r="I27" s="2"/>
      <c r="J27" s="21"/>
      <c r="K27" s="3"/>
      <c r="L27" s="3"/>
      <c r="M27" s="3"/>
      <c r="N27" s="3"/>
      <c r="O27" s="3"/>
      <c r="P27" s="21"/>
      <c r="Q27" s="3"/>
      <c r="R27" s="3"/>
    </row>
    <row r="28" spans="1:18" x14ac:dyDescent="0.2">
      <c r="A28" s="37"/>
      <c r="B28" s="37"/>
      <c r="C28" s="37"/>
      <c r="D28" s="57"/>
      <c r="E28" s="44"/>
      <c r="F28" s="57"/>
      <c r="G28" s="57"/>
      <c r="H28" s="46"/>
      <c r="I28" s="47"/>
      <c r="J28" s="21"/>
      <c r="K28" s="3"/>
      <c r="L28" s="3"/>
      <c r="M28" s="3"/>
      <c r="N28" s="3"/>
      <c r="O28" s="3"/>
      <c r="P28" s="21"/>
      <c r="Q28" s="3"/>
      <c r="R28" s="3"/>
    </row>
    <row r="29" spans="1:18" x14ac:dyDescent="0.2">
      <c r="A29" s="3"/>
      <c r="B29" s="3"/>
      <c r="C29" s="37"/>
      <c r="D29" s="58"/>
      <c r="E29" s="45"/>
      <c r="F29" s="58"/>
      <c r="G29" s="58"/>
      <c r="H29" s="45"/>
      <c r="I29" s="48"/>
      <c r="J29" s="21"/>
      <c r="K29" s="3"/>
      <c r="L29" s="3"/>
      <c r="M29" s="3"/>
      <c r="N29" s="3"/>
      <c r="O29" s="3"/>
      <c r="P29" s="21"/>
      <c r="Q29" s="3"/>
      <c r="R29" s="3"/>
    </row>
    <row r="30" spans="1:18" x14ac:dyDescent="0.2">
      <c r="A30" s="3"/>
      <c r="B30" s="3"/>
      <c r="C30" s="37"/>
      <c r="D30" s="3"/>
      <c r="E30" s="3"/>
      <c r="F30" s="22"/>
      <c r="G30" s="1"/>
      <c r="H30" s="3"/>
      <c r="I30" s="2"/>
      <c r="J30" s="21"/>
      <c r="K30" s="3"/>
      <c r="L30" s="3"/>
      <c r="M30" s="3"/>
      <c r="N30" s="3"/>
      <c r="O30" s="3"/>
      <c r="P30" s="21"/>
      <c r="Q30" s="3"/>
      <c r="R30" s="3"/>
    </row>
    <row r="31" spans="1:18" x14ac:dyDescent="0.2">
      <c r="A31" s="3"/>
      <c r="B31" s="3"/>
      <c r="C31" s="37"/>
      <c r="D31" s="3"/>
      <c r="E31" s="3"/>
      <c r="F31" s="3"/>
      <c r="G31" s="1"/>
      <c r="H31" s="3"/>
      <c r="I31" s="2"/>
      <c r="J31" s="21"/>
      <c r="K31" s="3"/>
      <c r="L31" s="3"/>
      <c r="M31" s="3"/>
      <c r="N31" s="3"/>
      <c r="O31" s="3"/>
      <c r="P31" s="21"/>
      <c r="Q31" s="3"/>
      <c r="R31" s="3"/>
    </row>
    <row r="32" spans="1:18" x14ac:dyDescent="0.2">
      <c r="A32" s="3"/>
      <c r="B32" s="3"/>
      <c r="C32" s="37"/>
      <c r="D32" s="3"/>
      <c r="E32" s="3"/>
      <c r="F32" s="3"/>
      <c r="G32" s="1"/>
      <c r="H32" s="3"/>
      <c r="I32" s="2"/>
      <c r="J32" s="21"/>
      <c r="K32" s="3"/>
      <c r="L32" s="3"/>
      <c r="M32" s="3"/>
      <c r="N32" s="3"/>
      <c r="O32" s="3"/>
      <c r="P32" s="21"/>
      <c r="Q32" s="3"/>
      <c r="R32" s="3"/>
    </row>
    <row r="33" spans="1:18" x14ac:dyDescent="0.2">
      <c r="A33" s="3"/>
      <c r="B33" s="3"/>
      <c r="C33" s="37"/>
      <c r="D33" s="3"/>
      <c r="E33" s="3"/>
      <c r="F33" s="3"/>
      <c r="G33" s="1"/>
      <c r="H33" s="3"/>
      <c r="I33" s="2"/>
      <c r="J33" s="21"/>
      <c r="K33" s="3"/>
      <c r="L33" s="3"/>
      <c r="M33" s="3"/>
      <c r="N33" s="3"/>
      <c r="O33" s="3"/>
      <c r="P33" s="21"/>
      <c r="Q33" s="3"/>
      <c r="R33" s="3"/>
    </row>
    <row r="34" spans="1:18" ht="13.5" thickBot="1" x14ac:dyDescent="0.25">
      <c r="A34" s="3"/>
      <c r="B34" s="3"/>
      <c r="C34" s="3"/>
      <c r="D34" s="3"/>
      <c r="E34" s="3"/>
      <c r="F34" s="3"/>
      <c r="G34" s="1"/>
      <c r="H34" s="3"/>
      <c r="I34" s="2"/>
      <c r="J34" s="21"/>
      <c r="K34" s="3"/>
      <c r="L34" s="3"/>
      <c r="M34" s="3"/>
      <c r="N34" s="3"/>
      <c r="O34" s="3"/>
      <c r="P34" s="21"/>
      <c r="Q34" s="3"/>
      <c r="R34" s="3"/>
    </row>
    <row r="35" spans="1:18" x14ac:dyDescent="0.2">
      <c r="A35" s="69"/>
      <c r="B35" s="57"/>
      <c r="C35" s="57"/>
      <c r="D35" s="3"/>
      <c r="E35" s="3"/>
      <c r="F35" s="3"/>
      <c r="G35" s="1"/>
      <c r="H35" s="3"/>
      <c r="I35" s="2"/>
      <c r="J35" s="21"/>
      <c r="K35" s="3"/>
      <c r="L35" s="3"/>
      <c r="M35" s="3"/>
      <c r="N35" s="3"/>
      <c r="O35" s="3"/>
      <c r="P35" s="21"/>
      <c r="Q35" s="3"/>
      <c r="R35" s="3"/>
    </row>
    <row r="36" spans="1:18" x14ac:dyDescent="0.2">
      <c r="A36" s="70"/>
      <c r="B36" s="58"/>
      <c r="C36" s="58"/>
      <c r="D36" s="3"/>
      <c r="E36" s="3"/>
      <c r="F36" s="3"/>
      <c r="G36" s="1"/>
      <c r="H36" s="3"/>
      <c r="I36" s="2"/>
      <c r="J36" s="21"/>
      <c r="K36" s="3"/>
      <c r="L36" s="3"/>
      <c r="M36" s="3"/>
      <c r="N36" s="3"/>
      <c r="O36" s="3"/>
      <c r="P36" s="21"/>
      <c r="Q36" s="3"/>
      <c r="R36" s="3"/>
    </row>
    <row r="37" spans="1:18" x14ac:dyDescent="0.2">
      <c r="A37" s="3"/>
      <c r="B37" s="3"/>
      <c r="C37" s="3"/>
      <c r="D37" s="3"/>
      <c r="E37" s="3"/>
      <c r="F37" s="3"/>
      <c r="G37" s="1"/>
      <c r="H37" s="3"/>
      <c r="I37" s="2"/>
      <c r="J37" s="21"/>
      <c r="K37" s="3"/>
      <c r="L37" s="3"/>
      <c r="M37" s="3"/>
      <c r="N37" s="3"/>
      <c r="O37" s="3"/>
      <c r="P37" s="21"/>
      <c r="Q37" s="3"/>
      <c r="R37" s="3"/>
    </row>
    <row r="38" spans="1:18" x14ac:dyDescent="0.2">
      <c r="A38" s="3"/>
      <c r="B38" s="3"/>
      <c r="C38" s="3"/>
      <c r="Q38" s="3"/>
      <c r="R38" s="3"/>
    </row>
    <row r="39" spans="1:18" x14ac:dyDescent="0.2">
      <c r="A39" s="3"/>
      <c r="B39" s="3"/>
      <c r="C39" s="3"/>
      <c r="R39" s="3"/>
    </row>
    <row r="40" spans="1:18" x14ac:dyDescent="0.2">
      <c r="A40" s="3"/>
      <c r="B40" s="3"/>
      <c r="C40" s="3"/>
      <c r="R40" s="3"/>
    </row>
    <row r="41" spans="1:18" x14ac:dyDescent="0.2">
      <c r="A41" s="3"/>
      <c r="B41" s="3"/>
      <c r="C41" s="3"/>
      <c r="R41" s="3"/>
    </row>
    <row r="42" spans="1:18" x14ac:dyDescent="0.2">
      <c r="A42" s="3"/>
      <c r="B42" s="3"/>
      <c r="C42" s="3"/>
    </row>
    <row r="43" spans="1:18" x14ac:dyDescent="0.2">
      <c r="A43" s="3"/>
      <c r="B43" s="3"/>
      <c r="C43" s="3"/>
    </row>
    <row r="44" spans="1:18" x14ac:dyDescent="0.2">
      <c r="A44" s="3"/>
      <c r="B44" s="3"/>
      <c r="C44" s="3"/>
    </row>
  </sheetData>
  <mergeCells count="27">
    <mergeCell ref="C3:C4"/>
    <mergeCell ref="A35:A36"/>
    <mergeCell ref="B35:B36"/>
    <mergeCell ref="C35:C36"/>
    <mergeCell ref="D28:D29"/>
    <mergeCell ref="G3:G4"/>
    <mergeCell ref="Q3:Q4"/>
    <mergeCell ref="D3:D4"/>
    <mergeCell ref="E3:E4"/>
    <mergeCell ref="A3:A4"/>
    <mergeCell ref="B3:B4"/>
    <mergeCell ref="W5:Z5"/>
    <mergeCell ref="F28:F29"/>
    <mergeCell ref="H3:H4"/>
    <mergeCell ref="I3:I4"/>
    <mergeCell ref="J3:J4"/>
    <mergeCell ref="K3:P3"/>
    <mergeCell ref="W6:Z6"/>
    <mergeCell ref="G28:G29"/>
    <mergeCell ref="F3:F4"/>
    <mergeCell ref="W3:Z3"/>
    <mergeCell ref="W4:Z4"/>
    <mergeCell ref="R3:R4"/>
    <mergeCell ref="S3:V3"/>
    <mergeCell ref="S4:V4"/>
    <mergeCell ref="S5:V5"/>
    <mergeCell ref="S6:V6"/>
  </mergeCells>
  <printOptions horizontalCentered="1"/>
  <pageMargins left="0.39370078740157483" right="0.39370078740157483" top="0.39370078740157483" bottom="0.39370078740157483" header="0" footer="0"/>
  <pageSetup paperSize="9" scale="43" fitToWidth="2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6"/>
  <sheetViews>
    <sheetView zoomScale="80" zoomScaleNormal="80" workbookViewId="0">
      <selection activeCell="A3" sqref="A3:A4"/>
    </sheetView>
  </sheetViews>
  <sheetFormatPr defaultColWidth="9.140625" defaultRowHeight="12.75" x14ac:dyDescent="0.2"/>
  <cols>
    <col min="1" max="1" width="4.85546875" style="7" customWidth="1"/>
    <col min="2" max="2" width="6" style="7" bestFit="1" customWidth="1"/>
    <col min="3" max="3" width="11" style="7" bestFit="1" customWidth="1"/>
    <col min="4" max="4" width="5" style="7" bestFit="1" customWidth="1"/>
    <col min="5" max="5" width="25.85546875" style="7" bestFit="1" customWidth="1"/>
    <col min="6" max="6" width="18.28515625" style="7" customWidth="1"/>
    <col min="7" max="7" width="16.140625" style="7" customWidth="1"/>
    <col min="8" max="8" width="12.85546875" style="7" customWidth="1"/>
    <col min="9" max="9" width="9.140625" style="8" customWidth="1"/>
    <col min="10" max="10" width="7.85546875" style="16" customWidth="1"/>
    <col min="11" max="11" width="8.5703125" style="7" customWidth="1"/>
    <col min="12" max="13" width="9" style="7" customWidth="1"/>
    <col min="14" max="14" width="8.7109375" style="7" customWidth="1"/>
    <col min="15" max="15" width="8.85546875" style="7" customWidth="1"/>
    <col min="16" max="16" width="10.28515625" style="16" customWidth="1"/>
    <col min="17" max="17" width="12.42578125" style="7" customWidth="1"/>
    <col min="18" max="18" width="11.42578125" style="7" customWidth="1"/>
    <col min="19" max="16384" width="9.140625" style="7"/>
  </cols>
  <sheetData>
    <row r="1" spans="1:26" ht="15" customHeight="1" x14ac:dyDescent="0.2">
      <c r="B1" s="34" t="s">
        <v>34</v>
      </c>
      <c r="E1" s="4"/>
      <c r="F1" s="4"/>
      <c r="G1" s="6"/>
      <c r="I1" s="5"/>
      <c r="J1" s="15"/>
      <c r="K1" s="10"/>
      <c r="L1" s="10"/>
      <c r="M1" s="4"/>
      <c r="N1" s="4"/>
      <c r="O1" s="12"/>
    </row>
    <row r="2" spans="1:26" s="13" customFormat="1" ht="12" thickBot="1" x14ac:dyDescent="0.25">
      <c r="E2" s="10"/>
      <c r="F2" s="10"/>
      <c r="G2" s="10"/>
      <c r="H2" s="10"/>
      <c r="I2" s="11"/>
      <c r="J2" s="17"/>
      <c r="K2" s="10"/>
      <c r="L2" s="10"/>
      <c r="M2" s="10"/>
      <c r="N2" s="10"/>
      <c r="O2" s="14"/>
      <c r="P2" s="18"/>
    </row>
    <row r="3" spans="1:26" ht="12.75" customHeight="1" x14ac:dyDescent="0.25">
      <c r="A3" s="69" t="s">
        <v>28</v>
      </c>
      <c r="B3" s="57" t="s">
        <v>8</v>
      </c>
      <c r="C3" s="57" t="s">
        <v>11</v>
      </c>
      <c r="D3" s="57" t="s">
        <v>2</v>
      </c>
      <c r="E3" s="57" t="s">
        <v>3</v>
      </c>
      <c r="F3" s="57" t="s">
        <v>12</v>
      </c>
      <c r="G3" s="57" t="s">
        <v>7</v>
      </c>
      <c r="H3" s="57" t="s">
        <v>4</v>
      </c>
      <c r="I3" s="62" t="s">
        <v>1</v>
      </c>
      <c r="J3" s="64" t="s">
        <v>31</v>
      </c>
      <c r="K3" s="66" t="s">
        <v>5</v>
      </c>
      <c r="L3" s="67"/>
      <c r="M3" s="67"/>
      <c r="N3" s="67"/>
      <c r="O3" s="67"/>
      <c r="P3" s="68"/>
      <c r="Q3" s="60" t="s">
        <v>9</v>
      </c>
      <c r="R3" s="60" t="s">
        <v>26</v>
      </c>
      <c r="S3" s="59"/>
      <c r="T3" s="59"/>
      <c r="U3" s="59"/>
      <c r="V3" s="59"/>
      <c r="W3" s="56"/>
      <c r="X3" s="59"/>
      <c r="Y3" s="59"/>
      <c r="Z3" s="59"/>
    </row>
    <row r="4" spans="1:26" s="9" customFormat="1" ht="11.25" customHeight="1" x14ac:dyDescent="0.25">
      <c r="A4" s="70"/>
      <c r="B4" s="58"/>
      <c r="C4" s="58"/>
      <c r="D4" s="58"/>
      <c r="E4" s="58"/>
      <c r="F4" s="58"/>
      <c r="G4" s="58"/>
      <c r="H4" s="58"/>
      <c r="I4" s="63"/>
      <c r="J4" s="65"/>
      <c r="K4" s="19">
        <v>1</v>
      </c>
      <c r="L4" s="19">
        <v>2</v>
      </c>
      <c r="M4" s="19">
        <v>3</v>
      </c>
      <c r="N4" s="19">
        <v>4</v>
      </c>
      <c r="O4" s="19" t="s">
        <v>6</v>
      </c>
      <c r="P4" s="20" t="s">
        <v>0</v>
      </c>
      <c r="Q4" s="61"/>
      <c r="R4" s="61"/>
      <c r="S4" s="59"/>
      <c r="T4" s="59"/>
      <c r="U4" s="59"/>
      <c r="V4" s="59"/>
      <c r="W4" s="56"/>
      <c r="X4" s="59"/>
      <c r="Y4" s="59"/>
      <c r="Z4" s="59"/>
    </row>
    <row r="5" spans="1:26" ht="15.75" x14ac:dyDescent="0.25">
      <c r="A5" s="3"/>
      <c r="B5" s="3"/>
      <c r="C5" s="3"/>
      <c r="D5" s="3"/>
      <c r="E5" s="22" t="s">
        <v>29</v>
      </c>
      <c r="F5" s="22" t="s">
        <v>14</v>
      </c>
      <c r="G5" s="23" t="s">
        <v>15</v>
      </c>
      <c r="H5" s="3"/>
      <c r="I5" s="35"/>
      <c r="J5" s="36"/>
      <c r="K5" s="29"/>
      <c r="L5" s="29"/>
      <c r="M5" s="29"/>
      <c r="N5" s="29"/>
      <c r="O5" s="29"/>
      <c r="P5" s="21"/>
      <c r="Q5" s="3"/>
      <c r="R5" s="3"/>
      <c r="S5" s="59"/>
      <c r="T5" s="59"/>
      <c r="U5" s="59"/>
      <c r="V5" s="59"/>
      <c r="W5" s="56"/>
      <c r="X5" s="56"/>
      <c r="Y5" s="56"/>
      <c r="Z5" s="56"/>
    </row>
    <row r="6" spans="1:26" ht="15.75" x14ac:dyDescent="0.25">
      <c r="A6" s="3"/>
      <c r="B6" s="3"/>
      <c r="C6" s="3"/>
      <c r="D6" s="3"/>
      <c r="E6" s="22"/>
      <c r="F6" s="22" t="s">
        <v>33</v>
      </c>
      <c r="G6" s="1"/>
      <c r="H6" s="3"/>
      <c r="I6" s="35"/>
      <c r="J6" s="36"/>
      <c r="K6" s="29"/>
      <c r="L6" s="29"/>
      <c r="M6" s="29"/>
      <c r="N6" s="29"/>
      <c r="O6" s="29"/>
      <c r="P6" s="21"/>
      <c r="Q6" s="3"/>
      <c r="R6" s="3"/>
      <c r="S6" s="59"/>
      <c r="T6" s="59"/>
      <c r="U6" s="59"/>
      <c r="V6" s="59"/>
      <c r="W6" s="56"/>
      <c r="X6" s="56"/>
      <c r="Y6" s="56"/>
      <c r="Z6" s="56"/>
    </row>
    <row r="7" spans="1:26" x14ac:dyDescent="0.2">
      <c r="A7" s="3"/>
      <c r="B7" s="3"/>
      <c r="C7" s="37"/>
      <c r="D7" s="37" t="s">
        <v>52</v>
      </c>
      <c r="E7" s="38" t="s">
        <v>43</v>
      </c>
      <c r="F7" s="37" t="s">
        <v>16</v>
      </c>
      <c r="G7" s="39">
        <v>39554</v>
      </c>
      <c r="H7" s="40" t="s">
        <v>30</v>
      </c>
      <c r="I7" s="49">
        <v>51.15</v>
      </c>
      <c r="J7" s="43"/>
      <c r="K7" s="37">
        <v>60</v>
      </c>
      <c r="L7" s="37">
        <v>65</v>
      </c>
      <c r="M7" s="37">
        <v>67.5</v>
      </c>
      <c r="N7" s="3"/>
      <c r="O7" s="3">
        <v>65</v>
      </c>
      <c r="P7" s="21">
        <v>1.0972</v>
      </c>
      <c r="Q7" s="37">
        <f t="shared" ref="Q7:Q25" si="0">O7*P7</f>
        <v>71.317999999999998</v>
      </c>
      <c r="R7" s="37"/>
    </row>
    <row r="8" spans="1:26" x14ac:dyDescent="0.2">
      <c r="A8" s="3"/>
      <c r="B8" s="3"/>
      <c r="C8" s="37"/>
      <c r="D8" s="37" t="s">
        <v>53</v>
      </c>
      <c r="E8" s="38" t="s">
        <v>39</v>
      </c>
      <c r="F8" s="37" t="s">
        <v>16</v>
      </c>
      <c r="G8" s="39">
        <v>39204</v>
      </c>
      <c r="H8" s="40" t="s">
        <v>30</v>
      </c>
      <c r="I8" s="49">
        <v>61.25</v>
      </c>
      <c r="J8" s="50"/>
      <c r="K8" s="37">
        <v>90</v>
      </c>
      <c r="L8" s="37">
        <v>95</v>
      </c>
      <c r="M8" s="37">
        <v>100</v>
      </c>
      <c r="N8" s="37"/>
      <c r="O8" s="37">
        <v>100</v>
      </c>
      <c r="P8" s="43">
        <v>0.83809999999999996</v>
      </c>
      <c r="Q8" s="37">
        <f t="shared" si="0"/>
        <v>83.81</v>
      </c>
      <c r="R8" s="37"/>
    </row>
    <row r="9" spans="1:26" x14ac:dyDescent="0.2">
      <c r="A9" s="3"/>
      <c r="B9" s="3"/>
      <c r="C9" s="37"/>
      <c r="D9" s="37" t="s">
        <v>54</v>
      </c>
      <c r="E9" s="38" t="s">
        <v>47</v>
      </c>
      <c r="F9" s="37" t="s">
        <v>16</v>
      </c>
      <c r="G9" s="39">
        <v>39135</v>
      </c>
      <c r="H9" s="37" t="s">
        <v>32</v>
      </c>
      <c r="I9" s="42">
        <v>75.099999999999994</v>
      </c>
      <c r="J9" s="50"/>
      <c r="K9" s="51">
        <v>80</v>
      </c>
      <c r="L9" s="37">
        <v>85</v>
      </c>
      <c r="M9" s="37">
        <v>85</v>
      </c>
      <c r="N9" s="37"/>
      <c r="O9" s="37">
        <v>80</v>
      </c>
      <c r="P9" s="43">
        <v>0.84219999999999995</v>
      </c>
      <c r="Q9" s="37">
        <f t="shared" si="0"/>
        <v>67.375999999999991</v>
      </c>
      <c r="R9" s="3"/>
    </row>
    <row r="10" spans="1:26" x14ac:dyDescent="0.2">
      <c r="A10" s="3"/>
      <c r="B10" s="3"/>
      <c r="C10" s="37"/>
      <c r="D10" s="37" t="s">
        <v>54</v>
      </c>
      <c r="E10" s="38" t="s">
        <v>48</v>
      </c>
      <c r="F10" s="37" t="s">
        <v>16</v>
      </c>
      <c r="G10" s="39">
        <v>39249</v>
      </c>
      <c r="H10" s="40" t="s">
        <v>30</v>
      </c>
      <c r="I10" s="49">
        <v>79.05</v>
      </c>
      <c r="J10" s="50"/>
      <c r="K10" s="37">
        <v>75</v>
      </c>
      <c r="L10" s="37">
        <v>77.5</v>
      </c>
      <c r="M10" s="37">
        <v>80</v>
      </c>
      <c r="N10" s="37"/>
      <c r="O10" s="37">
        <v>80</v>
      </c>
      <c r="P10" s="43">
        <v>0.89429999999999998</v>
      </c>
      <c r="Q10" s="37">
        <f t="shared" si="0"/>
        <v>71.543999999999997</v>
      </c>
      <c r="R10" s="3"/>
    </row>
    <row r="11" spans="1:26" x14ac:dyDescent="0.2">
      <c r="A11" s="3"/>
      <c r="B11" s="3"/>
      <c r="C11" s="37"/>
      <c r="D11" s="37" t="s">
        <v>52</v>
      </c>
      <c r="E11" s="38" t="s">
        <v>44</v>
      </c>
      <c r="F11" s="37" t="s">
        <v>41</v>
      </c>
      <c r="G11" s="39">
        <v>39567</v>
      </c>
      <c r="H11" s="40" t="s">
        <v>30</v>
      </c>
      <c r="I11" s="42">
        <v>52.9</v>
      </c>
      <c r="J11" s="43"/>
      <c r="K11" s="37">
        <v>65</v>
      </c>
      <c r="L11" s="37">
        <v>70</v>
      </c>
      <c r="M11" s="37">
        <v>77.5</v>
      </c>
      <c r="N11" s="3"/>
      <c r="O11" s="3">
        <v>77.5</v>
      </c>
      <c r="P11" s="21">
        <v>1.1397999999999999</v>
      </c>
      <c r="Q11" s="37">
        <f t="shared" si="0"/>
        <v>88.334499999999991</v>
      </c>
      <c r="R11" s="3"/>
    </row>
    <row r="12" spans="1:26" ht="15" x14ac:dyDescent="0.2">
      <c r="A12" s="3"/>
      <c r="B12" s="3"/>
      <c r="C12" s="37"/>
      <c r="D12" s="37" t="s">
        <v>53</v>
      </c>
      <c r="E12" s="38" t="s">
        <v>49</v>
      </c>
      <c r="F12" s="37" t="s">
        <v>16</v>
      </c>
      <c r="G12" s="39">
        <v>39486</v>
      </c>
      <c r="H12" s="37" t="s">
        <v>30</v>
      </c>
      <c r="I12" s="42">
        <v>61.95</v>
      </c>
      <c r="J12" s="50"/>
      <c r="K12" s="51">
        <v>50</v>
      </c>
      <c r="L12" s="51">
        <v>52.5</v>
      </c>
      <c r="M12" s="41">
        <v>52.5</v>
      </c>
      <c r="N12" s="41"/>
      <c r="O12" s="41">
        <v>50</v>
      </c>
      <c r="P12" s="43">
        <v>0.87819999999999998</v>
      </c>
      <c r="Q12" s="37">
        <f t="shared" si="0"/>
        <v>43.91</v>
      </c>
      <c r="R12" s="3"/>
    </row>
    <row r="13" spans="1:26" x14ac:dyDescent="0.2">
      <c r="A13" s="3"/>
      <c r="B13" s="3"/>
      <c r="C13" s="37"/>
      <c r="D13" s="37" t="s">
        <v>52</v>
      </c>
      <c r="E13" s="38" t="s">
        <v>46</v>
      </c>
      <c r="F13" s="37" t="s">
        <v>16</v>
      </c>
      <c r="G13" s="39">
        <v>39405</v>
      </c>
      <c r="H13" s="37" t="s">
        <v>30</v>
      </c>
      <c r="I13" s="42">
        <v>51.05</v>
      </c>
      <c r="J13" s="43"/>
      <c r="K13" s="37">
        <v>45</v>
      </c>
      <c r="L13" s="37">
        <v>45</v>
      </c>
      <c r="M13" s="37">
        <v>45</v>
      </c>
      <c r="N13" s="3"/>
      <c r="O13" s="3">
        <v>0</v>
      </c>
      <c r="P13" s="21">
        <v>1.0286999999999999</v>
      </c>
      <c r="Q13" s="37">
        <f t="shared" si="0"/>
        <v>0</v>
      </c>
      <c r="R13" s="3"/>
    </row>
    <row r="14" spans="1:26" x14ac:dyDescent="0.2">
      <c r="A14" s="3"/>
      <c r="B14" s="3"/>
      <c r="C14" s="37"/>
      <c r="D14" s="37" t="s">
        <v>53</v>
      </c>
      <c r="E14" s="38" t="s">
        <v>50</v>
      </c>
      <c r="F14" s="37" t="s">
        <v>41</v>
      </c>
      <c r="G14" s="39">
        <v>38618</v>
      </c>
      <c r="H14" s="40" t="s">
        <v>32</v>
      </c>
      <c r="I14" s="42">
        <v>65.25</v>
      </c>
      <c r="J14" s="43"/>
      <c r="K14" s="37">
        <v>50</v>
      </c>
      <c r="L14" s="37">
        <v>55</v>
      </c>
      <c r="M14" s="37">
        <v>57.5</v>
      </c>
      <c r="N14" s="3"/>
      <c r="O14" s="3">
        <v>55</v>
      </c>
      <c r="P14" s="21">
        <v>0.88</v>
      </c>
      <c r="Q14" s="37">
        <f t="shared" si="0"/>
        <v>48.4</v>
      </c>
      <c r="R14" s="3"/>
    </row>
    <row r="15" spans="1:26" x14ac:dyDescent="0.2">
      <c r="A15" s="37"/>
      <c r="B15" s="37"/>
      <c r="C15" s="37"/>
      <c r="D15" s="37" t="s">
        <v>55</v>
      </c>
      <c r="E15" s="38" t="s">
        <v>51</v>
      </c>
      <c r="F15" s="37" t="s">
        <v>41</v>
      </c>
      <c r="G15" s="39">
        <v>39545</v>
      </c>
      <c r="H15" s="37" t="s">
        <v>30</v>
      </c>
      <c r="I15" s="42">
        <v>84.4</v>
      </c>
      <c r="J15" s="50"/>
      <c r="K15" s="51">
        <v>60</v>
      </c>
      <c r="L15" s="52">
        <v>65</v>
      </c>
      <c r="M15" s="53">
        <v>70</v>
      </c>
      <c r="N15" s="29"/>
      <c r="O15" s="29">
        <v>65</v>
      </c>
      <c r="P15" s="21">
        <v>0.72870000000000001</v>
      </c>
      <c r="Q15" s="37">
        <f t="shared" si="0"/>
        <v>47.365500000000004</v>
      </c>
      <c r="R15" s="3"/>
    </row>
    <row r="16" spans="1:26" x14ac:dyDescent="0.2">
      <c r="A16" s="3"/>
      <c r="B16" s="3"/>
      <c r="C16" s="37"/>
      <c r="D16" s="37" t="s">
        <v>53</v>
      </c>
      <c r="E16" s="38" t="s">
        <v>21</v>
      </c>
      <c r="F16" s="37" t="s">
        <v>16</v>
      </c>
      <c r="G16" s="39">
        <v>39299</v>
      </c>
      <c r="H16" s="40" t="s">
        <v>30</v>
      </c>
      <c r="I16" s="49">
        <v>60.7</v>
      </c>
      <c r="J16" s="50"/>
      <c r="K16" s="51">
        <v>70</v>
      </c>
      <c r="L16" s="51">
        <v>72.5</v>
      </c>
      <c r="M16" s="51">
        <v>75</v>
      </c>
      <c r="N16" s="29"/>
      <c r="O16" s="29">
        <v>72.5</v>
      </c>
      <c r="P16" s="21">
        <v>0.76819999999999999</v>
      </c>
      <c r="Q16" s="37">
        <f t="shared" si="0"/>
        <v>55.694499999999998</v>
      </c>
      <c r="R16" s="3"/>
    </row>
    <row r="17" spans="1:18" x14ac:dyDescent="0.2">
      <c r="A17" s="3"/>
      <c r="B17" s="3"/>
      <c r="C17" s="37"/>
      <c r="D17" s="37" t="s">
        <v>53</v>
      </c>
      <c r="E17" s="38" t="s">
        <v>38</v>
      </c>
      <c r="F17" s="37" t="s">
        <v>41</v>
      </c>
      <c r="G17" s="39">
        <v>39391</v>
      </c>
      <c r="H17" s="40" t="s">
        <v>30</v>
      </c>
      <c r="I17" s="49">
        <v>63.4</v>
      </c>
      <c r="J17" s="50"/>
      <c r="K17" s="51">
        <v>60</v>
      </c>
      <c r="L17" s="37">
        <v>65</v>
      </c>
      <c r="M17" s="53">
        <v>65</v>
      </c>
      <c r="N17" s="29"/>
      <c r="O17" s="29">
        <v>60</v>
      </c>
      <c r="P17" s="21">
        <v>0.80730000000000002</v>
      </c>
      <c r="Q17" s="37">
        <f t="shared" si="0"/>
        <v>48.438000000000002</v>
      </c>
      <c r="R17" s="3"/>
    </row>
    <row r="18" spans="1:18" x14ac:dyDescent="0.2">
      <c r="A18" s="3"/>
      <c r="B18" s="3"/>
      <c r="C18" s="37"/>
      <c r="D18" s="37" t="s">
        <v>55</v>
      </c>
      <c r="E18" s="38" t="s">
        <v>35</v>
      </c>
      <c r="F18" s="37" t="s">
        <v>41</v>
      </c>
      <c r="G18" s="39">
        <v>39268</v>
      </c>
      <c r="H18" s="37" t="s">
        <v>30</v>
      </c>
      <c r="I18" s="42">
        <v>80.8</v>
      </c>
      <c r="J18" s="50"/>
      <c r="K18" s="51">
        <v>120</v>
      </c>
      <c r="L18" s="52">
        <v>125</v>
      </c>
      <c r="M18" s="53">
        <v>130</v>
      </c>
      <c r="N18" s="29"/>
      <c r="O18" s="29">
        <v>130</v>
      </c>
      <c r="P18" s="21">
        <v>0.6694</v>
      </c>
      <c r="Q18" s="37">
        <f t="shared" si="0"/>
        <v>87.022000000000006</v>
      </c>
      <c r="R18" s="3"/>
    </row>
    <row r="19" spans="1:18" ht="12.75" customHeight="1" x14ac:dyDescent="0.2">
      <c r="A19" s="3"/>
      <c r="B19" s="3"/>
      <c r="C19" s="37"/>
      <c r="D19" s="37" t="s">
        <v>55</v>
      </c>
      <c r="E19" s="38" t="s">
        <v>19</v>
      </c>
      <c r="F19" s="37" t="s">
        <v>16</v>
      </c>
      <c r="G19" s="39">
        <v>39121</v>
      </c>
      <c r="H19" s="37" t="s">
        <v>32</v>
      </c>
      <c r="I19" s="42">
        <v>90.2</v>
      </c>
      <c r="J19" s="50"/>
      <c r="K19" s="51">
        <v>115</v>
      </c>
      <c r="L19" s="52">
        <v>120</v>
      </c>
      <c r="M19" s="53">
        <v>122.5</v>
      </c>
      <c r="N19" s="29"/>
      <c r="O19" s="29">
        <v>120</v>
      </c>
      <c r="P19" s="21">
        <v>0.57899999999999996</v>
      </c>
      <c r="Q19" s="37">
        <f t="shared" si="0"/>
        <v>69.47999999999999</v>
      </c>
      <c r="R19" s="3"/>
    </row>
    <row r="20" spans="1:18" x14ac:dyDescent="0.2">
      <c r="A20" s="3"/>
      <c r="B20" s="3"/>
      <c r="C20" s="37"/>
      <c r="D20" s="37" t="s">
        <v>55</v>
      </c>
      <c r="E20" s="38" t="s">
        <v>36</v>
      </c>
      <c r="F20" s="37" t="s">
        <v>41</v>
      </c>
      <c r="G20" s="39">
        <v>39232</v>
      </c>
      <c r="H20" s="37" t="s">
        <v>30</v>
      </c>
      <c r="I20" s="42">
        <v>85.5</v>
      </c>
      <c r="J20" s="50"/>
      <c r="K20" s="51">
        <v>80</v>
      </c>
      <c r="L20" s="53">
        <v>85</v>
      </c>
      <c r="M20" s="53">
        <v>85</v>
      </c>
      <c r="N20" s="29"/>
      <c r="O20" s="29">
        <v>80</v>
      </c>
      <c r="P20" s="21">
        <v>0.67449999999999999</v>
      </c>
      <c r="Q20" s="37">
        <f t="shared" si="0"/>
        <v>53.96</v>
      </c>
      <c r="R20" s="3"/>
    </row>
    <row r="21" spans="1:18" x14ac:dyDescent="0.2">
      <c r="A21" s="3"/>
      <c r="B21" s="3"/>
      <c r="C21" s="37"/>
      <c r="D21" s="37" t="s">
        <v>54</v>
      </c>
      <c r="E21" s="38" t="s">
        <v>40</v>
      </c>
      <c r="F21" s="37" t="s">
        <v>16</v>
      </c>
      <c r="G21" s="39">
        <v>39154</v>
      </c>
      <c r="H21" s="37" t="s">
        <v>30</v>
      </c>
      <c r="I21" s="42">
        <v>76.099999999999994</v>
      </c>
      <c r="J21" s="50"/>
      <c r="K21" s="51">
        <v>60</v>
      </c>
      <c r="L21" s="51">
        <v>65</v>
      </c>
      <c r="M21" s="52">
        <v>67.5</v>
      </c>
      <c r="N21" s="29"/>
      <c r="O21" s="29">
        <v>67.5</v>
      </c>
      <c r="P21" s="21">
        <v>0.66100000000000003</v>
      </c>
      <c r="Q21" s="37">
        <f t="shared" si="0"/>
        <v>44.6175</v>
      </c>
      <c r="R21" s="3"/>
    </row>
    <row r="22" spans="1:18" x14ac:dyDescent="0.2">
      <c r="A22" s="37"/>
      <c r="B22" s="37"/>
      <c r="C22" s="37"/>
      <c r="D22" s="37" t="s">
        <v>53</v>
      </c>
      <c r="E22" s="38" t="s">
        <v>45</v>
      </c>
      <c r="F22" s="37" t="s">
        <v>41</v>
      </c>
      <c r="G22" s="39">
        <v>38831</v>
      </c>
      <c r="H22" s="40" t="s">
        <v>32</v>
      </c>
      <c r="I22" s="42">
        <v>65.900000000000006</v>
      </c>
      <c r="J22" s="43"/>
      <c r="K22" s="37">
        <v>75</v>
      </c>
      <c r="L22" s="37">
        <v>77.5</v>
      </c>
      <c r="M22" s="37">
        <v>80</v>
      </c>
      <c r="N22" s="3"/>
      <c r="O22" s="3">
        <v>77.5</v>
      </c>
      <c r="P22" s="21">
        <v>0.7591</v>
      </c>
      <c r="Q22" s="37">
        <f t="shared" si="0"/>
        <v>58.830249999999999</v>
      </c>
      <c r="R22" s="3"/>
    </row>
    <row r="23" spans="1:18" x14ac:dyDescent="0.2">
      <c r="A23" s="3"/>
      <c r="B23" s="3"/>
      <c r="C23" s="37"/>
      <c r="D23" s="37" t="s">
        <v>54</v>
      </c>
      <c r="E23" s="38" t="s">
        <v>37</v>
      </c>
      <c r="F23" s="37" t="s">
        <v>41</v>
      </c>
      <c r="G23" s="39">
        <v>38771</v>
      </c>
      <c r="H23" s="37" t="s">
        <v>32</v>
      </c>
      <c r="I23" s="42">
        <v>73.849999999999994</v>
      </c>
      <c r="J23" s="50"/>
      <c r="K23" s="54">
        <v>75</v>
      </c>
      <c r="L23" s="37">
        <v>80</v>
      </c>
      <c r="M23" s="37">
        <v>80</v>
      </c>
      <c r="N23" s="3"/>
      <c r="O23" s="3">
        <v>75</v>
      </c>
      <c r="P23" s="21">
        <v>0.70569999999999999</v>
      </c>
      <c r="Q23" s="37">
        <f t="shared" si="0"/>
        <v>52.927500000000002</v>
      </c>
      <c r="R23" s="3"/>
    </row>
    <row r="24" spans="1:18" x14ac:dyDescent="0.2">
      <c r="A24" s="3"/>
      <c r="B24" s="3"/>
      <c r="C24" s="37"/>
      <c r="D24" s="37" t="s">
        <v>55</v>
      </c>
      <c r="E24" s="38" t="s">
        <v>42</v>
      </c>
      <c r="F24" s="37" t="s">
        <v>41</v>
      </c>
      <c r="G24" s="39">
        <v>38545</v>
      </c>
      <c r="H24" s="40" t="s">
        <v>32</v>
      </c>
      <c r="I24" s="42">
        <v>83.35</v>
      </c>
      <c r="J24" s="50"/>
      <c r="K24" s="37">
        <v>70</v>
      </c>
      <c r="L24" s="37">
        <v>72.5</v>
      </c>
      <c r="M24" s="37">
        <v>72.5</v>
      </c>
      <c r="N24" s="3"/>
      <c r="O24" s="55">
        <v>0.72</v>
      </c>
      <c r="P24" s="21">
        <v>0.61470000000000002</v>
      </c>
      <c r="Q24" s="37">
        <f t="shared" si="0"/>
        <v>0.44258399999999998</v>
      </c>
      <c r="R24" s="3"/>
    </row>
    <row r="25" spans="1:18" x14ac:dyDescent="0.2">
      <c r="A25" s="37"/>
      <c r="B25" s="37"/>
      <c r="C25" s="37"/>
      <c r="D25" s="37"/>
      <c r="E25" s="38"/>
      <c r="F25" s="37"/>
      <c r="G25" s="39"/>
      <c r="H25" s="37"/>
      <c r="I25" s="42"/>
      <c r="J25" s="50"/>
      <c r="K25" s="37"/>
      <c r="L25" s="37"/>
      <c r="M25" s="37"/>
      <c r="N25" s="3"/>
      <c r="O25" s="3"/>
      <c r="P25" s="21">
        <v>0.62790000000000001</v>
      </c>
      <c r="Q25" s="37">
        <f t="shared" si="0"/>
        <v>0</v>
      </c>
      <c r="R25" s="3"/>
    </row>
    <row r="26" spans="1:18" x14ac:dyDescent="0.2">
      <c r="A26" s="37"/>
      <c r="B26" s="37"/>
      <c r="C26" s="37"/>
      <c r="D26" s="37"/>
      <c r="E26" s="38"/>
      <c r="F26" s="37"/>
      <c r="G26" s="39"/>
      <c r="H26" s="37"/>
      <c r="I26" s="42"/>
      <c r="J26" s="43"/>
      <c r="K26" s="37"/>
      <c r="L26" s="3"/>
      <c r="M26" s="3"/>
      <c r="N26" s="3"/>
      <c r="O26" s="3"/>
      <c r="P26" s="21">
        <v>0.59950000000000003</v>
      </c>
      <c r="Q26" s="3"/>
      <c r="R26" s="3"/>
    </row>
    <row r="27" spans="1:18" x14ac:dyDescent="0.2">
      <c r="A27" s="37"/>
      <c r="B27" s="37"/>
      <c r="C27" s="37"/>
      <c r="D27" s="37"/>
      <c r="E27" s="38"/>
      <c r="F27" s="37"/>
      <c r="G27" s="39"/>
      <c r="H27" s="40"/>
      <c r="I27" s="42"/>
      <c r="J27" s="21"/>
      <c r="K27" s="3"/>
      <c r="L27" s="3"/>
      <c r="M27" s="3"/>
      <c r="N27" s="3"/>
      <c r="O27" s="3"/>
      <c r="P27" s="21">
        <f>O27*J27</f>
        <v>0</v>
      </c>
      <c r="Q27" s="3"/>
      <c r="R27" s="3"/>
    </row>
    <row r="28" spans="1:18" x14ac:dyDescent="0.2">
      <c r="A28" s="37"/>
      <c r="B28" s="37"/>
      <c r="C28" s="37"/>
      <c r="D28" s="37"/>
      <c r="E28" s="38"/>
      <c r="F28" s="37"/>
      <c r="G28" s="39"/>
      <c r="H28" s="37"/>
      <c r="I28" s="42"/>
      <c r="J28" s="50"/>
      <c r="K28" s="37"/>
      <c r="L28" s="3"/>
      <c r="M28" s="3"/>
      <c r="N28" s="3"/>
      <c r="O28" s="3"/>
      <c r="P28" s="21">
        <f>O28*J28</f>
        <v>0</v>
      </c>
      <c r="Q28" s="3"/>
      <c r="R28" s="3"/>
    </row>
    <row r="29" spans="1:18" ht="13.5" thickBot="1" x14ac:dyDescent="0.25">
      <c r="A29" s="3"/>
      <c r="B29" s="3"/>
      <c r="C29" s="37"/>
      <c r="D29" s="3"/>
      <c r="E29" s="33"/>
      <c r="F29" s="3"/>
      <c r="G29" s="1"/>
      <c r="H29" s="32"/>
      <c r="I29" s="2"/>
      <c r="J29" s="21"/>
      <c r="K29" s="3"/>
      <c r="L29" s="3"/>
      <c r="M29" s="3"/>
      <c r="N29" s="3"/>
      <c r="O29" s="3"/>
      <c r="P29" s="21"/>
      <c r="Q29" s="3"/>
      <c r="R29" s="3"/>
    </row>
    <row r="30" spans="1:18" x14ac:dyDescent="0.2">
      <c r="A30" s="37"/>
      <c r="B30" s="37"/>
      <c r="C30" s="37"/>
      <c r="D30" s="57"/>
      <c r="E30" s="44"/>
      <c r="F30" s="57"/>
      <c r="G30" s="57"/>
      <c r="H30" s="46"/>
      <c r="I30" s="47"/>
      <c r="J30" s="21"/>
      <c r="K30" s="3"/>
      <c r="L30" s="3"/>
      <c r="M30" s="3"/>
      <c r="N30" s="3"/>
      <c r="O30" s="3"/>
      <c r="P30" s="21"/>
      <c r="Q30" s="3"/>
      <c r="R30" s="3"/>
    </row>
    <row r="31" spans="1:18" x14ac:dyDescent="0.2">
      <c r="A31" s="3"/>
      <c r="B31" s="3"/>
      <c r="C31" s="37"/>
      <c r="D31" s="58"/>
      <c r="E31" s="45"/>
      <c r="F31" s="58"/>
      <c r="G31" s="58"/>
      <c r="H31" s="45"/>
      <c r="I31" s="48"/>
      <c r="J31" s="21"/>
      <c r="K31" s="3"/>
      <c r="L31" s="3"/>
      <c r="M31" s="3"/>
      <c r="N31" s="3"/>
      <c r="O31" s="3"/>
      <c r="P31" s="21"/>
      <c r="Q31" s="3"/>
      <c r="R31" s="3"/>
    </row>
    <row r="32" spans="1:18" x14ac:dyDescent="0.2">
      <c r="A32" s="3"/>
      <c r="B32" s="3"/>
      <c r="C32" s="37"/>
      <c r="D32" s="3"/>
      <c r="E32" s="3"/>
      <c r="F32" s="22"/>
      <c r="G32" s="1"/>
      <c r="H32" s="3"/>
      <c r="I32" s="2"/>
      <c r="J32" s="21"/>
      <c r="K32" s="3"/>
      <c r="L32" s="3"/>
      <c r="M32" s="3"/>
      <c r="N32" s="3"/>
      <c r="O32" s="3"/>
      <c r="P32" s="21"/>
      <c r="Q32" s="3"/>
      <c r="R32" s="3"/>
    </row>
    <row r="33" spans="1:18" x14ac:dyDescent="0.2">
      <c r="A33" s="3"/>
      <c r="B33" s="3"/>
      <c r="C33" s="37"/>
      <c r="D33" s="3"/>
      <c r="E33" s="3"/>
      <c r="F33" s="3"/>
      <c r="G33" s="1"/>
      <c r="H33" s="3"/>
      <c r="I33" s="2"/>
      <c r="J33" s="21"/>
      <c r="K33" s="3"/>
      <c r="L33" s="3"/>
      <c r="M33" s="3"/>
      <c r="N33" s="3"/>
      <c r="O33" s="3"/>
      <c r="P33" s="21"/>
      <c r="Q33" s="3"/>
      <c r="R33" s="3"/>
    </row>
    <row r="34" spans="1:18" x14ac:dyDescent="0.2">
      <c r="A34" s="3"/>
      <c r="B34" s="3"/>
      <c r="C34" s="37"/>
      <c r="D34" s="3"/>
      <c r="E34" s="3"/>
      <c r="F34" s="3"/>
      <c r="G34" s="1"/>
      <c r="H34" s="3"/>
      <c r="I34" s="2"/>
      <c r="J34" s="21"/>
      <c r="K34" s="3"/>
      <c r="L34" s="3"/>
      <c r="M34" s="3"/>
      <c r="N34" s="3"/>
      <c r="O34" s="3"/>
      <c r="P34" s="21"/>
      <c r="Q34" s="3"/>
      <c r="R34" s="3"/>
    </row>
    <row r="35" spans="1:18" x14ac:dyDescent="0.2">
      <c r="A35" s="3"/>
      <c r="B35" s="3"/>
      <c r="C35" s="37"/>
      <c r="D35" s="3"/>
      <c r="E35" s="3"/>
      <c r="F35" s="3"/>
      <c r="G35" s="1"/>
      <c r="H35" s="3"/>
      <c r="I35" s="2"/>
      <c r="J35" s="21"/>
      <c r="K35" s="3"/>
      <c r="L35" s="3"/>
      <c r="M35" s="3"/>
      <c r="N35" s="3"/>
      <c r="O35" s="3"/>
      <c r="P35" s="21"/>
      <c r="Q35" s="3"/>
      <c r="R35" s="3"/>
    </row>
    <row r="36" spans="1:18" ht="13.5" thickBot="1" x14ac:dyDescent="0.25">
      <c r="A36" s="3"/>
      <c r="B36" s="3"/>
      <c r="C36" s="3"/>
      <c r="D36" s="3"/>
      <c r="E36" s="3"/>
      <c r="F36" s="3"/>
      <c r="G36" s="1"/>
      <c r="H36" s="3"/>
      <c r="I36" s="2"/>
      <c r="J36" s="21"/>
      <c r="K36" s="3"/>
      <c r="L36" s="3"/>
      <c r="M36" s="3"/>
      <c r="N36" s="3"/>
      <c r="O36" s="3"/>
      <c r="P36" s="21"/>
      <c r="Q36" s="3"/>
      <c r="R36" s="3"/>
    </row>
    <row r="37" spans="1:18" x14ac:dyDescent="0.2">
      <c r="A37" s="69"/>
      <c r="B37" s="57"/>
      <c r="C37" s="57"/>
      <c r="D37" s="3"/>
      <c r="E37" s="3"/>
      <c r="F37" s="3"/>
      <c r="G37" s="1"/>
      <c r="H37" s="3"/>
      <c r="I37" s="2"/>
      <c r="J37" s="21"/>
      <c r="K37" s="3"/>
      <c r="L37" s="3"/>
      <c r="M37" s="3"/>
      <c r="N37" s="3"/>
      <c r="O37" s="3"/>
      <c r="P37" s="21"/>
      <c r="Q37" s="3"/>
      <c r="R37" s="3"/>
    </row>
    <row r="38" spans="1:18" x14ac:dyDescent="0.2">
      <c r="A38" s="70"/>
      <c r="B38" s="58"/>
      <c r="C38" s="58"/>
      <c r="D38" s="3"/>
      <c r="E38" s="3"/>
      <c r="F38" s="3"/>
      <c r="G38" s="1"/>
      <c r="H38" s="3"/>
      <c r="I38" s="2"/>
      <c r="J38" s="21"/>
      <c r="K38" s="3"/>
      <c r="L38" s="3"/>
      <c r="M38" s="3"/>
      <c r="N38" s="3"/>
      <c r="O38" s="3"/>
      <c r="P38" s="21"/>
      <c r="Q38" s="3"/>
      <c r="R38" s="3"/>
    </row>
    <row r="39" spans="1:18" x14ac:dyDescent="0.2">
      <c r="A39" s="3"/>
      <c r="B39" s="3"/>
      <c r="C39" s="3"/>
      <c r="D39" s="3"/>
      <c r="E39" s="3"/>
      <c r="F39" s="3"/>
      <c r="G39" s="1"/>
      <c r="H39" s="3"/>
      <c r="I39" s="2"/>
      <c r="J39" s="21"/>
      <c r="K39" s="3"/>
      <c r="L39" s="3"/>
      <c r="M39" s="3"/>
      <c r="N39" s="3"/>
      <c r="O39" s="3"/>
      <c r="P39" s="21"/>
      <c r="Q39" s="3"/>
      <c r="R39" s="3"/>
    </row>
    <row r="40" spans="1:18" x14ac:dyDescent="0.2">
      <c r="A40" s="3"/>
      <c r="B40" s="3"/>
      <c r="C40" s="3"/>
      <c r="R40" s="3"/>
    </row>
    <row r="41" spans="1:18" x14ac:dyDescent="0.2">
      <c r="A41" s="3"/>
      <c r="B41" s="3"/>
      <c r="C41" s="3"/>
      <c r="R41" s="3"/>
    </row>
    <row r="42" spans="1:18" x14ac:dyDescent="0.2">
      <c r="A42" s="3"/>
      <c r="B42" s="3"/>
      <c r="C42" s="3"/>
    </row>
    <row r="43" spans="1:18" x14ac:dyDescent="0.2">
      <c r="A43" s="3"/>
      <c r="B43" s="3"/>
      <c r="C43" s="3"/>
    </row>
    <row r="44" spans="1:18" x14ac:dyDescent="0.2">
      <c r="A44" s="3"/>
      <c r="B44" s="3"/>
      <c r="C44" s="3"/>
    </row>
    <row r="45" spans="1:18" x14ac:dyDescent="0.2">
      <c r="A45" s="3"/>
      <c r="B45" s="3"/>
      <c r="C45" s="3"/>
    </row>
    <row r="46" spans="1:18" x14ac:dyDescent="0.2">
      <c r="A46" s="3"/>
      <c r="B46" s="3"/>
      <c r="C46" s="3"/>
    </row>
  </sheetData>
  <sortState xmlns:xlrd2="http://schemas.microsoft.com/office/spreadsheetml/2017/richdata2" ref="A1:R28">
    <sortCondition descending="1" ref="Q15:Q17"/>
  </sortState>
  <mergeCells count="27">
    <mergeCell ref="Q3:Q4"/>
    <mergeCell ref="D3:D4"/>
    <mergeCell ref="E3:E4"/>
    <mergeCell ref="A3:A4"/>
    <mergeCell ref="B3:B4"/>
    <mergeCell ref="C3:C4"/>
    <mergeCell ref="A37:A38"/>
    <mergeCell ref="B37:B38"/>
    <mergeCell ref="C37:C38"/>
    <mergeCell ref="D30:D31"/>
    <mergeCell ref="G3:G4"/>
    <mergeCell ref="W6:Z6"/>
    <mergeCell ref="G30:G31"/>
    <mergeCell ref="F3:F4"/>
    <mergeCell ref="W3:Z3"/>
    <mergeCell ref="W4:Z4"/>
    <mergeCell ref="R3:R4"/>
    <mergeCell ref="S3:V3"/>
    <mergeCell ref="S4:V4"/>
    <mergeCell ref="S5:V5"/>
    <mergeCell ref="S6:V6"/>
    <mergeCell ref="W5:Z5"/>
    <mergeCell ref="F30:F31"/>
    <mergeCell ref="H3:H4"/>
    <mergeCell ref="I3:I4"/>
    <mergeCell ref="J3:J4"/>
    <mergeCell ref="K3:P3"/>
  </mergeCells>
  <printOptions horizontalCentered="1"/>
  <pageMargins left="0.39370078740157483" right="0.39370078740157483" top="0.39370078740157483" bottom="0.39370078740157483" header="0" footer="0"/>
  <pageSetup paperSize="9" scale="43" fitToWidth="2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9"/>
  <sheetViews>
    <sheetView workbookViewId="0"/>
  </sheetViews>
  <sheetFormatPr defaultColWidth="9.140625" defaultRowHeight="12.75" x14ac:dyDescent="0.2"/>
  <cols>
    <col min="1" max="1" width="24.28515625" style="7" bestFit="1" customWidth="1"/>
    <col min="2" max="16384" width="9.140625" style="7"/>
  </cols>
  <sheetData>
    <row r="1" spans="1:3" x14ac:dyDescent="0.2">
      <c r="A1" s="24"/>
      <c r="B1" s="25" t="s">
        <v>10</v>
      </c>
      <c r="C1" s="26" t="s">
        <v>8</v>
      </c>
    </row>
    <row r="2" spans="1:3" x14ac:dyDescent="0.2">
      <c r="A2" s="27" t="s">
        <v>16</v>
      </c>
      <c r="B2" s="3">
        <v>147</v>
      </c>
      <c r="C2" s="28">
        <v>1</v>
      </c>
    </row>
    <row r="3" spans="1:3" hidden="1" x14ac:dyDescent="0.2">
      <c r="A3" s="27"/>
      <c r="B3" s="3"/>
      <c r="C3" s="28"/>
    </row>
    <row r="4" spans="1:3" x14ac:dyDescent="0.2">
      <c r="A4" s="27" t="s">
        <v>18</v>
      </c>
      <c r="B4" s="3">
        <v>109</v>
      </c>
      <c r="C4" s="28">
        <v>2</v>
      </c>
    </row>
    <row r="5" spans="1:3" x14ac:dyDescent="0.2">
      <c r="A5" s="27" t="s">
        <v>22</v>
      </c>
      <c r="B5" s="3">
        <v>12</v>
      </c>
      <c r="C5" s="28">
        <v>5</v>
      </c>
    </row>
    <row r="6" spans="1:3" x14ac:dyDescent="0.2">
      <c r="A6" s="27" t="s">
        <v>23</v>
      </c>
      <c r="B6" s="3">
        <v>21</v>
      </c>
      <c r="C6" s="28">
        <v>3</v>
      </c>
    </row>
    <row r="7" spans="1:3" x14ac:dyDescent="0.2">
      <c r="A7" s="27" t="s">
        <v>24</v>
      </c>
      <c r="B7" s="3">
        <v>6</v>
      </c>
      <c r="C7" s="28">
        <v>6</v>
      </c>
    </row>
    <row r="8" spans="1:3" x14ac:dyDescent="0.2">
      <c r="A8" s="27" t="s">
        <v>27</v>
      </c>
      <c r="B8" s="3">
        <v>14</v>
      </c>
      <c r="C8" s="28">
        <v>4</v>
      </c>
    </row>
    <row r="9" spans="1:3" x14ac:dyDescent="0.2">
      <c r="A9" s="27" t="s">
        <v>25</v>
      </c>
      <c r="B9" s="3">
        <v>0</v>
      </c>
      <c r="C9" s="28">
        <v>7</v>
      </c>
    </row>
  </sheetData>
  <printOptions horizontalCentered="1"/>
  <pageMargins left="0.39370078740157483" right="0.39370078740157483" top="0.39370078740157483" bottom="0.39370078740157483" header="0" footer="0"/>
  <pageSetup paperSize="9" fitToWidth="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Жим лёжа 7-13</vt:lpstr>
      <vt:lpstr>Становая тяга 14+</vt:lpstr>
      <vt:lpstr>Жим лёжа 14+</vt:lpstr>
      <vt:lpstr>Командное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User</cp:lastModifiedBy>
  <cp:lastPrinted>2017-04-02T12:57:27Z</cp:lastPrinted>
  <dcterms:created xsi:type="dcterms:W3CDTF">2010-12-17T08:17:08Z</dcterms:created>
  <dcterms:modified xsi:type="dcterms:W3CDTF">2024-02-20T06:06:03Z</dcterms:modified>
</cp:coreProperties>
</file>