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15CBEA8D-2889-4BC9-88F4-906FC112B09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жим" sheetId="1" r:id="rId1"/>
    <sheet name="русский жим" sheetId="2" r:id="rId2"/>
    <sheet name="категории" sheetId="3" r:id="rId3"/>
  </sheets>
  <definedNames>
    <definedName name="_xlnm._FilterDatabase" localSheetId="0" hidden="1">жим!$B$4:$P$35</definedName>
    <definedName name="_xlnm._FilterDatabase" localSheetId="1" hidden="1">'русский жим'!$B$5:$L$27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K14" i="2"/>
  <c r="K7" i="2"/>
  <c r="K26" i="2"/>
  <c r="K27" i="2"/>
  <c r="K19" i="2"/>
  <c r="K20" i="2"/>
  <c r="K22" i="2"/>
  <c r="K11" i="2"/>
  <c r="K12" i="2"/>
  <c r="K10" i="2"/>
  <c r="K9" i="2"/>
  <c r="K8" i="2"/>
  <c r="K15" i="2"/>
  <c r="K16" i="2"/>
  <c r="K17" i="2"/>
  <c r="K18" i="2"/>
  <c r="K13" i="2"/>
  <c r="K23" i="2"/>
  <c r="K21" i="2"/>
  <c r="K24" i="2"/>
  <c r="K25" i="2"/>
  <c r="O24" i="1" l="1"/>
  <c r="O26" i="1"/>
  <c r="O6" i="1"/>
  <c r="O31" i="1"/>
  <c r="O33" i="1" l="1"/>
  <c r="O14" i="1"/>
  <c r="O12" i="1"/>
  <c r="O32" i="1"/>
  <c r="O28" i="1"/>
  <c r="O18" i="1"/>
  <c r="O27" i="1"/>
  <c r="O7" i="1"/>
  <c r="O17" i="1"/>
  <c r="O9" i="1"/>
  <c r="O15" i="1"/>
  <c r="O25" i="1" l="1"/>
  <c r="O29" i="1"/>
  <c r="O16" i="1"/>
  <c r="O21" i="1"/>
  <c r="O30" i="1"/>
  <c r="O34" i="1"/>
  <c r="O23" i="1"/>
  <c r="O11" i="1"/>
  <c r="O19" i="1"/>
</calcChain>
</file>

<file path=xl/sharedStrings.xml><?xml version="1.0" encoding="utf-8"?>
<sst xmlns="http://schemas.openxmlformats.org/spreadsheetml/2006/main" count="279" uniqueCount="112">
  <si>
    <t>В/К</t>
  </si>
  <si>
    <t>ФИО</t>
  </si>
  <si>
    <t>Команда</t>
  </si>
  <si>
    <t>Дата Рождения</t>
  </si>
  <si>
    <t>Возрастная категория</t>
  </si>
  <si>
    <t>Вес</t>
  </si>
  <si>
    <t>Шварц</t>
  </si>
  <si>
    <t>Рез-тат</t>
  </si>
  <si>
    <t>пол</t>
  </si>
  <si>
    <t>взрастные категории</t>
  </si>
  <si>
    <t>Весовые категории, кг</t>
  </si>
  <si>
    <t xml:space="preserve">до 48 </t>
  </si>
  <si>
    <t>Junior 18-23 лет</t>
  </si>
  <si>
    <t>Open 24-39 лет</t>
  </si>
  <si>
    <t>Masters 40- 49лет</t>
  </si>
  <si>
    <t>Masters 50 +</t>
  </si>
  <si>
    <t>м</t>
  </si>
  <si>
    <t>Дата Рождения/                            возраст</t>
  </si>
  <si>
    <t>Teenage   14-15лет</t>
  </si>
  <si>
    <t>Teenage 16-17 лет </t>
  </si>
  <si>
    <t>вес снаряда</t>
  </si>
  <si>
    <t>собст.Вес</t>
  </si>
  <si>
    <t>Рез-тат повторений</t>
  </si>
  <si>
    <t>Рез-тат     очков</t>
  </si>
  <si>
    <t>рейтинг</t>
  </si>
  <si>
    <t>ж</t>
  </si>
  <si>
    <t xml:space="preserve">              Соревнование посвященное Дню Победы 19.05.2024г. </t>
  </si>
  <si>
    <t>Швецов Константин Павлович</t>
  </si>
  <si>
    <t>16.07.2009/14</t>
  </si>
  <si>
    <t>Графит г.Арамиль</t>
  </si>
  <si>
    <t xml:space="preserve">              Соревнование посвященное Дню Победы 19.05.2024г.</t>
  </si>
  <si>
    <t>Бельтюгов Андрей</t>
  </si>
  <si>
    <t>г.Арамиль X-fitness</t>
  </si>
  <si>
    <t>19.07.2008/15</t>
  </si>
  <si>
    <t>Грозных Алексей</t>
  </si>
  <si>
    <t>20.04.2008/15</t>
  </si>
  <si>
    <t xml:space="preserve">Гончаров Константин </t>
  </si>
  <si>
    <t>13.10.2007/16</t>
  </si>
  <si>
    <t xml:space="preserve">Шустов Георгий </t>
  </si>
  <si>
    <t>04.11.1977/46</t>
  </si>
  <si>
    <t>Сахипгараев Даниил</t>
  </si>
  <si>
    <t xml:space="preserve">Агабетян Артём </t>
  </si>
  <si>
    <t>11.11.2004/19</t>
  </si>
  <si>
    <t>Junior 18-24 лет</t>
  </si>
  <si>
    <t>Мустафин Тамерлан</t>
  </si>
  <si>
    <t>13.08.2003/20</t>
  </si>
  <si>
    <t>Ильина Вероника</t>
  </si>
  <si>
    <t>Сурина Вера Валерьевна</t>
  </si>
  <si>
    <t>Мастер-Динамо</t>
  </si>
  <si>
    <t>10.07.2009/14</t>
  </si>
  <si>
    <t>11.10.2007/16</t>
  </si>
  <si>
    <t>22.06.2009/14</t>
  </si>
  <si>
    <t>в/к</t>
  </si>
  <si>
    <t>Клевакина Мария  Михайловна</t>
  </si>
  <si>
    <t>г.Сысерть</t>
  </si>
  <si>
    <t>25.05.1984/39</t>
  </si>
  <si>
    <t>Ильин Михаил Александрович</t>
  </si>
  <si>
    <t>Родник г.Сысерть</t>
  </si>
  <si>
    <t>09.08.2000/23</t>
  </si>
  <si>
    <t>Чиркин Виталий Александрович</t>
  </si>
  <si>
    <t>15.05.1981/43</t>
  </si>
  <si>
    <t>сов</t>
  </si>
  <si>
    <t>Сопромадзе Георгий Зурабович</t>
  </si>
  <si>
    <t>29.12.2006/17</t>
  </si>
  <si>
    <t>Заводчиков Александр Алексеевич</t>
  </si>
  <si>
    <t>18.01.2007/17</t>
  </si>
  <si>
    <t>Патрушев Савелий Ильич</t>
  </si>
  <si>
    <t>Архипов Григорий Сергеевич</t>
  </si>
  <si>
    <t>12.07.1991/32</t>
  </si>
  <si>
    <t>Телостроитель  г.Сысерть</t>
  </si>
  <si>
    <t>Лаптев Александр Михайлович</t>
  </si>
  <si>
    <t>27.01.1995/29</t>
  </si>
  <si>
    <t xml:space="preserve">Тугбаев Дмитрий </t>
  </si>
  <si>
    <t>16.09.2007/16</t>
  </si>
  <si>
    <t xml:space="preserve">Кадников Евгений Юрьевич </t>
  </si>
  <si>
    <t>08.05.2010/14</t>
  </si>
  <si>
    <t xml:space="preserve">Глазырин Артем Игорьевич </t>
  </si>
  <si>
    <t xml:space="preserve">Мурашев Арсений Денисович </t>
  </si>
  <si>
    <t xml:space="preserve">Тумошев Владимир Владимирович </t>
  </si>
  <si>
    <t xml:space="preserve">Банных Кирилл </t>
  </si>
  <si>
    <t xml:space="preserve">Ашаев Денис </t>
  </si>
  <si>
    <t xml:space="preserve">Сысерть </t>
  </si>
  <si>
    <t xml:space="preserve">Трапезников Александр </t>
  </si>
  <si>
    <t xml:space="preserve">Овсепян Айказ </t>
  </si>
  <si>
    <t xml:space="preserve">Зудихин Дмитрий </t>
  </si>
  <si>
    <t xml:space="preserve">Цветков Кирилл </t>
  </si>
  <si>
    <t xml:space="preserve">Мельник Михаил </t>
  </si>
  <si>
    <t xml:space="preserve">Сысерть Тонус </t>
  </si>
  <si>
    <t xml:space="preserve">Вьюхин Дмитрий </t>
  </si>
  <si>
    <t xml:space="preserve">Гилев Андрей </t>
  </si>
  <si>
    <t xml:space="preserve">Арамиль </t>
  </si>
  <si>
    <t xml:space="preserve">Шлыков Александр </t>
  </si>
  <si>
    <t>37.5</t>
  </si>
  <si>
    <t xml:space="preserve">Шихов Степан </t>
  </si>
  <si>
    <t>22.12.1994/29</t>
  </si>
  <si>
    <t>14.07.2007/16</t>
  </si>
  <si>
    <t>28.02.1997/27</t>
  </si>
  <si>
    <t>21.12.1967/56</t>
  </si>
  <si>
    <t>02.02.2006/18</t>
  </si>
  <si>
    <t>Двуречинск</t>
  </si>
  <si>
    <t>клуб 100 г.Сысерть</t>
  </si>
  <si>
    <t>05.04.2010/14</t>
  </si>
  <si>
    <t>25.08.2009/15</t>
  </si>
  <si>
    <t>27.04.2009/15</t>
  </si>
  <si>
    <t>13.04.1995/29</t>
  </si>
  <si>
    <t>23.03.2002/22</t>
  </si>
  <si>
    <t>12.05.2010/14</t>
  </si>
  <si>
    <t>19.01.2007/17</t>
  </si>
  <si>
    <t>21.09.1986/37</t>
  </si>
  <si>
    <t>17.06.2008/15</t>
  </si>
  <si>
    <t>20.04.2008/16</t>
  </si>
  <si>
    <t xml:space="preserve">Тонус г.Сысерть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</si>
</sst>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Arial Cyr"/>
      <charset val="204"/>
    </font>
    <font>
      <b/>
      <sz val="8"/>
      <color indexed="12"/>
      <name val="Arial Cyr"/>
      <charset val="204"/>
    </font>
    <font>
      <b/>
      <sz val="10"/>
      <name val="Arial"/>
      <family val="2"/>
      <charset val="204"/>
    </font>
    <font>
      <strike/>
      <sz val="11"/>
      <color rgb="FFFF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/>
      <sz val="20"/>
      <color rgb="FFE46C0A"/>
      <name val="Calibri"/>
      <family val="2"/>
      <charset val="204"/>
      <scheme val="minor"/>
    </font>
    <font>
      <sz val="20"/>
      <color rgb="FFE46C0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 Cyr"/>
      <charset val="204"/>
    </font>
    <font>
      <b/>
      <sz val="9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6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/>
    </xf>
    <xf numFmtId="0" fontId="0" fillId="0" borderId="11" xfId="0" applyBorder="1"/>
    <xf numFmtId="0" fontId="7" fillId="0" borderId="11" xfId="0" applyFont="1" applyBorder="1"/>
    <xf numFmtId="0" fontId="0" fillId="2" borderId="12" xfId="0" applyFill="1" applyBorder="1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0" fontId="8" fillId="0" borderId="0" xfId="0" applyFont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1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/>
    <xf numFmtId="0" fontId="13" fillId="0" borderId="11" xfId="0" applyFont="1" applyBorder="1" applyAlignment="1">
      <alignment horizontal="center"/>
    </xf>
    <xf numFmtId="4" fontId="0" fillId="0" borderId="0" xfId="0" applyNumberFormat="1"/>
    <xf numFmtId="4" fontId="0" fillId="0" borderId="11" xfId="0" applyNumberFormat="1" applyBorder="1"/>
    <xf numFmtId="164" fontId="0" fillId="0" borderId="0" xfId="0" applyNumberFormat="1"/>
    <xf numFmtId="164" fontId="6" fillId="2" borderId="4" xfId="1" applyNumberFormat="1" applyFont="1" applyFill="1" applyBorder="1" applyAlignment="1">
      <alignment horizontal="center" vertical="center"/>
    </xf>
    <xf numFmtId="164" fontId="0" fillId="0" borderId="11" xfId="0" applyNumberFormat="1" applyBorder="1"/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7" fillId="0" borderId="0" xfId="0" applyFont="1"/>
    <xf numFmtId="14" fontId="0" fillId="0" borderId="11" xfId="0" applyNumberFormat="1" applyBorder="1"/>
    <xf numFmtId="0" fontId="15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/>
    <xf numFmtId="4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11" xfId="0" applyFill="1" applyBorder="1" applyAlignment="1">
      <alignment horizontal="center"/>
    </xf>
    <xf numFmtId="0" fontId="15" fillId="0" borderId="0" xfId="0" applyFont="1"/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14" fontId="15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5" fillId="0" borderId="11" xfId="0" applyFont="1" applyBorder="1"/>
    <xf numFmtId="4" fontId="15" fillId="0" borderId="11" xfId="0" applyNumberFormat="1" applyFont="1" applyBorder="1"/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6" fillId="4" borderId="13" xfId="1" applyFont="1" applyFill="1" applyBorder="1" applyAlignment="1">
      <alignment horizontal="center" wrapText="1"/>
    </xf>
    <xf numFmtId="0" fontId="16" fillId="4" borderId="14" xfId="1" applyFont="1" applyFill="1" applyBorder="1" applyAlignment="1">
      <alignment horizontal="center" wrapText="1"/>
    </xf>
    <xf numFmtId="0" fontId="16" fillId="4" borderId="4" xfId="1" applyFont="1" applyFill="1" applyBorder="1" applyAlignment="1">
      <alignment horizontal="center" wrapText="1"/>
    </xf>
    <xf numFmtId="0" fontId="16" fillId="4" borderId="9" xfId="1" applyFont="1" applyFill="1" applyBorder="1" applyAlignment="1">
      <alignment horizont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6" fillId="0" borderId="1" xfId="1" applyFont="1" applyBorder="1" applyAlignment="1">
      <alignment horizontal="center" wrapText="1"/>
    </xf>
    <xf numFmtId="0" fontId="16" fillId="0" borderId="6" xfId="1" applyFont="1" applyBorder="1" applyAlignment="1">
      <alignment horizontal="center" wrapText="1"/>
    </xf>
    <xf numFmtId="0" fontId="16" fillId="4" borderId="2" xfId="1" applyFont="1" applyFill="1" applyBorder="1" applyAlignment="1">
      <alignment horizontal="center" wrapText="1"/>
    </xf>
    <xf numFmtId="0" fontId="16" fillId="4" borderId="7" xfId="1" applyFont="1" applyFill="1" applyBorder="1" applyAlignment="1">
      <alignment horizontal="center" wrapText="1"/>
    </xf>
    <xf numFmtId="0" fontId="16" fillId="4" borderId="3" xfId="1" applyFont="1" applyFill="1" applyBorder="1" applyAlignment="1">
      <alignment horizontal="center" wrapText="1"/>
    </xf>
    <xf numFmtId="0" fontId="16" fillId="4" borderId="8" xfId="1" applyFont="1" applyFill="1" applyBorder="1" applyAlignment="1">
      <alignment horizontal="center" wrapText="1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4" fontId="4" fillId="3" borderId="13" xfId="1" applyNumberFormat="1" applyFont="1" applyFill="1" applyBorder="1" applyAlignment="1">
      <alignment horizontal="center" vertical="center" wrapText="1"/>
    </xf>
    <xf numFmtId="4" fontId="4" fillId="3" borderId="14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1270000</xdr:colOff>
      <xdr:row>1</xdr:row>
      <xdr:rowOff>88900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60800" y="92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4</xdr:col>
      <xdr:colOff>171450</xdr:colOff>
      <xdr:row>0</xdr:row>
      <xdr:rowOff>381000</xdr:rowOff>
    </xdr:from>
    <xdr:to>
      <xdr:col>14</xdr:col>
      <xdr:colOff>304801</xdr:colOff>
      <xdr:row>2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38525" y="381000"/>
          <a:ext cx="7410451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2000" b="1">
              <a:solidFill>
                <a:schemeClr val="accent6">
                  <a:lumMod val="75000"/>
                </a:schemeClr>
              </a:solidFill>
            </a:rPr>
            <a:t>                   ЖИМ ЛЕЖА </a:t>
          </a:r>
          <a:r>
            <a:rPr lang="ru-RU" sz="1600" b="1">
              <a:solidFill>
                <a:schemeClr val="accent6">
                  <a:lumMod val="75000"/>
                </a:schemeClr>
              </a:solidFill>
            </a:rPr>
            <a:t>безэкипировочный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1270000</xdr:colOff>
      <xdr:row>1</xdr:row>
      <xdr:rowOff>88900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60800" y="92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400051</xdr:colOff>
      <xdr:row>1</xdr:row>
      <xdr:rowOff>0</xdr:rowOff>
    </xdr:from>
    <xdr:to>
      <xdr:col>7</xdr:col>
      <xdr:colOff>504826</xdr:colOff>
      <xdr:row>3</xdr:row>
      <xdr:rowOff>57150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6276" y="457200"/>
          <a:ext cx="674370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2000">
              <a:solidFill>
                <a:schemeClr val="accent6">
                  <a:lumMod val="75000"/>
                </a:schemeClr>
              </a:solidFill>
            </a:rPr>
            <a:t>                   </a:t>
          </a:r>
          <a:r>
            <a:rPr lang="ru-RU" sz="2000" b="1">
              <a:solidFill>
                <a:schemeClr val="accent6">
                  <a:lumMod val="75000"/>
                </a:schemeClr>
              </a:solidFill>
            </a:rPr>
            <a:t>русский жим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pane ySplit="5" topLeftCell="A6" activePane="bottomLeft" state="frozen"/>
      <selection pane="bottomLeft" activeCell="A17" sqref="A17:XFD17"/>
    </sheetView>
  </sheetViews>
  <sheetFormatPr defaultRowHeight="15" x14ac:dyDescent="0.25"/>
  <cols>
    <col min="1" max="1" width="3" customWidth="1"/>
    <col min="2" max="2" width="6.140625" style="20" customWidth="1"/>
    <col min="3" max="3" width="35.7109375" style="16" bestFit="1" customWidth="1"/>
    <col min="4" max="4" width="6.5703125" style="20" customWidth="1"/>
    <col min="5" max="5" width="27.28515625" style="20" customWidth="1"/>
    <col min="6" max="6" width="18.5703125" style="20" customWidth="1"/>
    <col min="7" max="7" width="23.140625" style="20" bestFit="1" customWidth="1"/>
    <col min="8" max="8" width="8.85546875" style="20"/>
    <col min="9" max="9" width="0" style="20" hidden="1" customWidth="1"/>
    <col min="10" max="10" width="9.140625" style="20"/>
    <col min="11" max="12" width="8.85546875" style="20"/>
    <col min="13" max="13" width="0" hidden="1" customWidth="1"/>
    <col min="14" max="14" width="8.85546875" style="20"/>
    <col min="15" max="15" width="0" style="26" hidden="1" customWidth="1"/>
  </cols>
  <sheetData>
    <row r="1" spans="1:17" ht="24" customHeight="1" x14ac:dyDescent="0.2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53"/>
    </row>
    <row r="2" spans="1:17" ht="9.75" customHeight="1" x14ac:dyDescent="0.25"/>
    <row r="3" spans="1:17" ht="15" customHeight="1" thickBot="1" x14ac:dyDescent="0.3"/>
    <row r="4" spans="1:17" s="33" customFormat="1" ht="15" customHeight="1" x14ac:dyDescent="0.2">
      <c r="A4" s="63"/>
      <c r="B4" s="65" t="s">
        <v>0</v>
      </c>
      <c r="C4" s="67" t="s">
        <v>1</v>
      </c>
      <c r="D4" s="55" t="s">
        <v>8</v>
      </c>
      <c r="E4" s="57" t="s">
        <v>2</v>
      </c>
      <c r="F4" s="57" t="s">
        <v>17</v>
      </c>
      <c r="G4" s="55" t="s">
        <v>4</v>
      </c>
      <c r="H4" s="57" t="s">
        <v>5</v>
      </c>
      <c r="I4" s="59" t="s">
        <v>6</v>
      </c>
      <c r="J4" s="69">
        <v>1</v>
      </c>
      <c r="K4" s="69">
        <v>2</v>
      </c>
      <c r="L4" s="69">
        <v>3</v>
      </c>
      <c r="M4" s="1"/>
      <c r="N4" s="69" t="s">
        <v>7</v>
      </c>
      <c r="O4" s="27"/>
      <c r="P4" s="61" t="s">
        <v>24</v>
      </c>
    </row>
    <row r="5" spans="1:17" s="33" customFormat="1" ht="15" customHeight="1" thickBot="1" x14ac:dyDescent="0.25">
      <c r="A5" s="64"/>
      <c r="B5" s="66"/>
      <c r="C5" s="68"/>
      <c r="D5" s="56"/>
      <c r="E5" s="58"/>
      <c r="F5" s="58"/>
      <c r="G5" s="56"/>
      <c r="H5" s="58"/>
      <c r="I5" s="60"/>
      <c r="J5" s="70"/>
      <c r="K5" s="70"/>
      <c r="L5" s="70"/>
      <c r="M5" s="2">
        <v>4</v>
      </c>
      <c r="N5" s="70"/>
      <c r="O5" s="3" t="s">
        <v>6</v>
      </c>
      <c r="P5" s="62"/>
    </row>
    <row r="6" spans="1:17" ht="15.75" x14ac:dyDescent="0.25">
      <c r="A6">
        <v>1</v>
      </c>
      <c r="B6" s="21">
        <v>52</v>
      </c>
      <c r="C6" s="17" t="s">
        <v>72</v>
      </c>
      <c r="D6" s="21" t="s">
        <v>16</v>
      </c>
      <c r="E6" s="8" t="s">
        <v>69</v>
      </c>
      <c r="F6" s="31" t="s">
        <v>73</v>
      </c>
      <c r="G6" s="32" t="s">
        <v>19</v>
      </c>
      <c r="H6" s="21">
        <v>51.75</v>
      </c>
      <c r="I6" s="21"/>
      <c r="J6" s="21">
        <v>67.5</v>
      </c>
      <c r="K6" s="35">
        <v>72.5</v>
      </c>
      <c r="L6" s="23">
        <v>75</v>
      </c>
      <c r="M6" s="4"/>
      <c r="N6" s="45">
        <v>72.5</v>
      </c>
      <c r="O6" s="28">
        <f>I6*N6</f>
        <v>0</v>
      </c>
      <c r="P6" s="4">
        <v>1</v>
      </c>
    </row>
    <row r="7" spans="1:17" ht="15.75" x14ac:dyDescent="0.25">
      <c r="A7">
        <v>1</v>
      </c>
      <c r="B7" s="21">
        <v>52</v>
      </c>
      <c r="C7" s="17" t="s">
        <v>47</v>
      </c>
      <c r="D7" s="21" t="s">
        <v>25</v>
      </c>
      <c r="E7" s="21" t="s">
        <v>48</v>
      </c>
      <c r="F7" s="21" t="s">
        <v>51</v>
      </c>
      <c r="G7" s="32" t="s">
        <v>18</v>
      </c>
      <c r="H7" s="21">
        <v>50.25</v>
      </c>
      <c r="I7" s="21"/>
      <c r="J7" s="21">
        <v>35</v>
      </c>
      <c r="K7" s="21" t="s">
        <v>92</v>
      </c>
      <c r="L7" s="35">
        <v>40</v>
      </c>
      <c r="M7" s="4"/>
      <c r="N7" s="45">
        <v>40</v>
      </c>
      <c r="O7" s="28">
        <f>I7*N7</f>
        <v>0</v>
      </c>
      <c r="P7" s="4">
        <v>1</v>
      </c>
    </row>
    <row r="8" spans="1:17" x14ac:dyDescent="0.25">
      <c r="A8">
        <v>1</v>
      </c>
      <c r="B8" s="21">
        <v>56</v>
      </c>
      <c r="C8" s="17" t="s">
        <v>84</v>
      </c>
      <c r="D8" s="21" t="s">
        <v>16</v>
      </c>
      <c r="E8" s="21" t="s">
        <v>29</v>
      </c>
      <c r="F8" s="31" t="s">
        <v>98</v>
      </c>
      <c r="G8" s="21" t="s">
        <v>12</v>
      </c>
      <c r="H8" s="21">
        <v>52.5</v>
      </c>
      <c r="I8" s="21"/>
      <c r="J8" s="21">
        <v>70</v>
      </c>
      <c r="K8" s="23">
        <v>75</v>
      </c>
      <c r="L8" s="21">
        <v>75</v>
      </c>
      <c r="M8" s="4"/>
      <c r="N8" s="45">
        <v>75</v>
      </c>
      <c r="O8" s="28"/>
      <c r="P8" s="4">
        <v>1</v>
      </c>
    </row>
    <row r="9" spans="1:17" ht="15.75" x14ac:dyDescent="0.25">
      <c r="A9">
        <v>1</v>
      </c>
      <c r="B9" s="21">
        <v>60</v>
      </c>
      <c r="C9" s="17" t="s">
        <v>53</v>
      </c>
      <c r="D9" s="21" t="s">
        <v>25</v>
      </c>
      <c r="E9" s="21" t="s">
        <v>54</v>
      </c>
      <c r="F9" s="21" t="s">
        <v>55</v>
      </c>
      <c r="G9" s="32" t="s">
        <v>13</v>
      </c>
      <c r="H9" s="21">
        <v>58.4</v>
      </c>
      <c r="I9" s="21"/>
      <c r="J9" s="21">
        <v>50</v>
      </c>
      <c r="K9" s="21">
        <v>52.5</v>
      </c>
      <c r="L9" s="21">
        <v>55</v>
      </c>
      <c r="M9" s="4"/>
      <c r="N9" s="45">
        <v>55</v>
      </c>
      <c r="O9" s="28">
        <f>I9*N9</f>
        <v>0</v>
      </c>
      <c r="P9" s="4">
        <v>1</v>
      </c>
      <c r="Q9" t="s">
        <v>61</v>
      </c>
    </row>
    <row r="10" spans="1:17" x14ac:dyDescent="0.25">
      <c r="A10">
        <v>1</v>
      </c>
      <c r="B10" s="21">
        <v>67.5</v>
      </c>
      <c r="C10" s="17" t="s">
        <v>88</v>
      </c>
      <c r="D10" s="21" t="s">
        <v>16</v>
      </c>
      <c r="E10" s="21" t="s">
        <v>32</v>
      </c>
      <c r="F10" s="31" t="s">
        <v>104</v>
      </c>
      <c r="G10" s="21" t="s">
        <v>13</v>
      </c>
      <c r="H10" s="21">
        <v>64.5</v>
      </c>
      <c r="I10" s="21"/>
      <c r="J10" s="21">
        <v>70</v>
      </c>
      <c r="K10" s="21">
        <v>77.5</v>
      </c>
      <c r="L10" s="21">
        <v>82.5</v>
      </c>
      <c r="M10" s="4"/>
      <c r="N10" s="45">
        <v>82.5</v>
      </c>
      <c r="O10" s="28"/>
      <c r="P10" s="4">
        <v>1</v>
      </c>
    </row>
    <row r="11" spans="1:17" ht="15.75" x14ac:dyDescent="0.25">
      <c r="A11">
        <v>1</v>
      </c>
      <c r="B11" s="21">
        <v>67.5</v>
      </c>
      <c r="C11" s="17" t="s">
        <v>34</v>
      </c>
      <c r="D11" s="21" t="s">
        <v>16</v>
      </c>
      <c r="E11" s="21" t="s">
        <v>32</v>
      </c>
      <c r="F11" s="31" t="s">
        <v>110</v>
      </c>
      <c r="G11" s="32" t="s">
        <v>19</v>
      </c>
      <c r="H11" s="21">
        <v>66.75</v>
      </c>
      <c r="I11" s="21"/>
      <c r="J11" s="21">
        <v>75</v>
      </c>
      <c r="K11" s="21">
        <v>80</v>
      </c>
      <c r="L11" s="21">
        <v>82.5</v>
      </c>
      <c r="M11" s="4"/>
      <c r="N11" s="45">
        <v>82.5</v>
      </c>
      <c r="O11" s="28">
        <f>I11*N11</f>
        <v>0</v>
      </c>
      <c r="P11" s="4">
        <v>2</v>
      </c>
    </row>
    <row r="12" spans="1:17" ht="15.75" x14ac:dyDescent="0.25">
      <c r="A12">
        <v>1</v>
      </c>
      <c r="B12" s="21">
        <v>67.5</v>
      </c>
      <c r="C12" s="17" t="s">
        <v>27</v>
      </c>
      <c r="D12" s="21" t="s">
        <v>16</v>
      </c>
      <c r="E12" s="8" t="s">
        <v>29</v>
      </c>
      <c r="F12" s="31" t="s">
        <v>28</v>
      </c>
      <c r="G12" s="32" t="s">
        <v>18</v>
      </c>
      <c r="H12" s="21">
        <v>64.3</v>
      </c>
      <c r="I12" s="21"/>
      <c r="J12" s="21">
        <v>87.5</v>
      </c>
      <c r="K12" s="21">
        <v>92.5</v>
      </c>
      <c r="L12" s="21">
        <v>95</v>
      </c>
      <c r="M12" s="4"/>
      <c r="N12" s="45">
        <v>95</v>
      </c>
      <c r="O12" s="28">
        <f>I12*N12</f>
        <v>0</v>
      </c>
      <c r="P12" s="4">
        <v>3</v>
      </c>
    </row>
    <row r="13" spans="1:17" x14ac:dyDescent="0.25">
      <c r="A13">
        <v>1</v>
      </c>
      <c r="B13" s="21">
        <v>67.5</v>
      </c>
      <c r="C13" s="17" t="s">
        <v>86</v>
      </c>
      <c r="D13" s="21" t="s">
        <v>16</v>
      </c>
      <c r="E13" s="21" t="s">
        <v>111</v>
      </c>
      <c r="F13" s="31" t="s">
        <v>95</v>
      </c>
      <c r="G13" s="21" t="s">
        <v>19</v>
      </c>
      <c r="H13" s="21">
        <v>64.7</v>
      </c>
      <c r="I13" s="21"/>
      <c r="J13" s="23">
        <v>90</v>
      </c>
      <c r="K13" s="21">
        <v>95</v>
      </c>
      <c r="L13" s="23">
        <v>97.5</v>
      </c>
      <c r="M13" s="4"/>
      <c r="N13" s="45">
        <v>95</v>
      </c>
      <c r="O13" s="28"/>
      <c r="P13" s="4">
        <v>1</v>
      </c>
    </row>
    <row r="14" spans="1:17" ht="15.75" x14ac:dyDescent="0.25">
      <c r="A14">
        <v>1</v>
      </c>
      <c r="B14" s="21">
        <v>67.5</v>
      </c>
      <c r="C14" s="29" t="s">
        <v>31</v>
      </c>
      <c r="D14" s="21" t="s">
        <v>16</v>
      </c>
      <c r="E14" s="21" t="s">
        <v>32</v>
      </c>
      <c r="F14" s="9" t="s">
        <v>33</v>
      </c>
      <c r="G14" s="32" t="s">
        <v>18</v>
      </c>
      <c r="H14" s="21">
        <v>67.3</v>
      </c>
      <c r="I14" s="21"/>
      <c r="J14" s="21">
        <v>95</v>
      </c>
      <c r="K14" s="21">
        <v>100</v>
      </c>
      <c r="L14" s="21">
        <v>102.5</v>
      </c>
      <c r="M14" s="4"/>
      <c r="N14" s="45">
        <v>102.5</v>
      </c>
      <c r="O14" s="28">
        <f t="shared" ref="O14:O19" si="0">I14*N14</f>
        <v>0</v>
      </c>
      <c r="P14" s="4">
        <v>2</v>
      </c>
    </row>
    <row r="15" spans="1:17" x14ac:dyDescent="0.25">
      <c r="A15">
        <v>1</v>
      </c>
      <c r="B15" s="21">
        <v>67.5</v>
      </c>
      <c r="C15" s="17" t="s">
        <v>83</v>
      </c>
      <c r="D15" s="21" t="s">
        <v>16</v>
      </c>
      <c r="E15" s="21" t="s">
        <v>29</v>
      </c>
      <c r="F15" s="31" t="s">
        <v>103</v>
      </c>
      <c r="G15" s="21" t="s">
        <v>18</v>
      </c>
      <c r="H15" s="21">
        <v>66.5</v>
      </c>
      <c r="I15" s="21"/>
      <c r="J15" s="21">
        <v>100</v>
      </c>
      <c r="K15" s="21">
        <v>105</v>
      </c>
      <c r="L15" s="23">
        <v>110</v>
      </c>
      <c r="M15" s="4"/>
      <c r="N15" s="45">
        <v>105</v>
      </c>
      <c r="O15" s="28">
        <f t="shared" si="0"/>
        <v>0</v>
      </c>
      <c r="P15" s="4">
        <v>1</v>
      </c>
    </row>
    <row r="16" spans="1:17" ht="15.75" x14ac:dyDescent="0.25">
      <c r="A16">
        <v>1</v>
      </c>
      <c r="B16" s="8">
        <v>67.5</v>
      </c>
      <c r="C16" s="29" t="s">
        <v>66</v>
      </c>
      <c r="D16" s="8" t="s">
        <v>16</v>
      </c>
      <c r="E16" s="21" t="s">
        <v>32</v>
      </c>
      <c r="F16" s="8" t="s">
        <v>75</v>
      </c>
      <c r="G16" s="32" t="s">
        <v>18</v>
      </c>
      <c r="H16" s="21">
        <v>62.7</v>
      </c>
      <c r="I16" s="21"/>
      <c r="J16" s="21">
        <v>45</v>
      </c>
      <c r="K16" s="35">
        <v>50</v>
      </c>
      <c r="L16" s="21">
        <v>55</v>
      </c>
      <c r="M16" s="4"/>
      <c r="N16" s="45">
        <v>55</v>
      </c>
      <c r="O16" s="28">
        <f t="shared" si="0"/>
        <v>0</v>
      </c>
      <c r="P16" s="4"/>
    </row>
    <row r="17" spans="1:16" x14ac:dyDescent="0.25">
      <c r="A17">
        <v>1</v>
      </c>
      <c r="B17" s="21">
        <v>67.5</v>
      </c>
      <c r="C17" s="17" t="s">
        <v>78</v>
      </c>
      <c r="D17" s="21" t="s">
        <v>16</v>
      </c>
      <c r="E17" s="21" t="s">
        <v>69</v>
      </c>
      <c r="F17" s="31" t="s">
        <v>109</v>
      </c>
      <c r="G17" s="21" t="s">
        <v>18</v>
      </c>
      <c r="H17" s="21">
        <v>67.2</v>
      </c>
      <c r="I17" s="21"/>
      <c r="J17" s="21">
        <v>65</v>
      </c>
      <c r="K17" s="21">
        <v>72.5</v>
      </c>
      <c r="L17" s="23">
        <v>77.5</v>
      </c>
      <c r="M17" s="4"/>
      <c r="N17" s="45">
        <v>72.5</v>
      </c>
      <c r="O17" s="28">
        <f t="shared" si="0"/>
        <v>0</v>
      </c>
      <c r="P17" s="4"/>
    </row>
    <row r="18" spans="1:16" ht="15.75" x14ac:dyDescent="0.25">
      <c r="A18">
        <v>1</v>
      </c>
      <c r="B18" s="8">
        <v>67.5</v>
      </c>
      <c r="C18" s="17" t="s">
        <v>46</v>
      </c>
      <c r="D18" s="21" t="s">
        <v>25</v>
      </c>
      <c r="E18" s="21" t="s">
        <v>48</v>
      </c>
      <c r="F18" s="21" t="s">
        <v>49</v>
      </c>
      <c r="G18" s="32" t="s">
        <v>18</v>
      </c>
      <c r="H18" s="21">
        <v>67.400000000000006</v>
      </c>
      <c r="I18" s="21"/>
      <c r="J18" s="21">
        <v>65</v>
      </c>
      <c r="K18" s="21">
        <v>70</v>
      </c>
      <c r="L18" s="35">
        <v>72.5</v>
      </c>
      <c r="M18" s="4"/>
      <c r="N18" s="45">
        <v>72.5</v>
      </c>
      <c r="O18" s="28">
        <f t="shared" si="0"/>
        <v>0</v>
      </c>
      <c r="P18" s="4">
        <v>1</v>
      </c>
    </row>
    <row r="19" spans="1:16" ht="15.75" x14ac:dyDescent="0.25">
      <c r="A19">
        <v>1</v>
      </c>
      <c r="B19" s="8">
        <v>75</v>
      </c>
      <c r="C19" s="29" t="s">
        <v>40</v>
      </c>
      <c r="D19" s="21" t="s">
        <v>16</v>
      </c>
      <c r="E19" s="21" t="s">
        <v>32</v>
      </c>
      <c r="F19" s="9" t="s">
        <v>50</v>
      </c>
      <c r="G19" s="32" t="s">
        <v>19</v>
      </c>
      <c r="H19" s="21">
        <v>71</v>
      </c>
      <c r="I19" s="21"/>
      <c r="J19" s="21">
        <v>60</v>
      </c>
      <c r="K19" s="21">
        <v>65</v>
      </c>
      <c r="L19" s="35">
        <v>67.5</v>
      </c>
      <c r="M19" s="4"/>
      <c r="N19" s="45">
        <v>67.5</v>
      </c>
      <c r="O19" s="28">
        <f t="shared" si="0"/>
        <v>0</v>
      </c>
      <c r="P19" s="4">
        <v>1</v>
      </c>
    </row>
    <row r="20" spans="1:16" x14ac:dyDescent="0.25">
      <c r="A20">
        <v>1</v>
      </c>
      <c r="B20" s="21">
        <v>75</v>
      </c>
      <c r="C20" s="17" t="s">
        <v>85</v>
      </c>
      <c r="D20" s="21" t="s">
        <v>16</v>
      </c>
      <c r="E20" s="21" t="s">
        <v>29</v>
      </c>
      <c r="F20" s="31" t="s">
        <v>102</v>
      </c>
      <c r="G20" s="21" t="s">
        <v>18</v>
      </c>
      <c r="H20" s="21">
        <v>74.400000000000006</v>
      </c>
      <c r="I20" s="21"/>
      <c r="J20" s="21">
        <v>75</v>
      </c>
      <c r="K20" s="23">
        <v>82.5</v>
      </c>
      <c r="L20" s="21">
        <v>82.5</v>
      </c>
      <c r="M20" s="4"/>
      <c r="N20" s="45">
        <v>82.5</v>
      </c>
      <c r="O20" s="28"/>
      <c r="P20" s="4">
        <v>1</v>
      </c>
    </row>
    <row r="21" spans="1:16" s="22" customFormat="1" ht="15.75" x14ac:dyDescent="0.25">
      <c r="A21" s="22">
        <v>1</v>
      </c>
      <c r="B21" s="8">
        <v>75</v>
      </c>
      <c r="C21" s="17" t="s">
        <v>70</v>
      </c>
      <c r="D21" s="21" t="s">
        <v>16</v>
      </c>
      <c r="E21" s="8" t="s">
        <v>69</v>
      </c>
      <c r="F21" s="9" t="s">
        <v>71</v>
      </c>
      <c r="G21" s="32" t="s">
        <v>13</v>
      </c>
      <c r="H21" s="21">
        <v>73.599999999999994</v>
      </c>
      <c r="I21" s="30"/>
      <c r="J21" s="21">
        <v>127.5</v>
      </c>
      <c r="K21" s="23">
        <v>130</v>
      </c>
      <c r="L21" s="23">
        <v>130</v>
      </c>
      <c r="M21" s="4"/>
      <c r="N21" s="45">
        <v>127.5</v>
      </c>
      <c r="O21" s="28">
        <f t="shared" ref="O21:O34" si="1">I21*N21</f>
        <v>0</v>
      </c>
      <c r="P21" s="4">
        <v>1</v>
      </c>
    </row>
    <row r="22" spans="1:16" s="22" customFormat="1" ht="15.75" x14ac:dyDescent="0.25">
      <c r="A22" s="22">
        <v>1</v>
      </c>
      <c r="B22" s="21">
        <v>75</v>
      </c>
      <c r="C22" s="17" t="s">
        <v>93</v>
      </c>
      <c r="D22" s="21" t="s">
        <v>16</v>
      </c>
      <c r="E22" s="8" t="s">
        <v>69</v>
      </c>
      <c r="F22" s="21"/>
      <c r="G22" s="32" t="s">
        <v>19</v>
      </c>
      <c r="H22" s="21">
        <v>69.7</v>
      </c>
      <c r="I22" s="21"/>
      <c r="J22" s="21">
        <v>55</v>
      </c>
      <c r="K22" s="21">
        <v>57.5</v>
      </c>
      <c r="L22" s="23">
        <v>60</v>
      </c>
      <c r="M22" s="4"/>
      <c r="N22" s="45">
        <v>57.5</v>
      </c>
      <c r="O22" s="28">
        <f t="shared" si="1"/>
        <v>0</v>
      </c>
      <c r="P22" s="4">
        <v>2</v>
      </c>
    </row>
    <row r="23" spans="1:16" s="22" customFormat="1" ht="15.75" x14ac:dyDescent="0.25">
      <c r="A23" s="22">
        <v>1</v>
      </c>
      <c r="B23" s="8">
        <v>82.5</v>
      </c>
      <c r="C23" s="17" t="s">
        <v>44</v>
      </c>
      <c r="D23" s="21" t="s">
        <v>16</v>
      </c>
      <c r="E23" s="21" t="s">
        <v>32</v>
      </c>
      <c r="F23" s="31" t="s">
        <v>45</v>
      </c>
      <c r="G23" s="32" t="s">
        <v>43</v>
      </c>
      <c r="H23" s="21">
        <v>77.5</v>
      </c>
      <c r="I23" s="21"/>
      <c r="J23" s="21">
        <v>105</v>
      </c>
      <c r="K23" s="21">
        <v>110</v>
      </c>
      <c r="L23" s="23">
        <v>112.5</v>
      </c>
      <c r="M23" s="4"/>
      <c r="N23" s="45">
        <v>110</v>
      </c>
      <c r="O23" s="28">
        <f t="shared" si="1"/>
        <v>0</v>
      </c>
      <c r="P23" s="4">
        <v>2</v>
      </c>
    </row>
    <row r="24" spans="1:16" ht="15.75" x14ac:dyDescent="0.25">
      <c r="A24">
        <v>1</v>
      </c>
      <c r="B24" s="8">
        <v>82.5</v>
      </c>
      <c r="C24" s="17" t="s">
        <v>41</v>
      </c>
      <c r="D24" s="21" t="s">
        <v>16</v>
      </c>
      <c r="E24" s="21" t="s">
        <v>32</v>
      </c>
      <c r="F24" s="31" t="s">
        <v>42</v>
      </c>
      <c r="G24" s="32" t="s">
        <v>43</v>
      </c>
      <c r="H24" s="21">
        <v>76.900000000000006</v>
      </c>
      <c r="I24" s="21"/>
      <c r="J24" s="21">
        <v>110</v>
      </c>
      <c r="K24" s="21">
        <v>115</v>
      </c>
      <c r="L24" s="23">
        <v>120</v>
      </c>
      <c r="M24" s="5"/>
      <c r="N24" s="45">
        <v>115</v>
      </c>
      <c r="O24" s="28">
        <f t="shared" si="1"/>
        <v>0</v>
      </c>
      <c r="P24" s="4">
        <v>1</v>
      </c>
    </row>
    <row r="25" spans="1:16" ht="15.75" x14ac:dyDescent="0.25">
      <c r="A25">
        <v>1</v>
      </c>
      <c r="B25" s="8">
        <v>82.5</v>
      </c>
      <c r="C25" s="29" t="s">
        <v>64</v>
      </c>
      <c r="D25" s="8" t="s">
        <v>16</v>
      </c>
      <c r="E25" s="21" t="s">
        <v>57</v>
      </c>
      <c r="F25" s="8" t="s">
        <v>65</v>
      </c>
      <c r="G25" s="32" t="s">
        <v>19</v>
      </c>
      <c r="H25" s="21">
        <v>84.5</v>
      </c>
      <c r="I25" s="21"/>
      <c r="J25" s="21">
        <v>105</v>
      </c>
      <c r="K25" s="21">
        <v>107.5</v>
      </c>
      <c r="L25" s="21">
        <v>112.5</v>
      </c>
      <c r="M25" s="5"/>
      <c r="N25" s="45">
        <v>112.5</v>
      </c>
      <c r="O25" s="28">
        <f t="shared" si="1"/>
        <v>0</v>
      </c>
      <c r="P25" s="4">
        <v>1</v>
      </c>
    </row>
    <row r="26" spans="1:16" ht="15.75" x14ac:dyDescent="0.25">
      <c r="A26">
        <v>1</v>
      </c>
      <c r="B26" s="8">
        <v>90</v>
      </c>
      <c r="C26" s="29" t="s">
        <v>80</v>
      </c>
      <c r="D26" s="8" t="s">
        <v>16</v>
      </c>
      <c r="E26" s="8" t="s">
        <v>99</v>
      </c>
      <c r="F26" s="9" t="s">
        <v>101</v>
      </c>
      <c r="G26" s="32" t="s">
        <v>18</v>
      </c>
      <c r="H26" s="21">
        <v>86.9</v>
      </c>
      <c r="I26" s="21"/>
      <c r="J26" s="21">
        <v>80</v>
      </c>
      <c r="K26" s="21">
        <v>85</v>
      </c>
      <c r="L26" s="21">
        <v>90</v>
      </c>
      <c r="M26" s="4"/>
      <c r="N26" s="45">
        <v>90</v>
      </c>
      <c r="O26" s="28">
        <f t="shared" si="1"/>
        <v>0</v>
      </c>
      <c r="P26" s="4">
        <v>1</v>
      </c>
    </row>
    <row r="27" spans="1:16" ht="15.75" x14ac:dyDescent="0.25">
      <c r="A27">
        <v>1</v>
      </c>
      <c r="B27" s="8">
        <v>90</v>
      </c>
      <c r="C27" s="29" t="s">
        <v>79</v>
      </c>
      <c r="D27" s="8" t="s">
        <v>16</v>
      </c>
      <c r="E27" s="8" t="s">
        <v>99</v>
      </c>
      <c r="F27" s="9" t="s">
        <v>105</v>
      </c>
      <c r="G27" s="32" t="s">
        <v>12</v>
      </c>
      <c r="H27" s="21">
        <v>87.3</v>
      </c>
      <c r="I27" s="21"/>
      <c r="J27" s="21">
        <v>145</v>
      </c>
      <c r="K27" s="21">
        <v>150</v>
      </c>
      <c r="L27" s="23">
        <v>155</v>
      </c>
      <c r="M27" s="4"/>
      <c r="N27" s="45">
        <v>150</v>
      </c>
      <c r="O27" s="28">
        <f t="shared" si="1"/>
        <v>0</v>
      </c>
      <c r="P27" s="4">
        <v>1</v>
      </c>
    </row>
    <row r="28" spans="1:16" ht="15.75" x14ac:dyDescent="0.25">
      <c r="A28">
        <v>1</v>
      </c>
      <c r="B28" s="8">
        <v>90</v>
      </c>
      <c r="C28" s="29" t="s">
        <v>82</v>
      </c>
      <c r="D28" s="8" t="s">
        <v>16</v>
      </c>
      <c r="E28" s="8" t="s">
        <v>81</v>
      </c>
      <c r="F28" s="9" t="s">
        <v>106</v>
      </c>
      <c r="G28" s="32" t="s">
        <v>18</v>
      </c>
      <c r="H28" s="21">
        <v>88.1</v>
      </c>
      <c r="I28" s="21"/>
      <c r="J28" s="21">
        <v>70</v>
      </c>
      <c r="K28" s="21">
        <v>75</v>
      </c>
      <c r="L28" s="23">
        <v>80</v>
      </c>
      <c r="M28" s="4"/>
      <c r="N28" s="45">
        <v>75</v>
      </c>
      <c r="O28" s="28">
        <f t="shared" si="1"/>
        <v>0</v>
      </c>
      <c r="P28" s="4">
        <v>2</v>
      </c>
    </row>
    <row r="29" spans="1:16" ht="15.75" x14ac:dyDescent="0.25">
      <c r="A29">
        <v>1</v>
      </c>
      <c r="B29" s="8">
        <v>90</v>
      </c>
      <c r="C29" s="29" t="s">
        <v>67</v>
      </c>
      <c r="D29" s="8" t="s">
        <v>16</v>
      </c>
      <c r="E29" s="8" t="s">
        <v>69</v>
      </c>
      <c r="F29" s="9" t="s">
        <v>68</v>
      </c>
      <c r="G29" s="32" t="s">
        <v>13</v>
      </c>
      <c r="H29" s="21">
        <v>90</v>
      </c>
      <c r="I29" s="21"/>
      <c r="J29" s="21">
        <v>145</v>
      </c>
      <c r="K29" s="21">
        <v>150</v>
      </c>
      <c r="L29" s="35">
        <v>155</v>
      </c>
      <c r="M29" s="4"/>
      <c r="N29" s="45">
        <v>155</v>
      </c>
      <c r="O29" s="28">
        <f t="shared" si="1"/>
        <v>0</v>
      </c>
      <c r="P29" s="4">
        <v>1</v>
      </c>
    </row>
    <row r="30" spans="1:16" ht="15.75" x14ac:dyDescent="0.25">
      <c r="A30">
        <v>1</v>
      </c>
      <c r="B30" s="8">
        <v>100</v>
      </c>
      <c r="C30" s="17" t="s">
        <v>36</v>
      </c>
      <c r="D30" s="21" t="s">
        <v>16</v>
      </c>
      <c r="E30" s="21" t="s">
        <v>32</v>
      </c>
      <c r="F30" s="31" t="s">
        <v>37</v>
      </c>
      <c r="G30" s="32" t="s">
        <v>19</v>
      </c>
      <c r="H30" s="21">
        <v>98.95</v>
      </c>
      <c r="I30" s="21"/>
      <c r="J30" s="21">
        <v>125</v>
      </c>
      <c r="K30" s="21">
        <v>130</v>
      </c>
      <c r="L30" s="36">
        <v>135</v>
      </c>
      <c r="M30" s="4"/>
      <c r="N30" s="45">
        <v>130</v>
      </c>
      <c r="O30" s="28">
        <f t="shared" si="1"/>
        <v>0</v>
      </c>
      <c r="P30" s="4">
        <v>1</v>
      </c>
    </row>
    <row r="31" spans="1:16" x14ac:dyDescent="0.25">
      <c r="A31">
        <v>1</v>
      </c>
      <c r="B31" s="21">
        <v>110</v>
      </c>
      <c r="C31" s="17" t="s">
        <v>77</v>
      </c>
      <c r="D31" s="21" t="s">
        <v>16</v>
      </c>
      <c r="E31" s="21" t="s">
        <v>69</v>
      </c>
      <c r="F31" s="31" t="s">
        <v>107</v>
      </c>
      <c r="G31" s="21" t="s">
        <v>19</v>
      </c>
      <c r="H31" s="21">
        <v>104.5</v>
      </c>
      <c r="I31" s="21"/>
      <c r="J31" s="21">
        <v>90</v>
      </c>
      <c r="K31" s="23">
        <v>100</v>
      </c>
      <c r="L31" s="23">
        <v>100</v>
      </c>
      <c r="M31" s="4">
        <v>75</v>
      </c>
      <c r="N31" s="45">
        <v>90</v>
      </c>
      <c r="O31" s="28">
        <f t="shared" si="1"/>
        <v>0</v>
      </c>
      <c r="P31" s="4">
        <v>2</v>
      </c>
    </row>
    <row r="32" spans="1:16" ht="15.75" x14ac:dyDescent="0.25">
      <c r="A32">
        <v>1</v>
      </c>
      <c r="B32" s="21">
        <v>110</v>
      </c>
      <c r="C32" s="17" t="s">
        <v>62</v>
      </c>
      <c r="D32" s="21" t="s">
        <v>16</v>
      </c>
      <c r="E32" s="21" t="s">
        <v>57</v>
      </c>
      <c r="F32" s="21" t="s">
        <v>63</v>
      </c>
      <c r="G32" s="32" t="s">
        <v>19</v>
      </c>
      <c r="H32" s="21">
        <v>104.5</v>
      </c>
      <c r="I32" s="21"/>
      <c r="J32" s="21">
        <v>105</v>
      </c>
      <c r="K32" s="35">
        <v>110</v>
      </c>
      <c r="L32" s="35">
        <v>112.5</v>
      </c>
      <c r="M32" s="4"/>
      <c r="N32" s="45">
        <v>112.5</v>
      </c>
      <c r="O32" s="28">
        <f t="shared" si="1"/>
        <v>0</v>
      </c>
      <c r="P32" s="4">
        <v>1</v>
      </c>
    </row>
    <row r="33" spans="1:16" ht="15.75" x14ac:dyDescent="0.25">
      <c r="A33">
        <v>1</v>
      </c>
      <c r="B33" s="21">
        <v>110</v>
      </c>
      <c r="C33" s="17" t="s">
        <v>38</v>
      </c>
      <c r="D33" s="21" t="s">
        <v>16</v>
      </c>
      <c r="E33" s="21" t="s">
        <v>32</v>
      </c>
      <c r="F33" s="21" t="s">
        <v>39</v>
      </c>
      <c r="G33" s="32" t="s">
        <v>14</v>
      </c>
      <c r="H33" s="21">
        <v>108.1</v>
      </c>
      <c r="J33" s="21">
        <v>112.5</v>
      </c>
      <c r="K33" s="21">
        <v>117.5</v>
      </c>
      <c r="L33" s="35">
        <v>120</v>
      </c>
      <c r="N33" s="45">
        <v>120</v>
      </c>
      <c r="O33" s="26">
        <f t="shared" si="1"/>
        <v>0</v>
      </c>
      <c r="P33" s="4">
        <v>1</v>
      </c>
    </row>
    <row r="34" spans="1:16" ht="15.75" x14ac:dyDescent="0.25">
      <c r="A34">
        <v>1</v>
      </c>
      <c r="B34" s="8">
        <v>110</v>
      </c>
      <c r="C34" s="17" t="s">
        <v>76</v>
      </c>
      <c r="D34" s="21" t="s">
        <v>16</v>
      </c>
      <c r="E34" s="8" t="s">
        <v>100</v>
      </c>
      <c r="F34" s="9" t="s">
        <v>108</v>
      </c>
      <c r="G34" s="32" t="s">
        <v>13</v>
      </c>
      <c r="H34" s="21">
        <v>100.5</v>
      </c>
      <c r="J34" s="21">
        <v>122.5</v>
      </c>
      <c r="K34" s="35">
        <v>127</v>
      </c>
      <c r="L34" s="35">
        <v>130</v>
      </c>
      <c r="N34" s="45">
        <v>130</v>
      </c>
      <c r="O34" s="26">
        <f t="shared" si="1"/>
        <v>0</v>
      </c>
      <c r="P34" s="4">
        <v>1</v>
      </c>
    </row>
    <row r="35" spans="1:16" x14ac:dyDescent="0.25">
      <c r="F35" s="44"/>
    </row>
  </sheetData>
  <autoFilter ref="B4:P35" xr:uid="{00000000-0009-0000-0000-000000000000}">
    <sortState xmlns:xlrd2="http://schemas.microsoft.com/office/spreadsheetml/2017/richdata2" ref="B7:P35">
      <sortCondition ref="B4:B35"/>
    </sortState>
  </autoFilter>
  <mergeCells count="15">
    <mergeCell ref="A1:P1"/>
    <mergeCell ref="D4:D5"/>
    <mergeCell ref="H4:H5"/>
    <mergeCell ref="I4:I5"/>
    <mergeCell ref="P4:P5"/>
    <mergeCell ref="A4:A5"/>
    <mergeCell ref="B4:B5"/>
    <mergeCell ref="C4:C5"/>
    <mergeCell ref="E4:E5"/>
    <mergeCell ref="F4:F5"/>
    <mergeCell ref="G4:G5"/>
    <mergeCell ref="J4:J5"/>
    <mergeCell ref="K4:K5"/>
    <mergeCell ref="L4:L5"/>
    <mergeCell ref="N4:N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zoomScale="90" zoomScaleNormal="90" workbookViewId="0">
      <pane ySplit="6" topLeftCell="A7" activePane="bottomLeft" state="frozen"/>
      <selection pane="bottomLeft" activeCell="N7" sqref="N7"/>
    </sheetView>
  </sheetViews>
  <sheetFormatPr defaultRowHeight="15" x14ac:dyDescent="0.25"/>
  <cols>
    <col min="1" max="1" width="2.7109375" customWidth="1"/>
    <col min="2" max="2" width="8.140625" customWidth="1"/>
    <col min="3" max="3" width="35.7109375" bestFit="1" customWidth="1"/>
    <col min="4" max="4" width="5.85546875" style="20" customWidth="1"/>
    <col min="5" max="5" width="24.28515625" style="20" bestFit="1" customWidth="1"/>
    <col min="6" max="6" width="16.5703125" customWidth="1"/>
    <col min="7" max="7" width="20.7109375" style="20" customWidth="1"/>
    <col min="8" max="8" width="13.7109375" style="20" customWidth="1"/>
    <col min="9" max="9" width="10.85546875" style="20" customWidth="1"/>
    <col min="10" max="10" width="12.42578125" customWidth="1"/>
    <col min="11" max="11" width="11.42578125" style="24" customWidth="1"/>
  </cols>
  <sheetData>
    <row r="1" spans="1:12" ht="26.25" x14ac:dyDescent="0.4">
      <c r="B1" s="18" t="s">
        <v>30</v>
      </c>
    </row>
    <row r="4" spans="1:12" ht="15.75" thickBot="1" x14ac:dyDescent="0.3"/>
    <row r="5" spans="1:12" ht="21" customHeight="1" x14ac:dyDescent="0.25">
      <c r="A5" s="79"/>
      <c r="B5" s="81" t="s">
        <v>52</v>
      </c>
      <c r="C5" s="83" t="s">
        <v>1</v>
      </c>
      <c r="D5" s="75" t="s">
        <v>8</v>
      </c>
      <c r="E5" s="71" t="s">
        <v>2</v>
      </c>
      <c r="F5" s="71" t="s">
        <v>3</v>
      </c>
      <c r="G5" s="71" t="s">
        <v>4</v>
      </c>
      <c r="H5" s="71" t="s">
        <v>21</v>
      </c>
      <c r="I5" s="75" t="s">
        <v>20</v>
      </c>
      <c r="J5" s="75" t="s">
        <v>22</v>
      </c>
      <c r="K5" s="77" t="s">
        <v>23</v>
      </c>
      <c r="L5" s="73" t="s">
        <v>24</v>
      </c>
    </row>
    <row r="6" spans="1:12" ht="27" customHeight="1" thickBot="1" x14ac:dyDescent="0.3">
      <c r="A6" s="80"/>
      <c r="B6" s="82"/>
      <c r="C6" s="84"/>
      <c r="D6" s="76"/>
      <c r="E6" s="72"/>
      <c r="F6" s="72"/>
      <c r="G6" s="72"/>
      <c r="H6" s="72"/>
      <c r="I6" s="76"/>
      <c r="J6" s="76"/>
      <c r="K6" s="78"/>
      <c r="L6" s="74"/>
    </row>
    <row r="7" spans="1:12" ht="15.75" x14ac:dyDescent="0.25">
      <c r="B7" s="8"/>
      <c r="C7" s="17" t="s">
        <v>47</v>
      </c>
      <c r="D7" s="21" t="s">
        <v>25</v>
      </c>
      <c r="E7" s="21" t="s">
        <v>48</v>
      </c>
      <c r="F7" s="21" t="s">
        <v>51</v>
      </c>
      <c r="G7" s="32" t="s">
        <v>18</v>
      </c>
      <c r="H7" s="21">
        <v>50.25</v>
      </c>
      <c r="I7" s="21">
        <v>35</v>
      </c>
      <c r="J7" s="4">
        <v>13</v>
      </c>
      <c r="K7" s="25">
        <f t="shared" ref="K7:K27" si="0">I7*J7/H7</f>
        <v>9.0547263681592032</v>
      </c>
      <c r="L7" s="4">
        <v>1</v>
      </c>
    </row>
    <row r="8" spans="1:12" x14ac:dyDescent="0.25">
      <c r="B8" s="8"/>
      <c r="C8" s="17" t="s">
        <v>85</v>
      </c>
      <c r="D8" s="21" t="s">
        <v>16</v>
      </c>
      <c r="E8" s="21" t="s">
        <v>29</v>
      </c>
      <c r="F8" s="34">
        <v>40050</v>
      </c>
      <c r="G8" s="21" t="s">
        <v>18</v>
      </c>
      <c r="H8" s="21">
        <v>74.400000000000006</v>
      </c>
      <c r="I8" s="21">
        <v>35</v>
      </c>
      <c r="J8" s="4">
        <v>40</v>
      </c>
      <c r="K8" s="25">
        <f t="shared" si="0"/>
        <v>18.817204301075268</v>
      </c>
      <c r="L8" s="4">
        <v>2</v>
      </c>
    </row>
    <row r="9" spans="1:12" ht="15.75" x14ac:dyDescent="0.25">
      <c r="B9" s="8"/>
      <c r="C9" s="17" t="s">
        <v>53</v>
      </c>
      <c r="D9" s="21" t="s">
        <v>25</v>
      </c>
      <c r="E9" s="21" t="s">
        <v>54</v>
      </c>
      <c r="F9" s="21" t="s">
        <v>55</v>
      </c>
      <c r="G9" s="32" t="s">
        <v>13</v>
      </c>
      <c r="H9" s="21">
        <v>58.4</v>
      </c>
      <c r="I9" s="21">
        <v>35</v>
      </c>
      <c r="J9" s="4">
        <v>17</v>
      </c>
      <c r="K9" s="25">
        <f t="shared" si="0"/>
        <v>10.188356164383562</v>
      </c>
      <c r="L9" s="4">
        <v>1</v>
      </c>
    </row>
    <row r="10" spans="1:12" x14ac:dyDescent="0.25">
      <c r="B10" s="8"/>
      <c r="C10" s="17" t="s">
        <v>84</v>
      </c>
      <c r="D10" s="21" t="s">
        <v>16</v>
      </c>
      <c r="E10" s="21" t="s">
        <v>29</v>
      </c>
      <c r="F10" s="34">
        <v>38750</v>
      </c>
      <c r="G10" s="21" t="s">
        <v>12</v>
      </c>
      <c r="H10" s="21">
        <v>52.5</v>
      </c>
      <c r="I10" s="21">
        <v>35</v>
      </c>
      <c r="J10" s="4">
        <v>41</v>
      </c>
      <c r="K10" s="25">
        <f t="shared" si="0"/>
        <v>27.333333333333332</v>
      </c>
      <c r="L10" s="4">
        <v>1</v>
      </c>
    </row>
    <row r="11" spans="1:12" ht="15.75" x14ac:dyDescent="0.25">
      <c r="B11" s="38"/>
      <c r="C11" s="39" t="s">
        <v>86</v>
      </c>
      <c r="D11" s="38" t="s">
        <v>16</v>
      </c>
      <c r="E11" s="38" t="s">
        <v>87</v>
      </c>
      <c r="F11" s="40" t="s">
        <v>95</v>
      </c>
      <c r="G11" s="32" t="s">
        <v>19</v>
      </c>
      <c r="H11" s="43">
        <v>64.7</v>
      </c>
      <c r="I11" s="43">
        <v>55</v>
      </c>
      <c r="J11" s="41">
        <v>26</v>
      </c>
      <c r="K11" s="42">
        <f t="shared" si="0"/>
        <v>22.102009273570324</v>
      </c>
      <c r="L11" s="41">
        <v>2</v>
      </c>
    </row>
    <row r="12" spans="1:12" ht="15.75" x14ac:dyDescent="0.25">
      <c r="B12" s="21"/>
      <c r="C12" s="17" t="s">
        <v>72</v>
      </c>
      <c r="D12" s="21" t="s">
        <v>16</v>
      </c>
      <c r="E12" s="8" t="s">
        <v>69</v>
      </c>
      <c r="F12" s="31" t="s">
        <v>73</v>
      </c>
      <c r="G12" s="32" t="s">
        <v>19</v>
      </c>
      <c r="H12" s="21">
        <v>51.75</v>
      </c>
      <c r="I12" s="21">
        <v>55</v>
      </c>
      <c r="J12" s="4">
        <v>11</v>
      </c>
      <c r="K12" s="25">
        <f t="shared" si="0"/>
        <v>11.690821256038648</v>
      </c>
      <c r="L12" s="4"/>
    </row>
    <row r="13" spans="1:12" x14ac:dyDescent="0.25">
      <c r="B13" s="8"/>
      <c r="C13" s="17" t="s">
        <v>77</v>
      </c>
      <c r="D13" s="21" t="s">
        <v>16</v>
      </c>
      <c r="E13" s="21" t="s">
        <v>69</v>
      </c>
      <c r="F13" s="31">
        <v>39101</v>
      </c>
      <c r="G13" s="21" t="s">
        <v>19</v>
      </c>
      <c r="H13" s="21">
        <v>104.5</v>
      </c>
      <c r="I13" s="21">
        <v>55</v>
      </c>
      <c r="J13" s="4">
        <v>31</v>
      </c>
      <c r="K13" s="25">
        <f t="shared" si="0"/>
        <v>16.315789473684209</v>
      </c>
      <c r="L13" s="4"/>
    </row>
    <row r="14" spans="1:12" ht="15.75" x14ac:dyDescent="0.25">
      <c r="B14" s="8"/>
      <c r="C14" s="17" t="s">
        <v>46</v>
      </c>
      <c r="D14" s="21" t="s">
        <v>25</v>
      </c>
      <c r="E14" s="21" t="s">
        <v>48</v>
      </c>
      <c r="F14" s="21" t="s">
        <v>49</v>
      </c>
      <c r="G14" s="32" t="s">
        <v>18</v>
      </c>
      <c r="H14" s="21">
        <v>67.5</v>
      </c>
      <c r="I14" s="21">
        <v>55</v>
      </c>
      <c r="J14" s="4">
        <v>18</v>
      </c>
      <c r="K14" s="25">
        <f t="shared" si="0"/>
        <v>14.666666666666666</v>
      </c>
      <c r="L14" s="4">
        <v>1</v>
      </c>
    </row>
    <row r="15" spans="1:12" s="37" customFormat="1" ht="15.75" x14ac:dyDescent="0.25">
      <c r="B15" s="8"/>
      <c r="C15" s="17" t="s">
        <v>34</v>
      </c>
      <c r="D15" s="21" t="s">
        <v>16</v>
      </c>
      <c r="E15" s="21" t="s">
        <v>32</v>
      </c>
      <c r="F15" s="31" t="s">
        <v>35</v>
      </c>
      <c r="G15" s="32" t="s">
        <v>18</v>
      </c>
      <c r="H15" s="21">
        <v>66.75</v>
      </c>
      <c r="I15" s="21">
        <v>55</v>
      </c>
      <c r="J15" s="4">
        <v>20</v>
      </c>
      <c r="K15" s="25">
        <f t="shared" si="0"/>
        <v>16.479400749063672</v>
      </c>
      <c r="L15" s="4"/>
    </row>
    <row r="16" spans="1:12" ht="15.75" x14ac:dyDescent="0.25">
      <c r="B16" s="8"/>
      <c r="C16" s="17" t="s">
        <v>27</v>
      </c>
      <c r="D16" s="21" t="s">
        <v>16</v>
      </c>
      <c r="E16" s="8" t="s">
        <v>29</v>
      </c>
      <c r="F16" s="31" t="s">
        <v>28</v>
      </c>
      <c r="G16" s="32" t="s">
        <v>18</v>
      </c>
      <c r="H16" s="21">
        <v>64.3</v>
      </c>
      <c r="I16" s="21">
        <v>55</v>
      </c>
      <c r="J16" s="4">
        <v>26</v>
      </c>
      <c r="K16" s="25">
        <f t="shared" si="0"/>
        <v>22.239502332814929</v>
      </c>
      <c r="L16" s="4">
        <v>1</v>
      </c>
    </row>
    <row r="17" spans="2:12" ht="15.75" x14ac:dyDescent="0.25">
      <c r="B17" s="8"/>
      <c r="C17" s="29" t="s">
        <v>82</v>
      </c>
      <c r="D17" s="8" t="s">
        <v>16</v>
      </c>
      <c r="E17" s="8" t="s">
        <v>81</v>
      </c>
      <c r="F17" s="9">
        <v>40310</v>
      </c>
      <c r="G17" s="32" t="s">
        <v>18</v>
      </c>
      <c r="H17" s="21">
        <v>88.1</v>
      </c>
      <c r="I17" s="21">
        <v>55</v>
      </c>
      <c r="J17" s="4">
        <v>16</v>
      </c>
      <c r="K17" s="25">
        <f t="shared" si="0"/>
        <v>9.9886492622020437</v>
      </c>
      <c r="L17" s="4"/>
    </row>
    <row r="18" spans="2:12" x14ac:dyDescent="0.25">
      <c r="B18" s="8"/>
      <c r="C18" s="17" t="s">
        <v>83</v>
      </c>
      <c r="D18" s="21" t="s">
        <v>16</v>
      </c>
      <c r="E18" s="21" t="s">
        <v>29</v>
      </c>
      <c r="F18" s="31">
        <v>39930</v>
      </c>
      <c r="G18" s="21" t="s">
        <v>18</v>
      </c>
      <c r="H18" s="21">
        <v>66.5</v>
      </c>
      <c r="I18" s="21">
        <v>55</v>
      </c>
      <c r="J18" s="4">
        <v>25</v>
      </c>
      <c r="K18" s="25">
        <f t="shared" si="0"/>
        <v>20.676691729323309</v>
      </c>
      <c r="L18" s="4">
        <v>3</v>
      </c>
    </row>
    <row r="19" spans="2:12" s="46" customFormat="1" ht="15.75" x14ac:dyDescent="0.25">
      <c r="B19" s="47"/>
      <c r="C19" s="48" t="s">
        <v>91</v>
      </c>
      <c r="D19" s="47" t="s">
        <v>16</v>
      </c>
      <c r="E19" s="47" t="s">
        <v>81</v>
      </c>
      <c r="F19" s="49" t="s">
        <v>94</v>
      </c>
      <c r="G19" s="50" t="s">
        <v>13</v>
      </c>
      <c r="H19" s="35">
        <v>86.5</v>
      </c>
      <c r="I19" s="35">
        <v>55</v>
      </c>
      <c r="J19" s="51">
        <v>53</v>
      </c>
      <c r="K19" s="52">
        <f t="shared" si="0"/>
        <v>33.699421965317917</v>
      </c>
      <c r="L19" s="51">
        <v>1</v>
      </c>
    </row>
    <row r="20" spans="2:12" ht="15.75" x14ac:dyDescent="0.25">
      <c r="B20" s="21"/>
      <c r="C20" s="17" t="s">
        <v>62</v>
      </c>
      <c r="D20" s="21" t="s">
        <v>16</v>
      </c>
      <c r="E20" s="21" t="s">
        <v>57</v>
      </c>
      <c r="F20" s="21"/>
      <c r="G20" s="32" t="s">
        <v>19</v>
      </c>
      <c r="H20" s="21">
        <v>104.5</v>
      </c>
      <c r="I20" s="21">
        <v>75</v>
      </c>
      <c r="J20" s="4">
        <v>20</v>
      </c>
      <c r="K20" s="25">
        <f t="shared" si="0"/>
        <v>14.354066985645932</v>
      </c>
      <c r="L20" s="4">
        <v>3</v>
      </c>
    </row>
    <row r="21" spans="2:12" ht="15.75" x14ac:dyDescent="0.25">
      <c r="B21" s="8"/>
      <c r="C21" s="29" t="s">
        <v>64</v>
      </c>
      <c r="D21" s="8" t="s">
        <v>16</v>
      </c>
      <c r="E21" s="21" t="s">
        <v>57</v>
      </c>
      <c r="F21" s="8" t="s">
        <v>65</v>
      </c>
      <c r="G21" s="32" t="s">
        <v>19</v>
      </c>
      <c r="H21" s="21">
        <v>84.5</v>
      </c>
      <c r="I21" s="21">
        <v>75</v>
      </c>
      <c r="J21" s="4">
        <v>19</v>
      </c>
      <c r="K21" s="25">
        <f t="shared" si="0"/>
        <v>16.863905325443788</v>
      </c>
      <c r="L21" s="4">
        <v>2</v>
      </c>
    </row>
    <row r="22" spans="2:12" ht="15.75" x14ac:dyDescent="0.25">
      <c r="B22" s="8"/>
      <c r="C22" s="17" t="s">
        <v>89</v>
      </c>
      <c r="D22" s="21" t="s">
        <v>16</v>
      </c>
      <c r="E22" s="21" t="s">
        <v>90</v>
      </c>
      <c r="F22" s="21" t="s">
        <v>96</v>
      </c>
      <c r="G22" s="32" t="s">
        <v>13</v>
      </c>
      <c r="H22" s="21">
        <v>78.5</v>
      </c>
      <c r="I22" s="21">
        <v>75</v>
      </c>
      <c r="J22" s="4">
        <v>34</v>
      </c>
      <c r="K22" s="25">
        <f t="shared" si="0"/>
        <v>32.484076433121018</v>
      </c>
      <c r="L22" s="4">
        <v>1</v>
      </c>
    </row>
    <row r="23" spans="2:12" ht="15.75" x14ac:dyDescent="0.25">
      <c r="B23" s="8"/>
      <c r="C23" s="17" t="s">
        <v>56</v>
      </c>
      <c r="D23" s="21" t="s">
        <v>16</v>
      </c>
      <c r="E23" s="21" t="s">
        <v>57</v>
      </c>
      <c r="F23" s="21" t="s">
        <v>58</v>
      </c>
      <c r="G23" s="32" t="s">
        <v>12</v>
      </c>
      <c r="H23" s="21">
        <v>73.3</v>
      </c>
      <c r="I23" s="21">
        <v>75</v>
      </c>
      <c r="J23" s="4">
        <v>10</v>
      </c>
      <c r="K23" s="25">
        <f t="shared" si="0"/>
        <v>10.231923601637108</v>
      </c>
      <c r="L23" s="4"/>
    </row>
    <row r="24" spans="2:12" ht="15.75" x14ac:dyDescent="0.25">
      <c r="B24" s="8"/>
      <c r="C24" s="29" t="s">
        <v>67</v>
      </c>
      <c r="D24" s="8" t="s">
        <v>16</v>
      </c>
      <c r="E24" s="8" t="s">
        <v>69</v>
      </c>
      <c r="F24" s="9" t="s">
        <v>68</v>
      </c>
      <c r="G24" s="32" t="s">
        <v>13</v>
      </c>
      <c r="H24" s="21">
        <v>90</v>
      </c>
      <c r="I24" s="21">
        <v>100</v>
      </c>
      <c r="J24" s="4">
        <v>22</v>
      </c>
      <c r="K24" s="25">
        <f t="shared" si="0"/>
        <v>24.444444444444443</v>
      </c>
      <c r="L24" s="4">
        <v>2</v>
      </c>
    </row>
    <row r="25" spans="2:12" ht="15.75" x14ac:dyDescent="0.25">
      <c r="B25" s="8"/>
      <c r="C25" s="17" t="s">
        <v>70</v>
      </c>
      <c r="D25" s="21" t="s">
        <v>16</v>
      </c>
      <c r="E25" s="8" t="s">
        <v>69</v>
      </c>
      <c r="F25" s="9" t="s">
        <v>71</v>
      </c>
      <c r="G25" s="32" t="s">
        <v>13</v>
      </c>
      <c r="H25" s="21">
        <v>73.599999999999994</v>
      </c>
      <c r="I25" s="21">
        <v>100</v>
      </c>
      <c r="J25" s="4">
        <v>11</v>
      </c>
      <c r="K25" s="25">
        <f t="shared" si="0"/>
        <v>14.945652173913045</v>
      </c>
      <c r="L25" s="4">
        <v>3</v>
      </c>
    </row>
    <row r="26" spans="2:12" ht="15.75" x14ac:dyDescent="0.25">
      <c r="B26" s="8"/>
      <c r="C26" s="29" t="s">
        <v>74</v>
      </c>
      <c r="D26" s="8" t="s">
        <v>16</v>
      </c>
      <c r="E26" s="8" t="s">
        <v>69</v>
      </c>
      <c r="F26" s="9" t="s">
        <v>97</v>
      </c>
      <c r="G26" s="32" t="s">
        <v>15</v>
      </c>
      <c r="H26" s="21">
        <v>105.9</v>
      </c>
      <c r="I26" s="21">
        <v>100</v>
      </c>
      <c r="J26" s="4">
        <v>32</v>
      </c>
      <c r="K26" s="25">
        <f t="shared" si="0"/>
        <v>30.217186024551463</v>
      </c>
      <c r="L26" s="4">
        <v>1</v>
      </c>
    </row>
    <row r="27" spans="2:12" ht="15.75" x14ac:dyDescent="0.25">
      <c r="B27" s="8" t="s">
        <v>61</v>
      </c>
      <c r="C27" s="17" t="s">
        <v>59</v>
      </c>
      <c r="D27" s="21" t="s">
        <v>16</v>
      </c>
      <c r="E27" s="21" t="s">
        <v>57</v>
      </c>
      <c r="F27" s="21" t="s">
        <v>60</v>
      </c>
      <c r="G27" s="32" t="s">
        <v>14</v>
      </c>
      <c r="H27" s="21">
        <v>78</v>
      </c>
      <c r="I27" s="21">
        <v>100</v>
      </c>
      <c r="J27" s="4">
        <v>7</v>
      </c>
      <c r="K27" s="25">
        <f t="shared" si="0"/>
        <v>8.9743589743589745</v>
      </c>
      <c r="L27" s="4">
        <v>1</v>
      </c>
    </row>
    <row r="28" spans="2:12" x14ac:dyDescent="0.25">
      <c r="E28" s="6"/>
      <c r="F28" s="7"/>
    </row>
  </sheetData>
  <autoFilter ref="B5:L27" xr:uid="{00000000-0009-0000-0000-000001000000}">
    <sortState xmlns:xlrd2="http://schemas.microsoft.com/office/spreadsheetml/2017/richdata2" ref="B8:L27">
      <sortCondition ref="I5:I27"/>
    </sortState>
  </autoFilter>
  <sortState xmlns:xlrd2="http://schemas.microsoft.com/office/spreadsheetml/2017/richdata2" ref="B15:L16">
    <sortCondition descending="1" ref="K14"/>
  </sortState>
  <mergeCells count="12">
    <mergeCell ref="A5:A6"/>
    <mergeCell ref="B5:B6"/>
    <mergeCell ref="C5:C6"/>
    <mergeCell ref="E5:E6"/>
    <mergeCell ref="F5:F6"/>
    <mergeCell ref="D5:D6"/>
    <mergeCell ref="H5:H6"/>
    <mergeCell ref="L5:L6"/>
    <mergeCell ref="G5:G6"/>
    <mergeCell ref="I5:I6"/>
    <mergeCell ref="J5:J6"/>
    <mergeCell ref="K5:K6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K13"/>
  <sheetViews>
    <sheetView workbookViewId="0">
      <selection activeCell="B4" sqref="B4"/>
    </sheetView>
  </sheetViews>
  <sheetFormatPr defaultRowHeight="15.75" x14ac:dyDescent="0.25"/>
  <cols>
    <col min="1" max="1" width="5" style="12" customWidth="1"/>
    <col min="2" max="2" width="32.5703125" style="12" customWidth="1"/>
    <col min="3" max="3" width="9.140625" style="12" customWidth="1"/>
    <col min="4" max="4" width="30.140625" style="12" customWidth="1"/>
    <col min="5" max="1025" width="9.140625" style="12" customWidth="1"/>
  </cols>
  <sheetData>
    <row r="2" spans="2:4" s="10" customFormat="1" x14ac:dyDescent="0.25">
      <c r="B2" s="11" t="s">
        <v>9</v>
      </c>
      <c r="D2" s="11" t="s">
        <v>10</v>
      </c>
    </row>
    <row r="3" spans="2:4" x14ac:dyDescent="0.25">
      <c r="B3" s="19" t="s">
        <v>18</v>
      </c>
      <c r="D3" s="13" t="s">
        <v>11</v>
      </c>
    </row>
    <row r="4" spans="2:4" x14ac:dyDescent="0.25">
      <c r="B4" s="19" t="s">
        <v>19</v>
      </c>
      <c r="D4" s="14">
        <v>52</v>
      </c>
    </row>
    <row r="5" spans="2:4" x14ac:dyDescent="0.25">
      <c r="B5" s="19" t="s">
        <v>12</v>
      </c>
      <c r="D5" s="14">
        <v>56</v>
      </c>
    </row>
    <row r="6" spans="2:4" x14ac:dyDescent="0.25">
      <c r="B6" s="19" t="s">
        <v>13</v>
      </c>
      <c r="D6" s="14">
        <v>60</v>
      </c>
    </row>
    <row r="7" spans="2:4" x14ac:dyDescent="0.25">
      <c r="B7" s="19" t="s">
        <v>14</v>
      </c>
      <c r="D7" s="14">
        <v>67.5</v>
      </c>
    </row>
    <row r="8" spans="2:4" x14ac:dyDescent="0.25">
      <c r="B8" s="19" t="s">
        <v>15</v>
      </c>
      <c r="D8" s="14">
        <v>75</v>
      </c>
    </row>
    <row r="9" spans="2:4" x14ac:dyDescent="0.25">
      <c r="D9" s="14">
        <v>82.5</v>
      </c>
    </row>
    <row r="10" spans="2:4" s="15" customFormat="1" x14ac:dyDescent="0.25">
      <c r="D10" s="14">
        <v>90</v>
      </c>
    </row>
    <row r="11" spans="2:4" x14ac:dyDescent="0.25">
      <c r="D11" s="14">
        <v>100</v>
      </c>
    </row>
    <row r="12" spans="2:4" x14ac:dyDescent="0.25">
      <c r="D12" s="14">
        <v>110</v>
      </c>
    </row>
    <row r="13" spans="2:4" x14ac:dyDescent="0.25">
      <c r="D13" s="14">
        <v>125</v>
      </c>
    </row>
  </sheetData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жим</vt:lpstr>
      <vt:lpstr>русский жим</vt:lpstr>
      <vt:lpstr>категории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2024-05-21T16:27:27Z</dcterms:modified>
</cp:coreProperties>
</file>