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filterPrivacy="1"/>
  <xr:revisionPtr revIDLastSave="0" documentId="8_{111646F8-9753-4ABC-8ED0-A8359A033F0B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жим" sheetId="1" r:id="rId1"/>
    <sheet name="русский жим" sheetId="2" r:id="rId2"/>
    <sheet name="категории" sheetId="3" r:id="rId3"/>
  </sheets>
  <definedNames>
    <definedName name="_xlnm._FilterDatabase" localSheetId="0" hidden="1">жим!$B$4:$P$9</definedName>
    <definedName name="_xlnm._FilterDatabase" localSheetId="1" hidden="1">'русский жим'!$B$5:$L$22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2" l="1"/>
  <c r="K15" i="2"/>
  <c r="K19" i="2"/>
  <c r="K17" i="2"/>
  <c r="K20" i="2"/>
  <c r="K7" i="2"/>
  <c r="K10" i="2"/>
  <c r="Q30" i="1"/>
  <c r="K22" i="2"/>
  <c r="K14" i="2"/>
  <c r="K11" i="2"/>
  <c r="K13" i="2"/>
  <c r="K12" i="2"/>
  <c r="K16" i="2"/>
  <c r="K8" i="2"/>
  <c r="K18" i="2"/>
  <c r="K21" i="2"/>
  <c r="Q22" i="1"/>
  <c r="Q12" i="1"/>
  <c r="Q9" i="1"/>
  <c r="Q5" i="1"/>
  <c r="Q20" i="1"/>
  <c r="Q6" i="1"/>
  <c r="Q8" i="1"/>
  <c r="Q32" i="1"/>
  <c r="Q18" i="1"/>
  <c r="Q11" i="1"/>
  <c r="Q35" i="1"/>
  <c r="Q7" i="1"/>
  <c r="Q33" i="1"/>
  <c r="Q24" i="1"/>
  <c r="Q25" i="1"/>
  <c r="Q26" i="1"/>
  <c r="Q34" i="1"/>
  <c r="Q36" i="1"/>
  <c r="Q28" i="1"/>
  <c r="Q13" i="1"/>
</calcChain>
</file>

<file path=xl/sharedStrings.xml><?xml version="1.0" encoding="utf-8"?>
<sst xmlns="http://schemas.openxmlformats.org/spreadsheetml/2006/main" count="239" uniqueCount="99">
  <si>
    <t>В/К</t>
  </si>
  <si>
    <t>ФИО</t>
  </si>
  <si>
    <t>Команда</t>
  </si>
  <si>
    <t>Дата Рождения</t>
  </si>
  <si>
    <t>Возрастная категория</t>
  </si>
  <si>
    <t>Вес</t>
  </si>
  <si>
    <t>Шварц</t>
  </si>
  <si>
    <t>Рез-тат</t>
  </si>
  <si>
    <t>пол</t>
  </si>
  <si>
    <t>взрастные категории</t>
  </si>
  <si>
    <t>Весовые категории, кг</t>
  </si>
  <si>
    <t xml:space="preserve">до 48 </t>
  </si>
  <si>
    <t>Masters 40- 49лет</t>
  </si>
  <si>
    <t>Masters 50 +</t>
  </si>
  <si>
    <t>Дата Рождения/                            возраст</t>
  </si>
  <si>
    <t>Teenage   14-15лет</t>
  </si>
  <si>
    <t>Teenage 16-17 лет </t>
  </si>
  <si>
    <t>вес снаряда</t>
  </si>
  <si>
    <t>собст.Вес</t>
  </si>
  <si>
    <t>Рез-тат повторений</t>
  </si>
  <si>
    <t>Рез-тат     очков</t>
  </si>
  <si>
    <t>рейтинг</t>
  </si>
  <si>
    <t>Junior 18-24 лет</t>
  </si>
  <si>
    <t>в/к</t>
  </si>
  <si>
    <t>любители. жим лёжа без экипировки</t>
  </si>
  <si>
    <t>Open 25-39 лет</t>
  </si>
  <si>
    <t>М</t>
  </si>
  <si>
    <t xml:space="preserve">Селихов Дмитрий Анатольевич </t>
  </si>
  <si>
    <t>Тумашов Владимир Владимирович</t>
  </si>
  <si>
    <t>Ж</t>
  </si>
  <si>
    <t>Екатеринбург</t>
  </si>
  <si>
    <t xml:space="preserve">Карташов Богдан </t>
  </si>
  <si>
    <t>СК Телостроитель  г.Сысерть</t>
  </si>
  <si>
    <t>Любители.Русский жим</t>
  </si>
  <si>
    <t>ФК Тонус г.Сысерть</t>
  </si>
  <si>
    <t>Дахно Михаил</t>
  </si>
  <si>
    <t>Гладышев Евгений Борисович</t>
  </si>
  <si>
    <t>СК Арамильский</t>
  </si>
  <si>
    <t>Шарипова Ева Алмазовна</t>
  </si>
  <si>
    <t>20.07.2009/15</t>
  </si>
  <si>
    <t>ж</t>
  </si>
  <si>
    <t xml:space="preserve">Динамо </t>
  </si>
  <si>
    <t>18.05.2005/20</t>
  </si>
  <si>
    <t>Турнир по силовому спорту Сысертского муниципального округа 22.02.2026</t>
  </si>
  <si>
    <t xml:space="preserve">             Турнир по силовому спорту Сысертского муниципального округа 22.02.2026</t>
  </si>
  <si>
    <t>01.12.1975/50</t>
  </si>
  <si>
    <t>Masters 50+</t>
  </si>
  <si>
    <t>17.06.2008/17</t>
  </si>
  <si>
    <t>17.01.1976/50</t>
  </si>
  <si>
    <t>Жгулёв Артём Юрьевич</t>
  </si>
  <si>
    <t>18.12.2007/18</t>
  </si>
  <si>
    <t>Кадочников Дмитрий</t>
  </si>
  <si>
    <t>Чермянинов Данил Николаевич</t>
  </si>
  <si>
    <t>20.05.2005/20</t>
  </si>
  <si>
    <t>Шарифуллин Тимур Дмитриевич</t>
  </si>
  <si>
    <t xml:space="preserve"> 22.01.1996 /30</t>
  </si>
  <si>
    <t>10.09.2008/17</t>
  </si>
  <si>
    <t>Зворыгин Максим</t>
  </si>
  <si>
    <t>19.09.2010/15</t>
  </si>
  <si>
    <t>Эгамов Махкамджон М.</t>
  </si>
  <si>
    <t>29.12.2009/16</t>
  </si>
  <si>
    <t>20.08.2008/17</t>
  </si>
  <si>
    <t>Минеев Александр Сергеевич</t>
  </si>
  <si>
    <t>22.02.2007/19</t>
  </si>
  <si>
    <t xml:space="preserve">Минеев Арсений Сергеевич </t>
  </si>
  <si>
    <t>12.09.2010/15</t>
  </si>
  <si>
    <t>28.08.2000/25</t>
  </si>
  <si>
    <t xml:space="preserve">Ломовцев Лука Иванович </t>
  </si>
  <si>
    <t>07.04.2010/15</t>
  </si>
  <si>
    <t>Акчермышев Иван Федорович</t>
  </si>
  <si>
    <t>29.05.2009/16</t>
  </si>
  <si>
    <t>Швецов Константин Павлович</t>
  </si>
  <si>
    <t>16.07.2009/16</t>
  </si>
  <si>
    <t xml:space="preserve">Цветков Кирилл Сергеевич </t>
  </si>
  <si>
    <t>25.08.2009/16</t>
  </si>
  <si>
    <t xml:space="preserve">Оглы Литвин Александрович </t>
  </si>
  <si>
    <t>15.07.2009/16</t>
  </si>
  <si>
    <t>Степахин Павел Андреевич</t>
  </si>
  <si>
    <t>12.10.2008/17</t>
  </si>
  <si>
    <t>Юнашев Антон Сергеевич</t>
  </si>
  <si>
    <t>24.04.1969/57</t>
  </si>
  <si>
    <t>Парфенов Роман</t>
  </si>
  <si>
    <t>Сурина Вера Валерьевна</t>
  </si>
  <si>
    <t>Сысерть "Динамо"</t>
  </si>
  <si>
    <t>22.06.2009/16</t>
  </si>
  <si>
    <t>Казеева Алина  Валлиуловна</t>
  </si>
  <si>
    <t>Кузнецова Елизавета Евгеньевна</t>
  </si>
  <si>
    <t>12.09.2005/20</t>
  </si>
  <si>
    <t xml:space="preserve"> </t>
  </si>
  <si>
    <t xml:space="preserve">  </t>
  </si>
  <si>
    <t>м</t>
  </si>
  <si>
    <t>Сурина Вера</t>
  </si>
  <si>
    <t>05.09.2011/14</t>
  </si>
  <si>
    <t>Казеев Тимур</t>
  </si>
  <si>
    <t xml:space="preserve">Клевакина Мария </t>
  </si>
  <si>
    <t>-</t>
  </si>
  <si>
    <t>25.05.84/41</t>
  </si>
  <si>
    <t xml:space="preserve">   </t>
  </si>
  <si>
    <t>25.05.1984/41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</si>
</sst>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8"/>
      <name val="Arial Cyr"/>
      <charset val="204"/>
    </font>
    <font>
      <b/>
      <sz val="8"/>
      <color indexed="12"/>
      <name val="Arial Cyr"/>
      <charset val="204"/>
    </font>
    <font>
      <b/>
      <sz val="10"/>
      <name val="Arial"/>
      <family val="2"/>
      <charset val="204"/>
    </font>
    <font>
      <b/>
      <sz val="12"/>
      <color rgb="FF000000"/>
      <name val="Calibri"/>
      <family val="2"/>
      <charset val="204"/>
    </font>
    <font>
      <sz val="12"/>
      <color rgb="FF000000"/>
      <name val="Calibri"/>
      <family val="2"/>
      <charset val="1"/>
    </font>
    <font>
      <b/>
      <sz val="20"/>
      <color rgb="FFE46C0A"/>
      <name val="Calibri"/>
      <family val="2"/>
      <charset val="204"/>
      <scheme val="minor"/>
    </font>
    <font>
      <sz val="20"/>
      <color rgb="FFE46C0A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 Cyr"/>
      <charset val="204"/>
    </font>
    <font>
      <b/>
      <sz val="9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b/>
      <sz val="22"/>
      <color theme="1"/>
      <name val="Calibri"/>
      <family val="2"/>
      <charset val="204"/>
      <scheme val="minor"/>
    </font>
    <font>
      <sz val="22"/>
      <color theme="1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82">
    <xf numFmtId="0" fontId="0" fillId="0" borderId="0" xfId="0"/>
    <xf numFmtId="0" fontId="0" fillId="0" borderId="10" xfId="0" applyBorder="1"/>
    <xf numFmtId="0" fontId="0" fillId="0" borderId="10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0" xfId="0" applyFont="1"/>
    <xf numFmtId="0" fontId="8" fillId="0" borderId="10" xfId="0" applyFont="1" applyBorder="1" applyAlignment="1">
      <alignment horizontal="right"/>
    </xf>
    <xf numFmtId="0" fontId="8" fillId="0" borderId="10" xfId="0" applyFont="1" applyBorder="1"/>
    <xf numFmtId="0" fontId="7" fillId="0" borderId="0" xfId="0" applyFont="1"/>
    <xf numFmtId="0" fontId="0" fillId="0" borderId="0" xfId="0" applyAlignment="1">
      <alignment horizontal="left"/>
    </xf>
    <xf numFmtId="0" fontId="0" fillId="0" borderId="10" xfId="0" applyBorder="1" applyAlignment="1">
      <alignment horizontal="left"/>
    </xf>
    <xf numFmtId="0" fontId="11" fillId="0" borderId="10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12" fillId="0" borderId="0" xfId="0" applyFont="1"/>
    <xf numFmtId="4" fontId="0" fillId="0" borderId="0" xfId="0" applyNumberFormat="1"/>
    <xf numFmtId="4" fontId="0" fillId="0" borderId="10" xfId="0" applyNumberFormat="1" applyBorder="1"/>
    <xf numFmtId="164" fontId="0" fillId="0" borderId="0" xfId="0" applyNumberFormat="1"/>
    <xf numFmtId="164" fontId="0" fillId="0" borderId="10" xfId="0" applyNumberFormat="1" applyBorder="1"/>
    <xf numFmtId="0" fontId="0" fillId="0" borderId="10" xfId="0" applyBorder="1" applyAlignment="1">
      <alignment horizontal="left" vertical="center"/>
    </xf>
    <xf numFmtId="164" fontId="0" fillId="0" borderId="10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1" fillId="0" borderId="0" xfId="0" applyFont="1"/>
    <xf numFmtId="0" fontId="0" fillId="5" borderId="10" xfId="0" applyFill="1" applyBorder="1" applyAlignment="1">
      <alignment horizontal="center"/>
    </xf>
    <xf numFmtId="0" fontId="6" fillId="2" borderId="4" xfId="1" applyFont="1" applyFill="1" applyBorder="1" applyAlignment="1">
      <alignment horizontal="center" vertical="top"/>
    </xf>
    <xf numFmtId="164" fontId="6" fillId="2" borderId="4" xfId="1" applyNumberFormat="1" applyFont="1" applyFill="1" applyBorder="1" applyAlignment="1">
      <alignment horizontal="center" vertical="top"/>
    </xf>
    <xf numFmtId="0" fontId="15" fillId="0" borderId="0" xfId="0" applyFont="1" applyAlignment="1">
      <alignment vertical="top"/>
    </xf>
    <xf numFmtId="0" fontId="14" fillId="0" borderId="1" xfId="1" applyFont="1" applyBorder="1" applyAlignment="1">
      <alignment horizontal="center" vertical="top" wrapText="1"/>
    </xf>
    <xf numFmtId="0" fontId="14" fillId="4" borderId="2" xfId="1" applyFont="1" applyFill="1" applyBorder="1" applyAlignment="1">
      <alignment horizontal="center" vertical="top" wrapText="1"/>
    </xf>
    <xf numFmtId="0" fontId="14" fillId="4" borderId="3" xfId="1" applyFont="1" applyFill="1" applyBorder="1" applyAlignment="1">
      <alignment horizontal="center" vertical="top" wrapText="1"/>
    </xf>
    <xf numFmtId="0" fontId="14" fillId="4" borderId="11" xfId="1" applyFont="1" applyFill="1" applyBorder="1" applyAlignment="1">
      <alignment horizontal="center" vertical="top" wrapText="1"/>
    </xf>
    <xf numFmtId="0" fontId="14" fillId="4" borderId="4" xfId="1" applyFont="1" applyFill="1" applyBorder="1" applyAlignment="1">
      <alignment horizontal="center" vertical="top" wrapText="1"/>
    </xf>
    <xf numFmtId="164" fontId="5" fillId="2" borderId="4" xfId="1" applyNumberFormat="1" applyFont="1" applyFill="1" applyBorder="1" applyAlignment="1">
      <alignment horizontal="center" vertical="top" wrapText="1"/>
    </xf>
    <xf numFmtId="0" fontId="14" fillId="4" borderId="11" xfId="1" applyFont="1" applyFill="1" applyBorder="1" applyAlignment="1">
      <alignment horizontal="center" vertical="top"/>
    </xf>
    <xf numFmtId="0" fontId="15" fillId="4" borderId="5" xfId="0" applyFont="1" applyFill="1" applyBorder="1" applyAlignment="1">
      <alignment horizontal="center" vertical="top"/>
    </xf>
    <xf numFmtId="0" fontId="20" fillId="0" borderId="0" xfId="0" applyFont="1"/>
    <xf numFmtId="0" fontId="21" fillId="0" borderId="10" xfId="0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11" fillId="0" borderId="16" xfId="0" applyFont="1" applyBorder="1" applyAlignment="1">
      <alignment vertical="center"/>
    </xf>
    <xf numFmtId="0" fontId="21" fillId="0" borderId="10" xfId="0" applyFont="1" applyBorder="1" applyAlignment="1">
      <alignment horizontal="center"/>
    </xf>
    <xf numFmtId="0" fontId="21" fillId="0" borderId="10" xfId="0" applyFont="1" applyBorder="1" applyAlignment="1">
      <alignment horizontal="left"/>
    </xf>
    <xf numFmtId="4" fontId="15" fillId="0" borderId="0" xfId="0" applyNumberFormat="1" applyFont="1" applyAlignment="1">
      <alignment vertical="top"/>
    </xf>
    <xf numFmtId="0" fontId="0" fillId="0" borderId="10" xfId="0" applyBorder="1" applyAlignment="1">
      <alignment horizontal="right"/>
    </xf>
    <xf numFmtId="0" fontId="11" fillId="0" borderId="10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16" xfId="0" applyNumberFormat="1" applyBorder="1" applyAlignment="1">
      <alignment horizontal="center"/>
    </xf>
    <xf numFmtId="0" fontId="0" fillId="0" borderId="16" xfId="0" applyBorder="1" applyAlignment="1">
      <alignment horizontal="left"/>
    </xf>
    <xf numFmtId="0" fontId="9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20" fillId="0" borderId="15" xfId="0" applyFont="1" applyBorder="1" applyAlignment="1">
      <alignment horizontal="left" vertic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0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4" fillId="3" borderId="4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4" fillId="3" borderId="11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4" fontId="4" fillId="3" borderId="11" xfId="1" applyNumberFormat="1" applyFont="1" applyFill="1" applyBorder="1" applyAlignment="1">
      <alignment horizontal="center" vertical="center" wrapText="1"/>
    </xf>
    <xf numFmtId="4" fontId="4" fillId="3" borderId="12" xfId="1" applyNumberFormat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3" borderId="13" xfId="1" applyFont="1" applyFill="1" applyBorder="1" applyAlignment="1">
      <alignment horizontal="center" vertical="center" wrapText="1"/>
    </xf>
    <xf numFmtId="0" fontId="4" fillId="3" borderId="14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1270000</xdr:colOff>
      <xdr:row>1</xdr:row>
      <xdr:rowOff>88900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860800" y="92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1270000</xdr:colOff>
      <xdr:row>1</xdr:row>
      <xdr:rowOff>88900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860800" y="92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0"/>
  <sheetViews>
    <sheetView tabSelected="1" zoomScaleNormal="100" workbookViewId="0">
      <pane ySplit="4" topLeftCell="A5" activePane="bottomLeft" state="frozen"/>
      <selection pane="bottomLeft" activeCell="U6" sqref="U6"/>
    </sheetView>
  </sheetViews>
  <sheetFormatPr defaultRowHeight="15" x14ac:dyDescent="0.25"/>
  <cols>
    <col min="1" max="1" width="3" customWidth="1"/>
    <col min="2" max="2" width="6.140625" style="13" customWidth="1"/>
    <col min="3" max="3" width="38" style="10" customWidth="1"/>
    <col min="4" max="4" width="6.5703125" style="13" customWidth="1"/>
    <col min="5" max="5" width="27.28515625" style="13" customWidth="1"/>
    <col min="6" max="6" width="18.5703125" style="13" customWidth="1"/>
    <col min="7" max="7" width="20.28515625" customWidth="1"/>
    <col min="8" max="8" width="8.85546875" style="13"/>
    <col min="9" max="9" width="0" style="13" hidden="1" customWidth="1"/>
    <col min="10" max="10" width="9.140625" style="13"/>
    <col min="11" max="12" width="8.85546875" style="13"/>
    <col min="13" max="13" width="0" hidden="1" customWidth="1"/>
    <col min="14" max="14" width="8.85546875" style="13"/>
    <col min="15" max="15" width="0" style="18" hidden="1" customWidth="1"/>
    <col min="17" max="17" width="10.85546875" style="16" hidden="1" customWidth="1"/>
    <col min="18" max="19" width="0" hidden="1" customWidth="1"/>
  </cols>
  <sheetData>
    <row r="1" spans="1:18" ht="24" customHeight="1" x14ac:dyDescent="0.25">
      <c r="A1" s="53" t="s">
        <v>43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4"/>
      <c r="P1" s="53"/>
    </row>
    <row r="2" spans="1:18" ht="21.6" customHeight="1" x14ac:dyDescent="0.45">
      <c r="E2" s="55"/>
      <c r="F2" s="55"/>
      <c r="G2" s="55"/>
      <c r="H2" s="55"/>
    </row>
    <row r="3" spans="1:18" ht="27.6" customHeight="1" thickBot="1" x14ac:dyDescent="0.3">
      <c r="B3" s="56" t="s">
        <v>24</v>
      </c>
      <c r="C3" s="56"/>
      <c r="D3" s="56"/>
      <c r="E3" s="56"/>
    </row>
    <row r="4" spans="1:18" s="27" customFormat="1" ht="34.15" customHeight="1" x14ac:dyDescent="0.25">
      <c r="A4" s="28"/>
      <c r="B4" s="29" t="s">
        <v>0</v>
      </c>
      <c r="C4" s="30" t="s">
        <v>1</v>
      </c>
      <c r="D4" s="31" t="s">
        <v>8</v>
      </c>
      <c r="E4" s="32" t="s">
        <v>2</v>
      </c>
      <c r="F4" s="32" t="s">
        <v>14</v>
      </c>
      <c r="G4" s="31" t="s">
        <v>4</v>
      </c>
      <c r="H4" s="32" t="s">
        <v>5</v>
      </c>
      <c r="I4" s="33" t="s">
        <v>6</v>
      </c>
      <c r="J4" s="34">
        <v>1</v>
      </c>
      <c r="K4" s="34">
        <v>2</v>
      </c>
      <c r="L4" s="34">
        <v>3</v>
      </c>
      <c r="M4" s="25"/>
      <c r="N4" s="34" t="s">
        <v>7</v>
      </c>
      <c r="O4" s="26"/>
      <c r="P4" s="35" t="s">
        <v>21</v>
      </c>
      <c r="Q4" s="42"/>
    </row>
    <row r="5" spans="1:18" ht="15.75" x14ac:dyDescent="0.25">
      <c r="B5" s="14">
        <v>67.5</v>
      </c>
      <c r="C5" s="20" t="s">
        <v>93</v>
      </c>
      <c r="D5" s="14" t="s">
        <v>26</v>
      </c>
      <c r="E5" s="2" t="s">
        <v>83</v>
      </c>
      <c r="F5" s="3">
        <v>41424</v>
      </c>
      <c r="G5" s="12" t="s">
        <v>15</v>
      </c>
      <c r="H5" s="14">
        <v>64.8</v>
      </c>
      <c r="I5" s="14"/>
      <c r="J5" s="50">
        <v>40</v>
      </c>
      <c r="K5" s="2">
        <v>0</v>
      </c>
      <c r="L5" s="50">
        <v>0</v>
      </c>
      <c r="M5" s="1"/>
      <c r="N5" s="24">
        <v>40</v>
      </c>
      <c r="O5" s="19"/>
      <c r="P5" s="1">
        <v>3</v>
      </c>
      <c r="Q5" s="16">
        <f>N5/H5</f>
        <v>0.61728395061728403</v>
      </c>
      <c r="R5">
        <v>95.25</v>
      </c>
    </row>
    <row r="6" spans="1:18" ht="15.75" x14ac:dyDescent="0.25">
      <c r="B6" s="2">
        <v>67.5</v>
      </c>
      <c r="C6" s="11" t="s">
        <v>64</v>
      </c>
      <c r="D6" s="14" t="s">
        <v>26</v>
      </c>
      <c r="E6" s="2" t="s">
        <v>34</v>
      </c>
      <c r="F6" s="22" t="s">
        <v>65</v>
      </c>
      <c r="G6" s="12" t="s">
        <v>15</v>
      </c>
      <c r="H6" s="14">
        <v>64.400000000000006</v>
      </c>
      <c r="I6" s="14"/>
      <c r="J6" s="2">
        <v>55</v>
      </c>
      <c r="K6" s="2">
        <v>60</v>
      </c>
      <c r="L6" s="2">
        <v>67.5</v>
      </c>
      <c r="M6" s="1"/>
      <c r="N6" s="24">
        <v>67.5</v>
      </c>
      <c r="O6" s="19"/>
      <c r="P6" s="1">
        <v>1</v>
      </c>
      <c r="Q6" s="16">
        <f>N6/H6</f>
        <v>1.0481366459627328</v>
      </c>
      <c r="R6">
        <v>92.17</v>
      </c>
    </row>
    <row r="7" spans="1:18" ht="15.75" x14ac:dyDescent="0.25">
      <c r="B7" s="14">
        <v>67.5</v>
      </c>
      <c r="C7" s="11" t="s">
        <v>81</v>
      </c>
      <c r="D7" s="14" t="s">
        <v>26</v>
      </c>
      <c r="E7" s="2" t="s">
        <v>83</v>
      </c>
      <c r="F7" s="14" t="s">
        <v>92</v>
      </c>
      <c r="G7" s="12" t="s">
        <v>15</v>
      </c>
      <c r="H7" s="14">
        <v>66.599999999999994</v>
      </c>
      <c r="I7" s="14"/>
      <c r="J7" s="2">
        <v>67.5</v>
      </c>
      <c r="K7" s="47">
        <v>70</v>
      </c>
      <c r="L7" s="47">
        <v>70</v>
      </c>
      <c r="M7" s="1"/>
      <c r="N7" s="24">
        <v>67.5</v>
      </c>
      <c r="O7" s="19"/>
      <c r="P7" s="1">
        <v>2</v>
      </c>
      <c r="Q7" s="16">
        <f>N7/H7</f>
        <v>1.0135135135135136</v>
      </c>
    </row>
    <row r="8" spans="1:18" ht="15.75" x14ac:dyDescent="0.25">
      <c r="B8" s="14">
        <v>67.5</v>
      </c>
      <c r="C8" s="11" t="s">
        <v>35</v>
      </c>
      <c r="D8" s="14" t="s">
        <v>26</v>
      </c>
      <c r="E8" s="2" t="s">
        <v>34</v>
      </c>
      <c r="F8" s="14" t="s">
        <v>61</v>
      </c>
      <c r="G8" s="12" t="s">
        <v>16</v>
      </c>
      <c r="H8" s="14">
        <v>64.3</v>
      </c>
      <c r="I8" s="21"/>
      <c r="J8" s="2">
        <v>72.5</v>
      </c>
      <c r="K8" s="48">
        <v>75</v>
      </c>
      <c r="L8" s="2">
        <v>80</v>
      </c>
      <c r="M8" s="1"/>
      <c r="N8" s="24">
        <v>80</v>
      </c>
      <c r="O8" s="19"/>
      <c r="P8" s="1">
        <v>2</v>
      </c>
      <c r="Q8" s="16">
        <f>N8/H8</f>
        <v>1.2441679626749611</v>
      </c>
    </row>
    <row r="9" spans="1:18" ht="15.75" x14ac:dyDescent="0.25">
      <c r="B9" s="14">
        <v>67.5</v>
      </c>
      <c r="C9" s="11" t="s">
        <v>75</v>
      </c>
      <c r="D9" s="14" t="s">
        <v>26</v>
      </c>
      <c r="E9" s="14" t="s">
        <v>37</v>
      </c>
      <c r="F9" s="22" t="s">
        <v>76</v>
      </c>
      <c r="G9" s="12" t="s">
        <v>16</v>
      </c>
      <c r="H9" s="14">
        <v>63.4</v>
      </c>
      <c r="I9" s="14"/>
      <c r="J9" s="2">
        <v>110</v>
      </c>
      <c r="K9" s="47">
        <v>115</v>
      </c>
      <c r="L9" s="48">
        <v>115</v>
      </c>
      <c r="M9" s="1"/>
      <c r="N9" s="24">
        <v>115</v>
      </c>
      <c r="O9" s="19"/>
      <c r="P9" s="1">
        <v>1</v>
      </c>
      <c r="Q9" s="16">
        <f>N9/H9</f>
        <v>1.8138801261829653</v>
      </c>
    </row>
    <row r="10" spans="1:18" ht="15.6" customHeight="1" x14ac:dyDescent="0.25">
      <c r="B10" s="60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2"/>
    </row>
    <row r="11" spans="1:18" ht="15.75" x14ac:dyDescent="0.25">
      <c r="B11" s="2">
        <v>75</v>
      </c>
      <c r="C11" s="1" t="s">
        <v>28</v>
      </c>
      <c r="D11" s="14" t="s">
        <v>26</v>
      </c>
      <c r="E11" s="14" t="s">
        <v>32</v>
      </c>
      <c r="F11" s="22" t="s">
        <v>47</v>
      </c>
      <c r="G11" s="12" t="s">
        <v>16</v>
      </c>
      <c r="H11" s="14">
        <v>75</v>
      </c>
      <c r="I11" s="14"/>
      <c r="J11" s="2">
        <v>90</v>
      </c>
      <c r="K11" s="47">
        <v>97.5</v>
      </c>
      <c r="L11" s="47">
        <v>97.5</v>
      </c>
      <c r="M11" s="1"/>
      <c r="N11" s="24">
        <v>90</v>
      </c>
      <c r="O11" s="19"/>
      <c r="P11" s="1">
        <v>3</v>
      </c>
      <c r="Q11" s="16">
        <f>N11/H11</f>
        <v>1.2</v>
      </c>
    </row>
    <row r="12" spans="1:18" ht="15.75" x14ac:dyDescent="0.25">
      <c r="B12" s="14">
        <v>75</v>
      </c>
      <c r="C12" s="1" t="s">
        <v>54</v>
      </c>
      <c r="D12" s="14" t="s">
        <v>26</v>
      </c>
      <c r="E12" s="14" t="s">
        <v>32</v>
      </c>
      <c r="F12" s="40" t="s">
        <v>56</v>
      </c>
      <c r="G12" s="12" t="s">
        <v>16</v>
      </c>
      <c r="H12" s="14">
        <v>72.8</v>
      </c>
      <c r="I12" s="14"/>
      <c r="J12" s="2">
        <v>90</v>
      </c>
      <c r="K12" s="2">
        <v>100</v>
      </c>
      <c r="L12" s="47">
        <v>107.5</v>
      </c>
      <c r="M12" s="1"/>
      <c r="N12" s="24">
        <v>100</v>
      </c>
      <c r="O12" s="19"/>
      <c r="P12" s="1">
        <v>2</v>
      </c>
      <c r="Q12" s="16">
        <f>N12/H12</f>
        <v>1.3736263736263736</v>
      </c>
    </row>
    <row r="13" spans="1:18" s="15" customFormat="1" ht="15.75" x14ac:dyDescent="0.25">
      <c r="A13"/>
      <c r="B13" s="14">
        <v>75</v>
      </c>
      <c r="C13" s="11" t="s">
        <v>71</v>
      </c>
      <c r="D13" s="14" t="s">
        <v>26</v>
      </c>
      <c r="E13" s="14" t="s">
        <v>37</v>
      </c>
      <c r="F13" s="14" t="s">
        <v>72</v>
      </c>
      <c r="G13" s="12" t="s">
        <v>16</v>
      </c>
      <c r="H13" s="14">
        <v>72.5</v>
      </c>
      <c r="I13" s="14"/>
      <c r="J13" s="2">
        <v>100</v>
      </c>
      <c r="K13" s="2">
        <v>110</v>
      </c>
      <c r="L13" s="2">
        <v>115</v>
      </c>
      <c r="M13" s="1"/>
      <c r="N13" s="24">
        <v>115</v>
      </c>
      <c r="O13" s="19"/>
      <c r="P13" s="1">
        <v>1</v>
      </c>
      <c r="Q13" s="16">
        <f>N13/H13</f>
        <v>1.5862068965517242</v>
      </c>
    </row>
    <row r="14" spans="1:18" s="15" customFormat="1" ht="15.75" x14ac:dyDescent="0.25">
      <c r="A14"/>
      <c r="B14" s="14">
        <v>75</v>
      </c>
      <c r="C14" s="1" t="s">
        <v>52</v>
      </c>
      <c r="D14" s="14" t="s">
        <v>26</v>
      </c>
      <c r="E14" s="14" t="s">
        <v>32</v>
      </c>
      <c r="F14" s="22" t="s">
        <v>53</v>
      </c>
      <c r="G14" s="12" t="s">
        <v>22</v>
      </c>
      <c r="H14" s="14">
        <v>69.599999999999994</v>
      </c>
      <c r="I14" s="14"/>
      <c r="J14" s="47">
        <v>100</v>
      </c>
      <c r="K14" s="47">
        <v>100</v>
      </c>
      <c r="L14" s="47">
        <v>100</v>
      </c>
      <c r="M14" s="1"/>
      <c r="N14" s="24">
        <v>0</v>
      </c>
      <c r="O14" s="19"/>
      <c r="P14" s="1"/>
      <c r="Q14" s="16"/>
    </row>
    <row r="15" spans="1:18" s="15" customFormat="1" ht="15.6" customHeight="1" x14ac:dyDescent="0.25">
      <c r="A15"/>
      <c r="B15" s="63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5"/>
      <c r="Q15" s="16"/>
    </row>
    <row r="16" spans="1:18" ht="17.45" customHeight="1" x14ac:dyDescent="0.25">
      <c r="B16" s="14">
        <v>82.5</v>
      </c>
      <c r="C16" s="11" t="s">
        <v>67</v>
      </c>
      <c r="D16" s="14" t="s">
        <v>26</v>
      </c>
      <c r="E16" s="14" t="s">
        <v>37</v>
      </c>
      <c r="F16" s="14" t="s">
        <v>68</v>
      </c>
      <c r="G16" s="12" t="s">
        <v>15</v>
      </c>
      <c r="H16" s="14">
        <v>78.099999999999994</v>
      </c>
      <c r="I16" s="14"/>
      <c r="J16" s="2">
        <v>100</v>
      </c>
      <c r="K16" s="2">
        <v>107.5</v>
      </c>
      <c r="L16" s="2">
        <v>110</v>
      </c>
      <c r="M16" s="1"/>
      <c r="N16" s="24">
        <v>110</v>
      </c>
      <c r="O16" s="19"/>
      <c r="P16" s="1">
        <v>1</v>
      </c>
    </row>
    <row r="17" spans="2:21" ht="17.45" customHeight="1" x14ac:dyDescent="0.25">
      <c r="B17" s="2">
        <v>82.5</v>
      </c>
      <c r="C17" s="11" t="s">
        <v>69</v>
      </c>
      <c r="D17" s="14" t="s">
        <v>26</v>
      </c>
      <c r="E17" s="14" t="s">
        <v>37</v>
      </c>
      <c r="F17" s="3" t="s">
        <v>70</v>
      </c>
      <c r="G17" s="12" t="s">
        <v>16</v>
      </c>
      <c r="H17" s="14">
        <v>78.3</v>
      </c>
      <c r="I17" s="14"/>
      <c r="J17" s="2">
        <v>100</v>
      </c>
      <c r="K17" s="47">
        <v>107.5</v>
      </c>
      <c r="L17" s="2">
        <v>107.5</v>
      </c>
      <c r="M17" s="1"/>
      <c r="N17" s="24">
        <v>107.5</v>
      </c>
      <c r="O17" s="19"/>
      <c r="P17" s="1">
        <v>2</v>
      </c>
    </row>
    <row r="18" spans="2:21" ht="15.75" x14ac:dyDescent="0.25">
      <c r="B18" s="14">
        <v>82.5</v>
      </c>
      <c r="C18" s="11" t="s">
        <v>77</v>
      </c>
      <c r="D18" s="14" t="s">
        <v>26</v>
      </c>
      <c r="E18" s="14" t="s">
        <v>37</v>
      </c>
      <c r="F18" s="14" t="s">
        <v>78</v>
      </c>
      <c r="G18" s="12" t="s">
        <v>16</v>
      </c>
      <c r="H18" s="14">
        <v>76.5</v>
      </c>
      <c r="I18" s="14"/>
      <c r="J18" s="2">
        <v>100</v>
      </c>
      <c r="K18" s="2">
        <v>110</v>
      </c>
      <c r="L18" s="2">
        <v>117.5</v>
      </c>
      <c r="M18" s="1"/>
      <c r="N18" s="24">
        <v>117.5</v>
      </c>
      <c r="O18" s="19"/>
      <c r="P18" s="1">
        <v>1</v>
      </c>
      <c r="Q18" s="16">
        <f>N18/H18</f>
        <v>1.5359477124183007</v>
      </c>
      <c r="U18" t="s">
        <v>89</v>
      </c>
    </row>
    <row r="19" spans="2:21" ht="15.6" customHeight="1" x14ac:dyDescent="0.25">
      <c r="B19" s="60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2"/>
    </row>
    <row r="20" spans="2:21" ht="15.75" x14ac:dyDescent="0.25">
      <c r="B20" s="14">
        <v>90</v>
      </c>
      <c r="C20" s="11" t="s">
        <v>51</v>
      </c>
      <c r="D20" s="14" t="s">
        <v>26</v>
      </c>
      <c r="E20" s="14" t="s">
        <v>32</v>
      </c>
      <c r="F20" s="22" t="s">
        <v>66</v>
      </c>
      <c r="G20" s="12" t="s">
        <v>25</v>
      </c>
      <c r="H20" s="14">
        <v>87.4</v>
      </c>
      <c r="I20" s="14"/>
      <c r="J20" s="2">
        <v>100</v>
      </c>
      <c r="K20" s="2">
        <v>110</v>
      </c>
      <c r="L20" s="47">
        <v>120</v>
      </c>
      <c r="M20" s="1"/>
      <c r="N20" s="24">
        <v>110</v>
      </c>
      <c r="O20" s="19"/>
      <c r="P20" s="1">
        <v>1</v>
      </c>
      <c r="Q20" s="16">
        <f>N20/H20</f>
        <v>1.2585812356979404</v>
      </c>
    </row>
    <row r="21" spans="2:21" ht="15.75" x14ac:dyDescent="0.25">
      <c r="B21" s="14">
        <v>90</v>
      </c>
      <c r="C21" s="11" t="s">
        <v>57</v>
      </c>
      <c r="D21" s="14" t="s">
        <v>26</v>
      </c>
      <c r="E21" s="2" t="s">
        <v>34</v>
      </c>
      <c r="F21" s="14" t="s">
        <v>58</v>
      </c>
      <c r="G21" s="12" t="s">
        <v>15</v>
      </c>
      <c r="H21" s="14">
        <v>90</v>
      </c>
      <c r="I21" s="14"/>
      <c r="J21" s="2">
        <v>110</v>
      </c>
      <c r="K21" s="47">
        <v>130</v>
      </c>
      <c r="L21" s="47">
        <v>130</v>
      </c>
      <c r="M21" s="1"/>
      <c r="N21" s="24">
        <v>110</v>
      </c>
      <c r="O21" s="19"/>
      <c r="P21" s="1">
        <v>1</v>
      </c>
    </row>
    <row r="22" spans="2:21" ht="15.75" x14ac:dyDescent="0.25">
      <c r="B22" s="14">
        <v>90</v>
      </c>
      <c r="C22" s="11" t="s">
        <v>73</v>
      </c>
      <c r="D22" s="14" t="s">
        <v>26</v>
      </c>
      <c r="E22" s="14" t="s">
        <v>37</v>
      </c>
      <c r="F22" s="14" t="s">
        <v>74</v>
      </c>
      <c r="G22" s="12" t="s">
        <v>16</v>
      </c>
      <c r="H22" s="14">
        <v>86.2</v>
      </c>
      <c r="I22" s="14"/>
      <c r="J22" s="2">
        <v>100</v>
      </c>
      <c r="K22" s="2">
        <v>105</v>
      </c>
      <c r="L22" s="47">
        <v>110</v>
      </c>
      <c r="M22" s="1"/>
      <c r="N22" s="24">
        <v>105</v>
      </c>
      <c r="O22" s="19"/>
      <c r="P22" s="1">
        <v>1</v>
      </c>
      <c r="Q22" s="16">
        <f>N22/H22</f>
        <v>1.2180974477958235</v>
      </c>
    </row>
    <row r="23" spans="2:21" ht="15.6" customHeight="1" x14ac:dyDescent="0.25">
      <c r="B23" s="63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5"/>
    </row>
    <row r="24" spans="2:21" ht="15.75" x14ac:dyDescent="0.25">
      <c r="B24" s="14">
        <v>100</v>
      </c>
      <c r="C24" s="11" t="s">
        <v>49</v>
      </c>
      <c r="D24" s="14" t="s">
        <v>26</v>
      </c>
      <c r="E24" s="14" t="s">
        <v>32</v>
      </c>
      <c r="F24" s="22" t="s">
        <v>50</v>
      </c>
      <c r="G24" s="12" t="s">
        <v>22</v>
      </c>
      <c r="H24" s="14">
        <v>98.2</v>
      </c>
      <c r="I24" s="14"/>
      <c r="J24" s="2">
        <v>95</v>
      </c>
      <c r="K24" s="2">
        <v>110</v>
      </c>
      <c r="L24" s="47">
        <v>115</v>
      </c>
      <c r="M24" s="1"/>
      <c r="N24" s="24">
        <v>110</v>
      </c>
      <c r="O24" s="19"/>
      <c r="P24" s="1">
        <v>1</v>
      </c>
      <c r="Q24" s="16">
        <f>N24/H24</f>
        <v>1.1201629327902241</v>
      </c>
    </row>
    <row r="25" spans="2:21" ht="15.75" x14ac:dyDescent="0.25">
      <c r="B25" s="2">
        <v>100</v>
      </c>
      <c r="C25" s="20" t="s">
        <v>31</v>
      </c>
      <c r="D25" s="14" t="s">
        <v>26</v>
      </c>
      <c r="E25" s="14" t="s">
        <v>30</v>
      </c>
      <c r="F25" s="3" t="s">
        <v>55</v>
      </c>
      <c r="G25" s="12" t="s">
        <v>25</v>
      </c>
      <c r="H25" s="14">
        <v>98.2</v>
      </c>
      <c r="I25" s="14"/>
      <c r="J25" s="2">
        <v>145</v>
      </c>
      <c r="K25" s="2">
        <v>150</v>
      </c>
      <c r="L25" s="2">
        <v>155</v>
      </c>
      <c r="M25" s="1"/>
      <c r="N25" s="24">
        <v>155</v>
      </c>
      <c r="O25" s="19"/>
      <c r="P25" s="1">
        <v>1</v>
      </c>
      <c r="Q25" s="16">
        <f>N25/H25</f>
        <v>1.5784114052953155</v>
      </c>
    </row>
    <row r="26" spans="2:21" ht="15.75" x14ac:dyDescent="0.25">
      <c r="B26" s="14">
        <v>100</v>
      </c>
      <c r="C26" s="11" t="s">
        <v>27</v>
      </c>
      <c r="D26" s="14" t="s">
        <v>26</v>
      </c>
      <c r="E26" s="14" t="s">
        <v>32</v>
      </c>
      <c r="F26" s="22" t="s">
        <v>45</v>
      </c>
      <c r="G26" s="12" t="s">
        <v>46</v>
      </c>
      <c r="H26" s="14">
        <v>94</v>
      </c>
      <c r="I26" s="14"/>
      <c r="J26" s="49">
        <v>145</v>
      </c>
      <c r="K26" s="2">
        <v>155</v>
      </c>
      <c r="L26" s="48">
        <v>160</v>
      </c>
      <c r="M26" s="1"/>
      <c r="N26" s="24">
        <v>160</v>
      </c>
      <c r="O26" s="19"/>
      <c r="P26" s="1">
        <v>1</v>
      </c>
      <c r="Q26" s="16">
        <f>N26/H26</f>
        <v>1.7021276595744681</v>
      </c>
    </row>
    <row r="27" spans="2:21" ht="15.6" customHeight="1" x14ac:dyDescent="0.25">
      <c r="B27" s="63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5"/>
    </row>
    <row r="28" spans="2:21" ht="15.75" x14ac:dyDescent="0.25">
      <c r="B28" s="14">
        <v>110</v>
      </c>
      <c r="C28" s="11" t="s">
        <v>36</v>
      </c>
      <c r="D28" s="14" t="s">
        <v>26</v>
      </c>
      <c r="E28" s="14" t="s">
        <v>32</v>
      </c>
      <c r="F28" s="14" t="s">
        <v>48</v>
      </c>
      <c r="G28" s="12" t="s">
        <v>46</v>
      </c>
      <c r="H28" s="14">
        <v>104.8</v>
      </c>
      <c r="I28" s="14"/>
      <c r="J28" s="2">
        <v>155</v>
      </c>
      <c r="K28" s="2">
        <v>160</v>
      </c>
      <c r="L28" s="47">
        <v>165</v>
      </c>
      <c r="M28" s="1"/>
      <c r="N28" s="24">
        <v>160</v>
      </c>
      <c r="O28" s="19"/>
      <c r="P28" s="1">
        <v>1</v>
      </c>
      <c r="Q28" s="16">
        <f>N28/H28</f>
        <v>1.5267175572519085</v>
      </c>
    </row>
    <row r="29" spans="2:21" ht="15.75" x14ac:dyDescent="0.25">
      <c r="B29" s="14">
        <v>110</v>
      </c>
      <c r="C29" s="11" t="s">
        <v>62</v>
      </c>
      <c r="D29" s="14" t="s">
        <v>26</v>
      </c>
      <c r="E29" s="2" t="s">
        <v>34</v>
      </c>
      <c r="F29" s="14" t="s">
        <v>63</v>
      </c>
      <c r="G29" s="12" t="s">
        <v>22</v>
      </c>
      <c r="H29" s="14">
        <v>109.8</v>
      </c>
      <c r="I29" s="14"/>
      <c r="J29" s="2">
        <v>115</v>
      </c>
      <c r="K29" s="2">
        <v>120</v>
      </c>
      <c r="L29" s="47">
        <v>125</v>
      </c>
      <c r="M29" s="1"/>
      <c r="N29" s="24">
        <v>120</v>
      </c>
      <c r="O29" s="19"/>
      <c r="P29" s="1">
        <v>1</v>
      </c>
    </row>
    <row r="30" spans="2:21" ht="15.75" x14ac:dyDescent="0.25">
      <c r="B30" s="14">
        <v>110</v>
      </c>
      <c r="C30" s="11" t="s">
        <v>59</v>
      </c>
      <c r="D30" s="14" t="s">
        <v>26</v>
      </c>
      <c r="E30" s="2" t="s">
        <v>34</v>
      </c>
      <c r="F30" s="14" t="s">
        <v>60</v>
      </c>
      <c r="G30" s="12" t="s">
        <v>16</v>
      </c>
      <c r="H30" s="14">
        <v>107.8</v>
      </c>
      <c r="I30" s="14"/>
      <c r="J30" s="2">
        <v>125</v>
      </c>
      <c r="K30" s="47">
        <v>130</v>
      </c>
      <c r="L30" s="2">
        <v>130</v>
      </c>
      <c r="M30" s="1"/>
      <c r="N30" s="24">
        <v>130</v>
      </c>
      <c r="O30" s="19"/>
      <c r="P30" s="1">
        <v>1</v>
      </c>
      <c r="Q30" s="16">
        <f>N30/H30</f>
        <v>1.2059369202226344</v>
      </c>
    </row>
    <row r="31" spans="2:21" ht="15.6" customHeight="1" x14ac:dyDescent="0.25">
      <c r="B31" s="57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9"/>
    </row>
    <row r="32" spans="2:21" ht="15.75" x14ac:dyDescent="0.25">
      <c r="B32" s="2">
        <v>56</v>
      </c>
      <c r="C32" s="52" t="s">
        <v>94</v>
      </c>
      <c r="D32" s="38" t="s">
        <v>29</v>
      </c>
      <c r="E32" s="2" t="s">
        <v>95</v>
      </c>
      <c r="F32" s="51" t="s">
        <v>96</v>
      </c>
      <c r="G32" s="39" t="s">
        <v>12</v>
      </c>
      <c r="H32" s="38">
        <v>56</v>
      </c>
      <c r="I32" s="38"/>
      <c r="J32" s="2">
        <v>40</v>
      </c>
      <c r="K32" s="2">
        <v>45</v>
      </c>
      <c r="L32" s="48">
        <v>50</v>
      </c>
      <c r="M32" s="1"/>
      <c r="N32" s="24">
        <v>50</v>
      </c>
      <c r="O32" s="19"/>
      <c r="P32" s="1">
        <v>1</v>
      </c>
      <c r="Q32" s="16">
        <f>N32/H32</f>
        <v>0.8928571428571429</v>
      </c>
    </row>
    <row r="33" spans="2:17" ht="15.75" x14ac:dyDescent="0.25">
      <c r="B33" s="14">
        <v>56</v>
      </c>
      <c r="C33" s="11" t="s">
        <v>82</v>
      </c>
      <c r="D33" s="14" t="s">
        <v>29</v>
      </c>
      <c r="E33" s="2" t="s">
        <v>83</v>
      </c>
      <c r="F33" s="14" t="s">
        <v>84</v>
      </c>
      <c r="G33" s="12" t="s">
        <v>16</v>
      </c>
      <c r="H33" s="14">
        <v>55.6</v>
      </c>
      <c r="I33" s="14"/>
      <c r="J33" s="2">
        <v>47.5</v>
      </c>
      <c r="K33" s="50">
        <v>50</v>
      </c>
      <c r="L33" s="2">
        <v>52.5</v>
      </c>
      <c r="M33" s="1"/>
      <c r="N33" s="24">
        <v>52.5</v>
      </c>
      <c r="O33" s="19"/>
      <c r="P33" s="1">
        <v>1</v>
      </c>
      <c r="Q33" s="16">
        <f>N33/H33</f>
        <v>0.94424460431654678</v>
      </c>
    </row>
    <row r="34" spans="2:17" ht="15.75" x14ac:dyDescent="0.25">
      <c r="B34" s="14">
        <v>60</v>
      </c>
      <c r="C34" s="20" t="s">
        <v>86</v>
      </c>
      <c r="D34" s="14" t="s">
        <v>29</v>
      </c>
      <c r="E34" s="2" t="s">
        <v>83</v>
      </c>
      <c r="F34" s="2" t="s">
        <v>87</v>
      </c>
      <c r="G34" s="44" t="s">
        <v>22</v>
      </c>
      <c r="H34" s="14">
        <v>57.25</v>
      </c>
      <c r="I34" s="14"/>
      <c r="J34" s="2">
        <v>50</v>
      </c>
      <c r="K34" s="2">
        <v>55</v>
      </c>
      <c r="L34" s="2">
        <v>60</v>
      </c>
      <c r="M34" s="1"/>
      <c r="N34" s="24">
        <v>60</v>
      </c>
      <c r="O34" s="19"/>
      <c r="P34" s="1">
        <v>1</v>
      </c>
      <c r="Q34" s="16">
        <f>N34/H34</f>
        <v>1.0480349344978166</v>
      </c>
    </row>
    <row r="35" spans="2:17" ht="15.75" x14ac:dyDescent="0.25">
      <c r="B35" s="14">
        <v>67.5</v>
      </c>
      <c r="C35" s="11" t="s">
        <v>85</v>
      </c>
      <c r="D35" s="14" t="s">
        <v>29</v>
      </c>
      <c r="E35" s="2" t="s">
        <v>83</v>
      </c>
      <c r="F35" s="22" t="s">
        <v>42</v>
      </c>
      <c r="G35" s="44" t="s">
        <v>22</v>
      </c>
      <c r="H35" s="14">
        <v>67.400000000000006</v>
      </c>
      <c r="I35" s="14"/>
      <c r="J35" s="2">
        <v>57.5</v>
      </c>
      <c r="K35" s="2">
        <v>65</v>
      </c>
      <c r="L35" s="47">
        <v>72.5</v>
      </c>
      <c r="M35" s="1"/>
      <c r="N35" s="24">
        <v>65</v>
      </c>
      <c r="O35" s="19"/>
      <c r="P35" s="1">
        <v>1</v>
      </c>
      <c r="Q35" s="16">
        <f>N35/H35</f>
        <v>0.96439169139465863</v>
      </c>
    </row>
    <row r="36" spans="2:17" ht="15.75" x14ac:dyDescent="0.25">
      <c r="B36" s="14"/>
      <c r="C36" s="11"/>
      <c r="D36" s="14"/>
      <c r="E36" s="2"/>
      <c r="F36" s="14"/>
      <c r="G36" s="12"/>
      <c r="H36" s="14"/>
      <c r="I36" s="14"/>
      <c r="J36" s="14"/>
      <c r="K36" s="14"/>
      <c r="L36" s="14"/>
      <c r="M36" s="1"/>
      <c r="N36" s="24"/>
      <c r="O36" s="19"/>
      <c r="P36" s="1"/>
      <c r="Q36" s="16" t="e">
        <f t="shared" ref="Q36" si="0">N36/H36</f>
        <v>#DIV/0!</v>
      </c>
    </row>
    <row r="40" spans="2:17" x14ac:dyDescent="0.25">
      <c r="E40" s="13" t="s">
        <v>88</v>
      </c>
    </row>
  </sheetData>
  <autoFilter ref="B4:P9" xr:uid="{00000000-0001-0000-0000-000000000000}"/>
  <sortState xmlns:xlrd2="http://schemas.microsoft.com/office/spreadsheetml/2017/richdata2" ref="A5:L9">
    <sortCondition ref="G5:G9"/>
  </sortState>
  <mergeCells count="9">
    <mergeCell ref="A1:P1"/>
    <mergeCell ref="E2:H2"/>
    <mergeCell ref="B3:E3"/>
    <mergeCell ref="B31:P31"/>
    <mergeCell ref="B10:P10"/>
    <mergeCell ref="B15:P15"/>
    <mergeCell ref="B19:P19"/>
    <mergeCell ref="B23:P23"/>
    <mergeCell ref="B27:P27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2"/>
  <sheetViews>
    <sheetView zoomScale="90" zoomScaleNormal="90" workbookViewId="0">
      <pane ySplit="6" topLeftCell="A7" activePane="bottomLeft" state="frozen"/>
      <selection pane="bottomLeft" activeCell="I28" sqref="I28"/>
    </sheetView>
  </sheetViews>
  <sheetFormatPr defaultRowHeight="15" x14ac:dyDescent="0.25"/>
  <cols>
    <col min="1" max="1" width="2.7109375" customWidth="1"/>
    <col min="2" max="2" width="8.140625" customWidth="1"/>
    <col min="3" max="3" width="35.7109375" bestFit="1" customWidth="1"/>
    <col min="4" max="4" width="5.85546875" style="13" customWidth="1"/>
    <col min="5" max="5" width="29.42578125" style="13" customWidth="1"/>
    <col min="6" max="6" width="16.5703125" customWidth="1"/>
    <col min="7" max="7" width="20.7109375" style="13" customWidth="1"/>
    <col min="8" max="8" width="13.7109375" style="13" customWidth="1"/>
    <col min="9" max="9" width="10.85546875" style="13" customWidth="1"/>
    <col min="10" max="10" width="12.42578125" customWidth="1"/>
    <col min="11" max="11" width="11.42578125" style="16" customWidth="1"/>
  </cols>
  <sheetData>
    <row r="1" spans="1:12" ht="26.25" x14ac:dyDescent="0.4">
      <c r="B1" s="66" t="s">
        <v>44</v>
      </c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2" x14ac:dyDescent="0.25">
      <c r="E2" s="67"/>
      <c r="F2" s="67"/>
      <c r="G2" s="67"/>
      <c r="H2" s="67"/>
    </row>
    <row r="3" spans="1:12" x14ac:dyDescent="0.25">
      <c r="E3" s="67"/>
      <c r="F3" s="67"/>
      <c r="G3" s="67"/>
      <c r="H3" s="67"/>
    </row>
    <row r="4" spans="1:12" ht="19.5" thickBot="1" x14ac:dyDescent="0.35">
      <c r="B4" s="36" t="s">
        <v>33</v>
      </c>
    </row>
    <row r="5" spans="1:12" ht="21" customHeight="1" x14ac:dyDescent="0.25">
      <c r="A5" s="76"/>
      <c r="B5" s="78" t="s">
        <v>23</v>
      </c>
      <c r="C5" s="80" t="s">
        <v>1</v>
      </c>
      <c r="D5" s="72" t="s">
        <v>8</v>
      </c>
      <c r="E5" s="68" t="s">
        <v>2</v>
      </c>
      <c r="F5" s="68" t="s">
        <v>3</v>
      </c>
      <c r="G5" s="68" t="s">
        <v>4</v>
      </c>
      <c r="H5" s="68" t="s">
        <v>18</v>
      </c>
      <c r="I5" s="72" t="s">
        <v>17</v>
      </c>
      <c r="J5" s="72" t="s">
        <v>19</v>
      </c>
      <c r="K5" s="74" t="s">
        <v>20</v>
      </c>
      <c r="L5" s="70" t="s">
        <v>21</v>
      </c>
    </row>
    <row r="6" spans="1:12" ht="27" customHeight="1" thickBot="1" x14ac:dyDescent="0.3">
      <c r="A6" s="77"/>
      <c r="B6" s="79"/>
      <c r="C6" s="81"/>
      <c r="D6" s="73"/>
      <c r="E6" s="69"/>
      <c r="F6" s="69"/>
      <c r="G6" s="69"/>
      <c r="H6" s="69"/>
      <c r="I6" s="73"/>
      <c r="J6" s="73"/>
      <c r="K6" s="75"/>
      <c r="L6" s="71"/>
    </row>
    <row r="7" spans="1:12" ht="15.75" x14ac:dyDescent="0.25">
      <c r="B7" s="14">
        <v>60</v>
      </c>
      <c r="C7" s="20" t="s">
        <v>86</v>
      </c>
      <c r="D7" s="14" t="s">
        <v>29</v>
      </c>
      <c r="E7" s="2" t="s">
        <v>83</v>
      </c>
      <c r="F7" s="2" t="s">
        <v>87</v>
      </c>
      <c r="G7" s="44" t="s">
        <v>22</v>
      </c>
      <c r="H7" s="14">
        <v>57.25</v>
      </c>
      <c r="I7" s="14">
        <v>35</v>
      </c>
      <c r="J7" s="1">
        <v>40</v>
      </c>
      <c r="K7" s="17">
        <f t="shared" ref="K7:K20" si="0">(I7*J7)/H7</f>
        <v>24.454148471615721</v>
      </c>
      <c r="L7" s="1">
        <v>1</v>
      </c>
    </row>
    <row r="8" spans="1:12" ht="15.75" x14ac:dyDescent="0.25">
      <c r="B8" s="2">
        <v>67.5</v>
      </c>
      <c r="C8" s="11" t="s">
        <v>64</v>
      </c>
      <c r="D8" s="14" t="s">
        <v>26</v>
      </c>
      <c r="E8" s="2" t="s">
        <v>34</v>
      </c>
      <c r="F8" s="22" t="s">
        <v>65</v>
      </c>
      <c r="G8" s="12" t="s">
        <v>15</v>
      </c>
      <c r="H8" s="14">
        <v>64.5</v>
      </c>
      <c r="I8" s="14">
        <v>55</v>
      </c>
      <c r="J8" s="43">
        <v>14</v>
      </c>
      <c r="K8" s="17">
        <f t="shared" si="0"/>
        <v>11.937984496124031</v>
      </c>
      <c r="L8" s="1">
        <v>1</v>
      </c>
    </row>
    <row r="9" spans="1:12" ht="15.75" x14ac:dyDescent="0.25">
      <c r="B9" s="1">
        <v>67.5</v>
      </c>
      <c r="C9" s="11" t="s">
        <v>81</v>
      </c>
      <c r="D9" s="14" t="s">
        <v>90</v>
      </c>
      <c r="E9" s="14" t="s">
        <v>41</v>
      </c>
      <c r="F9" s="1"/>
      <c r="G9" s="12" t="s">
        <v>15</v>
      </c>
      <c r="H9" s="14">
        <v>66.599999999999994</v>
      </c>
      <c r="I9" s="14">
        <v>55</v>
      </c>
      <c r="J9" s="1">
        <v>11</v>
      </c>
      <c r="K9" s="17">
        <f t="shared" si="0"/>
        <v>9.0840840840840844</v>
      </c>
      <c r="L9" s="1">
        <v>2</v>
      </c>
    </row>
    <row r="10" spans="1:12" s="23" customFormat="1" ht="15.75" x14ac:dyDescent="0.25">
      <c r="A10"/>
      <c r="B10" s="14">
        <v>67.5</v>
      </c>
      <c r="C10" s="52" t="s">
        <v>85</v>
      </c>
      <c r="D10" s="38" t="s">
        <v>29</v>
      </c>
      <c r="E10" s="46" t="s">
        <v>83</v>
      </c>
      <c r="F10" s="51" t="s">
        <v>42</v>
      </c>
      <c r="G10" s="45" t="s">
        <v>22</v>
      </c>
      <c r="H10" s="38">
        <v>67.400000000000006</v>
      </c>
      <c r="I10" s="38">
        <v>55</v>
      </c>
      <c r="J10" s="1">
        <v>18</v>
      </c>
      <c r="K10" s="17">
        <f t="shared" si="0"/>
        <v>14.688427299703262</v>
      </c>
      <c r="L10" s="1">
        <v>1</v>
      </c>
    </row>
    <row r="11" spans="1:12" s="23" customFormat="1" ht="15.75" x14ac:dyDescent="0.25">
      <c r="A11"/>
      <c r="B11" s="2">
        <v>75</v>
      </c>
      <c r="C11" s="1" t="s">
        <v>28</v>
      </c>
      <c r="D11" s="14" t="s">
        <v>26</v>
      </c>
      <c r="E11" s="14" t="s">
        <v>32</v>
      </c>
      <c r="F11" s="22" t="s">
        <v>47</v>
      </c>
      <c r="G11" s="12" t="s">
        <v>16</v>
      </c>
      <c r="H11" s="14">
        <v>75</v>
      </c>
      <c r="I11" s="14">
        <v>75</v>
      </c>
      <c r="J11" s="43">
        <v>10</v>
      </c>
      <c r="K11" s="17">
        <f t="shared" si="0"/>
        <v>10</v>
      </c>
      <c r="L11" s="1">
        <v>1</v>
      </c>
    </row>
    <row r="12" spans="1:12" ht="15.75" x14ac:dyDescent="0.25">
      <c r="B12" s="2">
        <v>75</v>
      </c>
      <c r="C12" s="1" t="s">
        <v>52</v>
      </c>
      <c r="D12" s="14" t="s">
        <v>26</v>
      </c>
      <c r="E12" s="14" t="s">
        <v>32</v>
      </c>
      <c r="F12" s="22" t="s">
        <v>53</v>
      </c>
      <c r="G12" s="12" t="s">
        <v>22</v>
      </c>
      <c r="H12" s="14">
        <v>69.599999999999994</v>
      </c>
      <c r="I12" s="14">
        <v>75</v>
      </c>
      <c r="J12" s="43">
        <v>10</v>
      </c>
      <c r="K12" s="17">
        <f t="shared" si="0"/>
        <v>10.775862068965518</v>
      </c>
      <c r="L12" s="1">
        <v>1</v>
      </c>
    </row>
    <row r="13" spans="1:12" ht="15.75" x14ac:dyDescent="0.25">
      <c r="B13" s="2">
        <v>75</v>
      </c>
      <c r="C13" s="1" t="s">
        <v>54</v>
      </c>
      <c r="D13" s="14" t="s">
        <v>26</v>
      </c>
      <c r="E13" s="14" t="s">
        <v>32</v>
      </c>
      <c r="F13" s="40" t="s">
        <v>56</v>
      </c>
      <c r="G13" s="12" t="s">
        <v>16</v>
      </c>
      <c r="H13" s="14">
        <v>72.8</v>
      </c>
      <c r="I13" s="14">
        <v>55</v>
      </c>
      <c r="J13" s="43">
        <v>30</v>
      </c>
      <c r="K13" s="17">
        <f t="shared" si="0"/>
        <v>22.664835164835164</v>
      </c>
      <c r="L13" s="1">
        <v>1</v>
      </c>
    </row>
    <row r="14" spans="1:12" ht="15.75" x14ac:dyDescent="0.25">
      <c r="B14" s="14">
        <v>75</v>
      </c>
      <c r="C14" s="11" t="s">
        <v>79</v>
      </c>
      <c r="D14" s="14" t="s">
        <v>26</v>
      </c>
      <c r="E14" s="14" t="s">
        <v>32</v>
      </c>
      <c r="F14" s="14" t="s">
        <v>80</v>
      </c>
      <c r="G14" s="12" t="s">
        <v>13</v>
      </c>
      <c r="H14" s="14">
        <v>73.8</v>
      </c>
      <c r="I14" s="14">
        <v>75</v>
      </c>
      <c r="J14" s="43">
        <v>33</v>
      </c>
      <c r="K14" s="17">
        <f t="shared" si="0"/>
        <v>33.536585365853661</v>
      </c>
      <c r="L14" s="1">
        <v>1</v>
      </c>
    </row>
    <row r="15" spans="1:12" ht="15.75" x14ac:dyDescent="0.25">
      <c r="B15" s="14">
        <v>90</v>
      </c>
      <c r="C15" s="11" t="s">
        <v>51</v>
      </c>
      <c r="D15" s="14" t="s">
        <v>26</v>
      </c>
      <c r="E15" s="14" t="s">
        <v>32</v>
      </c>
      <c r="F15" s="22" t="s">
        <v>66</v>
      </c>
      <c r="G15" s="12" t="s">
        <v>25</v>
      </c>
      <c r="H15" s="14">
        <v>87.4</v>
      </c>
      <c r="I15" s="14">
        <v>75</v>
      </c>
      <c r="J15" s="1">
        <v>21</v>
      </c>
      <c r="K15" s="17">
        <f t="shared" si="0"/>
        <v>18.020594965675055</v>
      </c>
      <c r="L15" s="1">
        <v>1</v>
      </c>
    </row>
    <row r="16" spans="1:12" ht="15.75" x14ac:dyDescent="0.25">
      <c r="B16" s="14">
        <v>100</v>
      </c>
      <c r="C16" s="20" t="s">
        <v>31</v>
      </c>
      <c r="D16" s="14" t="s">
        <v>26</v>
      </c>
      <c r="E16" s="14" t="s">
        <v>30</v>
      </c>
      <c r="F16" s="3" t="s">
        <v>55</v>
      </c>
      <c r="G16" s="12" t="s">
        <v>25</v>
      </c>
      <c r="H16" s="14">
        <v>98.25</v>
      </c>
      <c r="I16" s="14">
        <v>75</v>
      </c>
      <c r="J16" s="43">
        <v>45</v>
      </c>
      <c r="K16" s="17">
        <f t="shared" si="0"/>
        <v>34.351145038167942</v>
      </c>
      <c r="L16" s="1">
        <v>1</v>
      </c>
    </row>
    <row r="17" spans="2:12" ht="15.75" x14ac:dyDescent="0.25">
      <c r="B17" s="14">
        <v>100</v>
      </c>
      <c r="C17" s="20" t="s">
        <v>31</v>
      </c>
      <c r="D17" s="14" t="s">
        <v>26</v>
      </c>
      <c r="E17" s="14" t="s">
        <v>30</v>
      </c>
      <c r="F17" s="3" t="s">
        <v>55</v>
      </c>
      <c r="G17" s="12" t="s">
        <v>25</v>
      </c>
      <c r="H17" s="14">
        <v>98.25</v>
      </c>
      <c r="I17" s="40">
        <v>100</v>
      </c>
      <c r="J17" s="1">
        <v>13</v>
      </c>
      <c r="K17" s="17">
        <f t="shared" si="0"/>
        <v>13.231552162849873</v>
      </c>
      <c r="L17" s="1">
        <v>1</v>
      </c>
    </row>
    <row r="18" spans="2:12" ht="15.75" x14ac:dyDescent="0.25">
      <c r="B18" s="2">
        <v>110</v>
      </c>
      <c r="C18" s="11" t="s">
        <v>62</v>
      </c>
      <c r="D18" s="14" t="s">
        <v>26</v>
      </c>
      <c r="E18" s="2" t="s">
        <v>34</v>
      </c>
      <c r="F18" s="14" t="s">
        <v>63</v>
      </c>
      <c r="G18" s="12" t="s">
        <v>22</v>
      </c>
      <c r="H18" s="14">
        <v>109.8</v>
      </c>
      <c r="I18" s="14">
        <v>75</v>
      </c>
      <c r="J18" s="43">
        <v>18</v>
      </c>
      <c r="K18" s="17">
        <f t="shared" si="0"/>
        <v>12.295081967213115</v>
      </c>
      <c r="L18" s="1">
        <v>1</v>
      </c>
    </row>
    <row r="19" spans="2:12" ht="15.75" x14ac:dyDescent="0.25">
      <c r="B19" s="14">
        <v>110</v>
      </c>
      <c r="C19" s="11" t="s">
        <v>36</v>
      </c>
      <c r="D19" s="14" t="s">
        <v>26</v>
      </c>
      <c r="E19" s="14" t="s">
        <v>32</v>
      </c>
      <c r="F19" s="14" t="s">
        <v>48</v>
      </c>
      <c r="G19" s="12" t="s">
        <v>46</v>
      </c>
      <c r="H19" s="14">
        <v>104.8</v>
      </c>
      <c r="I19" s="14">
        <v>100</v>
      </c>
      <c r="J19" s="1">
        <v>21</v>
      </c>
      <c r="K19" s="17">
        <f t="shared" si="0"/>
        <v>20.038167938931299</v>
      </c>
      <c r="L19" s="1">
        <v>1</v>
      </c>
    </row>
    <row r="20" spans="2:12" ht="15.75" x14ac:dyDescent="0.25">
      <c r="B20" s="2">
        <v>56</v>
      </c>
      <c r="C20" s="11" t="s">
        <v>94</v>
      </c>
      <c r="D20" s="14" t="s">
        <v>29</v>
      </c>
      <c r="E20" s="2" t="s">
        <v>95</v>
      </c>
      <c r="F20" s="22" t="s">
        <v>98</v>
      </c>
      <c r="G20" s="12" t="s">
        <v>12</v>
      </c>
      <c r="H20" s="14">
        <v>56</v>
      </c>
      <c r="I20" s="14">
        <v>35</v>
      </c>
      <c r="J20" s="1">
        <v>14</v>
      </c>
      <c r="K20" s="17">
        <f t="shared" si="0"/>
        <v>8.75</v>
      </c>
      <c r="L20" s="1">
        <v>1</v>
      </c>
    </row>
    <row r="21" spans="2:12" ht="15.75" x14ac:dyDescent="0.25">
      <c r="B21" s="40">
        <v>48</v>
      </c>
      <c r="C21" s="41" t="s">
        <v>38</v>
      </c>
      <c r="D21" s="40" t="s">
        <v>29</v>
      </c>
      <c r="E21" s="37" t="s">
        <v>37</v>
      </c>
      <c r="F21" s="40" t="s">
        <v>39</v>
      </c>
      <c r="G21" s="12" t="s">
        <v>15</v>
      </c>
      <c r="H21" s="40">
        <v>47.1</v>
      </c>
      <c r="I21" s="40">
        <v>35</v>
      </c>
      <c r="J21" s="1">
        <v>7</v>
      </c>
      <c r="K21" s="17">
        <f>I21*J21/H21</f>
        <v>5.2016985138004248</v>
      </c>
      <c r="L21" s="1"/>
    </row>
    <row r="22" spans="2:12" ht="15.75" x14ac:dyDescent="0.25">
      <c r="B22" s="2">
        <v>56</v>
      </c>
      <c r="C22" s="11" t="s">
        <v>91</v>
      </c>
      <c r="D22" s="14" t="s">
        <v>40</v>
      </c>
      <c r="E22" s="14" t="s">
        <v>41</v>
      </c>
      <c r="F22" s="14" t="s">
        <v>84</v>
      </c>
      <c r="G22" s="12" t="s">
        <v>16</v>
      </c>
      <c r="H22" s="14">
        <v>55.6</v>
      </c>
      <c r="I22" s="14">
        <v>35</v>
      </c>
      <c r="J22" s="43">
        <v>27</v>
      </c>
      <c r="K22" s="17">
        <f>(I22*J22)/H22</f>
        <v>16.99640287769784</v>
      </c>
      <c r="L22" s="1">
        <v>1</v>
      </c>
    </row>
  </sheetData>
  <autoFilter ref="B5:L22" xr:uid="{00000000-0009-0000-0000-000001000000}">
    <sortState xmlns:xlrd2="http://schemas.microsoft.com/office/spreadsheetml/2017/richdata2" ref="B8:L10">
      <sortCondition ref="B5:B22"/>
    </sortState>
  </autoFilter>
  <mergeCells count="14">
    <mergeCell ref="A5:A6"/>
    <mergeCell ref="B5:B6"/>
    <mergeCell ref="C5:C6"/>
    <mergeCell ref="E5:E6"/>
    <mergeCell ref="F5:F6"/>
    <mergeCell ref="D5:D6"/>
    <mergeCell ref="B1:L1"/>
    <mergeCell ref="E2:H3"/>
    <mergeCell ref="H5:H6"/>
    <mergeCell ref="L5:L6"/>
    <mergeCell ref="G5:G6"/>
    <mergeCell ref="I5:I6"/>
    <mergeCell ref="J5:J6"/>
    <mergeCell ref="K5:K6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MK13"/>
  <sheetViews>
    <sheetView workbookViewId="0">
      <selection activeCell="B7" sqref="B7"/>
    </sheetView>
  </sheetViews>
  <sheetFormatPr defaultRowHeight="15.75" x14ac:dyDescent="0.25"/>
  <cols>
    <col min="1" max="1" width="5" style="6" customWidth="1"/>
    <col min="2" max="2" width="32.5703125" style="6" customWidth="1"/>
    <col min="3" max="3" width="9.140625" style="6" customWidth="1"/>
    <col min="4" max="4" width="30.140625" style="6" customWidth="1"/>
    <col min="5" max="1025" width="9.140625" style="6" customWidth="1"/>
  </cols>
  <sheetData>
    <row r="2" spans="2:4" s="4" customFormat="1" x14ac:dyDescent="0.25">
      <c r="B2" s="5" t="s">
        <v>9</v>
      </c>
      <c r="D2" s="5" t="s">
        <v>10</v>
      </c>
    </row>
    <row r="3" spans="2:4" x14ac:dyDescent="0.25">
      <c r="B3" s="12" t="s">
        <v>15</v>
      </c>
      <c r="D3" s="7" t="s">
        <v>11</v>
      </c>
    </row>
    <row r="4" spans="2:4" x14ac:dyDescent="0.25">
      <c r="B4" s="12" t="s">
        <v>16</v>
      </c>
      <c r="D4" s="8">
        <v>52</v>
      </c>
    </row>
    <row r="5" spans="2:4" x14ac:dyDescent="0.25">
      <c r="B5" s="12" t="s">
        <v>22</v>
      </c>
      <c r="D5" s="8">
        <v>56</v>
      </c>
    </row>
    <row r="6" spans="2:4" x14ac:dyDescent="0.25">
      <c r="B6" s="12" t="s">
        <v>25</v>
      </c>
      <c r="D6" s="8">
        <v>60</v>
      </c>
    </row>
    <row r="7" spans="2:4" x14ac:dyDescent="0.25">
      <c r="B7" s="12" t="s">
        <v>97</v>
      </c>
      <c r="D7" s="8">
        <v>67.5</v>
      </c>
    </row>
    <row r="8" spans="2:4" x14ac:dyDescent="0.25">
      <c r="B8" s="12" t="s">
        <v>13</v>
      </c>
      <c r="D8" s="8">
        <v>75</v>
      </c>
    </row>
    <row r="9" spans="2:4" x14ac:dyDescent="0.25">
      <c r="D9" s="8">
        <v>82.5</v>
      </c>
    </row>
    <row r="10" spans="2:4" s="9" customFormat="1" x14ac:dyDescent="0.25">
      <c r="D10" s="8">
        <v>90</v>
      </c>
    </row>
    <row r="11" spans="2:4" x14ac:dyDescent="0.25">
      <c r="D11" s="8">
        <v>100</v>
      </c>
    </row>
    <row r="12" spans="2:4" x14ac:dyDescent="0.25">
      <c r="D12" s="8">
        <v>110</v>
      </c>
    </row>
    <row r="13" spans="2:4" x14ac:dyDescent="0.25">
      <c r="D13" s="8">
        <v>125</v>
      </c>
    </row>
  </sheetData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жим</vt:lpstr>
      <vt:lpstr>русский жим</vt:lpstr>
      <vt:lpstr>категории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2026-02-24T16:18:00Z</dcterms:modified>
</cp:coreProperties>
</file>